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tmckillen/Desktop/Citi SG - Week 1/CopperAnalysis/"/>
    </mc:Choice>
  </mc:AlternateContent>
  <xr:revisionPtr revIDLastSave="0" documentId="13_ncr:1_{99B5A6D4-BE4B-5B47-9F9F-07F1EF1C10CD}" xr6:coauthVersionLast="37" xr6:coauthVersionMax="37" xr10:uidLastSave="{00000000-0000-0000-0000-000000000000}"/>
  <bookViews>
    <workbookView xWindow="660" yWindow="460" windowWidth="27800" windowHeight="14380" activeTab="2" xr2:uid="{00000000-000D-0000-FFFF-FFFF00000000}"/>
  </bookViews>
  <sheets>
    <sheet name="Copper Model" sheetId="2" r:id="rId1"/>
    <sheet name="Hard Code Data" sheetId="7" r:id="rId2"/>
    <sheet name="Factors" sheetId="14" r:id="rId3"/>
    <sheet name="datetime" sheetId="8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A253" i="14" l="1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8" i="2" l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D2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P258" i="2"/>
  <c r="F258" i="2"/>
  <c r="K257" i="2"/>
  <c r="H256" i="2"/>
  <c r="M255" i="2"/>
  <c r="E255" i="2"/>
  <c r="J254" i="2"/>
  <c r="G253" i="2"/>
  <c r="L252" i="2"/>
  <c r="D252" i="2"/>
  <c r="I251" i="2"/>
  <c r="P250" i="2"/>
  <c r="F250" i="2"/>
  <c r="K249" i="2"/>
  <c r="H248" i="2"/>
  <c r="M247" i="2"/>
  <c r="E247" i="2"/>
  <c r="J246" i="2"/>
  <c r="G245" i="2"/>
  <c r="L244" i="2"/>
  <c r="D244" i="2"/>
  <c r="I243" i="2"/>
  <c r="P242" i="2"/>
  <c r="F242" i="2"/>
  <c r="K241" i="2"/>
  <c r="H240" i="2"/>
  <c r="M239" i="2"/>
  <c r="E239" i="2"/>
  <c r="J238" i="2"/>
  <c r="G237" i="2"/>
  <c r="L236" i="2"/>
  <c r="D236" i="2"/>
  <c r="I235" i="2"/>
  <c r="P234" i="2"/>
  <c r="F234" i="2"/>
  <c r="K233" i="2"/>
  <c r="H232" i="2"/>
  <c r="M231" i="2"/>
  <c r="E231" i="2"/>
  <c r="J230" i="2"/>
  <c r="G229" i="2"/>
  <c r="L228" i="2"/>
  <c r="D228" i="2"/>
  <c r="I227" i="2"/>
  <c r="P226" i="2"/>
  <c r="F226" i="2"/>
  <c r="K225" i="2"/>
  <c r="H224" i="2"/>
  <c r="M223" i="2"/>
  <c r="E223" i="2"/>
  <c r="J222" i="2"/>
  <c r="G221" i="2"/>
  <c r="L220" i="2"/>
  <c r="D220" i="2"/>
  <c r="I219" i="2"/>
  <c r="P218" i="2"/>
  <c r="F218" i="2"/>
  <c r="K217" i="2"/>
  <c r="H216" i="2"/>
  <c r="M215" i="2"/>
  <c r="E215" i="2"/>
  <c r="J214" i="2"/>
  <c r="G213" i="2"/>
  <c r="L212" i="2"/>
  <c r="D212" i="2"/>
  <c r="I211" i="2"/>
  <c r="P210" i="2"/>
  <c r="F210" i="2"/>
  <c r="K209" i="2"/>
  <c r="H208" i="2"/>
  <c r="M207" i="2"/>
  <c r="E207" i="2"/>
  <c r="J206" i="2"/>
  <c r="G205" i="2"/>
  <c r="L204" i="2"/>
  <c r="D204" i="2"/>
  <c r="I203" i="2"/>
  <c r="P202" i="2"/>
  <c r="F202" i="2"/>
  <c r="K201" i="2"/>
  <c r="H200" i="2"/>
  <c r="M199" i="2"/>
  <c r="E199" i="2"/>
  <c r="J198" i="2"/>
  <c r="G197" i="2"/>
  <c r="L196" i="2"/>
  <c r="D196" i="2"/>
  <c r="I195" i="2"/>
  <c r="P194" i="2"/>
  <c r="F194" i="2"/>
  <c r="K193" i="2"/>
  <c r="H192" i="2"/>
  <c r="M191" i="2"/>
  <c r="E191" i="2"/>
  <c r="J190" i="2"/>
  <c r="G189" i="2"/>
  <c r="L188" i="2"/>
  <c r="D188" i="2"/>
  <c r="I187" i="2"/>
  <c r="P186" i="2"/>
  <c r="M258" i="2"/>
  <c r="E258" i="2"/>
  <c r="J257" i="2"/>
  <c r="G256" i="2"/>
  <c r="L255" i="2"/>
  <c r="D255" i="2"/>
  <c r="I254" i="2"/>
  <c r="P253" i="2"/>
  <c r="F253" i="2"/>
  <c r="K252" i="2"/>
  <c r="H251" i="2"/>
  <c r="M250" i="2"/>
  <c r="E250" i="2"/>
  <c r="J249" i="2"/>
  <c r="G248" i="2"/>
  <c r="L247" i="2"/>
  <c r="D247" i="2"/>
  <c r="I246" i="2"/>
  <c r="P245" i="2"/>
  <c r="F245" i="2"/>
  <c r="K244" i="2"/>
  <c r="H243" i="2"/>
  <c r="M242" i="2"/>
  <c r="E242" i="2"/>
  <c r="J241" i="2"/>
  <c r="G240" i="2"/>
  <c r="L239" i="2"/>
  <c r="D239" i="2"/>
  <c r="I238" i="2"/>
  <c r="P237" i="2"/>
  <c r="F237" i="2"/>
  <c r="K236" i="2"/>
  <c r="H235" i="2"/>
  <c r="M234" i="2"/>
  <c r="E234" i="2"/>
  <c r="J233" i="2"/>
  <c r="G232" i="2"/>
  <c r="L231" i="2"/>
  <c r="D231" i="2"/>
  <c r="I230" i="2"/>
  <c r="P229" i="2"/>
  <c r="F229" i="2"/>
  <c r="K228" i="2"/>
  <c r="H227" i="2"/>
  <c r="M226" i="2"/>
  <c r="E226" i="2"/>
  <c r="J225" i="2"/>
  <c r="G224" i="2"/>
  <c r="L223" i="2"/>
  <c r="D223" i="2"/>
  <c r="I222" i="2"/>
  <c r="P221" i="2"/>
  <c r="F221" i="2"/>
  <c r="K220" i="2"/>
  <c r="H219" i="2"/>
  <c r="M218" i="2"/>
  <c r="E218" i="2"/>
  <c r="J217" i="2"/>
  <c r="G216" i="2"/>
  <c r="L215" i="2"/>
  <c r="D215" i="2"/>
  <c r="I214" i="2"/>
  <c r="P213" i="2"/>
  <c r="F213" i="2"/>
  <c r="K212" i="2"/>
  <c r="H211" i="2"/>
  <c r="M210" i="2"/>
  <c r="E210" i="2"/>
  <c r="J209" i="2"/>
  <c r="G208" i="2"/>
  <c r="L207" i="2"/>
  <c r="D207" i="2"/>
  <c r="I206" i="2"/>
  <c r="P205" i="2"/>
  <c r="F205" i="2"/>
  <c r="K204" i="2"/>
  <c r="H203" i="2"/>
  <c r="M202" i="2"/>
  <c r="E202" i="2"/>
  <c r="J201" i="2"/>
  <c r="G200" i="2"/>
  <c r="L199" i="2"/>
  <c r="L258" i="2"/>
  <c r="D258" i="2"/>
  <c r="I257" i="2"/>
  <c r="P256" i="2"/>
  <c r="F256" i="2"/>
  <c r="K255" i="2"/>
  <c r="H254" i="2"/>
  <c r="M253" i="2"/>
  <c r="E253" i="2"/>
  <c r="J252" i="2"/>
  <c r="G251" i="2"/>
  <c r="L250" i="2"/>
  <c r="D250" i="2"/>
  <c r="I249" i="2"/>
  <c r="P248" i="2"/>
  <c r="F248" i="2"/>
  <c r="K247" i="2"/>
  <c r="H246" i="2"/>
  <c r="M245" i="2"/>
  <c r="E245" i="2"/>
  <c r="J244" i="2"/>
  <c r="G243" i="2"/>
  <c r="L242" i="2"/>
  <c r="D242" i="2"/>
  <c r="I241" i="2"/>
  <c r="P240" i="2"/>
  <c r="F240" i="2"/>
  <c r="K239" i="2"/>
  <c r="H238" i="2"/>
  <c r="M237" i="2"/>
  <c r="E237" i="2"/>
  <c r="J236" i="2"/>
  <c r="G235" i="2"/>
  <c r="L234" i="2"/>
  <c r="D234" i="2"/>
  <c r="I233" i="2"/>
  <c r="P232" i="2"/>
  <c r="F232" i="2"/>
  <c r="K231" i="2"/>
  <c r="H230" i="2"/>
  <c r="M229" i="2"/>
  <c r="E229" i="2"/>
  <c r="J228" i="2"/>
  <c r="G227" i="2"/>
  <c r="L226" i="2"/>
  <c r="D226" i="2"/>
  <c r="I225" i="2"/>
  <c r="P224" i="2"/>
  <c r="F224" i="2"/>
  <c r="K223" i="2"/>
  <c r="H222" i="2"/>
  <c r="M221" i="2"/>
  <c r="E221" i="2"/>
  <c r="J220" i="2"/>
  <c r="G219" i="2"/>
  <c r="L218" i="2"/>
  <c r="D218" i="2"/>
  <c r="I217" i="2"/>
  <c r="P216" i="2"/>
  <c r="F216" i="2"/>
  <c r="K215" i="2"/>
  <c r="H214" i="2"/>
  <c r="M213" i="2"/>
  <c r="E213" i="2"/>
  <c r="J212" i="2"/>
  <c r="G211" i="2"/>
  <c r="L210" i="2"/>
  <c r="D210" i="2"/>
  <c r="I209" i="2"/>
  <c r="P208" i="2"/>
  <c r="F208" i="2"/>
  <c r="K207" i="2"/>
  <c r="H206" i="2"/>
  <c r="M205" i="2"/>
  <c r="E205" i="2"/>
  <c r="J204" i="2"/>
  <c r="G203" i="2"/>
  <c r="L202" i="2"/>
  <c r="D202" i="2"/>
  <c r="I201" i="2"/>
  <c r="P200" i="2"/>
  <c r="F200" i="2"/>
  <c r="K199" i="2"/>
  <c r="H198" i="2"/>
  <c r="M197" i="2"/>
  <c r="E197" i="2"/>
  <c r="J196" i="2"/>
  <c r="G195" i="2"/>
  <c r="L194" i="2"/>
  <c r="D194" i="2"/>
  <c r="I193" i="2"/>
  <c r="P192" i="2"/>
  <c r="F192" i="2"/>
  <c r="K191" i="2"/>
  <c r="H190" i="2"/>
  <c r="M189" i="2"/>
  <c r="E189" i="2"/>
  <c r="K258" i="2"/>
  <c r="H257" i="2"/>
  <c r="M256" i="2"/>
  <c r="E256" i="2"/>
  <c r="J255" i="2"/>
  <c r="G254" i="2"/>
  <c r="L253" i="2"/>
  <c r="D253" i="2"/>
  <c r="I252" i="2"/>
  <c r="P251" i="2"/>
  <c r="F251" i="2"/>
  <c r="K250" i="2"/>
  <c r="H249" i="2"/>
  <c r="M248" i="2"/>
  <c r="E248" i="2"/>
  <c r="J247" i="2"/>
  <c r="G246" i="2"/>
  <c r="L245" i="2"/>
  <c r="D245" i="2"/>
  <c r="I244" i="2"/>
  <c r="P243" i="2"/>
  <c r="F243" i="2"/>
  <c r="K242" i="2"/>
  <c r="H241" i="2"/>
  <c r="M240" i="2"/>
  <c r="E240" i="2"/>
  <c r="J239" i="2"/>
  <c r="G238" i="2"/>
  <c r="L237" i="2"/>
  <c r="D237" i="2"/>
  <c r="I236" i="2"/>
  <c r="P235" i="2"/>
  <c r="F235" i="2"/>
  <c r="K234" i="2"/>
  <c r="H233" i="2"/>
  <c r="M232" i="2"/>
  <c r="E232" i="2"/>
  <c r="J231" i="2"/>
  <c r="G230" i="2"/>
  <c r="L229" i="2"/>
  <c r="D229" i="2"/>
  <c r="I228" i="2"/>
  <c r="P227" i="2"/>
  <c r="F227" i="2"/>
  <c r="K226" i="2"/>
  <c r="H225" i="2"/>
  <c r="M224" i="2"/>
  <c r="E224" i="2"/>
  <c r="J223" i="2"/>
  <c r="G222" i="2"/>
  <c r="L221" i="2"/>
  <c r="D221" i="2"/>
  <c r="I220" i="2"/>
  <c r="P219" i="2"/>
  <c r="F219" i="2"/>
  <c r="K218" i="2"/>
  <c r="H217" i="2"/>
  <c r="M216" i="2"/>
  <c r="E216" i="2"/>
  <c r="J215" i="2"/>
  <c r="G214" i="2"/>
  <c r="L213" i="2"/>
  <c r="D213" i="2"/>
  <c r="I212" i="2"/>
  <c r="P211" i="2"/>
  <c r="F211" i="2"/>
  <c r="K210" i="2"/>
  <c r="H209" i="2"/>
  <c r="M208" i="2"/>
  <c r="E208" i="2"/>
  <c r="J207" i="2"/>
  <c r="G206" i="2"/>
  <c r="L205" i="2"/>
  <c r="D205" i="2"/>
  <c r="I204" i="2"/>
  <c r="P203" i="2"/>
  <c r="F203" i="2"/>
  <c r="K202" i="2"/>
  <c r="H201" i="2"/>
  <c r="M200" i="2"/>
  <c r="J258" i="2"/>
  <c r="G257" i="2"/>
  <c r="L256" i="2"/>
  <c r="D256" i="2"/>
  <c r="I255" i="2"/>
  <c r="P254" i="2"/>
  <c r="F254" i="2"/>
  <c r="K253" i="2"/>
  <c r="H252" i="2"/>
  <c r="M251" i="2"/>
  <c r="E251" i="2"/>
  <c r="J250" i="2"/>
  <c r="G249" i="2"/>
  <c r="L248" i="2"/>
  <c r="D248" i="2"/>
  <c r="I247" i="2"/>
  <c r="P246" i="2"/>
  <c r="F246" i="2"/>
  <c r="K245" i="2"/>
  <c r="H244" i="2"/>
  <c r="M243" i="2"/>
  <c r="E243" i="2"/>
  <c r="J242" i="2"/>
  <c r="G241" i="2"/>
  <c r="L240" i="2"/>
  <c r="D240" i="2"/>
  <c r="I239" i="2"/>
  <c r="P238" i="2"/>
  <c r="F238" i="2"/>
  <c r="K237" i="2"/>
  <c r="H236" i="2"/>
  <c r="M235" i="2"/>
  <c r="E235" i="2"/>
  <c r="J234" i="2"/>
  <c r="G233" i="2"/>
  <c r="L232" i="2"/>
  <c r="D232" i="2"/>
  <c r="I231" i="2"/>
  <c r="P230" i="2"/>
  <c r="F230" i="2"/>
  <c r="K229" i="2"/>
  <c r="H228" i="2"/>
  <c r="M227" i="2"/>
  <c r="E227" i="2"/>
  <c r="J226" i="2"/>
  <c r="G225" i="2"/>
  <c r="L224" i="2"/>
  <c r="D224" i="2"/>
  <c r="I223" i="2"/>
  <c r="P222" i="2"/>
  <c r="F222" i="2"/>
  <c r="K221" i="2"/>
  <c r="H220" i="2"/>
  <c r="M219" i="2"/>
  <c r="E219" i="2"/>
  <c r="J218" i="2"/>
  <c r="G217" i="2"/>
  <c r="L216" i="2"/>
  <c r="D216" i="2"/>
  <c r="I215" i="2"/>
  <c r="P214" i="2"/>
  <c r="F214" i="2"/>
  <c r="K213" i="2"/>
  <c r="H212" i="2"/>
  <c r="M211" i="2"/>
  <c r="E211" i="2"/>
  <c r="J210" i="2"/>
  <c r="G209" i="2"/>
  <c r="L208" i="2"/>
  <c r="D208" i="2"/>
  <c r="I207" i="2"/>
  <c r="P206" i="2"/>
  <c r="F206" i="2"/>
  <c r="K205" i="2"/>
  <c r="H204" i="2"/>
  <c r="M203" i="2"/>
  <c r="E203" i="2"/>
  <c r="J202" i="2"/>
  <c r="G201" i="2"/>
  <c r="L200" i="2"/>
  <c r="D200" i="2"/>
  <c r="I199" i="2"/>
  <c r="I258" i="2"/>
  <c r="P257" i="2"/>
  <c r="F257" i="2"/>
  <c r="K256" i="2"/>
  <c r="H255" i="2"/>
  <c r="M254" i="2"/>
  <c r="E254" i="2"/>
  <c r="J253" i="2"/>
  <c r="G252" i="2"/>
  <c r="L251" i="2"/>
  <c r="D251" i="2"/>
  <c r="I250" i="2"/>
  <c r="P249" i="2"/>
  <c r="F249" i="2"/>
  <c r="K248" i="2"/>
  <c r="H247" i="2"/>
  <c r="M246" i="2"/>
  <c r="E246" i="2"/>
  <c r="J245" i="2"/>
  <c r="G244" i="2"/>
  <c r="L243" i="2"/>
  <c r="D243" i="2"/>
  <c r="I242" i="2"/>
  <c r="P241" i="2"/>
  <c r="F241" i="2"/>
  <c r="K240" i="2"/>
  <c r="H239" i="2"/>
  <c r="M238" i="2"/>
  <c r="E238" i="2"/>
  <c r="J237" i="2"/>
  <c r="G236" i="2"/>
  <c r="L235" i="2"/>
  <c r="D235" i="2"/>
  <c r="I234" i="2"/>
  <c r="P233" i="2"/>
  <c r="F233" i="2"/>
  <c r="K232" i="2"/>
  <c r="H231" i="2"/>
  <c r="M230" i="2"/>
  <c r="E230" i="2"/>
  <c r="J229" i="2"/>
  <c r="G228" i="2"/>
  <c r="L227" i="2"/>
  <c r="D227" i="2"/>
  <c r="I226" i="2"/>
  <c r="P225" i="2"/>
  <c r="F225" i="2"/>
  <c r="K224" i="2"/>
  <c r="H223" i="2"/>
  <c r="M222" i="2"/>
  <c r="E222" i="2"/>
  <c r="J221" i="2"/>
  <c r="G220" i="2"/>
  <c r="L219" i="2"/>
  <c r="D219" i="2"/>
  <c r="I218" i="2"/>
  <c r="P217" i="2"/>
  <c r="F217" i="2"/>
  <c r="K216" i="2"/>
  <c r="H215" i="2"/>
  <c r="M214" i="2"/>
  <c r="E214" i="2"/>
  <c r="J213" i="2"/>
  <c r="G212" i="2"/>
  <c r="L211" i="2"/>
  <c r="D211" i="2"/>
  <c r="I210" i="2"/>
  <c r="P209" i="2"/>
  <c r="F209" i="2"/>
  <c r="K208" i="2"/>
  <c r="H207" i="2"/>
  <c r="M206" i="2"/>
  <c r="E206" i="2"/>
  <c r="H258" i="2"/>
  <c r="I253" i="2"/>
  <c r="J248" i="2"/>
  <c r="D246" i="2"/>
  <c r="K243" i="2"/>
  <c r="E241" i="2"/>
  <c r="L238" i="2"/>
  <c r="F236" i="2"/>
  <c r="M233" i="2"/>
  <c r="G231" i="2"/>
  <c r="P228" i="2"/>
  <c r="H226" i="2"/>
  <c r="I221" i="2"/>
  <c r="J216" i="2"/>
  <c r="D214" i="2"/>
  <c r="K211" i="2"/>
  <c r="E209" i="2"/>
  <c r="L206" i="2"/>
  <c r="P204" i="2"/>
  <c r="D203" i="2"/>
  <c r="L201" i="2"/>
  <c r="E198" i="2"/>
  <c r="H197" i="2"/>
  <c r="I196" i="2"/>
  <c r="L195" i="2"/>
  <c r="F193" i="2"/>
  <c r="I192" i="2"/>
  <c r="J191" i="2"/>
  <c r="M190" i="2"/>
  <c r="D189" i="2"/>
  <c r="H188" i="2"/>
  <c r="L187" i="2"/>
  <c r="G186" i="2"/>
  <c r="L185" i="2"/>
  <c r="D185" i="2"/>
  <c r="I184" i="2"/>
  <c r="P183" i="2"/>
  <c r="F183" i="2"/>
  <c r="K182" i="2"/>
  <c r="H181" i="2"/>
  <c r="M180" i="2"/>
  <c r="E180" i="2"/>
  <c r="J179" i="2"/>
  <c r="G178" i="2"/>
  <c r="L177" i="2"/>
  <c r="D177" i="2"/>
  <c r="I176" i="2"/>
  <c r="P175" i="2"/>
  <c r="F175" i="2"/>
  <c r="K174" i="2"/>
  <c r="H173" i="2"/>
  <c r="G258" i="2"/>
  <c r="P255" i="2"/>
  <c r="H253" i="2"/>
  <c r="I248" i="2"/>
  <c r="J243" i="2"/>
  <c r="D241" i="2"/>
  <c r="K238" i="2"/>
  <c r="E236" i="2"/>
  <c r="L233" i="2"/>
  <c r="F231" i="2"/>
  <c r="M228" i="2"/>
  <c r="G226" i="2"/>
  <c r="P223" i="2"/>
  <c r="H221" i="2"/>
  <c r="I216" i="2"/>
  <c r="J211" i="2"/>
  <c r="D209" i="2"/>
  <c r="K206" i="2"/>
  <c r="M204" i="2"/>
  <c r="F201" i="2"/>
  <c r="P198" i="2"/>
  <c r="D198" i="2"/>
  <c r="F197" i="2"/>
  <c r="H196" i="2"/>
  <c r="K195" i="2"/>
  <c r="M194" i="2"/>
  <c r="E193" i="2"/>
  <c r="G192" i="2"/>
  <c r="I191" i="2"/>
  <c r="L190" i="2"/>
  <c r="P189" i="2"/>
  <c r="G188" i="2"/>
  <c r="K187" i="2"/>
  <c r="F186" i="2"/>
  <c r="K185" i="2"/>
  <c r="H184" i="2"/>
  <c r="M183" i="2"/>
  <c r="E183" i="2"/>
  <c r="J182" i="2"/>
  <c r="G181" i="2"/>
  <c r="L180" i="2"/>
  <c r="D180" i="2"/>
  <c r="I179" i="2"/>
  <c r="P178" i="2"/>
  <c r="F178" i="2"/>
  <c r="K177" i="2"/>
  <c r="H176" i="2"/>
  <c r="M175" i="2"/>
  <c r="E175" i="2"/>
  <c r="J174" i="2"/>
  <c r="G173" i="2"/>
  <c r="L172" i="2"/>
  <c r="D172" i="2"/>
  <c r="I171" i="2"/>
  <c r="P170" i="2"/>
  <c r="F170" i="2"/>
  <c r="K169" i="2"/>
  <c r="H168" i="2"/>
  <c r="M167" i="2"/>
  <c r="E167" i="2"/>
  <c r="J166" i="2"/>
  <c r="G165" i="2"/>
  <c r="L164" i="2"/>
  <c r="D164" i="2"/>
  <c r="I163" i="2"/>
  <c r="P162" i="2"/>
  <c r="F162" i="2"/>
  <c r="K161" i="2"/>
  <c r="H160" i="2"/>
  <c r="M159" i="2"/>
  <c r="E159" i="2"/>
  <c r="J158" i="2"/>
  <c r="G157" i="2"/>
  <c r="L156" i="2"/>
  <c r="D156" i="2"/>
  <c r="I155" i="2"/>
  <c r="P154" i="2"/>
  <c r="F154" i="2"/>
  <c r="K153" i="2"/>
  <c r="H152" i="2"/>
  <c r="M151" i="2"/>
  <c r="E151" i="2"/>
  <c r="J150" i="2"/>
  <c r="G149" i="2"/>
  <c r="L148" i="2"/>
  <c r="D148" i="2"/>
  <c r="I147" i="2"/>
  <c r="P146" i="2"/>
  <c r="F146" i="2"/>
  <c r="M257" i="2"/>
  <c r="G255" i="2"/>
  <c r="P252" i="2"/>
  <c r="H250" i="2"/>
  <c r="I245" i="2"/>
  <c r="J240" i="2"/>
  <c r="D238" i="2"/>
  <c r="K235" i="2"/>
  <c r="E233" i="2"/>
  <c r="L230" i="2"/>
  <c r="F228" i="2"/>
  <c r="M225" i="2"/>
  <c r="G223" i="2"/>
  <c r="P220" i="2"/>
  <c r="H218" i="2"/>
  <c r="I213" i="2"/>
  <c r="J208" i="2"/>
  <c r="D206" i="2"/>
  <c r="G204" i="2"/>
  <c r="E201" i="2"/>
  <c r="P199" i="2"/>
  <c r="M198" i="2"/>
  <c r="D197" i="2"/>
  <c r="G196" i="2"/>
  <c r="J195" i="2"/>
  <c r="K194" i="2"/>
  <c r="P193" i="2"/>
  <c r="D193" i="2"/>
  <c r="E192" i="2"/>
  <c r="H191" i="2"/>
  <c r="K190" i="2"/>
  <c r="L189" i="2"/>
  <c r="F188" i="2"/>
  <c r="J187" i="2"/>
  <c r="M186" i="2"/>
  <c r="E186" i="2"/>
  <c r="J185" i="2"/>
  <c r="G184" i="2"/>
  <c r="L183" i="2"/>
  <c r="D183" i="2"/>
  <c r="I182" i="2"/>
  <c r="P181" i="2"/>
  <c r="F181" i="2"/>
  <c r="K180" i="2"/>
  <c r="H179" i="2"/>
  <c r="M178" i="2"/>
  <c r="E178" i="2"/>
  <c r="J177" i="2"/>
  <c r="G176" i="2"/>
  <c r="L175" i="2"/>
  <c r="D175" i="2"/>
  <c r="I174" i="2"/>
  <c r="P173" i="2"/>
  <c r="F173" i="2"/>
  <c r="L257" i="2"/>
  <c r="F255" i="2"/>
  <c r="M252" i="2"/>
  <c r="G250" i="2"/>
  <c r="P247" i="2"/>
  <c r="H245" i="2"/>
  <c r="I240" i="2"/>
  <c r="J235" i="2"/>
  <c r="D233" i="2"/>
  <c r="K230" i="2"/>
  <c r="E228" i="2"/>
  <c r="L225" i="2"/>
  <c r="F223" i="2"/>
  <c r="M220" i="2"/>
  <c r="G218" i="2"/>
  <c r="P215" i="2"/>
  <c r="H213" i="2"/>
  <c r="I208" i="2"/>
  <c r="F204" i="2"/>
  <c r="I202" i="2"/>
  <c r="D201" i="2"/>
  <c r="J199" i="2"/>
  <c r="L198" i="2"/>
  <c r="P197" i="2"/>
  <c r="F196" i="2"/>
  <c r="H195" i="2"/>
  <c r="J194" i="2"/>
  <c r="M193" i="2"/>
  <c r="D192" i="2"/>
  <c r="G191" i="2"/>
  <c r="I190" i="2"/>
  <c r="K189" i="2"/>
  <c r="P188" i="2"/>
  <c r="E188" i="2"/>
  <c r="H187" i="2"/>
  <c r="L186" i="2"/>
  <c r="D186" i="2"/>
  <c r="I185" i="2"/>
  <c r="P184" i="2"/>
  <c r="F184" i="2"/>
  <c r="K183" i="2"/>
  <c r="H182" i="2"/>
  <c r="M181" i="2"/>
  <c r="E181" i="2"/>
  <c r="J180" i="2"/>
  <c r="G179" i="2"/>
  <c r="L178" i="2"/>
  <c r="D178" i="2"/>
  <c r="I177" i="2"/>
  <c r="P176" i="2"/>
  <c r="F176" i="2"/>
  <c r="K175" i="2"/>
  <c r="H174" i="2"/>
  <c r="M173" i="2"/>
  <c r="E173" i="2"/>
  <c r="J172" i="2"/>
  <c r="G171" i="2"/>
  <c r="L170" i="2"/>
  <c r="D170" i="2"/>
  <c r="I169" i="2"/>
  <c r="P168" i="2"/>
  <c r="F168" i="2"/>
  <c r="K167" i="2"/>
  <c r="H166" i="2"/>
  <c r="M165" i="2"/>
  <c r="E165" i="2"/>
  <c r="J164" i="2"/>
  <c r="G163" i="2"/>
  <c r="L162" i="2"/>
  <c r="D162" i="2"/>
  <c r="I161" i="2"/>
  <c r="P160" i="2"/>
  <c r="F160" i="2"/>
  <c r="K159" i="2"/>
  <c r="H158" i="2"/>
  <c r="M157" i="2"/>
  <c r="E157" i="2"/>
  <c r="J156" i="2"/>
  <c r="G155" i="2"/>
  <c r="L154" i="2"/>
  <c r="D154" i="2"/>
  <c r="I153" i="2"/>
  <c r="P152" i="2"/>
  <c r="F152" i="2"/>
  <c r="K151" i="2"/>
  <c r="H150" i="2"/>
  <c r="M149" i="2"/>
  <c r="E149" i="2"/>
  <c r="J148" i="2"/>
  <c r="G147" i="2"/>
  <c r="L146" i="2"/>
  <c r="D146" i="2"/>
  <c r="I145" i="2"/>
  <c r="P144" i="2"/>
  <c r="F144" i="2"/>
  <c r="K143" i="2"/>
  <c r="H142" i="2"/>
  <c r="M141" i="2"/>
  <c r="E141" i="2"/>
  <c r="J140" i="2"/>
  <c r="D257" i="2"/>
  <c r="K254" i="2"/>
  <c r="E252" i="2"/>
  <c r="L249" i="2"/>
  <c r="F247" i="2"/>
  <c r="M244" i="2"/>
  <c r="G242" i="2"/>
  <c r="P239" i="2"/>
  <c r="H237" i="2"/>
  <c r="I232" i="2"/>
  <c r="J227" i="2"/>
  <c r="D225" i="2"/>
  <c r="K222" i="2"/>
  <c r="E220" i="2"/>
  <c r="L217" i="2"/>
  <c r="F215" i="2"/>
  <c r="M212" i="2"/>
  <c r="G210" i="2"/>
  <c r="P207" i="2"/>
  <c r="I205" i="2"/>
  <c r="L203" i="2"/>
  <c r="G202" i="2"/>
  <c r="J200" i="2"/>
  <c r="G199" i="2"/>
  <c r="I198" i="2"/>
  <c r="K197" i="2"/>
  <c r="P196" i="2"/>
  <c r="E195" i="2"/>
  <c r="H194" i="2"/>
  <c r="J193" i="2"/>
  <c r="L192" i="2"/>
  <c r="D191" i="2"/>
  <c r="F190" i="2"/>
  <c r="I189" i="2"/>
  <c r="K188" i="2"/>
  <c r="F187" i="2"/>
  <c r="J186" i="2"/>
  <c r="G185" i="2"/>
  <c r="L184" i="2"/>
  <c r="D184" i="2"/>
  <c r="I183" i="2"/>
  <c r="P182" i="2"/>
  <c r="F182" i="2"/>
  <c r="K181" i="2"/>
  <c r="H180" i="2"/>
  <c r="M179" i="2"/>
  <c r="E179" i="2"/>
  <c r="J178" i="2"/>
  <c r="G177" i="2"/>
  <c r="L176" i="2"/>
  <c r="D176" i="2"/>
  <c r="I175" i="2"/>
  <c r="P174" i="2"/>
  <c r="F174" i="2"/>
  <c r="K173" i="2"/>
  <c r="H172" i="2"/>
  <c r="M171" i="2"/>
  <c r="E171" i="2"/>
  <c r="J170" i="2"/>
  <c r="G169" i="2"/>
  <c r="L168" i="2"/>
  <c r="D168" i="2"/>
  <c r="I167" i="2"/>
  <c r="P166" i="2"/>
  <c r="F166" i="2"/>
  <c r="K165" i="2"/>
  <c r="H164" i="2"/>
  <c r="M163" i="2"/>
  <c r="E163" i="2"/>
  <c r="J162" i="2"/>
  <c r="G161" i="2"/>
  <c r="L160" i="2"/>
  <c r="D160" i="2"/>
  <c r="I159" i="2"/>
  <c r="P158" i="2"/>
  <c r="F158" i="2"/>
  <c r="K157" i="2"/>
  <c r="H156" i="2"/>
  <c r="M155" i="2"/>
  <c r="E155" i="2"/>
  <c r="J154" i="2"/>
  <c r="G153" i="2"/>
  <c r="L152" i="2"/>
  <c r="D152" i="2"/>
  <c r="I151" i="2"/>
  <c r="P150" i="2"/>
  <c r="F150" i="2"/>
  <c r="K149" i="2"/>
  <c r="H148" i="2"/>
  <c r="M147" i="2"/>
  <c r="E147" i="2"/>
  <c r="J146" i="2"/>
  <c r="G145" i="2"/>
  <c r="J256" i="2"/>
  <c r="D254" i="2"/>
  <c r="K251" i="2"/>
  <c r="E249" i="2"/>
  <c r="L246" i="2"/>
  <c r="F244" i="2"/>
  <c r="M241" i="2"/>
  <c r="G239" i="2"/>
  <c r="P236" i="2"/>
  <c r="H234" i="2"/>
  <c r="I229" i="2"/>
  <c r="J224" i="2"/>
  <c r="D222" i="2"/>
  <c r="K219" i="2"/>
  <c r="E217" i="2"/>
  <c r="L214" i="2"/>
  <c r="F212" i="2"/>
  <c r="M209" i="2"/>
  <c r="G207" i="2"/>
  <c r="H205" i="2"/>
  <c r="K203" i="2"/>
  <c r="P201" i="2"/>
  <c r="I200" i="2"/>
  <c r="F199" i="2"/>
  <c r="G198" i="2"/>
  <c r="J197" i="2"/>
  <c r="M196" i="2"/>
  <c r="P195" i="2"/>
  <c r="D195" i="2"/>
  <c r="G194" i="2"/>
  <c r="H193" i="2"/>
  <c r="K192" i="2"/>
  <c r="P191" i="2"/>
  <c r="E257" i="2"/>
  <c r="G247" i="2"/>
  <c r="I237" i="2"/>
  <c r="K227" i="2"/>
  <c r="M217" i="2"/>
  <c r="K200" i="2"/>
  <c r="L193" i="2"/>
  <c r="G190" i="2"/>
  <c r="I188" i="2"/>
  <c r="I186" i="2"/>
  <c r="M184" i="2"/>
  <c r="G183" i="2"/>
  <c r="J181" i="2"/>
  <c r="P179" i="2"/>
  <c r="H178" i="2"/>
  <c r="K176" i="2"/>
  <c r="I173" i="2"/>
  <c r="F172" i="2"/>
  <c r="F171" i="2"/>
  <c r="G170" i="2"/>
  <c r="F169" i="2"/>
  <c r="G168" i="2"/>
  <c r="G167" i="2"/>
  <c r="G166" i="2"/>
  <c r="H165" i="2"/>
  <c r="G164" i="2"/>
  <c r="H163" i="2"/>
  <c r="H162" i="2"/>
  <c r="H161" i="2"/>
  <c r="I160" i="2"/>
  <c r="H159" i="2"/>
  <c r="I158" i="2"/>
  <c r="I157" i="2"/>
  <c r="I156" i="2"/>
  <c r="J155" i="2"/>
  <c r="I154" i="2"/>
  <c r="J153" i="2"/>
  <c r="J152" i="2"/>
  <c r="J151" i="2"/>
  <c r="I256" i="2"/>
  <c r="K246" i="2"/>
  <c r="M236" i="2"/>
  <c r="D217" i="2"/>
  <c r="F207" i="2"/>
  <c r="E200" i="2"/>
  <c r="K196" i="2"/>
  <c r="G193" i="2"/>
  <c r="E190" i="2"/>
  <c r="H186" i="2"/>
  <c r="K184" i="2"/>
  <c r="I181" i="2"/>
  <c r="L179" i="2"/>
  <c r="J176" i="2"/>
  <c r="M174" i="2"/>
  <c r="D173" i="2"/>
  <c r="E172" i="2"/>
  <c r="D171" i="2"/>
  <c r="E170" i="2"/>
  <c r="E169" i="2"/>
  <c r="E168" i="2"/>
  <c r="F167" i="2"/>
  <c r="E166" i="2"/>
  <c r="F165" i="2"/>
  <c r="F164" i="2"/>
  <c r="F163" i="2"/>
  <c r="G162" i="2"/>
  <c r="F161" i="2"/>
  <c r="G160" i="2"/>
  <c r="G159" i="2"/>
  <c r="G158" i="2"/>
  <c r="H157" i="2"/>
  <c r="G156" i="2"/>
  <c r="H155" i="2"/>
  <c r="H154" i="2"/>
  <c r="H153" i="2"/>
  <c r="I152" i="2"/>
  <c r="H151" i="2"/>
  <c r="I150" i="2"/>
  <c r="I149" i="2"/>
  <c r="I148" i="2"/>
  <c r="J147" i="2"/>
  <c r="I146" i="2"/>
  <c r="K145" i="2"/>
  <c r="M144" i="2"/>
  <c r="D144" i="2"/>
  <c r="H143" i="2"/>
  <c r="L142" i="2"/>
  <c r="G141" i="2"/>
  <c r="K140" i="2"/>
  <c r="P139" i="2"/>
  <c r="F139" i="2"/>
  <c r="K138" i="2"/>
  <c r="H137" i="2"/>
  <c r="M136" i="2"/>
  <c r="E136" i="2"/>
  <c r="J135" i="2"/>
  <c r="G134" i="2"/>
  <c r="L133" i="2"/>
  <c r="D133" i="2"/>
  <c r="I132" i="2"/>
  <c r="P131" i="2"/>
  <c r="F131" i="2"/>
  <c r="K130" i="2"/>
  <c r="H129" i="2"/>
  <c r="M128" i="2"/>
  <c r="E128" i="2"/>
  <c r="J127" i="2"/>
  <c r="G126" i="2"/>
  <c r="L125" i="2"/>
  <c r="D125" i="2"/>
  <c r="I124" i="2"/>
  <c r="P123" i="2"/>
  <c r="F123" i="2"/>
  <c r="K122" i="2"/>
  <c r="H121" i="2"/>
  <c r="M120" i="2"/>
  <c r="E120" i="2"/>
  <c r="J119" i="2"/>
  <c r="G118" i="2"/>
  <c r="L117" i="2"/>
  <c r="D117" i="2"/>
  <c r="I116" i="2"/>
  <c r="P115" i="2"/>
  <c r="L254" i="2"/>
  <c r="P244" i="2"/>
  <c r="E225" i="2"/>
  <c r="G215" i="2"/>
  <c r="J205" i="2"/>
  <c r="H199" i="2"/>
  <c r="E196" i="2"/>
  <c r="M192" i="2"/>
  <c r="D190" i="2"/>
  <c r="P187" i="2"/>
  <c r="J184" i="2"/>
  <c r="M182" i="2"/>
  <c r="D181" i="2"/>
  <c r="K179" i="2"/>
  <c r="P177" i="2"/>
  <c r="E176" i="2"/>
  <c r="L174" i="2"/>
  <c r="D169" i="2"/>
  <c r="D167" i="2"/>
  <c r="D166" i="2"/>
  <c r="D165" i="2"/>
  <c r="E164" i="2"/>
  <c r="D163" i="2"/>
  <c r="E162" i="2"/>
  <c r="E161" i="2"/>
  <c r="E160" i="2"/>
  <c r="F159" i="2"/>
  <c r="E158" i="2"/>
  <c r="F157" i="2"/>
  <c r="F156" i="2"/>
  <c r="F155" i="2"/>
  <c r="G154" i="2"/>
  <c r="F153" i="2"/>
  <c r="G152" i="2"/>
  <c r="G151" i="2"/>
  <c r="E244" i="2"/>
  <c r="G234" i="2"/>
  <c r="I224" i="2"/>
  <c r="K214" i="2"/>
  <c r="D199" i="2"/>
  <c r="M195" i="2"/>
  <c r="J192" i="2"/>
  <c r="J189" i="2"/>
  <c r="M187" i="2"/>
  <c r="P185" i="2"/>
  <c r="E184" i="2"/>
  <c r="L182" i="2"/>
  <c r="F179" i="2"/>
  <c r="M177" i="2"/>
  <c r="G174" i="2"/>
  <c r="P172" i="2"/>
  <c r="P171" i="2"/>
  <c r="P169" i="2"/>
  <c r="D161" i="2"/>
  <c r="D159" i="2"/>
  <c r="D158" i="2"/>
  <c r="D157" i="2"/>
  <c r="E156" i="2"/>
  <c r="D155" i="2"/>
  <c r="E154" i="2"/>
  <c r="E153" i="2"/>
  <c r="E152" i="2"/>
  <c r="F151" i="2"/>
  <c r="E150" i="2"/>
  <c r="F149" i="2"/>
  <c r="F148" i="2"/>
  <c r="F147" i="2"/>
  <c r="G146" i="2"/>
  <c r="H145" i="2"/>
  <c r="K144" i="2"/>
  <c r="F143" i="2"/>
  <c r="J142" i="2"/>
  <c r="P141" i="2"/>
  <c r="D141" i="2"/>
  <c r="H140" i="2"/>
  <c r="L139" i="2"/>
  <c r="D139" i="2"/>
  <c r="I138" i="2"/>
  <c r="P137" i="2"/>
  <c r="F137" i="2"/>
  <c r="K136" i="2"/>
  <c r="H135" i="2"/>
  <c r="M134" i="2"/>
  <c r="E134" i="2"/>
  <c r="J133" i="2"/>
  <c r="G132" i="2"/>
  <c r="L131" i="2"/>
  <c r="D131" i="2"/>
  <c r="I130" i="2"/>
  <c r="P129" i="2"/>
  <c r="F129" i="2"/>
  <c r="K128" i="2"/>
  <c r="H127" i="2"/>
  <c r="M126" i="2"/>
  <c r="E126" i="2"/>
  <c r="J125" i="2"/>
  <c r="G124" i="2"/>
  <c r="L123" i="2"/>
  <c r="D123" i="2"/>
  <c r="I122" i="2"/>
  <c r="P121" i="2"/>
  <c r="F121" i="2"/>
  <c r="K120" i="2"/>
  <c r="H119" i="2"/>
  <c r="M118" i="2"/>
  <c r="E118" i="2"/>
  <c r="J117" i="2"/>
  <c r="G116" i="2"/>
  <c r="L115" i="2"/>
  <c r="D115" i="2"/>
  <c r="I114" i="2"/>
  <c r="P113" i="2"/>
  <c r="F113" i="2"/>
  <c r="K112" i="2"/>
  <c r="H111" i="2"/>
  <c r="M110" i="2"/>
  <c r="E110" i="2"/>
  <c r="J109" i="2"/>
  <c r="G108" i="2"/>
  <c r="L107" i="2"/>
  <c r="D107" i="2"/>
  <c r="I106" i="2"/>
  <c r="P105" i="2"/>
  <c r="F105" i="2"/>
  <c r="K104" i="2"/>
  <c r="H103" i="2"/>
  <c r="M102" i="2"/>
  <c r="E102" i="2"/>
  <c r="J101" i="2"/>
  <c r="G100" i="2"/>
  <c r="L99" i="2"/>
  <c r="D99" i="2"/>
  <c r="I98" i="2"/>
  <c r="P97" i="2"/>
  <c r="F97" i="2"/>
  <c r="K96" i="2"/>
  <c r="H95" i="2"/>
  <c r="M94" i="2"/>
  <c r="E94" i="2"/>
  <c r="J93" i="2"/>
  <c r="G92" i="2"/>
  <c r="P91" i="2"/>
  <c r="M249" i="2"/>
  <c r="D230" i="2"/>
  <c r="F220" i="2"/>
  <c r="H210" i="2"/>
  <c r="H202" i="2"/>
  <c r="L197" i="2"/>
  <c r="I194" i="2"/>
  <c r="F191" i="2"/>
  <c r="M188" i="2"/>
  <c r="D187" i="2"/>
  <c r="F185" i="2"/>
  <c r="J183" i="2"/>
  <c r="D182" i="2"/>
  <c r="G180" i="2"/>
  <c r="K178" i="2"/>
  <c r="E177" i="2"/>
  <c r="H175" i="2"/>
  <c r="L173" i="2"/>
  <c r="I172" i="2"/>
  <c r="J171" i="2"/>
  <c r="I170" i="2"/>
  <c r="J169" i="2"/>
  <c r="J168" i="2"/>
  <c r="J167" i="2"/>
  <c r="K166" i="2"/>
  <c r="J165" i="2"/>
  <c r="K164" i="2"/>
  <c r="K163" i="2"/>
  <c r="K162" i="2"/>
  <c r="L161" i="2"/>
  <c r="K160" i="2"/>
  <c r="L159" i="2"/>
  <c r="L158" i="2"/>
  <c r="L157" i="2"/>
  <c r="M156" i="2"/>
  <c r="L155" i="2"/>
  <c r="M154" i="2"/>
  <c r="M153" i="2"/>
  <c r="M152" i="2"/>
  <c r="P151" i="2"/>
  <c r="M150" i="2"/>
  <c r="P149" i="2"/>
  <c r="P148" i="2"/>
  <c r="P147" i="2"/>
  <c r="P145" i="2"/>
  <c r="D145" i="2"/>
  <c r="H144" i="2"/>
  <c r="L143" i="2"/>
  <c r="F142" i="2"/>
  <c r="J141" i="2"/>
  <c r="P140" i="2"/>
  <c r="E140" i="2"/>
  <c r="I139" i="2"/>
  <c r="P138" i="2"/>
  <c r="F138" i="2"/>
  <c r="K137" i="2"/>
  <c r="H136" i="2"/>
  <c r="M135" i="2"/>
  <c r="E135" i="2"/>
  <c r="J134" i="2"/>
  <c r="G133" i="2"/>
  <c r="L132" i="2"/>
  <c r="D132" i="2"/>
  <c r="I131" i="2"/>
  <c r="P130" i="2"/>
  <c r="F130" i="2"/>
  <c r="K129" i="2"/>
  <c r="H128" i="2"/>
  <c r="M127" i="2"/>
  <c r="E127" i="2"/>
  <c r="J126" i="2"/>
  <c r="G125" i="2"/>
  <c r="L124" i="2"/>
  <c r="D124" i="2"/>
  <c r="I123" i="2"/>
  <c r="P122" i="2"/>
  <c r="F122" i="2"/>
  <c r="K121" i="2"/>
  <c r="H120" i="2"/>
  <c r="M119" i="2"/>
  <c r="E119" i="2"/>
  <c r="J118" i="2"/>
  <c r="G117" i="2"/>
  <c r="L116" i="2"/>
  <c r="D116" i="2"/>
  <c r="I115" i="2"/>
  <c r="P114" i="2"/>
  <c r="F114" i="2"/>
  <c r="K113" i="2"/>
  <c r="H112" i="2"/>
  <c r="M111" i="2"/>
  <c r="E111" i="2"/>
  <c r="J110" i="2"/>
  <c r="G109" i="2"/>
  <c r="L108" i="2"/>
  <c r="D108" i="2"/>
  <c r="I107" i="2"/>
  <c r="P106" i="2"/>
  <c r="F106" i="2"/>
  <c r="K105" i="2"/>
  <c r="H104" i="2"/>
  <c r="M103" i="2"/>
  <c r="E103" i="2"/>
  <c r="J102" i="2"/>
  <c r="G101" i="2"/>
  <c r="L100" i="2"/>
  <c r="D100" i="2"/>
  <c r="I99" i="2"/>
  <c r="F252" i="2"/>
  <c r="H229" i="2"/>
  <c r="J203" i="2"/>
  <c r="K186" i="2"/>
  <c r="E182" i="2"/>
  <c r="H177" i="2"/>
  <c r="J173" i="2"/>
  <c r="K170" i="2"/>
  <c r="P167" i="2"/>
  <c r="I165" i="2"/>
  <c r="M162" i="2"/>
  <c r="J157" i="2"/>
  <c r="D150" i="2"/>
  <c r="K148" i="2"/>
  <c r="J145" i="2"/>
  <c r="G144" i="2"/>
  <c r="E143" i="2"/>
  <c r="D142" i="2"/>
  <c r="M139" i="2"/>
  <c r="M138" i="2"/>
  <c r="M137" i="2"/>
  <c r="P136" i="2"/>
  <c r="P135" i="2"/>
  <c r="P134" i="2"/>
  <c r="P133" i="2"/>
  <c r="P132" i="2"/>
  <c r="D122" i="2"/>
  <c r="D121" i="2"/>
  <c r="D120" i="2"/>
  <c r="D119" i="2"/>
  <c r="D118" i="2"/>
  <c r="E117" i="2"/>
  <c r="E116" i="2"/>
  <c r="F115" i="2"/>
  <c r="H114" i="2"/>
  <c r="J113" i="2"/>
  <c r="M112" i="2"/>
  <c r="D111" i="2"/>
  <c r="G110" i="2"/>
  <c r="I109" i="2"/>
  <c r="K108" i="2"/>
  <c r="P107" i="2"/>
  <c r="E106" i="2"/>
  <c r="H105" i="2"/>
  <c r="J104" i="2"/>
  <c r="L103" i="2"/>
  <c r="D102" i="2"/>
  <c r="F101" i="2"/>
  <c r="I100" i="2"/>
  <c r="K99" i="2"/>
  <c r="P98" i="2"/>
  <c r="E98" i="2"/>
  <c r="I97" i="2"/>
  <c r="M96" i="2"/>
  <c r="D96" i="2"/>
  <c r="G95" i="2"/>
  <c r="K94" i="2"/>
  <c r="F93" i="2"/>
  <c r="J92" i="2"/>
  <c r="G91" i="2"/>
  <c r="P90" i="2"/>
  <c r="F90" i="2"/>
  <c r="M89" i="2"/>
  <c r="E89" i="2"/>
  <c r="L88" i="2"/>
  <c r="D88" i="2"/>
  <c r="K87" i="2"/>
  <c r="J86" i="2"/>
  <c r="I85" i="2"/>
  <c r="H84" i="2"/>
  <c r="G83" i="2"/>
  <c r="P82" i="2"/>
  <c r="F82" i="2"/>
  <c r="M81" i="2"/>
  <c r="E81" i="2"/>
  <c r="L80" i="2"/>
  <c r="D80" i="2"/>
  <c r="K79" i="2"/>
  <c r="J78" i="2"/>
  <c r="I77" i="2"/>
  <c r="H76" i="2"/>
  <c r="G75" i="2"/>
  <c r="P74" i="2"/>
  <c r="F74" i="2"/>
  <c r="M73" i="2"/>
  <c r="E73" i="2"/>
  <c r="L72" i="2"/>
  <c r="D72" i="2"/>
  <c r="K71" i="2"/>
  <c r="J70" i="2"/>
  <c r="I69" i="2"/>
  <c r="H68" i="2"/>
  <c r="G67" i="2"/>
  <c r="P66" i="2"/>
  <c r="F66" i="2"/>
  <c r="M65" i="2"/>
  <c r="E65" i="2"/>
  <c r="L64" i="2"/>
  <c r="D64" i="2"/>
  <c r="K63" i="2"/>
  <c r="J62" i="2"/>
  <c r="I61" i="2"/>
  <c r="H60" i="2"/>
  <c r="G59" i="2"/>
  <c r="P58" i="2"/>
  <c r="F58" i="2"/>
  <c r="M57" i="2"/>
  <c r="E57" i="2"/>
  <c r="L56" i="2"/>
  <c r="D56" i="2"/>
  <c r="K55" i="2"/>
  <c r="J54" i="2"/>
  <c r="I53" i="2"/>
  <c r="H52" i="2"/>
  <c r="G51" i="2"/>
  <c r="P50" i="2"/>
  <c r="F50" i="2"/>
  <c r="M49" i="2"/>
  <c r="E49" i="2"/>
  <c r="L48" i="2"/>
  <c r="D48" i="2"/>
  <c r="K47" i="2"/>
  <c r="J46" i="2"/>
  <c r="I45" i="2"/>
  <c r="H44" i="2"/>
  <c r="J251" i="2"/>
  <c r="L222" i="2"/>
  <c r="M201" i="2"/>
  <c r="L191" i="2"/>
  <c r="M185" i="2"/>
  <c r="L181" i="2"/>
  <c r="F177" i="2"/>
  <c r="M172" i="2"/>
  <c r="H170" i="2"/>
  <c r="L167" i="2"/>
  <c r="P164" i="2"/>
  <c r="I162" i="2"/>
  <c r="P159" i="2"/>
  <c r="K154" i="2"/>
  <c r="G148" i="2"/>
  <c r="M146" i="2"/>
  <c r="F145" i="2"/>
  <c r="E144" i="2"/>
  <c r="D143" i="2"/>
  <c r="M140" i="2"/>
  <c r="K139" i="2"/>
  <c r="L138" i="2"/>
  <c r="L137" i="2"/>
  <c r="L136" i="2"/>
  <c r="L135" i="2"/>
  <c r="L134" i="2"/>
  <c r="M133" i="2"/>
  <c r="M132" i="2"/>
  <c r="M131" i="2"/>
  <c r="M130" i="2"/>
  <c r="M129" i="2"/>
  <c r="P128" i="2"/>
  <c r="P127" i="2"/>
  <c r="P126" i="2"/>
  <c r="P125" i="2"/>
  <c r="P124" i="2"/>
  <c r="E115" i="2"/>
  <c r="G114" i="2"/>
  <c r="I113" i="2"/>
  <c r="L112" i="2"/>
  <c r="P111" i="2"/>
  <c r="F110" i="2"/>
  <c r="H109" i="2"/>
  <c r="J108" i="2"/>
  <c r="M107" i="2"/>
  <c r="D106" i="2"/>
  <c r="G105" i="2"/>
  <c r="I104" i="2"/>
  <c r="K103" i="2"/>
  <c r="P102" i="2"/>
  <c r="E101" i="2"/>
  <c r="H100" i="2"/>
  <c r="J99" i="2"/>
  <c r="M98" i="2"/>
  <c r="D98" i="2"/>
  <c r="H97" i="2"/>
  <c r="L96" i="2"/>
  <c r="F95" i="2"/>
  <c r="J94" i="2"/>
  <c r="P93" i="2"/>
  <c r="E93" i="2"/>
  <c r="I92" i="2"/>
  <c r="F91" i="2"/>
  <c r="M90" i="2"/>
  <c r="E90" i="2"/>
  <c r="L89" i="2"/>
  <c r="D89" i="2"/>
  <c r="K88" i="2"/>
  <c r="J87" i="2"/>
  <c r="I86" i="2"/>
  <c r="H85" i="2"/>
  <c r="G84" i="2"/>
  <c r="P83" i="2"/>
  <c r="F83" i="2"/>
  <c r="M82" i="2"/>
  <c r="E82" i="2"/>
  <c r="L81" i="2"/>
  <c r="D81" i="2"/>
  <c r="K80" i="2"/>
  <c r="J79" i="2"/>
  <c r="I78" i="2"/>
  <c r="H77" i="2"/>
  <c r="G76" i="2"/>
  <c r="P75" i="2"/>
  <c r="F75" i="2"/>
  <c r="M74" i="2"/>
  <c r="D249" i="2"/>
  <c r="K198" i="2"/>
  <c r="P190" i="2"/>
  <c r="H185" i="2"/>
  <c r="P180" i="2"/>
  <c r="M176" i="2"/>
  <c r="K172" i="2"/>
  <c r="M169" i="2"/>
  <c r="H167" i="2"/>
  <c r="M164" i="2"/>
  <c r="P161" i="2"/>
  <c r="J159" i="2"/>
  <c r="P156" i="2"/>
  <c r="L151" i="2"/>
  <c r="L149" i="2"/>
  <c r="E148" i="2"/>
  <c r="K146" i="2"/>
  <c r="E145" i="2"/>
  <c r="P142" i="2"/>
  <c r="L141" i="2"/>
  <c r="L140" i="2"/>
  <c r="J139" i="2"/>
  <c r="J138" i="2"/>
  <c r="J137" i="2"/>
  <c r="J136" i="2"/>
  <c r="K135" i="2"/>
  <c r="K134" i="2"/>
  <c r="K133" i="2"/>
  <c r="K132" i="2"/>
  <c r="K131" i="2"/>
  <c r="L130" i="2"/>
  <c r="L129" i="2"/>
  <c r="L128" i="2"/>
  <c r="L127" i="2"/>
  <c r="L126" i="2"/>
  <c r="M125" i="2"/>
  <c r="M124" i="2"/>
  <c r="M123" i="2"/>
  <c r="M122" i="2"/>
  <c r="M121" i="2"/>
  <c r="P120" i="2"/>
  <c r="P119" i="2"/>
  <c r="P118" i="2"/>
  <c r="P117" i="2"/>
  <c r="P116" i="2"/>
  <c r="E114" i="2"/>
  <c r="H113" i="2"/>
  <c r="J112" i="2"/>
  <c r="L111" i="2"/>
  <c r="D110" i="2"/>
  <c r="F109" i="2"/>
  <c r="I108" i="2"/>
  <c r="K107" i="2"/>
  <c r="M106" i="2"/>
  <c r="E105" i="2"/>
  <c r="G104" i="2"/>
  <c r="J103" i="2"/>
  <c r="L102" i="2"/>
  <c r="P101" i="2"/>
  <c r="D101" i="2"/>
  <c r="F100" i="2"/>
  <c r="H99" i="2"/>
  <c r="L98" i="2"/>
  <c r="G97" i="2"/>
  <c r="J96" i="2"/>
  <c r="P95" i="2"/>
  <c r="E95" i="2"/>
  <c r="I94" i="2"/>
  <c r="M93" i="2"/>
  <c r="D93" i="2"/>
  <c r="H92" i="2"/>
  <c r="M91" i="2"/>
  <c r="E91" i="2"/>
  <c r="L90" i="2"/>
  <c r="D90" i="2"/>
  <c r="K89" i="2"/>
  <c r="J88" i="2"/>
  <c r="I87" i="2"/>
  <c r="H86" i="2"/>
  <c r="G85" i="2"/>
  <c r="P84" i="2"/>
  <c r="F84" i="2"/>
  <c r="M83" i="2"/>
  <c r="E83" i="2"/>
  <c r="L82" i="2"/>
  <c r="D82" i="2"/>
  <c r="K81" i="2"/>
  <c r="J80" i="2"/>
  <c r="I79" i="2"/>
  <c r="H78" i="2"/>
  <c r="G77" i="2"/>
  <c r="P76" i="2"/>
  <c r="F76" i="2"/>
  <c r="M75" i="2"/>
  <c r="E75" i="2"/>
  <c r="L74" i="2"/>
  <c r="D74" i="2"/>
  <c r="K73" i="2"/>
  <c r="J72" i="2"/>
  <c r="I71" i="2"/>
  <c r="H242" i="2"/>
  <c r="J219" i="2"/>
  <c r="F198" i="2"/>
  <c r="H189" i="2"/>
  <c r="E185" i="2"/>
  <c r="I180" i="2"/>
  <c r="G172" i="2"/>
  <c r="L169" i="2"/>
  <c r="M166" i="2"/>
  <c r="I164" i="2"/>
  <c r="M161" i="2"/>
  <c r="K156" i="2"/>
  <c r="P153" i="2"/>
  <c r="D151" i="2"/>
  <c r="J149" i="2"/>
  <c r="H146" i="2"/>
  <c r="P143" i="2"/>
  <c r="M142" i="2"/>
  <c r="K141" i="2"/>
  <c r="I140" i="2"/>
  <c r="H139" i="2"/>
  <c r="H138" i="2"/>
  <c r="I137" i="2"/>
  <c r="I136" i="2"/>
  <c r="I135" i="2"/>
  <c r="I134" i="2"/>
  <c r="I133" i="2"/>
  <c r="J132" i="2"/>
  <c r="J131" i="2"/>
  <c r="J130" i="2"/>
  <c r="J129" i="2"/>
  <c r="J128" i="2"/>
  <c r="K127" i="2"/>
  <c r="K126" i="2"/>
  <c r="K125" i="2"/>
  <c r="K124" i="2"/>
  <c r="K123" i="2"/>
  <c r="L122" i="2"/>
  <c r="L121" i="2"/>
  <c r="L120" i="2"/>
  <c r="L119" i="2"/>
  <c r="L118" i="2"/>
  <c r="M117" i="2"/>
  <c r="M116" i="2"/>
  <c r="M115" i="2"/>
  <c r="D114" i="2"/>
  <c r="G113" i="2"/>
  <c r="I112" i="2"/>
  <c r="K111" i="2"/>
  <c r="P110" i="2"/>
  <c r="E109" i="2"/>
  <c r="H108" i="2"/>
  <c r="J107" i="2"/>
  <c r="L106" i="2"/>
  <c r="D105" i="2"/>
  <c r="F104" i="2"/>
  <c r="I103" i="2"/>
  <c r="K102" i="2"/>
  <c r="M101" i="2"/>
  <c r="E100" i="2"/>
  <c r="G99" i="2"/>
  <c r="K98" i="2"/>
  <c r="E97" i="2"/>
  <c r="I96" i="2"/>
  <c r="M95" i="2"/>
  <c r="D95" i="2"/>
  <c r="H94" i="2"/>
  <c r="L93" i="2"/>
  <c r="F92" i="2"/>
  <c r="L91" i="2"/>
  <c r="D91" i="2"/>
  <c r="K90" i="2"/>
  <c r="J89" i="2"/>
  <c r="I88" i="2"/>
  <c r="H87" i="2"/>
  <c r="G86" i="2"/>
  <c r="P85" i="2"/>
  <c r="F85" i="2"/>
  <c r="M84" i="2"/>
  <c r="E84" i="2"/>
  <c r="L83" i="2"/>
  <c r="D83" i="2"/>
  <c r="K82" i="2"/>
  <c r="J81" i="2"/>
  <c r="I80" i="2"/>
  <c r="H79" i="2"/>
  <c r="G78" i="2"/>
  <c r="P77" i="2"/>
  <c r="F77" i="2"/>
  <c r="M76" i="2"/>
  <c r="E76" i="2"/>
  <c r="L75" i="2"/>
  <c r="D75" i="2"/>
  <c r="K74" i="2"/>
  <c r="J73" i="2"/>
  <c r="I72" i="2"/>
  <c r="H71" i="2"/>
  <c r="G70" i="2"/>
  <c r="P69" i="2"/>
  <c r="F69" i="2"/>
  <c r="M68" i="2"/>
  <c r="E68" i="2"/>
  <c r="L67" i="2"/>
  <c r="D67" i="2"/>
  <c r="K66" i="2"/>
  <c r="J65" i="2"/>
  <c r="I64" i="2"/>
  <c r="H63" i="2"/>
  <c r="G62" i="2"/>
  <c r="P61" i="2"/>
  <c r="F61" i="2"/>
  <c r="M60" i="2"/>
  <c r="E60" i="2"/>
  <c r="L59" i="2"/>
  <c r="D59" i="2"/>
  <c r="L241" i="2"/>
  <c r="P212" i="2"/>
  <c r="I197" i="2"/>
  <c r="F189" i="2"/>
  <c r="F180" i="2"/>
  <c r="J175" i="2"/>
  <c r="L171" i="2"/>
  <c r="H169" i="2"/>
  <c r="L166" i="2"/>
  <c r="P163" i="2"/>
  <c r="J161" i="2"/>
  <c r="M158" i="2"/>
  <c r="L153" i="2"/>
  <c r="H149" i="2"/>
  <c r="L147" i="2"/>
  <c r="E146" i="2"/>
  <c r="M143" i="2"/>
  <c r="K142" i="2"/>
  <c r="I141" i="2"/>
  <c r="G140" i="2"/>
  <c r="G139" i="2"/>
  <c r="G138" i="2"/>
  <c r="G137" i="2"/>
  <c r="G136" i="2"/>
  <c r="G135" i="2"/>
  <c r="H134" i="2"/>
  <c r="H133" i="2"/>
  <c r="H132" i="2"/>
  <c r="H131" i="2"/>
  <c r="H130" i="2"/>
  <c r="I129" i="2"/>
  <c r="I128" i="2"/>
  <c r="I127" i="2"/>
  <c r="I126" i="2"/>
  <c r="I125" i="2"/>
  <c r="J124" i="2"/>
  <c r="J123" i="2"/>
  <c r="J122" i="2"/>
  <c r="J121" i="2"/>
  <c r="J120" i="2"/>
  <c r="K119" i="2"/>
  <c r="K118" i="2"/>
  <c r="K117" i="2"/>
  <c r="K116" i="2"/>
  <c r="K115" i="2"/>
  <c r="M114" i="2"/>
  <c r="E113" i="2"/>
  <c r="G112" i="2"/>
  <c r="J111" i="2"/>
  <c r="L110" i="2"/>
  <c r="P109" i="2"/>
  <c r="D109" i="2"/>
  <c r="F108" i="2"/>
  <c r="H107" i="2"/>
  <c r="K106" i="2"/>
  <c r="M105" i="2"/>
  <c r="E104" i="2"/>
  <c r="G103" i="2"/>
  <c r="I102" i="2"/>
  <c r="L101" i="2"/>
  <c r="P100" i="2"/>
  <c r="F99" i="2"/>
  <c r="J98" i="2"/>
  <c r="M97" i="2"/>
  <c r="D97" i="2"/>
  <c r="H96" i="2"/>
  <c r="L95" i="2"/>
  <c r="G94" i="2"/>
  <c r="K93" i="2"/>
  <c r="P92" i="2"/>
  <c r="E92" i="2"/>
  <c r="K91" i="2"/>
  <c r="J90" i="2"/>
  <c r="I89" i="2"/>
  <c r="H88" i="2"/>
  <c r="G87" i="2"/>
  <c r="P86" i="2"/>
  <c r="F86" i="2"/>
  <c r="M85" i="2"/>
  <c r="E85" i="2"/>
  <c r="L84" i="2"/>
  <c r="D84" i="2"/>
  <c r="K83" i="2"/>
  <c r="J82" i="2"/>
  <c r="I81" i="2"/>
  <c r="H80" i="2"/>
  <c r="G79" i="2"/>
  <c r="P78" i="2"/>
  <c r="F78" i="2"/>
  <c r="M77" i="2"/>
  <c r="E77" i="2"/>
  <c r="L76" i="2"/>
  <c r="D76" i="2"/>
  <c r="K75" i="2"/>
  <c r="J74" i="2"/>
  <c r="I73" i="2"/>
  <c r="H72" i="2"/>
  <c r="F239" i="2"/>
  <c r="E194" i="2"/>
  <c r="M168" i="2"/>
  <c r="K155" i="2"/>
  <c r="D149" i="2"/>
  <c r="L145" i="2"/>
  <c r="G142" i="2"/>
  <c r="E139" i="2"/>
  <c r="D134" i="2"/>
  <c r="G131" i="2"/>
  <c r="D129" i="2"/>
  <c r="F126" i="2"/>
  <c r="H123" i="2"/>
  <c r="E121" i="2"/>
  <c r="H118" i="2"/>
  <c r="J115" i="2"/>
  <c r="L113" i="2"/>
  <c r="G111" i="2"/>
  <c r="E107" i="2"/>
  <c r="M104" i="2"/>
  <c r="H102" i="2"/>
  <c r="J100" i="2"/>
  <c r="G98" i="2"/>
  <c r="G96" i="2"/>
  <c r="L94" i="2"/>
  <c r="L92" i="2"/>
  <c r="P89" i="2"/>
  <c r="F88" i="2"/>
  <c r="M86" i="2"/>
  <c r="J85" i="2"/>
  <c r="I82" i="2"/>
  <c r="F81" i="2"/>
  <c r="M79" i="2"/>
  <c r="E78" i="2"/>
  <c r="I75" i="2"/>
  <c r="E74" i="2"/>
  <c r="D73" i="2"/>
  <c r="D71" i="2"/>
  <c r="H70" i="2"/>
  <c r="L69" i="2"/>
  <c r="F68" i="2"/>
  <c r="J67" i="2"/>
  <c r="D66" i="2"/>
  <c r="H65" i="2"/>
  <c r="M64" i="2"/>
  <c r="F63" i="2"/>
  <c r="K62" i="2"/>
  <c r="D61" i="2"/>
  <c r="I60" i="2"/>
  <c r="M59" i="2"/>
  <c r="H58" i="2"/>
  <c r="P57" i="2"/>
  <c r="D57" i="2"/>
  <c r="J56" i="2"/>
  <c r="G55" i="2"/>
  <c r="M54" i="2"/>
  <c r="D54" i="2"/>
  <c r="J53" i="2"/>
  <c r="F52" i="2"/>
  <c r="L51" i="2"/>
  <c r="I50" i="2"/>
  <c r="F49" i="2"/>
  <c r="K48" i="2"/>
  <c r="H47" i="2"/>
  <c r="P46" i="2"/>
  <c r="E46" i="2"/>
  <c r="K45" i="2"/>
  <c r="G44" i="2"/>
  <c r="M43" i="2"/>
  <c r="E43" i="2"/>
  <c r="L42" i="2"/>
  <c r="D42" i="2"/>
  <c r="K41" i="2"/>
  <c r="J40" i="2"/>
  <c r="I39" i="2"/>
  <c r="H38" i="2"/>
  <c r="G37" i="2"/>
  <c r="P36" i="2"/>
  <c r="F36" i="2"/>
  <c r="M35" i="2"/>
  <c r="E35" i="2"/>
  <c r="L34" i="2"/>
  <c r="D34" i="2"/>
  <c r="K33" i="2"/>
  <c r="J32" i="2"/>
  <c r="I31" i="2"/>
  <c r="H30" i="2"/>
  <c r="G29" i="2"/>
  <c r="P28" i="2"/>
  <c r="F28" i="2"/>
  <c r="M27" i="2"/>
  <c r="E27" i="2"/>
  <c r="L26" i="2"/>
  <c r="D26" i="2"/>
  <c r="K25" i="2"/>
  <c r="J24" i="2"/>
  <c r="I23" i="2"/>
  <c r="H22" i="2"/>
  <c r="G21" i="2"/>
  <c r="P20" i="2"/>
  <c r="F20" i="2"/>
  <c r="M19" i="2"/>
  <c r="E19" i="2"/>
  <c r="L18" i="2"/>
  <c r="D18" i="2"/>
  <c r="K17" i="2"/>
  <c r="J16" i="2"/>
  <c r="I15" i="2"/>
  <c r="H14" i="2"/>
  <c r="G13" i="2"/>
  <c r="P12" i="2"/>
  <c r="F12" i="2"/>
  <c r="M11" i="2"/>
  <c r="E11" i="2"/>
  <c r="L10" i="2"/>
  <c r="D10" i="2"/>
  <c r="K9" i="2"/>
  <c r="J8" i="2"/>
  <c r="J7" i="2"/>
  <c r="K34" i="2"/>
  <c r="I32" i="2"/>
  <c r="J232" i="2"/>
  <c r="J188" i="2"/>
  <c r="I178" i="2"/>
  <c r="K168" i="2"/>
  <c r="L144" i="2"/>
  <c r="E142" i="2"/>
  <c r="F136" i="2"/>
  <c r="E131" i="2"/>
  <c r="G128" i="2"/>
  <c r="D126" i="2"/>
  <c r="G123" i="2"/>
  <c r="I120" i="2"/>
  <c r="F118" i="2"/>
  <c r="H115" i="2"/>
  <c r="D113" i="2"/>
  <c r="F111" i="2"/>
  <c r="P108" i="2"/>
  <c r="J106" i="2"/>
  <c r="L104" i="2"/>
  <c r="G102" i="2"/>
  <c r="F98" i="2"/>
  <c r="F96" i="2"/>
  <c r="F94" i="2"/>
  <c r="K92" i="2"/>
  <c r="H89" i="2"/>
  <c r="E88" i="2"/>
  <c r="L86" i="2"/>
  <c r="D85" i="2"/>
  <c r="H82" i="2"/>
  <c r="L79" i="2"/>
  <c r="D78" i="2"/>
  <c r="K76" i="2"/>
  <c r="H75" i="2"/>
  <c r="P71" i="2"/>
  <c r="F70" i="2"/>
  <c r="K69" i="2"/>
  <c r="D68" i="2"/>
  <c r="I67" i="2"/>
  <c r="M66" i="2"/>
  <c r="G65" i="2"/>
  <c r="K64" i="2"/>
  <c r="E63" i="2"/>
  <c r="I62" i="2"/>
  <c r="M61" i="2"/>
  <c r="G60" i="2"/>
  <c r="K59" i="2"/>
  <c r="G58" i="2"/>
  <c r="L57" i="2"/>
  <c r="I56" i="2"/>
  <c r="F55" i="2"/>
  <c r="L54" i="2"/>
  <c r="H53" i="2"/>
  <c r="P52" i="2"/>
  <c r="E52" i="2"/>
  <c r="K51" i="2"/>
  <c r="H50" i="2"/>
  <c r="P49" i="2"/>
  <c r="D49" i="2"/>
  <c r="J48" i="2"/>
  <c r="G47" i="2"/>
  <c r="M46" i="2"/>
  <c r="D46" i="2"/>
  <c r="J45" i="2"/>
  <c r="F44" i="2"/>
  <c r="L43" i="2"/>
  <c r="D43" i="2"/>
  <c r="K42" i="2"/>
  <c r="J41" i="2"/>
  <c r="I40" i="2"/>
  <c r="H39" i="2"/>
  <c r="G38" i="2"/>
  <c r="P37" i="2"/>
  <c r="F37" i="2"/>
  <c r="M36" i="2"/>
  <c r="E36" i="2"/>
  <c r="L35" i="2"/>
  <c r="D35" i="2"/>
  <c r="J33" i="2"/>
  <c r="H31" i="2"/>
  <c r="P231" i="2"/>
  <c r="G187" i="2"/>
  <c r="G175" i="2"/>
  <c r="I168" i="2"/>
  <c r="M160" i="2"/>
  <c r="D153" i="2"/>
  <c r="M148" i="2"/>
  <c r="J144" i="2"/>
  <c r="H141" i="2"/>
  <c r="D136" i="2"/>
  <c r="F133" i="2"/>
  <c r="F128" i="2"/>
  <c r="H125" i="2"/>
  <c r="E123" i="2"/>
  <c r="G120" i="2"/>
  <c r="I117" i="2"/>
  <c r="G115" i="2"/>
  <c r="K110" i="2"/>
  <c r="M108" i="2"/>
  <c r="H106" i="2"/>
  <c r="D104" i="2"/>
  <c r="F102" i="2"/>
  <c r="P99" i="2"/>
  <c r="L97" i="2"/>
  <c r="E96" i="2"/>
  <c r="D94" i="2"/>
  <c r="D92" i="2"/>
  <c r="G89" i="2"/>
  <c r="P87" i="2"/>
  <c r="K86" i="2"/>
  <c r="J83" i="2"/>
  <c r="G82" i="2"/>
  <c r="P80" i="2"/>
  <c r="F79" i="2"/>
  <c r="J76" i="2"/>
  <c r="P72" i="2"/>
  <c r="M71" i="2"/>
  <c r="E70" i="2"/>
  <c r="J69" i="2"/>
  <c r="P68" i="2"/>
  <c r="H67" i="2"/>
  <c r="L66" i="2"/>
  <c r="F65" i="2"/>
  <c r="J64" i="2"/>
  <c r="P63" i="2"/>
  <c r="D63" i="2"/>
  <c r="H62" i="2"/>
  <c r="L61" i="2"/>
  <c r="F60" i="2"/>
  <c r="J59" i="2"/>
  <c r="E58" i="2"/>
  <c r="K57" i="2"/>
  <c r="H56" i="2"/>
  <c r="P55" i="2"/>
  <c r="E55" i="2"/>
  <c r="K54" i="2"/>
  <c r="G53" i="2"/>
  <c r="M52" i="2"/>
  <c r="D52" i="2"/>
  <c r="J51" i="2"/>
  <c r="G50" i="2"/>
  <c r="L49" i="2"/>
  <c r="I48" i="2"/>
  <c r="F47" i="2"/>
  <c r="L46" i="2"/>
  <c r="H45" i="2"/>
  <c r="P44" i="2"/>
  <c r="E44" i="2"/>
  <c r="K43" i="2"/>
  <c r="J42" i="2"/>
  <c r="I41" i="2"/>
  <c r="H40" i="2"/>
  <c r="G39" i="2"/>
  <c r="P38" i="2"/>
  <c r="F38" i="2"/>
  <c r="M37" i="2"/>
  <c r="E37" i="2"/>
  <c r="L36" i="2"/>
  <c r="D36" i="2"/>
  <c r="K35" i="2"/>
  <c r="J34" i="2"/>
  <c r="I33" i="2"/>
  <c r="H32" i="2"/>
  <c r="G31" i="2"/>
  <c r="P30" i="2"/>
  <c r="F30" i="2"/>
  <c r="M29" i="2"/>
  <c r="E212" i="2"/>
  <c r="E187" i="2"/>
  <c r="E174" i="2"/>
  <c r="I166" i="2"/>
  <c r="J160" i="2"/>
  <c r="K147" i="2"/>
  <c r="I144" i="2"/>
  <c r="F141" i="2"/>
  <c r="E138" i="2"/>
  <c r="E133" i="2"/>
  <c r="G130" i="2"/>
  <c r="D128" i="2"/>
  <c r="F125" i="2"/>
  <c r="H122" i="2"/>
  <c r="F120" i="2"/>
  <c r="H117" i="2"/>
  <c r="L114" i="2"/>
  <c r="P112" i="2"/>
  <c r="I110" i="2"/>
  <c r="E108" i="2"/>
  <c r="G106" i="2"/>
  <c r="K101" i="2"/>
  <c r="M99" i="2"/>
  <c r="K97" i="2"/>
  <c r="K95" i="2"/>
  <c r="I90" i="2"/>
  <c r="F89" i="2"/>
  <c r="M87" i="2"/>
  <c r="E86" i="2"/>
  <c r="I83" i="2"/>
  <c r="M80" i="2"/>
  <c r="E79" i="2"/>
  <c r="L77" i="2"/>
  <c r="I76" i="2"/>
  <c r="P73" i="2"/>
  <c r="M72" i="2"/>
  <c r="L71" i="2"/>
  <c r="P70" i="2"/>
  <c r="D70" i="2"/>
  <c r="H69" i="2"/>
  <c r="L68" i="2"/>
  <c r="F67" i="2"/>
  <c r="J66" i="2"/>
  <c r="D65" i="2"/>
  <c r="H64" i="2"/>
  <c r="M63" i="2"/>
  <c r="F62" i="2"/>
  <c r="K61" i="2"/>
  <c r="D60" i="2"/>
  <c r="I59" i="2"/>
  <c r="M58" i="2"/>
  <c r="D58" i="2"/>
  <c r="J57" i="2"/>
  <c r="G56" i="2"/>
  <c r="M55" i="2"/>
  <c r="D55" i="2"/>
  <c r="I54" i="2"/>
  <c r="F53" i="2"/>
  <c r="L52" i="2"/>
  <c r="I51" i="2"/>
  <c r="E50" i="2"/>
  <c r="K49" i="2"/>
  <c r="H48" i="2"/>
  <c r="P47" i="2"/>
  <c r="E47" i="2"/>
  <c r="K46" i="2"/>
  <c r="G45" i="2"/>
  <c r="M44" i="2"/>
  <c r="D44" i="2"/>
  <c r="J43" i="2"/>
  <c r="I42" i="2"/>
  <c r="H41" i="2"/>
  <c r="G40" i="2"/>
  <c r="P39" i="2"/>
  <c r="F39" i="2"/>
  <c r="M38" i="2"/>
  <c r="E38" i="2"/>
  <c r="L37" i="2"/>
  <c r="D37" i="2"/>
  <c r="K36" i="2"/>
  <c r="J35" i="2"/>
  <c r="I34" i="2"/>
  <c r="H33" i="2"/>
  <c r="G32" i="2"/>
  <c r="P31" i="2"/>
  <c r="F31" i="2"/>
  <c r="M30" i="2"/>
  <c r="E30" i="2"/>
  <c r="L29" i="2"/>
  <c r="D29" i="2"/>
  <c r="K28" i="2"/>
  <c r="J27" i="2"/>
  <c r="I26" i="2"/>
  <c r="H25" i="2"/>
  <c r="G24" i="2"/>
  <c r="P23" i="2"/>
  <c r="F23" i="2"/>
  <c r="M22" i="2"/>
  <c r="E22" i="2"/>
  <c r="L21" i="2"/>
  <c r="D21" i="2"/>
  <c r="K20" i="2"/>
  <c r="J19" i="2"/>
  <c r="I18" i="2"/>
  <c r="L209" i="2"/>
  <c r="D174" i="2"/>
  <c r="P165" i="2"/>
  <c r="K158" i="2"/>
  <c r="K152" i="2"/>
  <c r="H147" i="2"/>
  <c r="J143" i="2"/>
  <c r="D138" i="2"/>
  <c r="F135" i="2"/>
  <c r="E130" i="2"/>
  <c r="G127" i="2"/>
  <c r="E125" i="2"/>
  <c r="G122" i="2"/>
  <c r="I119" i="2"/>
  <c r="F117" i="2"/>
  <c r="K114" i="2"/>
  <c r="F112" i="2"/>
  <c r="H110" i="2"/>
  <c r="L105" i="2"/>
  <c r="P103" i="2"/>
  <c r="I101" i="2"/>
  <c r="E99" i="2"/>
  <c r="J97" i="2"/>
  <c r="J95" i="2"/>
  <c r="I93" i="2"/>
  <c r="H90" i="2"/>
  <c r="L87" i="2"/>
  <c r="D86" i="2"/>
  <c r="K84" i="2"/>
  <c r="H83" i="2"/>
  <c r="G80" i="2"/>
  <c r="D79" i="2"/>
  <c r="K77" i="2"/>
  <c r="L73" i="2"/>
  <c r="K72" i="2"/>
  <c r="J71" i="2"/>
  <c r="M70" i="2"/>
  <c r="G69" i="2"/>
  <c r="K68" i="2"/>
  <c r="E67" i="2"/>
  <c r="I66" i="2"/>
  <c r="P65" i="2"/>
  <c r="G64" i="2"/>
  <c r="L63" i="2"/>
  <c r="E62" i="2"/>
  <c r="J61" i="2"/>
  <c r="P60" i="2"/>
  <c r="H59" i="2"/>
  <c r="L58" i="2"/>
  <c r="I57" i="2"/>
  <c r="F56" i="2"/>
  <c r="L55" i="2"/>
  <c r="H54" i="2"/>
  <c r="P53" i="2"/>
  <c r="E53" i="2"/>
  <c r="K52" i="2"/>
  <c r="H51" i="2"/>
  <c r="M50" i="2"/>
  <c r="D50" i="2"/>
  <c r="J49" i="2"/>
  <c r="G48" i="2"/>
  <c r="M47" i="2"/>
  <c r="D47" i="2"/>
  <c r="I46" i="2"/>
  <c r="F45" i="2"/>
  <c r="L44" i="2"/>
  <c r="I43" i="2"/>
  <c r="H42" i="2"/>
  <c r="G41" i="2"/>
  <c r="P40" i="2"/>
  <c r="F40" i="2"/>
  <c r="M39" i="2"/>
  <c r="E39" i="2"/>
  <c r="L38" i="2"/>
  <c r="D38" i="2"/>
  <c r="K37" i="2"/>
  <c r="J36" i="2"/>
  <c r="I35" i="2"/>
  <c r="H34" i="2"/>
  <c r="G33" i="2"/>
  <c r="P32" i="2"/>
  <c r="F32" i="2"/>
  <c r="M31" i="2"/>
  <c r="E31" i="2"/>
  <c r="L30" i="2"/>
  <c r="D30" i="2"/>
  <c r="K29" i="2"/>
  <c r="E204" i="2"/>
  <c r="M170" i="2"/>
  <c r="K150" i="2"/>
  <c r="F140" i="2"/>
  <c r="F134" i="2"/>
  <c r="D127" i="2"/>
  <c r="G119" i="2"/>
  <c r="M113" i="2"/>
  <c r="G107" i="2"/>
  <c r="H101" i="2"/>
  <c r="P96" i="2"/>
  <c r="I91" i="2"/>
  <c r="F87" i="2"/>
  <c r="E80" i="2"/>
  <c r="F73" i="2"/>
  <c r="K70" i="2"/>
  <c r="J68" i="2"/>
  <c r="P62" i="2"/>
  <c r="E61" i="2"/>
  <c r="E59" i="2"/>
  <c r="H57" i="2"/>
  <c r="F54" i="2"/>
  <c r="J52" i="2"/>
  <c r="D51" i="2"/>
  <c r="H49" i="2"/>
  <c r="L47" i="2"/>
  <c r="F46" i="2"/>
  <c r="J44" i="2"/>
  <c r="L41" i="2"/>
  <c r="D40" i="2"/>
  <c r="K38" i="2"/>
  <c r="H37" i="2"/>
  <c r="G34" i="2"/>
  <c r="D33" i="2"/>
  <c r="K31" i="2"/>
  <c r="G30" i="2"/>
  <c r="F29" i="2"/>
  <c r="J28" i="2"/>
  <c r="D27" i="2"/>
  <c r="H26" i="2"/>
  <c r="M25" i="2"/>
  <c r="F24" i="2"/>
  <c r="K23" i="2"/>
  <c r="D22" i="2"/>
  <c r="I21" i="2"/>
  <c r="M20" i="2"/>
  <c r="G19" i="2"/>
  <c r="K18" i="2"/>
  <c r="G17" i="2"/>
  <c r="M16" i="2"/>
  <c r="D16" i="2"/>
  <c r="J15" i="2"/>
  <c r="F14" i="2"/>
  <c r="L13" i="2"/>
  <c r="I12" i="2"/>
  <c r="F11" i="2"/>
  <c r="K10" i="2"/>
  <c r="H9" i="2"/>
  <c r="P8" i="2"/>
  <c r="E8" i="2"/>
  <c r="M7" i="2"/>
  <c r="D7" i="2"/>
  <c r="I28" i="2"/>
  <c r="G26" i="2"/>
  <c r="E24" i="2"/>
  <c r="P22" i="2"/>
  <c r="L20" i="2"/>
  <c r="F19" i="2"/>
  <c r="F17" i="2"/>
  <c r="L16" i="2"/>
  <c r="H15" i="2"/>
  <c r="P14" i="2"/>
  <c r="E14" i="2"/>
  <c r="H12" i="2"/>
  <c r="D11" i="2"/>
  <c r="J10" i="2"/>
  <c r="G9" i="2"/>
  <c r="D8" i="2"/>
  <c r="L8" i="2"/>
  <c r="K7" i="2"/>
  <c r="I143" i="2"/>
  <c r="F116" i="2"/>
  <c r="P88" i="2"/>
  <c r="J77" i="2"/>
  <c r="E69" i="2"/>
  <c r="K56" i="2"/>
  <c r="M51" i="2"/>
  <c r="H43" i="2"/>
  <c r="D32" i="2"/>
  <c r="M26" i="2"/>
  <c r="I22" i="2"/>
  <c r="M15" i="2"/>
  <c r="L12" i="2"/>
  <c r="G7" i="2"/>
  <c r="D135" i="2"/>
  <c r="I121" i="2"/>
  <c r="J114" i="2"/>
  <c r="M88" i="2"/>
  <c r="E71" i="2"/>
  <c r="E56" i="2"/>
  <c r="P41" i="2"/>
  <c r="P34" i="2"/>
  <c r="I29" i="2"/>
  <c r="E25" i="2"/>
  <c r="E20" i="2"/>
  <c r="I17" i="2"/>
  <c r="I14" i="2"/>
  <c r="J9" i="2"/>
  <c r="H171" i="2"/>
  <c r="J91" i="2"/>
  <c r="G73" i="2"/>
  <c r="G61" i="2"/>
  <c r="G54" i="2"/>
  <c r="G46" i="2"/>
  <c r="M34" i="2"/>
  <c r="L28" i="2"/>
  <c r="F27" i="2"/>
  <c r="P25" i="2"/>
  <c r="F22" i="2"/>
  <c r="H19" i="2"/>
  <c r="K15" i="2"/>
  <c r="M13" i="2"/>
  <c r="E7" i="2"/>
  <c r="F195" i="2"/>
  <c r="L165" i="2"/>
  <c r="G150" i="2"/>
  <c r="D140" i="2"/>
  <c r="F132" i="2"/>
  <c r="H126" i="2"/>
  <c r="F119" i="2"/>
  <c r="E112" i="2"/>
  <c r="F107" i="2"/>
  <c r="M100" i="2"/>
  <c r="I95" i="2"/>
  <c r="H91" i="2"/>
  <c r="E87" i="2"/>
  <c r="P79" i="2"/>
  <c r="G72" i="2"/>
  <c r="I70" i="2"/>
  <c r="I68" i="2"/>
  <c r="H66" i="2"/>
  <c r="P64" i="2"/>
  <c r="M62" i="2"/>
  <c r="L60" i="2"/>
  <c r="G57" i="2"/>
  <c r="J55" i="2"/>
  <c r="E54" i="2"/>
  <c r="I52" i="2"/>
  <c r="L50" i="2"/>
  <c r="G49" i="2"/>
  <c r="J47" i="2"/>
  <c r="P45" i="2"/>
  <c r="I44" i="2"/>
  <c r="P42" i="2"/>
  <c r="F41" i="2"/>
  <c r="J38" i="2"/>
  <c r="P35" i="2"/>
  <c r="F34" i="2"/>
  <c r="M32" i="2"/>
  <c r="J31" i="2"/>
  <c r="E29" i="2"/>
  <c r="P27" i="2"/>
  <c r="L25" i="2"/>
  <c r="J23" i="2"/>
  <c r="H21" i="2"/>
  <c r="J18" i="2"/>
  <c r="K13" i="2"/>
  <c r="P11" i="2"/>
  <c r="M8" i="2"/>
  <c r="L7" i="2"/>
  <c r="L11" i="2"/>
  <c r="F9" i="2"/>
  <c r="D137" i="2"/>
  <c r="L109" i="2"/>
  <c r="H81" i="2"/>
  <c r="K65" i="2"/>
  <c r="D53" i="2"/>
  <c r="L40" i="2"/>
  <c r="K30" i="2"/>
  <c r="F25" i="2"/>
  <c r="K19" i="2"/>
  <c r="L9" i="2"/>
  <c r="E129" i="2"/>
  <c r="J84" i="2"/>
  <c r="H61" i="2"/>
  <c r="E48" i="2"/>
  <c r="G36" i="2"/>
  <c r="G27" i="2"/>
  <c r="F16" i="2"/>
  <c r="K12" i="2"/>
  <c r="L150" i="2"/>
  <c r="G88" i="2"/>
  <c r="F43" i="2"/>
  <c r="E33" i="2"/>
  <c r="H24" i="2"/>
  <c r="G14" i="2"/>
  <c r="I9" i="2"/>
  <c r="L163" i="2"/>
  <c r="D147" i="2"/>
  <c r="E132" i="2"/>
  <c r="H124" i="2"/>
  <c r="I118" i="2"/>
  <c r="D112" i="2"/>
  <c r="J105" i="2"/>
  <c r="K100" i="2"/>
  <c r="G90" i="2"/>
  <c r="D87" i="2"/>
  <c r="M78" i="2"/>
  <c r="J75" i="2"/>
  <c r="F72" i="2"/>
  <c r="G68" i="2"/>
  <c r="G66" i="2"/>
  <c r="F64" i="2"/>
  <c r="L62" i="2"/>
  <c r="K60" i="2"/>
  <c r="K58" i="2"/>
  <c r="F57" i="2"/>
  <c r="I55" i="2"/>
  <c r="M53" i="2"/>
  <c r="G52" i="2"/>
  <c r="K50" i="2"/>
  <c r="I47" i="2"/>
  <c r="M45" i="2"/>
  <c r="M42" i="2"/>
  <c r="E41" i="2"/>
  <c r="L39" i="2"/>
  <c r="I38" i="2"/>
  <c r="H35" i="2"/>
  <c r="E34" i="2"/>
  <c r="L32" i="2"/>
  <c r="D31" i="2"/>
  <c r="H28" i="2"/>
  <c r="L27" i="2"/>
  <c r="F26" i="2"/>
  <c r="J25" i="2"/>
  <c r="P24" i="2"/>
  <c r="D24" i="2"/>
  <c r="H23" i="2"/>
  <c r="L22" i="2"/>
  <c r="F21" i="2"/>
  <c r="J20" i="2"/>
  <c r="D19" i="2"/>
  <c r="H18" i="2"/>
  <c r="P17" i="2"/>
  <c r="E17" i="2"/>
  <c r="K16" i="2"/>
  <c r="G15" i="2"/>
  <c r="M14" i="2"/>
  <c r="D14" i="2"/>
  <c r="J13" i="2"/>
  <c r="G12" i="2"/>
  <c r="I10" i="2"/>
  <c r="P157" i="2"/>
  <c r="H98" i="2"/>
  <c r="F71" i="2"/>
  <c r="E42" i="2"/>
  <c r="J29" i="2"/>
  <c r="K24" i="2"/>
  <c r="G20" i="2"/>
  <c r="D15" i="2"/>
  <c r="G143" i="2"/>
  <c r="D103" i="2"/>
  <c r="G81" i="2"/>
  <c r="I65" i="2"/>
  <c r="K40" i="2"/>
  <c r="J30" i="2"/>
  <c r="M23" i="2"/>
  <c r="P18" i="2"/>
  <c r="P13" i="2"/>
  <c r="P10" i="2"/>
  <c r="G8" i="2"/>
  <c r="I142" i="2"/>
  <c r="F59" i="2"/>
  <c r="I49" i="2"/>
  <c r="E40" i="2"/>
  <c r="I30" i="2"/>
  <c r="L23" i="2"/>
  <c r="D20" i="2"/>
  <c r="P16" i="2"/>
  <c r="M10" i="2"/>
  <c r="P7" i="2"/>
  <c r="H183" i="2"/>
  <c r="J163" i="2"/>
  <c r="F124" i="2"/>
  <c r="J116" i="2"/>
  <c r="I111" i="2"/>
  <c r="I105" i="2"/>
  <c r="P94" i="2"/>
  <c r="L78" i="2"/>
  <c r="I74" i="2"/>
  <c r="E72" i="2"/>
  <c r="P67" i="2"/>
  <c r="E66" i="2"/>
  <c r="E64" i="2"/>
  <c r="D62" i="2"/>
  <c r="J60" i="2"/>
  <c r="J58" i="2"/>
  <c r="P56" i="2"/>
  <c r="H55" i="2"/>
  <c r="L53" i="2"/>
  <c r="J50" i="2"/>
  <c r="P48" i="2"/>
  <c r="L45" i="2"/>
  <c r="G42" i="2"/>
  <c r="D41" i="2"/>
  <c r="K39" i="2"/>
  <c r="G35" i="2"/>
  <c r="P33" i="2"/>
  <c r="K32" i="2"/>
  <c r="G28" i="2"/>
  <c r="K27" i="2"/>
  <c r="E26" i="2"/>
  <c r="I25" i="2"/>
  <c r="M24" i="2"/>
  <c r="G23" i="2"/>
  <c r="K22" i="2"/>
  <c r="E21" i="2"/>
  <c r="I20" i="2"/>
  <c r="P19" i="2"/>
  <c r="G18" i="2"/>
  <c r="M17" i="2"/>
  <c r="D17" i="2"/>
  <c r="I16" i="2"/>
  <c r="F15" i="2"/>
  <c r="L14" i="2"/>
  <c r="I13" i="2"/>
  <c r="E12" i="2"/>
  <c r="K11" i="2"/>
  <c r="H10" i="2"/>
  <c r="P9" i="2"/>
  <c r="E9" i="2"/>
  <c r="K8" i="2"/>
  <c r="I7" i="2"/>
  <c r="M12" i="2"/>
  <c r="J11" i="2"/>
  <c r="M9" i="2"/>
  <c r="I8" i="2"/>
  <c r="H7" i="2"/>
  <c r="D179" i="2"/>
  <c r="G129" i="2"/>
  <c r="E122" i="2"/>
  <c r="G93" i="2"/>
  <c r="K85" i="2"/>
  <c r="G74" i="2"/>
  <c r="K67" i="2"/>
  <c r="J63" i="2"/>
  <c r="D45" i="2"/>
  <c r="D39" i="2"/>
  <c r="L33" i="2"/>
  <c r="D28" i="2"/>
  <c r="D23" i="2"/>
  <c r="E18" i="2"/>
  <c r="G16" i="2"/>
  <c r="J14" i="2"/>
  <c r="I11" i="2"/>
  <c r="H8" i="2"/>
  <c r="K171" i="2"/>
  <c r="M92" i="2"/>
  <c r="H73" i="2"/>
  <c r="D69" i="2"/>
  <c r="P59" i="2"/>
  <c r="P54" i="2"/>
  <c r="H46" i="2"/>
  <c r="G43" i="2"/>
  <c r="J37" i="2"/>
  <c r="F33" i="2"/>
  <c r="M28" i="2"/>
  <c r="I24" i="2"/>
  <c r="G22" i="2"/>
  <c r="I19" i="2"/>
  <c r="E13" i="2"/>
  <c r="E10" i="2"/>
  <c r="F7" i="2"/>
  <c r="G121" i="2"/>
  <c r="I84" i="2"/>
  <c r="L70" i="2"/>
  <c r="G63" i="2"/>
  <c r="K44" i="2"/>
  <c r="I37" i="2"/>
  <c r="L31" i="2"/>
  <c r="J26" i="2"/>
  <c r="M18" i="2"/>
  <c r="E16" i="2"/>
  <c r="D13" i="2"/>
  <c r="G11" i="2"/>
  <c r="G182" i="2"/>
  <c r="M145" i="2"/>
  <c r="E137" i="2"/>
  <c r="D130" i="2"/>
  <c r="E124" i="2"/>
  <c r="H116" i="2"/>
  <c r="M109" i="2"/>
  <c r="P104" i="2"/>
  <c r="H93" i="2"/>
  <c r="L85" i="2"/>
  <c r="P81" i="2"/>
  <c r="K78" i="2"/>
  <c r="H74" i="2"/>
  <c r="G71" i="2"/>
  <c r="M69" i="2"/>
  <c r="M67" i="2"/>
  <c r="L65" i="2"/>
  <c r="I58" i="2"/>
  <c r="M56" i="2"/>
  <c r="K53" i="2"/>
  <c r="P51" i="2"/>
  <c r="M48" i="2"/>
  <c r="E45" i="2"/>
  <c r="P43" i="2"/>
  <c r="F42" i="2"/>
  <c r="M40" i="2"/>
  <c r="J39" i="2"/>
  <c r="I36" i="2"/>
  <c r="F35" i="2"/>
  <c r="M33" i="2"/>
  <c r="E32" i="2"/>
  <c r="P29" i="2"/>
  <c r="E28" i="2"/>
  <c r="I27" i="2"/>
  <c r="P26" i="2"/>
  <c r="G25" i="2"/>
  <c r="L24" i="2"/>
  <c r="E23" i="2"/>
  <c r="J22" i="2"/>
  <c r="P21" i="2"/>
  <c r="H20" i="2"/>
  <c r="L19" i="2"/>
  <c r="F18" i="2"/>
  <c r="L17" i="2"/>
  <c r="H16" i="2"/>
  <c r="P15" i="2"/>
  <c r="E15" i="2"/>
  <c r="K14" i="2"/>
  <c r="H13" i="2"/>
  <c r="D12" i="2"/>
  <c r="G10" i="2"/>
  <c r="D9" i="2"/>
  <c r="F103" i="2"/>
  <c r="F48" i="2"/>
  <c r="H36" i="2"/>
  <c r="H27" i="2"/>
  <c r="M21" i="2"/>
  <c r="J17" i="2"/>
  <c r="F13" i="2"/>
  <c r="F10" i="2"/>
  <c r="P155" i="2"/>
  <c r="K109" i="2"/>
  <c r="D77" i="2"/>
  <c r="I63" i="2"/>
  <c r="F51" i="2"/>
  <c r="K26" i="2"/>
  <c r="K21" i="2"/>
  <c r="L15" i="2"/>
  <c r="H11" i="2"/>
  <c r="Q7" i="2"/>
  <c r="F127" i="2"/>
  <c r="F80" i="2"/>
  <c r="E51" i="2"/>
  <c r="M41" i="2"/>
  <c r="H29" i="2"/>
  <c r="D25" i="2"/>
  <c r="J21" i="2"/>
  <c r="H17" i="2"/>
  <c r="J12" i="2"/>
  <c r="F8" i="2"/>
  <c r="R25" i="2" l="1"/>
  <c r="R77" i="2"/>
  <c r="R9" i="2"/>
  <c r="R12" i="2"/>
  <c r="S12" i="2" s="1"/>
  <c r="R13" i="2"/>
  <c r="R69" i="2"/>
  <c r="R23" i="2"/>
  <c r="R28" i="2"/>
  <c r="R39" i="2"/>
  <c r="R45" i="2"/>
  <c r="R17" i="2"/>
  <c r="R41" i="2"/>
  <c r="S41" i="2" s="1"/>
  <c r="R62" i="2"/>
  <c r="R20" i="2"/>
  <c r="R15" i="2"/>
  <c r="R14" i="2"/>
  <c r="R19" i="2"/>
  <c r="R24" i="2"/>
  <c r="R31" i="2"/>
  <c r="R87" i="2"/>
  <c r="S87" i="2" s="1"/>
  <c r="R53" i="2"/>
  <c r="R32" i="2"/>
  <c r="R8" i="2"/>
  <c r="R11" i="2"/>
  <c r="R7" i="2"/>
  <c r="R16" i="2"/>
  <c r="R22" i="2"/>
  <c r="R27" i="2"/>
  <c r="S27" i="2" s="1"/>
  <c r="R33" i="2"/>
  <c r="R40" i="2"/>
  <c r="R51" i="2"/>
  <c r="R30" i="2"/>
  <c r="S30" i="2" s="1"/>
  <c r="R38" i="2"/>
  <c r="R47" i="2"/>
  <c r="R50" i="2"/>
  <c r="R79" i="2"/>
  <c r="S79" i="2" s="1"/>
  <c r="R86" i="2"/>
  <c r="R21" i="2"/>
  <c r="R29" i="2"/>
  <c r="R37" i="2"/>
  <c r="R44" i="2"/>
  <c r="R55" i="2"/>
  <c r="R58" i="2"/>
  <c r="R60" i="2"/>
  <c r="S60" i="2" s="1"/>
  <c r="R65" i="2"/>
  <c r="R70" i="2"/>
  <c r="R36" i="2"/>
  <c r="R52" i="2"/>
  <c r="R63" i="2"/>
  <c r="R35" i="2"/>
  <c r="R43" i="2"/>
  <c r="R46" i="2"/>
  <c r="S46" i="2" s="1"/>
  <c r="R49" i="2"/>
  <c r="R68" i="2"/>
  <c r="S68" i="2" s="1"/>
  <c r="R78" i="2"/>
  <c r="R85" i="2"/>
  <c r="S85" i="2" s="1"/>
  <c r="R10" i="2"/>
  <c r="R18" i="2"/>
  <c r="R26" i="2"/>
  <c r="R34" i="2"/>
  <c r="S34" i="2" s="1"/>
  <c r="R42" i="2"/>
  <c r="R54" i="2"/>
  <c r="S54" i="2" s="1"/>
  <c r="R57" i="2"/>
  <c r="R61" i="2"/>
  <c r="S61" i="2" s="1"/>
  <c r="R66" i="2"/>
  <c r="R71" i="2"/>
  <c r="R73" i="2"/>
  <c r="R76" i="2"/>
  <c r="S76" i="2" s="1"/>
  <c r="R84" i="2"/>
  <c r="R59" i="2"/>
  <c r="S59" i="2" s="1"/>
  <c r="R67" i="2"/>
  <c r="R75" i="2"/>
  <c r="S75" i="2" s="1"/>
  <c r="R83" i="2"/>
  <c r="R91" i="2"/>
  <c r="R74" i="2"/>
  <c r="R82" i="2"/>
  <c r="S82" i="2" s="1"/>
  <c r="R90" i="2"/>
  <c r="R81" i="2"/>
  <c r="S81" i="2" s="1"/>
  <c r="R89" i="2"/>
  <c r="R48" i="2"/>
  <c r="S48" i="2" s="1"/>
  <c r="R56" i="2"/>
  <c r="R64" i="2"/>
  <c r="R72" i="2"/>
  <c r="R80" i="2"/>
  <c r="S80" i="2" s="1"/>
  <c r="R88" i="2"/>
  <c r="S25" i="2"/>
  <c r="S77" i="2"/>
  <c r="S9" i="2"/>
  <c r="S13" i="2"/>
  <c r="S69" i="2"/>
  <c r="S23" i="2"/>
  <c r="S28" i="2"/>
  <c r="S39" i="2"/>
  <c r="S45" i="2"/>
  <c r="S17" i="2"/>
  <c r="S62" i="2"/>
  <c r="Z5" i="2"/>
  <c r="S20" i="2"/>
  <c r="S15" i="2"/>
  <c r="S14" i="2"/>
  <c r="S19" i="2"/>
  <c r="S24" i="2"/>
  <c r="S31" i="2"/>
  <c r="S53" i="2"/>
  <c r="S32" i="2"/>
  <c r="S8" i="2"/>
  <c r="S11" i="2"/>
  <c r="S16" i="2"/>
  <c r="S22" i="2"/>
  <c r="S33" i="2"/>
  <c r="S40" i="2"/>
  <c r="S51" i="2"/>
  <c r="S38" i="2"/>
  <c r="S47" i="2"/>
  <c r="S50" i="2"/>
  <c r="S86" i="2"/>
  <c r="S21" i="2"/>
  <c r="S29" i="2"/>
  <c r="S37" i="2"/>
  <c r="S44" i="2"/>
  <c r="S55" i="2"/>
  <c r="S58" i="2"/>
  <c r="S65" i="2"/>
  <c r="S70" i="2"/>
  <c r="S36" i="2"/>
  <c r="S52" i="2"/>
  <c r="S63" i="2"/>
  <c r="S35" i="2"/>
  <c r="S43" i="2"/>
  <c r="S49" i="2"/>
  <c r="S78" i="2"/>
  <c r="S10" i="2"/>
  <c r="S18" i="2"/>
  <c r="S26" i="2"/>
  <c r="S42" i="2"/>
  <c r="S57" i="2"/>
  <c r="S66" i="2"/>
  <c r="S71" i="2"/>
  <c r="S73" i="2"/>
  <c r="S84" i="2"/>
  <c r="S67" i="2"/>
  <c r="S83" i="2"/>
  <c r="S91" i="2"/>
  <c r="S74" i="2"/>
  <c r="S90" i="2"/>
  <c r="S89" i="2"/>
  <c r="S56" i="2"/>
  <c r="S64" i="2"/>
  <c r="S72" i="2"/>
  <c r="S88" i="2"/>
  <c r="Z4" i="2" l="1"/>
  <c r="Z6" i="2" s="1"/>
  <c r="S7" i="2"/>
</calcChain>
</file>

<file path=xl/sharedStrings.xml><?xml version="1.0" encoding="utf-8"?>
<sst xmlns="http://schemas.openxmlformats.org/spreadsheetml/2006/main" count="105" uniqueCount="59">
  <si>
    <t>Count</t>
  </si>
  <si>
    <t>Date</t>
  </si>
  <si>
    <t>Start Date</t>
  </si>
  <si>
    <t>Syntax: =BDH(security, field,start date [mm/dd/yyyy], end date [mm/dd/yyyy], optional arguments)</t>
  </si>
  <si>
    <t>LMCADS03 Comdty</t>
  </si>
  <si>
    <t>LME Cu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</si>
  <si>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</si>
  <si>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</si>
  <si>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</si>
  <si>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</si>
  <si>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</si>
  <si>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</si>
  <si>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</si>
  <si>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</si>
  <si>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</si>
  <si>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</si>
  <si>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</si>
  <si>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</si>
  <si>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</si>
  <si>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</si>
  <si>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</si>
  <si>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</si>
  <si>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</si>
  <si>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</si>
  <si>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</si>
  <si>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</si>
  <si>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</si>
  <si>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</si>
  <si>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</si>
  <si>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</si>
  <si>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 value</t>
  </si>
  <si>
    <t>real value</t>
  </si>
  <si>
    <t>Model Value</t>
  </si>
  <si>
    <t>CNH</t>
  </si>
  <si>
    <t>residual</t>
  </si>
  <si>
    <t>China equities</t>
  </si>
  <si>
    <t>USDCNH Curncy</t>
  </si>
  <si>
    <t>NLSCA Index</t>
  </si>
  <si>
    <t>CU Stocks</t>
  </si>
  <si>
    <t>SHASHR Index</t>
  </si>
  <si>
    <t>EM bond index</t>
  </si>
  <si>
    <t>FXJPEMCS Index</t>
  </si>
  <si>
    <t>Asset list</t>
  </si>
  <si>
    <t>CRB RIND Index</t>
  </si>
  <si>
    <t>Commodity Research Bureau BLS/US Spot Raw Industrials</t>
  </si>
  <si>
    <t>Citi EM Risk Aversion Index</t>
  </si>
  <si>
    <t>CIGMEMRA Index</t>
  </si>
  <si>
    <t>US Govt 10yr</t>
  </si>
  <si>
    <t>Soybeans</t>
  </si>
  <si>
    <t>S 2 Comdty</t>
  </si>
  <si>
    <t>USGG10YR Index</t>
  </si>
  <si>
    <t>China 1yr/5yr</t>
  </si>
  <si>
    <t>.CH1Y5Y Index</t>
  </si>
  <si>
    <t>VIX</t>
  </si>
  <si>
    <t>VIX Index</t>
  </si>
  <si>
    <t>AUD/JPY</t>
  </si>
  <si>
    <t>AUDJPY Curncy</t>
  </si>
  <si>
    <t>Iron Ore</t>
  </si>
  <si>
    <t>IOE2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</si>
</sst>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_);[Red]\(#,##0.0000\)"/>
    <numFmt numFmtId="165" formatCode="#,##0.0_);[Red]\(#,##0.0\)"/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sz val="12"/>
      <color rgb="FF2C3E5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777777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5" fontId="1" fillId="2" borderId="1" xfId="0" applyNumberFormat="1" applyFont="1" applyFill="1" applyBorder="1" applyAlignment="1">
      <alignment vertical="top" wrapText="1"/>
    </xf>
    <xf numFmtId="15" fontId="1" fillId="2" borderId="2" xfId="0" applyNumberFormat="1" applyFont="1" applyFill="1" applyBorder="1" applyAlignment="1">
      <alignment vertical="top" wrapText="1"/>
    </xf>
    <xf numFmtId="15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3" borderId="0" xfId="0" applyFill="1"/>
    <xf numFmtId="38" fontId="0" fillId="0" borderId="0" xfId="0" applyNumberFormat="1"/>
    <xf numFmtId="38" fontId="0" fillId="3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166" fontId="0" fillId="0" borderId="0" xfId="0" applyNumberFormat="1"/>
    <xf numFmtId="16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.CH1Y5Y Index</stp>
        <stp>Px_last</stp>
        <stp>8/25/2017</stp>
        <stp>8/25/2017</stp>
        <stp>[Base Metals Regressions for Pat Copper Only.xlsx]Copper Model!R230C11</stp>
        <stp>sort=d</stp>
        <tr r="K230" s="2"/>
      </tp>
      <tp t="e">
        <v>#N/A</v>
        <stp/>
        <stp>##V3_BDHV12</stp>
        <stp>.CH1Y5Y Index</stp>
        <stp>Px_last</stp>
        <stp>9/26/2017</stp>
        <stp>9/26/2017</stp>
        <stp>[Base Metals Regressions for Pat Copper Only.xlsx]Copper Model!R211C11</stp>
        <stp>sort=d</stp>
        <tr r="K211" s="2"/>
      </tp>
      <tp t="e">
        <v>#N/A</v>
        <stp/>
        <stp>##V3_BDHV12</stp>
        <stp>.CH1Y5Y Index</stp>
        <stp>Px_last</stp>
        <stp>4/26/2018</stp>
        <stp>4/26/2018</stp>
        <stp>[Base Metals Regressions for Pat Copper Only.xlsx]Copper Model!R103C11</stp>
        <stp>sort=d</stp>
        <tr r="K103" s="2"/>
      </tp>
      <tp t="e">
        <v>#N/A</v>
        <stp/>
        <stp>##V3_BDHV12</stp>
        <stp>.CH1Y5Y Index</stp>
        <stp>Px_last</stp>
        <stp>1/26/2018</stp>
        <stp>1/26/2018</stp>
        <stp>[Base Metals Regressions for Pat Copper Only.xlsx]Copper Model!R146C11</stp>
        <stp>sort=d</stp>
        <tr r="K146" s="2"/>
      </tp>
      <tp t="e">
        <v>#N/A</v>
        <stp/>
        <stp>##V3_BDHV12</stp>
        <stp>.CH1Y5Y Index</stp>
        <stp>Px_last</stp>
        <stp>4/17/2018</stp>
        <stp>4/17/2018</stp>
        <stp>[Base Metals Regressions for Pat Copper Only.xlsx]Copper Model!R110C11</stp>
        <stp>sort=d</stp>
        <tr r="K110" s="2"/>
      </tp>
      <tp t="e">
        <v>#N/A</v>
        <stp/>
        <stp>##V3_BDHV12</stp>
        <stp>.CH1Y5Y Index</stp>
        <stp>Px_last</stp>
        <stp>9/11/2017</stp>
        <stp>9/11/2017</stp>
        <stp>[Base Metals Regressions for Pat Copper Only.xlsx]Copper Model!R222C11</stp>
        <stp>sort=d</stp>
        <tr r="K222" s="2"/>
      </tp>
      <tp t="e">
        <v>#N/A</v>
        <stp/>
        <stp>##V3_BDHV12</stp>
        <stp>.CH1Y5Y Index</stp>
        <stp>Px_last</stp>
        <stp>3/22/2018</stp>
        <stp>3/22/2018</stp>
        <stp>[Base Metals Regressions for Pat Copper Only.xlsx]Copper Model!R124C11</stp>
        <stp>sort=d</stp>
        <tr r="K124" s="2"/>
      </tp>
      <tp t="e">
        <v>#N/A</v>
        <stp/>
        <stp>##V3_BDHV12</stp>
        <stp>.CH1Y5Y Index</stp>
        <stp>Px_last</stp>
        <stp>1/12/2018</stp>
        <stp>1/12/2018</stp>
        <stp>[Base Metals Regressions for Pat Copper Only.xlsx]Copper Model!R155C11</stp>
        <stp>sort=d</stp>
        <tr r="K155" s="2"/>
      </tp>
      <tp t="e">
        <v>#N/A</v>
        <stp/>
        <stp>##V3_BDHV12</stp>
        <stp>.CH1Y5Y Index</stp>
        <stp>Px_last</stp>
        <stp>3/19/2018</stp>
        <stp>3/19/2018</stp>
        <stp>[Base Metals Regressions for Pat Copper Only.xlsx]Copper Model!R127C11</stp>
        <stp>sort=d</stp>
        <tr r="K127" s="2"/>
      </tp>
      <tp t="e">
        <v>#N/A</v>
        <stp/>
        <stp>##V3_BDHV12</stp>
        <stp>FXJPEMCS Index</stp>
        <stp>Px_last</stp>
        <stp>8/6/2018</stp>
        <stp>8/6/2018</stp>
        <stp>[Base Metals Regressions for Pat Copper Only.xlsx]Copper Model!R40C8</stp>
        <stp>sort=d</stp>
        <tr r="H40" s="2"/>
      </tp>
      <tp t="e">
        <v>#N/A</v>
        <stp/>
        <stp>##V3_BDHV12</stp>
        <stp>FXJPEMCS Index</stp>
        <stp>Px_last</stp>
        <stp>7/20/2017</stp>
        <stp>7/20/2017</stp>
        <stp>[Base Metals Regressions for Pat Copper Only.xlsx]Copper Model!R255C8</stp>
        <stp>sort=d</stp>
        <tr r="H255" s="2"/>
      </tp>
      <tp t="e">
        <v>#N/A</v>
        <stp/>
        <stp>##V3_BDHV12</stp>
        <stp>FXJPEMCS Index</stp>
        <stp>Px_last</stp>
        <stp>9/14/2017</stp>
        <stp>9/14/2017</stp>
        <stp>[Base Metals Regressions for Pat Copper Only.xlsx]Copper Model!R219C8</stp>
        <stp>sort=d</stp>
        <tr r="H219" s="2"/>
      </tp>
      <tp t="e">
        <v>#N/A</v>
        <stp/>
        <stp>##V3_BDHV12</stp>
        <stp>FXJPEMCS Index</stp>
        <stp>Px_last</stp>
        <stp>1/31/2018</stp>
        <stp>1/31/2018</stp>
        <stp>[Base Metals Regressions for Pat Copper Only.xlsx]Copper Model!R143C8</stp>
        <stp>sort=d</stp>
        <tr r="H143" s="2"/>
      </tp>
      <tp t="e">
        <v>#N/A</v>
        <stp/>
        <stp>##V3_BDHV12</stp>
        <stp>FXJPEMCS Index</stp>
        <stp>Px_last</stp>
        <stp>8/16/2017</stp>
        <stp>8/16/2017</stp>
        <stp>[Base Metals Regressions for Pat Copper Only.xlsx]Copper Model!R237C8</stp>
        <stp>sort=d</stp>
        <tr r="H237" s="2"/>
      </tp>
      <tp t="e">
        <v>#N/A</v>
        <stp/>
        <stp>##V3_BDHV12</stp>
        <stp>FXJPEMCS Index</stp>
        <stp>Px_last</stp>
        <stp>3/27/2018</stp>
        <stp>3/27/2018</stp>
        <stp>[Base Metals Regressions for Pat Copper Only.xlsx]Copper Model!R121C8</stp>
        <stp>sort=d</stp>
        <tr r="H121" s="2"/>
      </tp>
      <tp t="e">
        <v>#N/A</v>
        <stp/>
        <stp>##V3_BDHV12</stp>
        <stp>FXJPEMCS Index</stp>
        <stp>Px_last</stp>
        <stp>7/31/2017</stp>
        <stp>7/31/2017</stp>
        <stp>[Base Metals Regressions for Pat Copper Only.xlsx]Copper Model!R248C8</stp>
        <stp>sort=d</stp>
        <tr r="H248" s="2"/>
      </tp>
      <tp t="e">
        <v>#N/A</v>
        <stp/>
        <stp>##V3_BDHV12</stp>
        <stp>FXJPEMCS Index</stp>
        <stp>Px_last</stp>
        <stp>4/25/2018</stp>
        <stp>4/25/2018</stp>
        <stp>[Base Metals Regressions for Pat Copper Only.xlsx]Copper Model!R104C8</stp>
        <stp>sort=d</stp>
        <tr r="H104" s="2"/>
      </tp>
      <tp t="e">
        <v>#N/A</v>
        <stp/>
        <stp>##V3_BDHV12</stp>
        <stp>FXJPEMCS Index</stp>
        <stp>Px_last</stp>
        <stp>1/10/2018</stp>
        <stp>1/10/2018</stp>
        <stp>[Base Metals Regressions for Pat Copper Only.xlsx]Copper Model!R157C8</stp>
        <stp>sort=d</stp>
        <tr r="H157" s="2"/>
      </tp>
      <tp t="e">
        <v>#N/A</v>
        <stp/>
        <stp>##V3_BDHV12</stp>
        <stp>FXJPEMCS Index</stp>
        <stp>Px_last</stp>
        <stp>8/11/2017</stp>
        <stp>8/11/2017</stp>
        <stp>[Base Metals Regressions for Pat Copper Only.xlsx]Copper Model!R240C8</stp>
        <stp>sort=d</stp>
        <tr r="H240" s="2"/>
      </tp>
      <tp t="e">
        <v>#N/A</v>
        <stp/>
        <stp>##V3_BDHV12</stp>
        <stp>SHASHR Index</stp>
        <stp>Px_last</stp>
        <stp>9/18/2017</stp>
        <stp>9/18/2017</stp>
        <stp>[Base Metals Regressions for Pat Copper Only.xlsx]Copper Model!R217C6</stp>
        <stp>sort=d</stp>
        <tr r="F217" s="2"/>
      </tp>
      <tp t="e">
        <v>#N/A</v>
        <stp/>
        <stp>##V3_BDHV12</stp>
        <stp>SHASHR Index</stp>
        <stp>Px_last</stp>
        <stp>4/19/2018</stp>
        <stp>4/19/2018</stp>
        <stp>[Base Metals Regressions for Pat Copper Only.xlsx]Copper Model!R108C6</stp>
        <stp>sort=d</stp>
        <tr r="F108" s="2"/>
      </tp>
      <tp t="e">
        <v>#N/A</v>
        <stp/>
        <stp>##V3_BDHV12</stp>
        <stp>SHASHR Index</stp>
        <stp>Px_last</stp>
        <stp>9/29/2017</stp>
        <stp>9/29/2017</stp>
        <stp>[Base Metals Regressions for Pat Copper Only.xlsx]Copper Model!R208C6</stp>
        <stp>sort=d</stp>
        <tr r="F208" s="2"/>
      </tp>
      <tp t="e">
        <v>#N/A</v>
        <stp/>
        <stp>##V3_BDHV12</stp>
        <stp>FXJPEMCS Index</stp>
        <stp>Px_last</stp>
        <stp>2/5/2018</stp>
        <stp>2/5/2018</stp>
        <stp>[Base Metals Regressions for Pat Copper Only.xlsx]Copper Model!R140C8</stp>
        <stp>sort=d</stp>
        <tr r="H140" s="2"/>
      </tp>
      <tp t="e">
        <v>#N/A</v>
        <stp/>
        <stp>##V3_BDHV12</stp>
        <stp>FXJPEMCS Index</stp>
        <stp>Px_last</stp>
        <stp>3/2/2018</stp>
        <stp>3/2/2018</stp>
        <stp>[Base Metals Regressions for Pat Copper Only.xlsx]Copper Model!R134C8</stp>
        <stp>sort=d</stp>
        <tr r="H134" s="2"/>
      </tp>
      <tp t="e">
        <v>#N/A</v>
        <stp/>
        <stp>##V3_BDHV12</stp>
        <stp>.CH1Y5Y Index</stp>
        <stp>Px_last</stp>
        <stp>8/24/2017</stp>
        <stp>8/24/2017</stp>
        <stp>[Base Metals Regressions for Pat Copper Only.xlsx]Copper Model!R231C11</stp>
        <stp>sort=d</stp>
        <tr r="K231" s="2"/>
      </tp>
      <tp t="e">
        <v>#N/A</v>
        <stp/>
        <stp>##V3_BDHV12</stp>
        <stp>.CH1Y5Y Index</stp>
        <stp>Px_last</stp>
        <stp>1/25/2018</stp>
        <stp>1/25/2018</stp>
        <stp>[Base Metals Regressions for Pat Copper Only.xlsx]Copper Model!R147C11</stp>
        <stp>sort=d</stp>
        <tr r="K147" s="2"/>
      </tp>
      <tp t="e">
        <v>#N/A</v>
        <stp/>
        <stp>##V3_BDHV12</stp>
        <stp>.CH1Y5Y Index</stp>
        <stp>Px_last</stp>
        <stp>4/16/2018</stp>
        <stp>4/16/2018</stp>
        <stp>[Base Metals Regressions for Pat Copper Only.xlsx]Copper Model!R111C11</stp>
        <stp>sort=d</stp>
        <tr r="K111" s="2"/>
      </tp>
      <tp t="e">
        <v>#N/A</v>
        <stp/>
        <stp>##V3_BDHV12</stp>
        <stp>.CH1Y5Y Index</stp>
        <stp>Px_last</stp>
        <stp>1/16/2018</stp>
        <stp>1/16/2018</stp>
        <stp>[Base Metals Regressions for Pat Copper Only.xlsx]Copper Model!R154C11</stp>
        <stp>sort=d</stp>
        <tr r="K154" s="2"/>
      </tp>
      <tp t="e">
        <v>#N/A</v>
        <stp/>
        <stp>##V3_BDHV12</stp>
        <stp>.CH1Y5Y Index</stp>
        <stp>Px_last</stp>
        <stp>9/27/2017</stp>
        <stp>9/27/2017</stp>
        <stp>[Base Metals Regressions for Pat Copper Only.xlsx]Copper Model!R210C11</stp>
        <stp>sort=d</stp>
        <tr r="K210" s="2"/>
      </tp>
      <tp t="e">
        <v>#N/A</v>
        <stp/>
        <stp>##V3_BDHV12</stp>
        <stp>.CH1Y5Y Index</stp>
        <stp>Px_last</stp>
        <stp>4/27/2018</stp>
        <stp>4/27/2018</stp>
        <stp>[Base Metals Regressions for Pat Copper Only.xlsx]Copper Model!R102C11</stp>
        <stp>sort=d</stp>
        <tr r="K102" s="2"/>
      </tp>
      <tp t="e">
        <v>#N/A</v>
        <stp/>
        <stp>##V3_BDHV12</stp>
        <stp>.CH1Y5Y Index</stp>
        <stp>Px_last</stp>
        <stp>3/21/2018</stp>
        <stp>3/21/2018</stp>
        <stp>[Base Metals Regressions for Pat Copper Only.xlsx]Copper Model!R125C11</stp>
        <stp>sort=d</stp>
        <tr r="K125" s="2"/>
      </tp>
      <tp t="e">
        <v>#N/A</v>
        <stp/>
        <stp>##V3_BDHV12</stp>
        <stp>FXJPEMCS Index</stp>
        <stp>Px_last</stp>
        <stp>7/5/2018</stp>
        <stp>7/5/2018</stp>
        <stp>[Base Metals Regressions for Pat Copper Only.xlsx]Copper Model!R62C8</stp>
        <stp>sort=d</stp>
        <tr r="H62" s="2"/>
      </tp>
      <tp t="e">
        <v>#N/A</v>
        <stp/>
        <stp>##V3_BDHV12</stp>
        <stp>FXJPEMCS Index</stp>
        <stp>Px_last</stp>
        <stp>3/16/2018</stp>
        <stp>3/16/2018</stp>
        <stp>[Base Metals Regressions for Pat Copper Only.xlsx]Copper Model!R128C8</stp>
        <stp>sort=d</stp>
        <tr r="H128" s="2"/>
      </tp>
      <tp t="e">
        <v>#N/A</v>
        <stp/>
        <stp>##V3_BDHV12</stp>
        <stp>FXJPEMCS Index</stp>
        <stp>Px_last</stp>
        <stp>9/15/2017</stp>
        <stp>9/15/2017</stp>
        <stp>[Base Metals Regressions for Pat Copper Only.xlsx]Copper Model!R218C8</stp>
        <stp>sort=d</stp>
        <tr r="H218" s="2"/>
      </tp>
      <tp t="e">
        <v>#N/A</v>
        <stp/>
        <stp>##V3_BDHV12</stp>
        <stp>FXJPEMCS Index</stp>
        <stp>Px_last</stp>
        <stp>7/21/2017</stp>
        <stp>7/21/2017</stp>
        <stp>[Base Metals Regressions for Pat Copper Only.xlsx]Copper Model!R254C8</stp>
        <stp>sort=d</stp>
        <tr r="H254" s="2"/>
      </tp>
      <tp t="e">
        <v>#N/A</v>
        <stp/>
        <stp>##V3_BDHV12</stp>
        <stp>FXJPEMCS Index</stp>
        <stp>Px_last</stp>
        <stp>8/17/2017</stp>
        <stp>8/17/2017</stp>
        <stp>[Base Metals Regressions for Pat Copper Only.xlsx]Copper Model!R236C8</stp>
        <stp>sort=d</stp>
        <tr r="H236" s="2"/>
      </tp>
      <tp t="e">
        <v>#N/A</v>
        <stp/>
        <stp>##V3_BDHV12</stp>
        <stp>FXJPEMCS Index</stp>
        <stp>Px_last</stp>
        <stp>4/24/2018</stp>
        <stp>4/24/2018</stp>
        <stp>[Base Metals Regressions for Pat Copper Only.xlsx]Copper Model!R105C8</stp>
        <stp>sort=d</stp>
        <tr r="H105" s="2"/>
      </tp>
      <tp t="e">
        <v>#N/A</v>
        <stp/>
        <stp>##V3_BDHV12</stp>
        <stp>FXJPEMCS Index</stp>
        <stp>Px_last</stp>
        <stp>3/26/2018</stp>
        <stp>3/26/2018</stp>
        <stp>[Base Metals Regressions for Pat Copper Only.xlsx]Copper Model!R122C8</stp>
        <stp>sort=d</stp>
        <tr r="H122" s="2"/>
      </tp>
      <tp t="e">
        <v>#N/A</v>
        <stp/>
        <stp>##V3_BDHV12</stp>
        <stp>FXJPEMCS Index</stp>
        <stp>Px_last</stp>
        <stp>8/10/2017</stp>
        <stp>8/10/2017</stp>
        <stp>[Base Metals Regressions for Pat Copper Only.xlsx]Copper Model!R241C8</stp>
        <stp>sort=d</stp>
        <tr r="H241" s="2"/>
      </tp>
      <tp t="e">
        <v>#N/A</v>
        <stp/>
        <stp>##V3_BDHV12</stp>
        <stp>FXJPEMCS Index</stp>
        <stp>Px_last</stp>
        <stp>2/27/2018</stp>
        <stp>2/27/2018</stp>
        <stp>[Base Metals Regressions for Pat Copper Only.xlsx]Copper Model!R137C8</stp>
        <stp>sort=d</stp>
        <tr r="H137" s="2"/>
      </tp>
      <tp t="e">
        <v>#N/A</v>
        <stp/>
        <stp>##V3_BDHV12</stp>
        <stp>FXJPEMCS Index</stp>
        <stp>Px_last</stp>
        <stp>1/11/2018</stp>
        <stp>1/11/2018</stp>
        <stp>[Base Metals Regressions for Pat Copper Only.xlsx]Copper Model!R156C8</stp>
        <stp>sort=d</stp>
        <tr r="H156" s="2"/>
      </tp>
      <tp t="e">
        <v>#N/A</v>
        <stp/>
        <stp>##V3_BDHV12</stp>
        <stp>FXJPEMCS Index</stp>
        <stp>Px_last</stp>
        <stp>1/30/2018</stp>
        <stp>1/30/2018</stp>
        <stp>[Base Metals Regressions for Pat Copper Only.xlsx]Copper Model!R144C8</stp>
        <stp>sort=d</stp>
        <tr r="H144" s="2"/>
      </tp>
      <tp t="e">
        <v>#N/A</v>
        <stp/>
        <stp>##V3_BDHV12</stp>
        <stp>FXJPEMCS Index</stp>
        <stp>Px_last</stp>
        <stp>9/25/2017</stp>
        <stp>9/25/2017</stp>
        <stp>[Base Metals Regressions for Pat Copper Only.xlsx]Copper Model!R212C8</stp>
        <stp>sort=d</stp>
        <tr r="H212" s="2"/>
      </tp>
      <tp t="e">
        <v>#N/A</v>
        <stp/>
        <stp>##V3_BDHV12</stp>
        <stp>SHASHR Index</stp>
        <stp>Px_last</stp>
        <stp>9/19/2017</stp>
        <stp>9/19/2017</stp>
        <stp>[Base Metals Regressions for Pat Copper Only.xlsx]Copper Model!R216C6</stp>
        <stp>sort=d</stp>
        <tr r="F216" s="2"/>
      </tp>
      <tp t="e">
        <v>#N/A</v>
        <stp/>
        <stp>##V3_BDHV12</stp>
        <stp>SHASHR Index</stp>
        <stp>Px_last</stp>
        <stp>9/28/2017</stp>
        <stp>9/28/2017</stp>
        <stp>[Base Metals Regressions for Pat Copper Only.xlsx]Copper Model!R209C6</stp>
        <stp>sort=d</stp>
        <tr r="F209" s="2"/>
      </tp>
      <tp t="e">
        <v>#N/A</v>
        <stp/>
        <stp>##V3_BDHV12</stp>
        <stp>SHASHR Index</stp>
        <stp>Px_last</stp>
        <stp>4/18/2018</stp>
        <stp>4/18/2018</stp>
        <stp>[Base Metals Regressions for Pat Copper Only.xlsx]Copper Model!R109C6</stp>
        <stp>sort=d</stp>
        <tr r="F109" s="2"/>
      </tp>
      <tp t="e">
        <v>#N/A</v>
        <stp/>
        <stp>##V3_BDHV12</stp>
        <stp>SHASHR Index</stp>
        <stp>Px_last</stp>
        <stp>3/29/2018</stp>
        <stp>3/29/2018</stp>
        <stp>[Base Metals Regressions for Pat Copper Only.xlsx]Copper Model!R119C6</stp>
        <stp>sort=d</stp>
        <tr r="F119" s="2"/>
      </tp>
      <tp t="e">
        <v>#N/A</v>
        <stp/>
        <stp>##V3_BDHV12</stp>
        <stp>.CH1Y5Y Index</stp>
        <stp>Px_last</stp>
        <stp>2/27/2018</stp>
        <stp>2/27/2018</stp>
        <stp>[Base Metals Regressions for Pat Copper Only.xlsx]Copper Model!R137C11</stp>
        <stp>sort=d</stp>
        <tr r="K137" s="2"/>
      </tp>
      <tp t="e">
        <v>#N/A</v>
        <stp/>
        <stp>##V3_BDHV12</stp>
        <stp>.CH1Y5Y Index</stp>
        <stp>Px_last</stp>
        <stp>8/10/2017</stp>
        <stp>8/10/2017</stp>
        <stp>[Base Metals Regressions for Pat Copper Only.xlsx]Copper Model!R241C11</stp>
        <stp>sort=d</stp>
        <tr r="K241" s="2"/>
      </tp>
      <tp t="e">
        <v>#N/A</v>
        <stp/>
        <stp>##V3_BDHV12</stp>
        <stp>.CH1Y5Y Index</stp>
        <stp>Px_last</stp>
        <stp>3/20/2018</stp>
        <stp>3/20/2018</stp>
        <stp>[Base Metals Regressions for Pat Copper Only.xlsx]Copper Model!R126C11</stp>
        <stp>sort=d</stp>
        <tr r="K126" s="2"/>
      </tp>
      <tp t="e">
        <v>#N/A</v>
        <stp/>
        <stp>##V3_BDHV12</stp>
        <stp>.CH1Y5Y Index</stp>
        <stp>Px_last</stp>
        <stp>1/10/2018</stp>
        <stp>1/10/2018</stp>
        <stp>[Base Metals Regressions for Pat Copper Only.xlsx]Copper Model!R157C11</stp>
        <stp>sort=d</stp>
        <tr r="K157" s="2"/>
      </tp>
      <tp t="e">
        <v>#N/A</v>
        <stp/>
        <stp>##V3_BDHV12</stp>
        <stp>.CH1Y5Y Index</stp>
        <stp>Px_last</stp>
        <stp>9/22/2017</stp>
        <stp>9/22/2017</stp>
        <stp>[Base Metals Regressions for Pat Copper Only.xlsx]Copper Model!R213C11</stp>
        <stp>sort=d</stp>
        <tr r="K213" s="2"/>
      </tp>
      <tp t="e">
        <v>#N/A</v>
        <stp/>
        <stp>##V3_BDHV12</stp>
        <stp>.CH1Y5Y Index</stp>
        <stp>Px_last</stp>
        <stp>4/13/2018</stp>
        <stp>4/13/2018</stp>
        <stp>[Base Metals Regressions for Pat Copper Only.xlsx]Copper Model!R112C11</stp>
        <stp>sort=d</stp>
        <tr r="K112" s="2"/>
      </tp>
      <tp t="e">
        <v>#N/A</v>
        <stp/>
        <stp>##V3_BDHV12</stp>
        <stp>.CH1Y5Y Index</stp>
        <stp>Px_last</stp>
        <stp>9/13/2017</stp>
        <stp>9/13/2017</stp>
        <stp>[Base Metals Regressions for Pat Copper Only.xlsx]Copper Model!R220C11</stp>
        <stp>sort=d</stp>
        <tr r="K220" s="2"/>
      </tp>
      <tp t="e">
        <v>#N/A</v>
        <stp/>
        <stp>##V3_BDHV12</stp>
        <stp>.CH1Y5Y Index</stp>
        <stp>Px_last</stp>
        <stp>8/23/2017</stp>
        <stp>8/23/2017</stp>
        <stp>[Base Metals Regressions for Pat Copper Only.xlsx]Copper Model!R232C11</stp>
        <stp>sort=d</stp>
        <tr r="K232" s="2"/>
      </tp>
      <tp t="e">
        <v>#N/A</v>
        <stp/>
        <stp>##V3_BDHV12</stp>
        <stp>FXJPEMCS Index</stp>
        <stp>Px_last</stp>
        <stp>5/9/2018</stp>
        <stp>5/9/2018</stp>
        <stp>[Base Metals Regressions for Pat Copper Only.xlsx]Copper Model!R97C8</stp>
        <stp>sort=d</stp>
        <tr r="H97" s="2"/>
      </tp>
      <tp t="e">
        <v>#N/A</v>
        <stp/>
        <stp>##V3_BDHV12</stp>
        <stp>FXJPEMCS Index</stp>
        <stp>Px_last</stp>
        <stp>7/6/2018</stp>
        <stp>7/6/2018</stp>
        <stp>[Base Metals Regressions for Pat Copper Only.xlsx]Copper Model!R61C8</stp>
        <stp>sort=d</stp>
        <tr r="H61" s="2"/>
      </tp>
      <tp t="e">
        <v>#N/A</v>
        <stp/>
        <stp>##V3_BDHV12</stp>
        <stp>FXJPEMCS Index</stp>
        <stp>Px_last</stp>
        <stp>3/15/2018</stp>
        <stp>3/15/2018</stp>
        <stp>[Base Metals Regressions for Pat Copper Only.xlsx]Copper Model!R129C8</stp>
        <stp>sort=d</stp>
        <tr r="H129" s="2"/>
      </tp>
      <tp t="e">
        <v>#N/A</v>
        <stp/>
        <stp>##V3_BDHV12</stp>
        <stp>FXJPEMCS Index</stp>
        <stp>Px_last</stp>
        <stp>1/23/2018</stp>
        <stp>1/23/2018</stp>
        <stp>[Base Metals Regressions for Pat Copper Only.xlsx]Copper Model!R149C8</stp>
        <stp>sort=d</stp>
        <tr r="H149" s="2"/>
      </tp>
      <tp t="e">
        <v>#N/A</v>
        <stp/>
        <stp>##V3_BDHV12</stp>
        <stp>FXJPEMCS Index</stp>
        <stp>Px_last</stp>
        <stp>8/14/2017</stp>
        <stp>8/14/2017</stp>
        <stp>[Base Metals Regressions for Pat Copper Only.xlsx]Copper Model!R239C8</stp>
        <stp>sort=d</stp>
        <tr r="H239" s="2"/>
      </tp>
      <tp t="e">
        <v>#N/A</v>
        <stp/>
        <stp>##V3_BDHV12</stp>
        <stp>FXJPEMCS Index</stp>
        <stp>Px_last</stp>
        <stp>1/22/2018</stp>
        <stp>1/22/2018</stp>
        <stp>[Base Metals Regressions for Pat Copper Only.xlsx]Copper Model!R150C8</stp>
        <stp>sort=d</stp>
        <tr r="H150" s="2"/>
      </tp>
      <tp t="e">
        <v>#N/A</v>
        <stp/>
        <stp>##V3_BDHV12</stp>
        <stp>FXJPEMCS Index</stp>
        <stp>Px_last</stp>
        <stp>3/14/2018</stp>
        <stp>3/14/2018</stp>
        <stp>[Base Metals Regressions for Pat Copper Only.xlsx]Copper Model!R130C8</stp>
        <stp>sort=d</stp>
        <tr r="H130" s="2"/>
      </tp>
      <tp t="e">
        <v>#N/A</v>
        <stp/>
        <stp>##V3_BDHV12</stp>
        <stp>FXJPEMCS Index</stp>
        <stp>Px_last</stp>
        <stp>1/12/2018</stp>
        <stp>1/12/2018</stp>
        <stp>[Base Metals Regressions for Pat Copper Only.xlsx]Copper Model!R155C8</stp>
        <stp>sort=d</stp>
        <tr r="H155" s="2"/>
      </tp>
      <tp t="e">
        <v>#N/A</v>
        <stp/>
        <stp>##V3_BDHV12</stp>
        <stp>FXJPEMCS Index</stp>
        <stp>Px_last</stp>
        <stp>9/26/2017</stp>
        <stp>9/26/2017</stp>
        <stp>[Base Metals Regressions for Pat Copper Only.xlsx]Copper Model!R211C8</stp>
        <stp>sort=d</stp>
        <tr r="H211" s="2"/>
      </tp>
      <tp t="e">
        <v>#N/A</v>
        <stp/>
        <stp>##V3_BDHV12</stp>
        <stp>FXJPEMCS Index</stp>
        <stp>Px_last</stp>
        <stp>8/24/2017</stp>
        <stp>8/24/2017</stp>
        <stp>[Base Metals Regressions for Pat Copper Only.xlsx]Copper Model!R231C8</stp>
        <stp>sort=d</stp>
        <tr r="H231" s="2"/>
      </tp>
      <tp t="e">
        <v>#N/A</v>
        <stp/>
        <stp>##V3_BDHV12</stp>
        <stp>FXJPEMCS Index</stp>
        <stp>Px_last</stp>
        <stp>4/27/2018</stp>
        <stp>4/27/2018</stp>
        <stp>[Base Metals Regressions for Pat Copper Only.xlsx]Copper Model!R102C8</stp>
        <stp>sort=d</stp>
        <tr r="H102" s="2"/>
      </tp>
      <tp t="e">
        <v>#N/A</v>
        <stp/>
        <stp>##V3_BDHV12</stp>
        <stp>FXJPEMCS Index</stp>
        <stp>Px_last</stp>
        <stp>4/16/2018</stp>
        <stp>4/16/2018</stp>
        <stp>[Base Metals Regressions for Pat Copper Only.xlsx]Copper Model!R111C8</stp>
        <stp>sort=d</stp>
        <tr r="H111" s="2"/>
      </tp>
      <tp t="e">
        <v>#N/A</v>
        <stp/>
        <stp>##V3_BDHV12</stp>
        <stp>SHASHR Index</stp>
        <stp>Px_last</stp>
        <stp>2/28/2018</stp>
        <stp>2/28/2018</stp>
        <stp>[Base Metals Regressions for Pat Copper Only.xlsx]Copper Model!R136C6</stp>
        <stp>sort=d</stp>
        <tr r="F136" s="2"/>
      </tp>
      <tp t="e">
        <v>#N/A</v>
        <stp/>
        <stp>##V3_BDHV12</stp>
        <stp>SHASHR Index</stp>
        <stp>Px_last</stp>
        <stp>3/19/2018</stp>
        <stp>3/19/2018</stp>
        <stp>[Base Metals Regressions for Pat Copper Only.xlsx]Copper Model!R127C6</stp>
        <stp>sort=d</stp>
        <tr r="F127" s="2"/>
      </tp>
      <tp t="e">
        <v>#N/A</v>
        <stp/>
        <stp>##V3_BDHV12</stp>
        <stp>SHASHR Index</stp>
        <stp>Px_last</stp>
        <stp>8/18/2017</stp>
        <stp>8/18/2017</stp>
        <stp>[Base Metals Regressions for Pat Copper Only.xlsx]Copper Model!R235C6</stp>
        <stp>sort=d</stp>
        <tr r="F235" s="2"/>
      </tp>
      <tp t="e">
        <v>#N/A</v>
        <stp/>
        <stp>##V3_BDHV12</stp>
        <stp>SHASHR Index</stp>
        <stp>Px_last</stp>
        <stp>8/29/2017</stp>
        <stp>8/29/2017</stp>
        <stp>[Base Metals Regressions for Pat Copper Only.xlsx]Copper Model!R229C6</stp>
        <stp>sort=d</stp>
        <tr r="F229" s="2"/>
      </tp>
      <tp t="e">
        <v>#N/A</v>
        <stp/>
        <stp>##V3_BDHV12</stp>
        <stp>FXJPEMCS Index</stp>
        <stp>Px_last</stp>
        <stp>1/5/2018</stp>
        <stp>1/5/2018</stp>
        <stp>[Base Metals Regressions for Pat Copper Only.xlsx]Copper Model!R160C8</stp>
        <stp>sort=d</stp>
        <tr r="H160" s="2"/>
      </tp>
      <tp t="e">
        <v>#N/A</v>
        <stp/>
        <stp>##V3_BDHV12</stp>
        <stp>FXJPEMCS Index</stp>
        <stp>Px_last</stp>
        <stp>8/8/2017</stp>
        <stp>8/8/2017</stp>
        <stp>[Base Metals Regressions for Pat Copper Only.xlsx]Copper Model!R243C8</stp>
        <stp>sort=d</stp>
        <tr r="H243" s="2"/>
      </tp>
      <tp t="e">
        <v>#N/A</v>
        <stp/>
        <stp>##V3_BDHV12</stp>
        <stp>FXJPEMCS Index</stp>
        <stp>Px_last</stp>
        <stp>5/3/2018</stp>
        <stp>5/3/2018</stp>
        <stp>[Base Metals Regressions for Pat Copper Only.xlsx]Copper Model!R100C8</stp>
        <stp>sort=d</stp>
        <tr r="H100" s="2"/>
      </tp>
      <tp t="e">
        <v>#N/A</v>
        <stp/>
        <stp>##V3_BDHV12</stp>
        <stp>.CH1Y5Y Index</stp>
        <stp>Px_last</stp>
        <stp>9/25/2017</stp>
        <stp>9/25/2017</stp>
        <stp>[Base Metals Regressions for Pat Copper Only.xlsx]Copper Model!R212C11</stp>
        <stp>sort=d</stp>
        <tr r="K212" s="2"/>
      </tp>
      <tp t="e">
        <v>#N/A</v>
        <stp/>
        <stp>##V3_BDHV12</stp>
        <stp>.CH1Y5Y Index</stp>
        <stp>Px_last</stp>
        <stp>1/30/2018</stp>
        <stp>1/30/2018</stp>
        <stp>[Base Metals Regressions for Pat Copper Only.xlsx]Copper Model!R144C11</stp>
        <stp>sort=d</stp>
        <tr r="K144" s="2"/>
      </tp>
      <tp t="e">
        <v>#N/A</v>
        <stp/>
        <stp>##V3_BDHV12</stp>
        <stp>.CH1Y5Y Index</stp>
        <stp>Px_last</stp>
        <stp>8/11/2017</stp>
        <stp>8/11/2017</stp>
        <stp>[Base Metals Regressions for Pat Copper Only.xlsx]Copper Model!R240C11</stp>
        <stp>sort=d</stp>
        <tr r="K240" s="2"/>
      </tp>
      <tp t="e">
        <v>#N/A</v>
        <stp/>
        <stp>##V3_BDHV12</stp>
        <stp>.CH1Y5Y Index</stp>
        <stp>Px_last</stp>
        <stp>1/11/2018</stp>
        <stp>1/11/2018</stp>
        <stp>[Base Metals Regressions for Pat Copper Only.xlsx]Copper Model!R156C11</stp>
        <stp>sort=d</stp>
        <tr r="K156" s="2"/>
      </tp>
      <tp t="e">
        <v>#N/A</v>
        <stp/>
        <stp>##V3_BDHV12</stp>
        <stp>.CH1Y5Y Index</stp>
        <stp>Px_last</stp>
        <stp>4/12/2018</stp>
        <stp>4/12/2018</stp>
        <stp>[Base Metals Regressions for Pat Copper Only.xlsx]Copper Model!R113C11</stp>
        <stp>sort=d</stp>
        <tr r="K113" s="2"/>
      </tp>
      <tp t="e">
        <v>#N/A</v>
        <stp/>
        <stp>##V3_BDHV12</stp>
        <stp>.CH1Y5Y Index</stp>
        <stp>Px_last</stp>
        <stp>9/12/2017</stp>
        <stp>9/12/2017</stp>
        <stp>[Base Metals Regressions for Pat Copper Only.xlsx]Copper Model!R221C11</stp>
        <stp>sort=d</stp>
        <tr r="K221" s="2"/>
      </tp>
      <tp t="e">
        <v>#N/A</v>
        <stp/>
        <stp>##V3_BDHV12</stp>
        <stp>.CH1Y5Y Index</stp>
        <stp>Px_last</stp>
        <stp>8/22/2017</stp>
        <stp>8/22/2017</stp>
        <stp>[Base Metals Regressions for Pat Copper Only.xlsx]Copper Model!R233C11</stp>
        <stp>sort=d</stp>
        <tr r="K233" s="2"/>
      </tp>
      <tp t="e">
        <v>#N/A</v>
        <stp/>
        <stp>##V3_BDHV12</stp>
        <stp>.CH1Y5Y Index</stp>
        <stp>Px_last</stp>
        <stp>2/28/2018</stp>
        <stp>2/28/2018</stp>
        <stp>[Base Metals Regressions for Pat Copper Only.xlsx]Copper Model!R136C11</stp>
        <stp>sort=d</stp>
        <tr r="K136" s="2"/>
      </tp>
      <tp t="e">
        <v>#N/A</v>
        <stp/>
        <stp>##V3_BDHV12</stp>
        <stp>.CH1Y5Y Index</stp>
        <stp>Px_last</stp>
        <stp>1/29/2018</stp>
        <stp>1/29/2018</stp>
        <stp>[Base Metals Regressions for Pat Copper Only.xlsx]Copper Model!R145C11</stp>
        <stp>sort=d</stp>
        <tr r="K145" s="2"/>
      </tp>
      <tp t="e">
        <v>#N/A</v>
        <stp/>
        <stp>##V3_BDHV12</stp>
        <stp>FXJPEMCS Index</stp>
        <stp>Px_last</stp>
        <stp>5/8/2018</stp>
        <stp>5/8/2018</stp>
        <stp>[Base Metals Regressions for Pat Copper Only.xlsx]Copper Model!R98C8</stp>
        <stp>sort=d</stp>
        <tr r="H98" s="2"/>
      </tp>
      <tp t="e">
        <v>#N/A</v>
        <stp/>
        <stp>##V3_BDHV12</stp>
        <stp>FXJPEMCS Index</stp>
        <stp>Px_last</stp>
        <stp>8/15/2017</stp>
        <stp>8/15/2017</stp>
        <stp>[Base Metals Regressions for Pat Copper Only.xlsx]Copper Model!R238C8</stp>
        <stp>sort=d</stp>
        <tr r="H238" s="2"/>
      </tp>
      <tp t="e">
        <v>#N/A</v>
        <stp/>
        <stp>##V3_BDHV12</stp>
        <stp>FXJPEMCS Index</stp>
        <stp>Px_last</stp>
        <stp>8/25/2017</stp>
        <stp>8/25/2017</stp>
        <stp>[Base Metals Regressions for Pat Copper Only.xlsx]Copper Model!R230C8</stp>
        <stp>sort=d</stp>
        <tr r="H230" s="2"/>
      </tp>
      <tp t="e">
        <v>#N/A</v>
        <stp/>
        <stp>##V3_BDHV12</stp>
        <stp>FXJPEMCS Index</stp>
        <stp>Px_last</stp>
        <stp>4/17/2018</stp>
        <stp>4/17/2018</stp>
        <stp>[Base Metals Regressions for Pat Copper Only.xlsx]Copper Model!R110C8</stp>
        <stp>sort=d</stp>
        <tr r="H110" s="2"/>
      </tp>
      <tp t="e">
        <v>#N/A</v>
        <stp/>
        <stp>##V3_BDHV12</stp>
        <stp>FXJPEMCS Index</stp>
        <stp>Px_last</stp>
        <stp>4/26/2018</stp>
        <stp>4/26/2018</stp>
        <stp>[Base Metals Regressions for Pat Copper Only.xlsx]Copper Model!R103C8</stp>
        <stp>sort=d</stp>
        <tr r="H103" s="2"/>
      </tp>
      <tp t="e">
        <v>#N/A</v>
        <stp/>
        <stp>##V3_BDHV12</stp>
        <stp>FXJPEMCS Index</stp>
        <stp>Px_last</stp>
        <stp>9/27/2017</stp>
        <stp>9/27/2017</stp>
        <stp>[Base Metals Regressions for Pat Copper Only.xlsx]Copper Model!R210C8</stp>
        <stp>sort=d</stp>
        <tr r="H210" s="2"/>
      </tp>
      <tp t="e">
        <v>#N/A</v>
        <stp/>
        <stp>##V3_BDHV12</stp>
        <stp>SHASHR Index</stp>
        <stp>Px_last</stp>
        <stp>3/28/2018</stp>
        <stp>3/28/2018</stp>
        <stp>[Base Metals Regressions for Pat Copper Only.xlsx]Copper Model!R120C6</stp>
        <stp>sort=d</stp>
        <tr r="F120" s="2"/>
      </tp>
      <tp t="e">
        <v>#N/A</v>
        <stp/>
        <stp>##V3_BDHV12</stp>
        <stp>FXJPEMCS Index</stp>
        <stp>Px_last</stp>
        <stp>1/4/2018</stp>
        <stp>1/4/2018</stp>
        <stp>[Base Metals Regressions for Pat Copper Only.xlsx]Copper Model!R161C8</stp>
        <stp>sort=d</stp>
        <tr r="H161" s="2"/>
      </tp>
      <tp t="e">
        <v>#N/A</v>
        <stp/>
        <stp>##V3_BDHV12</stp>
        <stp>FXJPEMCS Index</stp>
        <stp>Px_last</stp>
        <stp>5/2/2018</stp>
        <stp>5/2/2018</stp>
        <stp>[Base Metals Regressions for Pat Copper Only.xlsx]Copper Model!R101C8</stp>
        <stp>sort=d</stp>
        <tr r="H101" s="2"/>
      </tp>
      <tp t="e">
        <v>#N/A</v>
        <stp/>
        <stp>##V3_BDHV12</stp>
        <stp>FXJPEMCS Index</stp>
        <stp>Px_last</stp>
        <stp>8/9/2017</stp>
        <stp>8/9/2017</stp>
        <stp>[Base Metals Regressions for Pat Copper Only.xlsx]Copper Model!R242C8</stp>
        <stp>sort=d</stp>
        <tr r="H242" s="2"/>
      </tp>
      <tp t="e">
        <v>#N/A</v>
        <stp/>
        <stp>##V3_BDHV12</stp>
        <stp>FXJPEMCS Index</stp>
        <stp>Px_last</stp>
        <stp>3/1/2018</stp>
        <stp>3/1/2018</stp>
        <stp>[Base Metals Regressions for Pat Copper Only.xlsx]Copper Model!R135C8</stp>
        <stp>sort=d</stp>
        <tr r="H135" s="2"/>
      </tp>
      <tp t="e">
        <v>#N/A</v>
        <stp/>
        <stp>##V3_BDHV12</stp>
        <stp>FXJPEMCS Index</stp>
        <stp>Px_last</stp>
        <stp>4/3/2018</stp>
        <stp>4/3/2018</stp>
        <stp>[Base Metals Regressions for Pat Copper Only.xlsx]Copper Model!R118C8</stp>
        <stp>sort=d</stp>
        <tr r="H118" s="2"/>
      </tp>
      <tp t="e">
        <v>#N/A</v>
        <stp/>
        <stp>##V3_BDHV12</stp>
        <stp>.CH1Y5Y Index</stp>
        <stp>Px_last</stp>
        <stp>8/16/2017</stp>
        <stp>8/16/2017</stp>
        <stp>[Base Metals Regressions for Pat Copper Only.xlsx]Copper Model!R237C11</stp>
        <stp>sort=d</stp>
        <tr r="K237" s="2"/>
      </tp>
      <tp t="e">
        <v>#N/A</v>
        <stp/>
        <stp>##V3_BDHV12</stp>
        <stp>.CH1Y5Y Index</stp>
        <stp>Px_last</stp>
        <stp>7/17/2017</stp>
        <stp>7/17/2017</stp>
        <stp>[Base Metals Regressions for Pat Copper Only.xlsx]Copper Model!R258C11</stp>
        <stp>sort=d</stp>
        <tr r="K258" s="2"/>
      </tp>
      <tp t="e">
        <v>#N/A</v>
        <stp/>
        <stp>##V3_BDHV12</stp>
        <stp>.CH1Y5Y Index</stp>
        <stp>Px_last</stp>
        <stp>9/20/2017</stp>
        <stp>9/20/2017</stp>
        <stp>[Base Metals Regressions for Pat Copper Only.xlsx]Copper Model!R215C11</stp>
        <stp>sort=d</stp>
        <tr r="K215" s="2"/>
      </tp>
      <tp t="e">
        <v>#N/A</v>
        <stp/>
        <stp>##V3_BDHV12</stp>
        <stp>.CH1Y5Y Index</stp>
        <stp>Px_last</stp>
        <stp>4/20/2018</stp>
        <stp>4/20/2018</stp>
        <stp>[Base Metals Regressions for Pat Copper Only.xlsx]Copper Model!R107C11</stp>
        <stp>sort=d</stp>
        <tr r="K107" s="2"/>
      </tp>
      <tp t="e">
        <v>#N/A</v>
        <stp/>
        <stp>##V3_BDHV12</stp>
        <stp>.CH1Y5Y Index</stp>
        <stp>Px_last</stp>
        <stp>4/11/2018</stp>
        <stp>4/11/2018</stp>
        <stp>[Base Metals Regressions for Pat Copper Only.xlsx]Copper Model!R114C11</stp>
        <stp>sort=d</stp>
        <tr r="K114" s="2"/>
      </tp>
      <tp t="e">
        <v>#N/A</v>
        <stp/>
        <stp>##V3_BDHV12</stp>
        <stp>.CH1Y5Y Index</stp>
        <stp>Px_last</stp>
        <stp>8/21/2017</stp>
        <stp>8/21/2017</stp>
        <stp>[Base Metals Regressions for Pat Copper Only.xlsx]Copper Model!R234C11</stp>
        <stp>sort=d</stp>
        <tr r="K234" s="2"/>
      </tp>
      <tp t="e">
        <v>#N/A</v>
        <stp/>
        <stp>##V3_BDHV12</stp>
        <stp>.CH1Y5Y Index</stp>
        <stp>Px_last</stp>
        <stp>1/31/2018</stp>
        <stp>1/31/2018</stp>
        <stp>[Base Metals Regressions for Pat Copper Only.xlsx]Copper Model!R143C11</stp>
        <stp>sort=d</stp>
        <tr r="K143" s="2"/>
      </tp>
      <tp t="e">
        <v>#N/A</v>
        <stp/>
        <stp>##V3_BDHV12</stp>
        <stp>.CH1Y5Y Index</stp>
        <stp>Px_last</stp>
        <stp>3/28/2018</stp>
        <stp>3/28/2018</stp>
        <stp>[Base Metals Regressions for Pat Copper Only.xlsx]Copper Model!R120C11</stp>
        <stp>sort=d</stp>
        <tr r="K120" s="2"/>
      </tp>
      <tp t="e">
        <v>#N/A</v>
        <stp/>
        <stp>##V3_BDHV12</stp>
        <stp>.CH1Y5Y Index</stp>
        <stp>Px_last</stp>
        <stp>9/19/2017</stp>
        <stp>9/19/2017</stp>
        <stp>[Base Metals Regressions for Pat Copper Only.xlsx]Copper Model!R216C11</stp>
        <stp>sort=d</stp>
        <tr r="K216" s="2"/>
      </tp>
      <tp t="e">
        <v>#N/A</v>
        <stp/>
        <stp>##V3_BDHV12</stp>
        <stp>.CH1Y5Y Index</stp>
        <stp>Px_last</stp>
        <stp>1/19/2018</stp>
        <stp>1/19/2018</stp>
        <stp>[Base Metals Regressions for Pat Copper Only.xlsx]Copper Model!R151C11</stp>
        <stp>sort=d</stp>
        <tr r="K151" s="2"/>
      </tp>
      <tp t="e">
        <v>#N/A</v>
        <stp/>
        <stp>##V3_BDHV12</stp>
        <stp>FXJPEMCS Index</stp>
        <stp>Px_last</stp>
        <stp>8/2/2018</stp>
        <stp>8/2/2018</stp>
        <stp>[Base Metals Regressions for Pat Copper Only.xlsx]Copper Model!R42C8</stp>
        <stp>sort=d</stp>
        <tr r="H42" s="2"/>
      </tp>
      <tp t="e">
        <v>#N/A</v>
        <stp/>
        <stp>##V3_BDHV12</stp>
        <stp>FXJPEMCS Index</stp>
        <stp>Px_last</stp>
        <stp>9/4/2018</stp>
        <stp>9/4/2018</stp>
        <stp>[Base Metals Regressions for Pat Copper Only.xlsx]Copper Model!R24C8</stp>
        <stp>sort=d</stp>
        <tr r="H24" s="2"/>
      </tp>
      <tp t="e">
        <v>#N/A</v>
        <stp/>
        <stp>##V3_BDHV12</stp>
        <stp>FXJPEMCS Index</stp>
        <stp>Px_last</stp>
        <stp>7/24/2017</stp>
        <stp>7/24/2017</stp>
        <stp>[Base Metals Regressions for Pat Copper Only.xlsx]Copper Model!R253C8</stp>
        <stp>sort=d</stp>
        <tr r="H253" s="2"/>
      </tp>
      <tp t="e">
        <v>#N/A</v>
        <stp/>
        <stp>##V3_BDHV12</stp>
        <stp>FXJPEMCS Index</stp>
        <stp>Px_last</stp>
        <stp>9/20/2017</stp>
        <stp>9/20/2017</stp>
        <stp>[Base Metals Regressions for Pat Copper Only.xlsx]Copper Model!R215C8</stp>
        <stp>sort=d</stp>
        <tr r="H215" s="2"/>
      </tp>
      <tp t="e">
        <v>#N/A</v>
        <stp/>
        <stp>##V3_BDHV12</stp>
        <stp>FXJPEMCS Index</stp>
        <stp>Px_last</stp>
        <stp>4/10/2018</stp>
        <stp>4/10/2018</stp>
        <stp>[Base Metals Regressions for Pat Copper Only.xlsx]Copper Model!R115C8</stp>
        <stp>sort=d</stp>
        <tr r="H115" s="2"/>
      </tp>
      <tp t="e">
        <v>#N/A</v>
        <stp/>
        <stp>##V3_BDHV12</stp>
        <stp>FXJPEMCS Index</stp>
        <stp>Px_last</stp>
        <stp>3/23/2018</stp>
        <stp>3/23/2018</stp>
        <stp>[Base Metals Regressions for Pat Copper Only.xlsx]Copper Model!R123C8</stp>
        <stp>sort=d</stp>
        <tr r="H123" s="2"/>
      </tp>
      <tp t="e">
        <v>#N/A</v>
        <stp/>
        <stp>##V3_BDHV12</stp>
        <stp>FXJPEMCS Index</stp>
        <stp>Px_last</stp>
        <stp>1/25/2018</stp>
        <stp>1/25/2018</stp>
        <stp>[Base Metals Regressions for Pat Copper Only.xlsx]Copper Model!R147C8</stp>
        <stp>sort=d</stp>
        <tr r="H147" s="2"/>
      </tp>
      <tp t="e">
        <v>#N/A</v>
        <stp/>
        <stp>##V3_BDHV12</stp>
        <stp>FXJPEMCS Index</stp>
        <stp>Px_last</stp>
        <stp>9/13/2017</stp>
        <stp>9/13/2017</stp>
        <stp>[Base Metals Regressions for Pat Copper Only.xlsx]Copper Model!R220C8</stp>
        <stp>sort=d</stp>
        <tr r="H220" s="2"/>
      </tp>
      <tp t="e">
        <v>#N/A</v>
        <stp/>
        <stp>##V3_BDHV12</stp>
        <stp>FXJPEMCS Index</stp>
        <stp>Px_last</stp>
        <stp>8/22/2017</stp>
        <stp>8/22/2017</stp>
        <stp>[Base Metals Regressions for Pat Copper Only.xlsx]Copper Model!R233C8</stp>
        <stp>sort=d</stp>
        <tr r="H233" s="2"/>
      </tp>
      <tp t="e">
        <v>#N/A</v>
        <stp/>
        <stp>##V3_BDHV12</stp>
        <stp>SHASHR Index</stp>
        <stp>Px_last</stp>
        <stp>1/29/2018</stp>
        <stp>1/29/2018</stp>
        <stp>[Base Metals Regressions for Pat Copper Only.xlsx]Copper Model!R145C6</stp>
        <stp>sort=d</stp>
        <tr r="F145" s="2"/>
      </tp>
      <tp t="e">
        <v>#N/A</v>
        <stp/>
        <stp>##V3_BDHV12</stp>
        <stp>SHASHR Index</stp>
        <stp>Px_last</stp>
        <stp>1/18/2018</stp>
        <stp>1/18/2018</stp>
        <stp>[Base Metals Regressions for Pat Copper Only.xlsx]Copper Model!R152C6</stp>
        <stp>sort=d</stp>
        <tr r="F152" s="2"/>
      </tp>
      <tp t="e">
        <v>#N/A</v>
        <stp/>
        <stp>##V3_BDHV12</stp>
        <stp>SHASHR Index</stp>
        <stp>Px_last</stp>
        <stp>7/18/2017</stp>
        <stp>7/18/2017</stp>
        <stp>[Base Metals Regressions for Pat Copper Only.xlsx]Copper Model!R257C6</stp>
        <stp>sort=d</stp>
        <tr r="F257" s="2"/>
      </tp>
      <tp t="e">
        <v>#N/A</v>
        <stp/>
        <stp>##V3_BDHV12</stp>
        <stp>FXJPEMCS Index</stp>
        <stp>Px_last</stp>
        <stp>2/1/2018</stp>
        <stp>2/1/2018</stp>
        <stp>[Base Metals Regressions for Pat Copper Only.xlsx]Copper Model!R142C8</stp>
        <stp>sort=d</stp>
        <tr r="H142" s="2"/>
      </tp>
      <tp t="e">
        <v>#N/A</v>
        <stp/>
        <stp>##V3_BDHV12</stp>
        <stp>FXJPEMCS Index</stp>
        <stp>Px_last</stp>
        <stp>4/4/2018</stp>
        <stp>4/4/2018</stp>
        <stp>[Base Metals Regressions for Pat Copper Only.xlsx]Copper Model!R117C8</stp>
        <stp>sort=d</stp>
        <tr r="H117" s="2"/>
      </tp>
      <tp t="e">
        <v>#N/A</v>
        <stp/>
        <stp>##V3_BDHV12</stp>
        <stp>FXJPEMCS Index</stp>
        <stp>Px_last</stp>
        <stp>1/3/2018</stp>
        <stp>1/3/2018</stp>
        <stp>[Base Metals Regressions for Pat Copper Only.xlsx]Copper Model!R162C8</stp>
        <stp>sort=d</stp>
        <tr r="H162" s="2"/>
      </tp>
      <tp t="e">
        <v>#N/A</v>
        <stp/>
        <stp>##V3_BDHV12</stp>
        <stp>FXJPEMCS Index</stp>
        <stp>Px_last</stp>
        <stp>9/8/2017</stp>
        <stp>9/8/2017</stp>
        <stp>[Base Metals Regressions for Pat Copper Only.xlsx]Copper Model!R223C8</stp>
        <stp>sort=d</stp>
        <tr r="H223" s="2"/>
      </tp>
      <tp t="e">
        <v>#N/A</v>
        <stp/>
        <stp>##V3_BDHV12</stp>
        <stp>FXJPEMCS Index</stp>
        <stp>Px_last</stp>
        <stp>2/6/2018</stp>
        <stp>2/6/2018</stp>
        <stp>[Base Metals Regressions for Pat Copper Only.xlsx]Copper Model!R139C8</stp>
        <stp>sort=d</stp>
        <tr r="H139" s="2"/>
      </tp>
      <tp t="e">
        <v>#N/A</v>
        <stp/>
        <stp>##V3_BDHV12</stp>
        <stp>.CH1Y5Y Index</stp>
        <stp>Px_last</stp>
        <stp>8/17/2017</stp>
        <stp>8/17/2017</stp>
        <stp>[Base Metals Regressions for Pat Copper Only.xlsx]Copper Model!R236C11</stp>
        <stp>sort=d</stp>
        <tr r="K236" s="2"/>
      </tp>
      <tp t="e">
        <v>#N/A</v>
        <stp/>
        <stp>##V3_BDHV12</stp>
        <stp>.CH1Y5Y Index</stp>
        <stp>Px_last</stp>
        <stp>3/27/2018</stp>
        <stp>3/27/2018</stp>
        <stp>[Base Metals Regressions for Pat Copper Only.xlsx]Copper Model!R121C11</stp>
        <stp>sort=d</stp>
        <tr r="K121" s="2"/>
      </tp>
      <tp t="e">
        <v>#N/A</v>
        <stp/>
        <stp>##V3_BDHV12</stp>
        <stp>.CH1Y5Y Index</stp>
        <stp>Px_last</stp>
        <stp>4/10/2018</stp>
        <stp>4/10/2018</stp>
        <stp>[Base Metals Regressions for Pat Copper Only.xlsx]Copper Model!R115C11</stp>
        <stp>sort=d</stp>
        <tr r="K115" s="2"/>
      </tp>
      <tp t="e">
        <v>#N/A</v>
        <stp/>
        <stp>##V3_BDHV12</stp>
        <stp>.CH1Y5Y Index</stp>
        <stp>Px_last</stp>
        <stp>9/21/2017</stp>
        <stp>9/21/2017</stp>
        <stp>[Base Metals Regressions for Pat Copper Only.xlsx]Copper Model!R214C11</stp>
        <stp>sort=d</stp>
        <tr r="K214" s="2"/>
      </tp>
      <tp t="e">
        <v>#N/A</v>
        <stp/>
        <stp>##V3_BDHV12</stp>
        <stp>.CH1Y5Y Index</stp>
        <stp>Px_last</stp>
        <stp>4/23/2018</stp>
        <stp>4/23/2018</stp>
        <stp>[Base Metals Regressions for Pat Copper Only.xlsx]Copper Model!R106C11</stp>
        <stp>sort=d</stp>
        <tr r="K106" s="2"/>
      </tp>
      <tp t="e">
        <v>#N/A</v>
        <stp/>
        <stp>##V3_BDHV12</stp>
        <stp>.CH1Y5Y Index</stp>
        <stp>Px_last</stp>
        <stp>9/18/2017</stp>
        <stp>9/18/2017</stp>
        <stp>[Base Metals Regressions for Pat Copper Only.xlsx]Copper Model!R217C11</stp>
        <stp>sort=d</stp>
        <tr r="K217" s="2"/>
      </tp>
      <tp t="e">
        <v>#N/A</v>
        <stp/>
        <stp>##V3_BDHV12</stp>
        <stp>FXJPEMCS Index</stp>
        <stp>Px_last</stp>
        <stp>9/5/2018</stp>
        <stp>9/5/2018</stp>
        <stp>[Base Metals Regressions for Pat Copper Only.xlsx]Copper Model!R23C8</stp>
        <stp>sort=d</stp>
        <tr r="H23" s="2"/>
      </tp>
      <tp t="e">
        <v>#N/A</v>
        <stp/>
        <stp>##V3_BDHV12</stp>
        <stp>FXJPEMCS Index</stp>
        <stp>Px_last</stp>
        <stp>8/3/2018</stp>
        <stp>8/3/2018</stp>
        <stp>[Base Metals Regressions for Pat Copper Only.xlsx]Copper Model!R41C8</stp>
        <stp>sort=d</stp>
        <tr r="H41" s="2"/>
      </tp>
      <tp t="e">
        <v>#N/A</v>
        <stp/>
        <stp>##V3_BDHV12</stp>
        <stp>FXJPEMCS Index</stp>
        <stp>Px_last</stp>
        <stp>2/23/2018</stp>
        <stp>2/23/2018</stp>
        <stp>[Base Metals Regressions for Pat Copper Only.xlsx]Copper Model!R138C8</stp>
        <stp>sort=d</stp>
        <tr r="H138" s="2"/>
      </tp>
      <tp t="e">
        <v>#N/A</v>
        <stp/>
        <stp>##V3_BDHV12</stp>
        <stp>FXJPEMCS Index</stp>
        <stp>Px_last</stp>
        <stp>7/25/2017</stp>
        <stp>7/25/2017</stp>
        <stp>[Base Metals Regressions for Pat Copper Only.xlsx]Copper Model!R252C8</stp>
        <stp>sort=d</stp>
        <tr r="H252" s="2"/>
      </tp>
      <tp t="e">
        <v>#N/A</v>
        <stp/>
        <stp>##V3_BDHV12</stp>
        <stp>FXJPEMCS Index</stp>
        <stp>Px_last</stp>
        <stp>1/24/2018</stp>
        <stp>1/24/2018</stp>
        <stp>[Base Metals Regressions for Pat Copper Only.xlsx]Copper Model!R148C8</stp>
        <stp>sort=d</stp>
        <tr r="H148" s="2"/>
      </tp>
      <tp t="e">
        <v>#N/A</v>
        <stp/>
        <stp>##V3_BDHV12</stp>
        <stp>FXJPEMCS Index</stp>
        <stp>Px_last</stp>
        <stp>4/11/2018</stp>
        <stp>4/11/2018</stp>
        <stp>[Base Metals Regressions for Pat Copper Only.xlsx]Copper Model!R114C8</stp>
        <stp>sort=d</stp>
        <tr r="H114" s="2"/>
      </tp>
      <tp t="e">
        <v>#N/A</v>
        <stp/>
        <stp>##V3_BDHV12</stp>
        <stp>FXJPEMCS Index</stp>
        <stp>Px_last</stp>
        <stp>4/20/2018</stp>
        <stp>4/20/2018</stp>
        <stp>[Base Metals Regressions for Pat Copper Only.xlsx]Copper Model!R107C8</stp>
        <stp>sort=d</stp>
        <tr r="H107" s="2"/>
      </tp>
      <tp t="e">
        <v>#N/A</v>
        <stp/>
        <stp>##V3_BDHV12</stp>
        <stp>FXJPEMCS Index</stp>
        <stp>Px_last</stp>
        <stp>9/21/2017</stp>
        <stp>9/21/2017</stp>
        <stp>[Base Metals Regressions for Pat Copper Only.xlsx]Copper Model!R214C8</stp>
        <stp>sort=d</stp>
        <tr r="H214" s="2"/>
      </tp>
      <tp t="e">
        <v>#N/A</v>
        <stp/>
        <stp>##V3_BDHV12</stp>
        <stp>FXJPEMCS Index</stp>
        <stp>Px_last</stp>
        <stp>3/22/2018</stp>
        <stp>3/22/2018</stp>
        <stp>[Base Metals Regressions for Pat Copper Only.xlsx]Copper Model!R124C8</stp>
        <stp>sort=d</stp>
        <tr r="H124" s="2"/>
      </tp>
      <tp t="e">
        <v>#N/A</v>
        <stp/>
        <stp>##V3_BDHV12</stp>
        <stp>FXJPEMCS Index</stp>
        <stp>Px_last</stp>
        <stp>8/23/2017</stp>
        <stp>8/23/2017</stp>
        <stp>[Base Metals Regressions for Pat Copper Only.xlsx]Copper Model!R232C8</stp>
        <stp>sort=d</stp>
        <tr r="H232" s="2"/>
      </tp>
      <tp t="e">
        <v>#N/A</v>
        <stp/>
        <stp>##V3_BDHV12</stp>
        <stp>FXJPEMCS Index</stp>
        <stp>Px_last</stp>
        <stp>9/12/2017</stp>
        <stp>9/12/2017</stp>
        <stp>[Base Metals Regressions for Pat Copper Only.xlsx]Copper Model!R221C8</stp>
        <stp>sort=d</stp>
        <tr r="H221" s="2"/>
      </tp>
      <tp t="e">
        <v>#N/A</v>
        <stp/>
        <stp>##V3_BDHV12</stp>
        <stp>SHASHR Index</stp>
        <stp>Px_last</stp>
        <stp>7/28/2017</stp>
        <stp>7/28/2017</stp>
        <stp>[Base Metals Regressions for Pat Copper Only.xlsx]Copper Model!R249C6</stp>
        <stp>sort=d</stp>
        <tr r="F249" s="2"/>
      </tp>
      <tp t="e">
        <v>#N/A</v>
        <stp/>
        <stp>##V3_BDHV12</stp>
        <stp>SHASHR Index</stp>
        <stp>Px_last</stp>
        <stp>1/19/2018</stp>
        <stp>1/19/2018</stp>
        <stp>[Base Metals Regressions for Pat Copper Only.xlsx]Copper Model!R151C6</stp>
        <stp>sort=d</stp>
        <tr r="F151" s="2"/>
      </tp>
      <tp t="e">
        <v>#N/A</v>
        <stp/>
        <stp>##V3_BDHV12</stp>
        <stp>SHASHR Index</stp>
        <stp>Px_last</stp>
        <stp>7/19/2017</stp>
        <stp>7/19/2017</stp>
        <stp>[Base Metals Regressions for Pat Copper Only.xlsx]Copper Model!R256C6</stp>
        <stp>sort=d</stp>
        <tr r="F256" s="2"/>
      </tp>
      <tp t="e">
        <v>#N/A</v>
        <stp/>
        <stp>##V3_BDHV12</stp>
        <stp>FXJPEMCS Index</stp>
        <stp>Px_last</stp>
        <stp>3/7/2018</stp>
        <stp>3/7/2018</stp>
        <stp>[Base Metals Regressions for Pat Copper Only.xlsx]Copper Model!R133C8</stp>
        <stp>sort=d</stp>
        <tr r="H133" s="2"/>
      </tp>
      <tp t="e">
        <v>#N/A</v>
        <stp/>
        <stp>##V3_BDHV12</stp>
        <stp>FXJPEMCS Index</stp>
        <stp>Px_last</stp>
        <stp>1/2/2018</stp>
        <stp>1/2/2018</stp>
        <stp>[Base Metals Regressions for Pat Copper Only.xlsx]Copper Model!R163C8</stp>
        <stp>sort=d</stp>
        <tr r="H163" s="2"/>
      </tp>
      <tp t="e">
        <v>#N/A</v>
        <stp/>
        <stp>##V3_BDHV12</stp>
        <stp>.CH1Y5Y Index</stp>
        <stp>Px_last</stp>
        <stp>4/24/2018</stp>
        <stp>4/24/2018</stp>
        <stp>[Base Metals Regressions for Pat Copper Only.xlsx]Copper Model!R105C11</stp>
        <stp>sort=d</stp>
        <tr r="K105" s="2"/>
      </tp>
      <tp t="e">
        <v>#N/A</v>
        <stp/>
        <stp>##V3_BDHV12</stp>
        <stp>.CH1Y5Y Index</stp>
        <stp>Px_last</stp>
        <stp>3/26/2018</stp>
        <stp>3/26/2018</stp>
        <stp>[Base Metals Regressions for Pat Copper Only.xlsx]Copper Model!R122C11</stp>
        <stp>sort=d</stp>
        <tr r="K122" s="2"/>
      </tp>
      <tp t="e">
        <v>#N/A</v>
        <stp/>
        <stp>##V3_BDHV12</stp>
        <stp>.CH1Y5Y Index</stp>
        <stp>Px_last</stp>
        <stp>1/17/2018</stp>
        <stp>1/17/2018</stp>
        <stp>[Base Metals Regressions for Pat Copper Only.xlsx]Copper Model!R153C11</stp>
        <stp>sort=d</stp>
        <tr r="K153" s="2"/>
      </tp>
      <tp t="e">
        <v>#N/A</v>
        <stp/>
        <stp>##V3_BDHV12</stp>
        <stp>.CH1Y5Y Index</stp>
        <stp>Px_last</stp>
        <stp>8/31/2017</stp>
        <stp>8/31/2017</stp>
        <stp>[Base Metals Regressions for Pat Copper Only.xlsx]Copper Model!R227C11</stp>
        <stp>sort=d</stp>
        <tr r="K227" s="2"/>
      </tp>
      <tp t="e">
        <v>#N/A</v>
        <stp/>
        <stp>##V3_BDHV12</stp>
        <stp>.CH1Y5Y Index</stp>
        <stp>Px_last</stp>
        <stp>7/31/2017</stp>
        <stp>7/31/2017</stp>
        <stp>[Base Metals Regressions for Pat Copper Only.xlsx]Copper Model!R248C11</stp>
        <stp>sort=d</stp>
        <tr r="K248" s="2"/>
      </tp>
      <tp t="e">
        <v>#N/A</v>
        <stp/>
        <stp>##V3_BDHV12</stp>
        <stp>.CH1Y5Y Index</stp>
        <stp>Px_last</stp>
        <stp>1/22/2018</stp>
        <stp>1/22/2018</stp>
        <stp>[Base Metals Regressions for Pat Copper Only.xlsx]Copper Model!R150C11</stp>
        <stp>sort=d</stp>
        <tr r="K150" s="2"/>
      </tp>
      <tp t="e">
        <v>#N/A</v>
        <stp/>
        <stp>##V3_BDHV12</stp>
        <stp>.CH1Y5Y Index</stp>
        <stp>Px_last</stp>
        <stp>8/18/2017</stp>
        <stp>8/18/2017</stp>
        <stp>[Base Metals Regressions for Pat Copper Only.xlsx]Copper Model!R235C11</stp>
        <stp>sort=d</stp>
        <tr r="K235" s="2"/>
      </tp>
      <tp t="e">
        <v>#N/A</v>
        <stp/>
        <stp>##V3_BDHV12</stp>
        <stp>.CH1Y5Y Index</stp>
        <stp>Px_last</stp>
        <stp>7/28/2017</stp>
        <stp>7/28/2017</stp>
        <stp>[Base Metals Regressions for Pat Copper Only.xlsx]Copper Model!R249C11</stp>
        <stp>sort=d</stp>
        <tr r="K249" s="2"/>
      </tp>
      <tp t="e">
        <v>#N/A</v>
        <stp/>
        <stp>##V3_BDHV12</stp>
        <stp>FXJPEMCS Index</stp>
        <stp>Px_last</stp>
        <stp>8/7/2018</stp>
        <stp>8/7/2018</stp>
        <stp>[Base Metals Regressions for Pat Copper Only.xlsx]Copper Model!R39C8</stp>
        <stp>sort=d</stp>
        <tr r="H39" s="2"/>
      </tp>
      <tp t="e">
        <v>#N/A</v>
        <stp/>
        <stp>##V3_BDHV12</stp>
        <stp>FXJPEMCS Index</stp>
        <stp>Px_last</stp>
        <stp>9/6/2018</stp>
        <stp>9/6/2018</stp>
        <stp>[Base Metals Regressions for Pat Copper Only.xlsx]Copper Model!R22C8</stp>
        <stp>sort=d</stp>
        <tr r="H22" s="2"/>
      </tp>
      <tp t="e">
        <v>#N/A</v>
        <stp/>
        <stp>##V3_BDHV12</stp>
        <stp>FXJPEMCS Index</stp>
        <stp>Px_last</stp>
        <stp>7/2/2018</stp>
        <stp>7/2/2018</stp>
        <stp>[Base Metals Regressions for Pat Copper Only.xlsx]Copper Model!R64C8</stp>
        <stp>sort=d</stp>
        <tr r="H64" s="2"/>
      </tp>
      <tp t="e">
        <v>#N/A</v>
        <stp/>
        <stp>##V3_BDHV12</stp>
        <stp>FXJPEMCS Index</stp>
        <stp>Px_last</stp>
        <stp>7/26/2017</stp>
        <stp>7/26/2017</stp>
        <stp>[Base Metals Regressions for Pat Copper Only.xlsx]Copper Model!R251C8</stp>
        <stp>sort=d</stp>
        <tr r="H251" s="2"/>
      </tp>
      <tp t="e">
        <v>#N/A</v>
        <stp/>
        <stp>##V3_BDHV12</stp>
        <stp>SHASHR Index</stp>
        <stp>Px_last</stp>
        <stp>9/27/2018</stp>
        <stp>9/27/2018</stp>
        <stp>[Base Metals Regressions for Pat Copper Only.xlsx]Copper Model!R8C6</stp>
        <stp>sort=d</stp>
        <tr r="F8" s="2"/>
      </tp>
      <tp t="e">
        <v>#N/A</v>
        <stp/>
        <stp>##V3_BDHV12</stp>
        <stp>FXJPEMCS Index</stp>
        <stp>Px_last</stp>
        <stp>4/23/2018</stp>
        <stp>4/23/2018</stp>
        <stp>[Base Metals Regressions for Pat Copper Only.xlsx]Copper Model!R106C8</stp>
        <stp>sort=d</stp>
        <tr r="H106" s="2"/>
      </tp>
      <tp t="e">
        <v>#N/A</v>
        <stp/>
        <stp>##V3_BDHV12</stp>
        <stp>FXJPEMCS Index</stp>
        <stp>Px_last</stp>
        <stp>8/31/2017</stp>
        <stp>8/31/2017</stp>
        <stp>[Base Metals Regressions for Pat Copper Only.xlsx]Copper Model!R227C8</stp>
        <stp>sort=d</stp>
        <tr r="H227" s="2"/>
      </tp>
      <tp t="e">
        <v>#N/A</v>
        <stp/>
        <stp>##V3_BDHV12</stp>
        <stp>FXJPEMCS Index</stp>
        <stp>Px_last</stp>
        <stp>9/11/2017</stp>
        <stp>9/11/2017</stp>
        <stp>[Base Metals Regressions for Pat Copper Only.xlsx]Copper Model!R222C8</stp>
        <stp>sort=d</stp>
        <tr r="H222" s="2"/>
      </tp>
      <tp t="e">
        <v>#N/A</v>
        <stp/>
        <stp>##V3_BDHV12</stp>
        <stp>FXJPEMCS Index</stp>
        <stp>Px_last</stp>
        <stp>3/21/2018</stp>
        <stp>3/21/2018</stp>
        <stp>[Base Metals Regressions for Pat Copper Only.xlsx]Copper Model!R125C8</stp>
        <stp>sort=d</stp>
        <tr r="H125" s="2"/>
      </tp>
      <tp t="e">
        <v>#N/A</v>
        <stp/>
        <stp>##V3_BDHV12</stp>
        <stp>FXJPEMCS Index</stp>
        <stp>Px_last</stp>
        <stp>1/16/2018</stp>
        <stp>1/16/2018</stp>
        <stp>[Base Metals Regressions for Pat Copper Only.xlsx]Copper Model!R154C8</stp>
        <stp>sort=d</stp>
        <tr r="H154" s="2"/>
      </tp>
      <tp t="e">
        <v>#N/A</v>
        <stp/>
        <stp>##V3_BDHV12</stp>
        <stp>FXJPEMCS Index</stp>
        <stp>Px_last</stp>
        <stp>9/22/2017</stp>
        <stp>9/22/2017</stp>
        <stp>[Base Metals Regressions for Pat Copper Only.xlsx]Copper Model!R213C8</stp>
        <stp>sort=d</stp>
        <tr r="H213" s="2"/>
      </tp>
      <tp t="e">
        <v>#N/A</v>
        <stp/>
        <stp>##V3_BDHV12</stp>
        <stp>FXJPEMCS Index</stp>
        <stp>Px_last</stp>
        <stp>4/12/2018</stp>
        <stp>4/12/2018</stp>
        <stp>[Base Metals Regressions for Pat Copper Only.xlsx]Copper Model!R113C8</stp>
        <stp>sort=d</stp>
        <tr r="H113" s="2"/>
      </tp>
      <tp t="e">
        <v>#N/A</v>
        <stp/>
        <stp>##V3_BDHV12</stp>
        <stp>.CH1Y5Y Index</stp>
        <stp>Px_last</stp>
        <stp>3/14/2018</stp>
        <stp>3/14/2018</stp>
        <stp>[Base Metals Regressions for Pat Copper Only.xlsx]Copper Model!R130C11</stp>
        <stp>sort=d</stp>
        <tr r="K130" s="2"/>
      </tp>
      <tp t="e">
        <v>#N/A</v>
        <stp/>
        <stp>##V3_BDHV12</stp>
        <stp>.CH1Y5Y Index</stp>
        <stp>Px_last</stp>
        <stp>4/25/2018</stp>
        <stp>4/25/2018</stp>
        <stp>[Base Metals Regressions for Pat Copper Only.xlsx]Copper Model!R104C11</stp>
        <stp>sort=d</stp>
        <tr r="K104" s="2"/>
      </tp>
      <tp t="e">
        <v>#N/A</v>
        <stp/>
        <stp>##V3_BDHV12</stp>
        <stp>.CH1Y5Y Index</stp>
        <stp>Px_last</stp>
        <stp>3/23/2018</stp>
        <stp>3/23/2018</stp>
        <stp>[Base Metals Regressions for Pat Copper Only.xlsx]Copper Model!R123C11</stp>
        <stp>sort=d</stp>
        <tr r="K123" s="2"/>
      </tp>
      <tp t="e">
        <v>#N/A</v>
        <stp/>
        <stp>##V3_BDHV12</stp>
        <stp>.CH1Y5Y Index</stp>
        <stp>Px_last</stp>
        <stp>1/18/2018</stp>
        <stp>1/18/2018</stp>
        <stp>[Base Metals Regressions for Pat Copper Only.xlsx]Copper Model!R152C11</stp>
        <stp>sort=d</stp>
        <tr r="K152" s="2"/>
      </tp>
      <tp t="e">
        <v>#N/A</v>
        <stp/>
        <stp>##V3_BDHV12</stp>
        <stp>FXJPEMCS Index</stp>
        <stp>Px_last</stp>
        <stp>9/7/2018</stp>
        <stp>9/7/2018</stp>
        <stp>[Base Metals Regressions for Pat Copper Only.xlsx]Copper Model!R21C8</stp>
        <stp>sort=d</stp>
        <tr r="H21" s="2"/>
      </tp>
      <tp t="e">
        <v>#N/A</v>
        <stp/>
        <stp>##V3_BDHV12</stp>
        <stp>FXJPEMCS Index</stp>
        <stp>Px_last</stp>
        <stp>7/3/2018</stp>
        <stp>7/3/2018</stp>
        <stp>[Base Metals Regressions for Pat Copper Only.xlsx]Copper Model!R63C8</stp>
        <stp>sort=d</stp>
        <tr r="H63" s="2"/>
      </tp>
      <tp t="e">
        <v>#N/A</v>
        <stp/>
        <stp>##V3_BDHV12</stp>
        <stp>FXJPEMCS Index</stp>
        <stp>Px_last</stp>
        <stp>8/1/2018</stp>
        <stp>8/1/2018</stp>
        <stp>[Base Metals Regressions for Pat Copper Only.xlsx]Copper Model!R43C8</stp>
        <stp>sort=d</stp>
        <tr r="H43" s="2"/>
      </tp>
      <tp t="e">
        <v>#N/A</v>
        <stp/>
        <stp>##V3_BDHV12</stp>
        <stp>FXJPEMCS Index</stp>
        <stp>Px_last</stp>
        <stp>7/27/2017</stp>
        <stp>7/27/2017</stp>
        <stp>[Base Metals Regressions for Pat Copper Only.xlsx]Copper Model!R250C8</stp>
        <stp>sort=d</stp>
        <tr r="H250" s="2"/>
      </tp>
      <tp t="e">
        <v>#N/A</v>
        <stp/>
        <stp>##V3_BDHV12</stp>
        <stp>SHASHR Index</stp>
        <stp>Px_last</stp>
        <stp>9/26/2018</stp>
        <stp>9/26/2018</stp>
        <stp>[Base Metals Regressions for Pat Copper Only.xlsx]Copper Model!R9C6</stp>
        <stp>sort=d</stp>
        <tr r="F9" s="2"/>
      </tp>
      <tp t="e">
        <v>#N/A</v>
        <stp/>
        <stp>##V3_BDHV12</stp>
        <stp>FXJPEMCS Index</stp>
        <stp>Px_last</stp>
        <stp>8/30/2017</stp>
        <stp>8/30/2017</stp>
        <stp>[Base Metals Regressions for Pat Copper Only.xlsx]Copper Model!R228C8</stp>
        <stp>sort=d</stp>
        <tr r="H228" s="2"/>
      </tp>
      <tp t="e">
        <v>#N/A</v>
        <stp/>
        <stp>##V3_BDHV12</stp>
        <stp>FXJPEMCS Index</stp>
        <stp>Px_last</stp>
        <stp>8/21/2017</stp>
        <stp>8/21/2017</stp>
        <stp>[Base Metals Regressions for Pat Copper Only.xlsx]Copper Model!R234C8</stp>
        <stp>sort=d</stp>
        <tr r="H234" s="2"/>
      </tp>
      <tp t="e">
        <v>#N/A</v>
        <stp/>
        <stp>##V3_BDHV12</stp>
        <stp>FXJPEMCS Index</stp>
        <stp>Px_last</stp>
        <stp>7/17/2017</stp>
        <stp>7/17/2017</stp>
        <stp>[Base Metals Regressions for Pat Copper Only.xlsx]Copper Model!R258C8</stp>
        <stp>sort=d</stp>
        <tr r="H258" s="2"/>
      </tp>
      <tp t="e">
        <v>#N/A</v>
        <stp/>
        <stp>##V3_BDHV12</stp>
        <stp>FXJPEMCS Index</stp>
        <stp>Px_last</stp>
        <stp>1/17/2018</stp>
        <stp>1/17/2018</stp>
        <stp>[Base Metals Regressions for Pat Copper Only.xlsx]Copper Model!R153C8</stp>
        <stp>sort=d</stp>
        <tr r="H153" s="2"/>
      </tp>
      <tp t="e">
        <v>#N/A</v>
        <stp/>
        <stp>##V3_BDHV12</stp>
        <stp>FXJPEMCS Index</stp>
        <stp>Px_last</stp>
        <stp>1/26/2018</stp>
        <stp>1/26/2018</stp>
        <stp>[Base Metals Regressions for Pat Copper Only.xlsx]Copper Model!R146C8</stp>
        <stp>sort=d</stp>
        <tr r="H146" s="2"/>
      </tp>
      <tp t="e">
        <v>#N/A</v>
        <stp/>
        <stp>##V3_BDHV12</stp>
        <stp>FXJPEMCS Index</stp>
        <stp>Px_last</stp>
        <stp>3/20/2018</stp>
        <stp>3/20/2018</stp>
        <stp>[Base Metals Regressions for Pat Copper Only.xlsx]Copper Model!R126C8</stp>
        <stp>sort=d</stp>
        <tr r="H126" s="2"/>
      </tp>
      <tp t="e">
        <v>#N/A</v>
        <stp/>
        <stp>##V3_BDHV12</stp>
        <stp>FXJPEMCS Index</stp>
        <stp>Px_last</stp>
        <stp>4/13/2018</stp>
        <stp>4/13/2018</stp>
        <stp>[Base Metals Regressions for Pat Copper Only.xlsx]Copper Model!R112C8</stp>
        <stp>sort=d</stp>
        <tr r="H112" s="2"/>
      </tp>
      <tp t="e">
        <v>#N/A</v>
        <stp/>
        <stp>##V3_BDHV12</stp>
        <stp>USDCNH Curncy</stp>
        <stp>Px_last</stp>
        <stp>9/28/2018</stp>
        <stp>9/28/2018</stp>
        <stp>[Base Metals Regressions for Pat Copper Only.xlsx]Copper Model!R7C7</stp>
        <stp>sort=d</stp>
        <tr r="G7" s="2"/>
      </tp>
      <tp t="e">
        <v>#N/A</v>
        <stp/>
        <stp>##V3_BDHV12</stp>
        <stp>FXJPEMCS Index</stp>
        <stp>Px_last</stp>
        <stp>2/2/2018</stp>
        <stp>2/2/2018</stp>
        <stp>[Base Metals Regressions for Pat Copper Only.xlsx]Copper Model!R141C8</stp>
        <stp>sort=d</stp>
        <tr r="H141" s="2"/>
      </tp>
      <tp t="e">
        <v>#N/A</v>
        <stp/>
        <stp>##V3_BDHV12</stp>
        <stp>.CH1Y5Y Index</stp>
        <stp>Px_last</stp>
        <stp>9/28/2017</stp>
        <stp>9/28/2017</stp>
        <stp>[Base Metals Regressions for Pat Copper Only.xlsx]Copper Model!R209C11</stp>
        <stp>sort=d</stp>
        <tr r="K209" s="2"/>
      </tp>
      <tp t="e">
        <v>#N/A</v>
        <stp/>
        <stp>##V3_BDHV12</stp>
        <stp>.CH1Y5Y Index</stp>
        <stp>Px_last</stp>
        <stp>4/19/2018</stp>
        <stp>4/19/2018</stp>
        <stp>[Base Metals Regressions for Pat Copper Only.xlsx]Copper Model!R108C11</stp>
        <stp>sort=d</stp>
        <tr r="K108" s="2"/>
      </tp>
      <tp t="e">
        <v>#N/A</v>
        <stp/>
        <stp>##V3_BDHV12</stp>
        <stp>FXJPEMCS Index</stp>
        <stp>Px_last</stp>
        <stp>7/18/2017</stp>
        <stp>7/18/2017</stp>
        <stp>[Base Metals Regressions for Pat Copper Only.xlsx]Copper Model!R257C8</stp>
        <stp>sort=d</stp>
        <tr r="H257" s="2"/>
      </tp>
      <tp t="e">
        <v>#N/A</v>
        <stp/>
        <stp>##V3_BDHV12</stp>
        <stp>FXJPEMCS Index</stp>
        <stp>Px_last</stp>
        <stp>1/18/2018</stp>
        <stp>1/18/2018</stp>
        <stp>[Base Metals Regressions for Pat Copper Only.xlsx]Copper Model!R152C8</stp>
        <stp>sort=d</stp>
        <tr r="H152" s="2"/>
      </tp>
      <tp t="e">
        <v>#N/A</v>
        <stp/>
        <stp>##V3_BDHV12</stp>
        <stp>FXJPEMCS Index</stp>
        <stp>Px_last</stp>
        <stp>1/29/2018</stp>
        <stp>1/29/2018</stp>
        <stp>[Base Metals Regressions for Pat Copper Only.xlsx]Copper Model!R145C8</stp>
        <stp>sort=d</stp>
        <tr r="H145" s="2"/>
      </tp>
      <tp t="e">
        <v>#N/A</v>
        <stp/>
        <stp>##V3_BDHV12</stp>
        <stp>SHASHR Index</stp>
        <stp>Px_last</stp>
        <stp>9/13/2017</stp>
        <stp>9/13/2017</stp>
        <stp>[Base Metals Regressions for Pat Copper Only.xlsx]Copper Model!R220C6</stp>
        <stp>sort=d</stp>
        <tr r="F220" s="2"/>
      </tp>
      <tp t="e">
        <v>#N/A</v>
        <stp/>
        <stp>##V3_BDHV12</stp>
        <stp>SHASHR Index</stp>
        <stp>Px_last</stp>
        <stp>8/22/2017</stp>
        <stp>8/22/2017</stp>
        <stp>[Base Metals Regressions for Pat Copper Only.xlsx]Copper Model!R233C6</stp>
        <stp>sort=d</stp>
        <tr r="F233" s="2"/>
      </tp>
      <tp t="e">
        <v>#N/A</v>
        <stp/>
        <stp>##V3_BDHV12</stp>
        <stp>SHASHR Index</stp>
        <stp>Px_last</stp>
        <stp>1/25/2018</stp>
        <stp>1/25/2018</stp>
        <stp>[Base Metals Regressions for Pat Copper Only.xlsx]Copper Model!R147C6</stp>
        <stp>sort=d</stp>
        <tr r="F147" s="2"/>
      </tp>
      <tp t="e">
        <v>#N/A</v>
        <stp/>
        <stp>##V3_BDHV12</stp>
        <stp>SHASHR Index</stp>
        <stp>Px_last</stp>
        <stp>3/23/2018</stp>
        <stp>3/23/2018</stp>
        <stp>[Base Metals Regressions for Pat Copper Only.xlsx]Copper Model!R123C6</stp>
        <stp>sort=d</stp>
        <tr r="F123" s="2"/>
      </tp>
      <tp t="e">
        <v>#N/A</v>
        <stp/>
        <stp>##V3_BDHV12</stp>
        <stp>SHASHR Index</stp>
        <stp>Px_last</stp>
        <stp>9/20/2017</stp>
        <stp>9/20/2017</stp>
        <stp>[Base Metals Regressions for Pat Copper Only.xlsx]Copper Model!R215C6</stp>
        <stp>sort=d</stp>
        <tr r="F215" s="2"/>
      </tp>
      <tp t="e">
        <v>#N/A</v>
        <stp/>
        <stp>##V3_BDHV12</stp>
        <stp>SHASHR Index</stp>
        <stp>Px_last</stp>
        <stp>4/10/2018</stp>
        <stp>4/10/2018</stp>
        <stp>[Base Metals Regressions for Pat Copper Only.xlsx]Copper Model!R115C6</stp>
        <stp>sort=d</stp>
        <tr r="F115" s="2"/>
      </tp>
      <tp t="e">
        <v>#N/A</v>
        <stp/>
        <stp>##V3_BDHV12</stp>
        <stp>SHASHR Index</stp>
        <stp>Px_last</stp>
        <stp>7/24/2017</stp>
        <stp>7/24/2017</stp>
        <stp>[Base Metals Regressions for Pat Copper Only.xlsx]Copper Model!R253C6</stp>
        <stp>sort=d</stp>
        <tr r="F253" s="2"/>
      </tp>
      <tp t="e">
        <v>#N/A</v>
        <stp/>
        <stp>##V3_BDHV12</stp>
        <stp>USDCNH Curncy</stp>
        <stp>Px_last</stp>
        <stp>9/27/2018</stp>
        <stp>9/27/2018</stp>
        <stp>[Base Metals Regressions for Pat Copper Only.xlsx]Copper Model!R8C7</stp>
        <stp>sort=d</stp>
        <tr r="G8" s="2"/>
      </tp>
      <tp t="e">
        <v>#N/A</v>
        <stp/>
        <stp>##V3_BDHV12</stp>
        <stp>FXJPEMCS Index</stp>
        <stp>Px_last</stp>
        <stp>8/2/2017</stp>
        <stp>8/2/2017</stp>
        <stp>[Base Metals Regressions for Pat Copper Only.xlsx]Copper Model!R246C8</stp>
        <stp>sort=d</stp>
        <tr r="H246" s="2"/>
      </tp>
      <tp t="e">
        <v>#N/A</v>
        <stp/>
        <stp>##V3_BDHV12</stp>
        <stp>.CH1Y5Y Index</stp>
        <stp>Px_last</stp>
        <stp>8/30/2017</stp>
        <stp>8/30/2017</stp>
        <stp>[Base Metals Regressions for Pat Copper Only.xlsx]Copper Model!R228C11</stp>
        <stp>sort=d</stp>
        <tr r="K228" s="2"/>
      </tp>
      <tp t="e">
        <v>#N/A</v>
        <stp/>
        <stp>##V3_BDHV12</stp>
        <stp>.CH1Y5Y Index</stp>
        <stp>Px_last</stp>
        <stp>4/18/2018</stp>
        <stp>4/18/2018</stp>
        <stp>[Base Metals Regressions for Pat Copper Only.xlsx]Copper Model!R109C11</stp>
        <stp>sort=d</stp>
        <tr r="K109" s="2"/>
      </tp>
      <tp t="e">
        <v>#N/A</v>
        <stp/>
        <stp>##V3_BDHV12</stp>
        <stp>.CH1Y5Y Index</stp>
        <stp>Px_last</stp>
        <stp>9/29/2017</stp>
        <stp>9/29/2017</stp>
        <stp>[Base Metals Regressions for Pat Copper Only.xlsx]Copper Model!R208C11</stp>
        <stp>sort=d</stp>
        <tr r="K208" s="2"/>
      </tp>
      <tp t="e">
        <v>#N/A</v>
        <stp/>
        <stp>##V3_BDHV12</stp>
        <stp>.CH1Y5Y Index</stp>
        <stp>Px_last</stp>
        <stp>8/29/2017</stp>
        <stp>8/29/2017</stp>
        <stp>[Base Metals Regressions for Pat Copper Only.xlsx]Copper Model!R229C11</stp>
        <stp>sort=d</stp>
        <tr r="K229" s="2"/>
      </tp>
      <tp t="e">
        <v>#N/A</v>
        <stp/>
        <stp>##V3_BDHV12</stp>
        <stp>FXJPEMCS Index</stp>
        <stp>Px_last</stp>
        <stp>8/8/2018</stp>
        <stp>8/8/2018</stp>
        <stp>[Base Metals Regressions for Pat Copper Only.xlsx]Copper Model!R38C8</stp>
        <stp>sort=d</stp>
        <tr r="H38" s="2"/>
      </tp>
      <tp t="e">
        <v>#N/A</v>
        <stp/>
        <stp>##V3_BDHV12</stp>
        <stp>FXJPEMCS Index</stp>
        <stp>Px_last</stp>
        <stp>7/19/2017</stp>
        <stp>7/19/2017</stp>
        <stp>[Base Metals Regressions for Pat Copper Only.xlsx]Copper Model!R256C8</stp>
        <stp>sort=d</stp>
        <tr r="H256" s="2"/>
      </tp>
      <tp t="e">
        <v>#N/A</v>
        <stp/>
        <stp>##V3_BDHV12</stp>
        <stp>FXJPEMCS Index</stp>
        <stp>Px_last</stp>
        <stp>1/19/2018</stp>
        <stp>1/19/2018</stp>
        <stp>[Base Metals Regressions for Pat Copper Only.xlsx]Copper Model!R151C8</stp>
        <stp>sort=d</stp>
        <tr r="H151" s="2"/>
      </tp>
      <tp t="e">
        <v>#N/A</v>
        <stp/>
        <stp>##V3_BDHV12</stp>
        <stp>FXJPEMCS Index</stp>
        <stp>Px_last</stp>
        <stp>7/28/2017</stp>
        <stp>7/28/2017</stp>
        <stp>[Base Metals Regressions for Pat Copper Only.xlsx]Copper Model!R249C8</stp>
        <stp>sort=d</stp>
        <tr r="H249" s="2"/>
      </tp>
      <tp t="e">
        <v>#N/A</v>
        <stp/>
        <stp>##V3_BDHV12</stp>
        <stp>SHASHR Index</stp>
        <stp>Px_last</stp>
        <stp>9/28/2018</stp>
        <stp>9/28/2018</stp>
        <stp>[Base Metals Regressions for Pat Copper Only.xlsx]Copper Model!R7C6</stp>
        <stp>sort=d</stp>
        <tr r="F7" s="2"/>
      </tp>
      <tp t="e">
        <v>#N/A</v>
        <stp/>
        <stp>##V3_BDHV12</stp>
        <stp>SHASHR Index</stp>
        <stp>Px_last</stp>
        <stp>8/23/2017</stp>
        <stp>8/23/2017</stp>
        <stp>[Base Metals Regressions for Pat Copper Only.xlsx]Copper Model!R232C6</stp>
        <stp>sort=d</stp>
        <tr r="F232" s="2"/>
      </tp>
      <tp t="e">
        <v>#N/A</v>
        <stp/>
        <stp>##V3_BDHV12</stp>
        <stp>SHASHR Index</stp>
        <stp>Px_last</stp>
        <stp>9/12/2017</stp>
        <stp>9/12/2017</stp>
        <stp>[Base Metals Regressions for Pat Copper Only.xlsx]Copper Model!R221C6</stp>
        <stp>sort=d</stp>
        <tr r="F221" s="2"/>
      </tp>
      <tp t="e">
        <v>#N/A</v>
        <stp/>
        <stp>##V3_BDHV12</stp>
        <stp>SHASHR Index</stp>
        <stp>Px_last</stp>
        <stp>3/22/2018</stp>
        <stp>3/22/2018</stp>
        <stp>[Base Metals Regressions for Pat Copper Only.xlsx]Copper Model!R124C6</stp>
        <stp>sort=d</stp>
        <tr r="F124" s="2"/>
      </tp>
      <tp t="e">
        <v>#N/A</v>
        <stp/>
        <stp>##V3_BDHV12</stp>
        <stp>SHASHR Index</stp>
        <stp>Px_last</stp>
        <stp>4/11/2018</stp>
        <stp>4/11/2018</stp>
        <stp>[Base Metals Regressions for Pat Copper Only.xlsx]Copper Model!R114C6</stp>
        <stp>sort=d</stp>
        <tr r="F114" s="2"/>
      </tp>
      <tp t="e">
        <v>#N/A</v>
        <stp/>
        <stp>##V3_BDHV12</stp>
        <stp>SHASHR Index</stp>
        <stp>Px_last</stp>
        <stp>4/20/2018</stp>
        <stp>4/20/2018</stp>
        <stp>[Base Metals Regressions for Pat Copper Only.xlsx]Copper Model!R107C6</stp>
        <stp>sort=d</stp>
        <tr r="F107" s="2"/>
      </tp>
      <tp t="e">
        <v>#N/A</v>
        <stp/>
        <stp>##V3_BDHV12</stp>
        <stp>SHASHR Index</stp>
        <stp>Px_last</stp>
        <stp>9/21/2017</stp>
        <stp>9/21/2017</stp>
        <stp>[Base Metals Regressions for Pat Copper Only.xlsx]Copper Model!R214C6</stp>
        <stp>sort=d</stp>
        <tr r="F214" s="2"/>
      </tp>
      <tp t="e">
        <v>#N/A</v>
        <stp/>
        <stp>##V3_BDHV12</stp>
        <stp>SHASHR Index</stp>
        <stp>Px_last</stp>
        <stp>1/24/2018</stp>
        <stp>1/24/2018</stp>
        <stp>[Base Metals Regressions for Pat Copper Only.xlsx]Copper Model!R148C6</stp>
        <stp>sort=d</stp>
        <tr r="F148" s="2"/>
      </tp>
      <tp t="e">
        <v>#N/A</v>
        <stp/>
        <stp>##V3_BDHV12</stp>
        <stp>SHASHR Index</stp>
        <stp>Px_last</stp>
        <stp>7/25/2017</stp>
        <stp>7/25/2017</stp>
        <stp>[Base Metals Regressions for Pat Copper Only.xlsx]Copper Model!R252C6</stp>
        <stp>sort=d</stp>
        <tr r="F252" s="2"/>
      </tp>
      <tp t="e">
        <v>#N/A</v>
        <stp/>
        <stp>##V3_BDHV12</stp>
        <stp>SHASHR Index</stp>
        <stp>Px_last</stp>
        <stp>2/23/2018</stp>
        <stp>2/23/2018</stp>
        <stp>[Base Metals Regressions for Pat Copper Only.xlsx]Copper Model!R138C6</stp>
        <stp>sort=d</stp>
        <tr r="F138" s="2"/>
      </tp>
      <tp t="e">
        <v>#N/A</v>
        <stp/>
        <stp>##V3_BDHV12</stp>
        <stp>USDCNH Curncy</stp>
        <stp>Px_last</stp>
        <stp>9/26/2018</stp>
        <stp>9/26/2018</stp>
        <stp>[Base Metals Regressions for Pat Copper Only.xlsx]Copper Model!R9C7</stp>
        <stp>sort=d</stp>
        <tr r="G9" s="2"/>
      </tp>
      <tp t="e">
        <v>#N/A</v>
        <stp/>
        <stp>##V3_BDHV12</stp>
        <stp>FXJPEMCS Index</stp>
        <stp>Px_last</stp>
        <stp>9/5/2017</stp>
        <stp>9/5/2017</stp>
        <stp>[Base Metals Regressions for Pat Copper Only.xlsx]Copper Model!R226C8</stp>
        <stp>sort=d</stp>
        <tr r="H226" s="2"/>
      </tp>
      <tp t="e">
        <v>#N/A</v>
        <stp/>
        <stp>##V3_BDHV12</stp>
        <stp>FXJPEMCS Index</stp>
        <stp>Px_last</stp>
        <stp>4/9/2018</stp>
        <stp>4/9/2018</stp>
        <stp>[Base Metals Regressions for Pat Copper Only.xlsx]Copper Model!R116C8</stp>
        <stp>sort=d</stp>
        <tr r="H116" s="2"/>
      </tp>
      <tp t="e">
        <v>#N/A</v>
        <stp/>
        <stp>##V3_BDHV12</stp>
        <stp>FXJPEMCS Index</stp>
        <stp>Px_last</stp>
        <stp>8/3/2017</stp>
        <stp>8/3/2017</stp>
        <stp>[Base Metals Regressions for Pat Copper Only.xlsx]Copper Model!R245C8</stp>
        <stp>sort=d</stp>
        <tr r="H245" s="2"/>
      </tp>
      <tp t="e">
        <v>#N/A</v>
        <stp/>
        <stp>##V3_BDHV12</stp>
        <stp>.CH1Y5Y Index</stp>
        <stp>Px_last</stp>
        <stp>8/14/2017</stp>
        <stp>8/14/2017</stp>
        <stp>[Base Metals Regressions for Pat Copper Only.xlsx]Copper Model!R239C11</stp>
        <stp>sort=d</stp>
        <tr r="K239" s="2"/>
      </tp>
      <tp t="e">
        <v>#N/A</v>
        <stp/>
        <stp>##V3_BDHV12</stp>
        <stp>.CH1Y5Y Index</stp>
        <stp>Px_last</stp>
        <stp>9/15/2017</stp>
        <stp>9/15/2017</stp>
        <stp>[Base Metals Regressions for Pat Copper Only.xlsx]Copper Model!R218C11</stp>
        <stp>sort=d</stp>
        <tr r="K218" s="2"/>
      </tp>
      <tp t="e">
        <v>#N/A</v>
        <stp/>
        <stp>##V3_BDHV12</stp>
        <stp>.CH1Y5Y Index</stp>
        <stp>Px_last</stp>
        <stp>7/20/2017</stp>
        <stp>7/20/2017</stp>
        <stp>[Base Metals Regressions for Pat Copper Only.xlsx]Copper Model!R255C11</stp>
        <stp>sort=d</stp>
        <tr r="K255" s="2"/>
      </tp>
      <tp t="e">
        <v>#N/A</v>
        <stp/>
        <stp>##V3_BDHV12</stp>
        <stp>.CH1Y5Y Index</stp>
        <stp>Px_last</stp>
        <stp>7/19/2017</stp>
        <stp>7/19/2017</stp>
        <stp>[Base Metals Regressions for Pat Copper Only.xlsx]Copper Model!R256C11</stp>
        <stp>sort=d</stp>
        <tr r="K256" s="2"/>
      </tp>
      <tp t="e">
        <v>#N/A</v>
        <stp/>
        <stp>##V3_BDHV12</stp>
        <stp>SHASHR Index</stp>
        <stp>Px_last</stp>
        <stp>9/22/2017</stp>
        <stp>9/22/2017</stp>
        <stp>[Base Metals Regressions for Pat Copper Only.xlsx]Copper Model!R213C6</stp>
        <stp>sort=d</stp>
        <tr r="F213" s="2"/>
      </tp>
      <tp t="e">
        <v>#N/A</v>
        <stp/>
        <stp>##V3_BDHV12</stp>
        <stp>SHASHR Index</stp>
        <stp>Px_last</stp>
        <stp>4/12/2018</stp>
        <stp>4/12/2018</stp>
        <stp>[Base Metals Regressions for Pat Copper Only.xlsx]Copper Model!R113C6</stp>
        <stp>sort=d</stp>
        <tr r="F113" s="2"/>
      </tp>
      <tp t="e">
        <v>#N/A</v>
        <stp/>
        <stp>##V3_BDHV12</stp>
        <stp>SHASHR Index</stp>
        <stp>Px_last</stp>
        <stp>9/11/2017</stp>
        <stp>9/11/2017</stp>
        <stp>[Base Metals Regressions for Pat Copper Only.xlsx]Copper Model!R222C6</stp>
        <stp>sort=d</stp>
        <tr r="F222" s="2"/>
      </tp>
      <tp t="e">
        <v>#N/A</v>
        <stp/>
        <stp>##V3_BDHV12</stp>
        <stp>SHASHR Index</stp>
        <stp>Px_last</stp>
        <stp>1/16/2018</stp>
        <stp>1/16/2018</stp>
        <stp>[Base Metals Regressions for Pat Copper Only.xlsx]Copper Model!R154C6</stp>
        <stp>sort=d</stp>
        <tr r="F154" s="2"/>
      </tp>
      <tp t="e">
        <v>#N/A</v>
        <stp/>
        <stp>##V3_BDHV12</stp>
        <stp>SHASHR Index</stp>
        <stp>Px_last</stp>
        <stp>3/21/2018</stp>
        <stp>3/21/2018</stp>
        <stp>[Base Metals Regressions for Pat Copper Only.xlsx]Copper Model!R125C6</stp>
        <stp>sort=d</stp>
        <tr r="F125" s="2"/>
      </tp>
      <tp t="e">
        <v>#N/A</v>
        <stp/>
        <stp>##V3_BDHV12</stp>
        <stp>SHASHR Index</stp>
        <stp>Px_last</stp>
        <stp>8/31/2017</stp>
        <stp>8/31/2017</stp>
        <stp>[Base Metals Regressions for Pat Copper Only.xlsx]Copper Model!R227C6</stp>
        <stp>sort=d</stp>
        <tr r="F227" s="2"/>
      </tp>
      <tp t="e">
        <v>#N/A</v>
        <stp/>
        <stp>##V3_BDHV12</stp>
        <stp>SHASHR Index</stp>
        <stp>Px_last</stp>
        <stp>4/23/2018</stp>
        <stp>4/23/2018</stp>
        <stp>[Base Metals Regressions for Pat Copper Only.xlsx]Copper Model!R106C6</stp>
        <stp>sort=d</stp>
        <tr r="F106" s="2"/>
      </tp>
      <tp t="e">
        <v>#N/A</v>
        <stp/>
        <stp>##V3_BDHV12</stp>
        <stp>SHASHR Index</stp>
        <stp>Px_last</stp>
        <stp>7/26/2017</stp>
        <stp>7/26/2017</stp>
        <stp>[Base Metals Regressions for Pat Copper Only.xlsx]Copper Model!R251C6</stp>
        <stp>sort=d</stp>
        <tr r="F251" s="2"/>
      </tp>
      <tp t="e">
        <v>#N/A</v>
        <stp/>
        <stp>##V3_BDHV12</stp>
        <stp>FXJPEMCS Index</stp>
        <stp>Px_last</stp>
        <stp>3/8/2018</stp>
        <stp>3/8/2018</stp>
        <stp>[Base Metals Regressions for Pat Copper Only.xlsx]Copper Model!R132C8</stp>
        <stp>sort=d</stp>
        <tr r="H132" s="2"/>
      </tp>
      <tp t="e">
        <v>#N/A</v>
        <stp/>
        <stp>##V3_BDHV12</stp>
        <stp>FXJPEMCS Index</stp>
        <stp>Px_last</stp>
        <stp>9/6/2017</stp>
        <stp>9/6/2017</stp>
        <stp>[Base Metals Regressions for Pat Copper Only.xlsx]Copper Model!R225C8</stp>
        <stp>sort=d</stp>
        <tr r="H225" s="2"/>
      </tp>
      <tp t="e">
        <v>#N/A</v>
        <stp/>
        <stp>##V3_BDHV12</stp>
        <stp>.CH1Y5Y Index</stp>
        <stp>Px_last</stp>
        <stp>9/14/2017</stp>
        <stp>9/14/2017</stp>
        <stp>[Base Metals Regressions for Pat Copper Only.xlsx]Copper Model!R219C11</stp>
        <stp>sort=d</stp>
        <tr r="K219" s="2"/>
      </tp>
      <tp t="e">
        <v>#N/A</v>
        <stp/>
        <stp>##V3_BDHV12</stp>
        <stp>.CH1Y5Y Index</stp>
        <stp>Px_last</stp>
        <stp>8/15/2017</stp>
        <stp>8/15/2017</stp>
        <stp>[Base Metals Regressions for Pat Copper Only.xlsx]Copper Model!R238C11</stp>
        <stp>sort=d</stp>
        <tr r="K238" s="2"/>
      </tp>
      <tp t="e">
        <v>#N/A</v>
        <stp/>
        <stp>##V3_BDHV12</stp>
        <stp>.CH1Y5Y Index</stp>
        <stp>Px_last</stp>
        <stp>7/21/2017</stp>
        <stp>7/21/2017</stp>
        <stp>[Base Metals Regressions for Pat Copper Only.xlsx]Copper Model!R254C11</stp>
        <stp>sort=d</stp>
        <tr r="K254" s="2"/>
      </tp>
      <tp t="e">
        <v>#N/A</v>
        <stp/>
        <stp>##V3_BDHV12</stp>
        <stp>.CH1Y5Y Index</stp>
        <stp>Px_last</stp>
        <stp>7/18/2017</stp>
        <stp>7/18/2017</stp>
        <stp>[Base Metals Regressions for Pat Copper Only.xlsx]Copper Model!R257C11</stp>
        <stp>sort=d</stp>
        <tr r="K257" s="2"/>
      </tp>
      <tp t="e">
        <v>#N/A</v>
        <stp/>
        <stp>##V3_BDHV12</stp>
        <stp>SHASHR Index</stp>
        <stp>Px_last</stp>
        <stp>3/20/2018</stp>
        <stp>3/20/2018</stp>
        <stp>[Base Metals Regressions for Pat Copper Only.xlsx]Copper Model!R126C6</stp>
        <stp>sort=d</stp>
        <tr r="F126" s="2"/>
      </tp>
      <tp t="e">
        <v>#N/A</v>
        <stp/>
        <stp>##V3_BDHV12</stp>
        <stp>SHASHR Index</stp>
        <stp>Px_last</stp>
        <stp>4/13/2018</stp>
        <stp>4/13/2018</stp>
        <stp>[Base Metals Regressions for Pat Copper Only.xlsx]Copper Model!R112C6</stp>
        <stp>sort=d</stp>
        <tr r="F112" s="2"/>
      </tp>
      <tp t="e">
        <v>#N/A</v>
        <stp/>
        <stp>##V3_BDHV12</stp>
        <stp>SHASHR Index</stp>
        <stp>Px_last</stp>
        <stp>1/26/2018</stp>
        <stp>1/26/2018</stp>
        <stp>[Base Metals Regressions for Pat Copper Only.xlsx]Copper Model!R146C6</stp>
        <stp>sort=d</stp>
        <tr r="F146" s="2"/>
      </tp>
      <tp t="e">
        <v>#N/A</v>
        <stp/>
        <stp>##V3_BDHV12</stp>
        <stp>SHASHR Index</stp>
        <stp>Px_last</stp>
        <stp>1/17/2018</stp>
        <stp>1/17/2018</stp>
        <stp>[Base Metals Regressions for Pat Copper Only.xlsx]Copper Model!R153C6</stp>
        <stp>sort=d</stp>
        <tr r="F153" s="2"/>
      </tp>
      <tp t="e">
        <v>#N/A</v>
        <stp/>
        <stp>##V3_BDHV12</stp>
        <stp>SHASHR Index</stp>
        <stp>Px_last</stp>
        <stp>7/17/2017</stp>
        <stp>7/17/2017</stp>
        <stp>[Base Metals Regressions for Pat Copper Only.xlsx]Copper Model!R258C6</stp>
        <stp>sort=d</stp>
        <tr r="F258" s="2"/>
      </tp>
      <tp t="e">
        <v>#N/A</v>
        <stp/>
        <stp>##V3_BDHV12</stp>
        <stp>SHASHR Index</stp>
        <stp>Px_last</stp>
        <stp>8/21/2017</stp>
        <stp>8/21/2017</stp>
        <stp>[Base Metals Regressions for Pat Copper Only.xlsx]Copper Model!R234C6</stp>
        <stp>sort=d</stp>
        <tr r="F234" s="2"/>
      </tp>
      <tp t="e">
        <v>#N/A</v>
        <stp/>
        <stp>##V3_BDHV12</stp>
        <stp>SHASHR Index</stp>
        <stp>Px_last</stp>
        <stp>8/30/2017</stp>
        <stp>8/30/2017</stp>
        <stp>[Base Metals Regressions for Pat Copper Only.xlsx]Copper Model!R228C6</stp>
        <stp>sort=d</stp>
        <tr r="F228" s="2"/>
      </tp>
      <tp t="e">
        <v>#N/A</v>
        <stp/>
        <stp>##V3_BDHV12</stp>
        <stp>SHASHR Index</stp>
        <stp>Px_last</stp>
        <stp>7/27/2017</stp>
        <stp>7/27/2017</stp>
        <stp>[Base Metals Regressions for Pat Copper Only.xlsx]Copper Model!R250C6</stp>
        <stp>sort=d</stp>
        <tr r="F250" s="2"/>
      </tp>
      <tp t="e">
        <v>#N/A</v>
        <stp/>
        <stp>##V3_BDHV12</stp>
        <stp>FXJPEMCS Index</stp>
        <stp>Px_last</stp>
        <stp>8/1/2017</stp>
        <stp>8/1/2017</stp>
        <stp>[Base Metals Regressions for Pat Copper Only.xlsx]Copper Model!R247C8</stp>
        <stp>sort=d</stp>
        <tr r="H247" s="2"/>
      </tp>
      <tp t="e">
        <v>#N/A</v>
        <stp/>
        <stp>##V3_BDHV12</stp>
        <stp>FXJPEMCS Index</stp>
        <stp>Px_last</stp>
        <stp>3/9/2018</stp>
        <stp>3/9/2018</stp>
        <stp>[Base Metals Regressions for Pat Copper Only.xlsx]Copper Model!R131C8</stp>
        <stp>sort=d</stp>
        <tr r="H131" s="2"/>
      </tp>
      <tp t="e">
        <v>#N/A</v>
        <stp/>
        <stp>##V3_BDHV12</stp>
        <stp>FXJPEMCS Index</stp>
        <stp>Px_last</stp>
        <stp>9/7/2017</stp>
        <stp>9/7/2017</stp>
        <stp>[Base Metals Regressions for Pat Copper Only.xlsx]Copper Model!R224C8</stp>
        <stp>sort=d</stp>
        <tr r="H224" s="2"/>
      </tp>
      <tp t="e">
        <v>#N/A</v>
        <stp/>
        <stp>##V3_BDHV12</stp>
        <stp>.CH1Y5Y Index</stp>
        <stp>Px_last</stp>
        <stp>7/24/2017</stp>
        <stp>7/24/2017</stp>
        <stp>[Base Metals Regressions for Pat Copper Only.xlsx]Copper Model!R253C11</stp>
        <stp>sort=d</stp>
        <tr r="K253" s="2"/>
      </tp>
      <tp t="e">
        <v>#N/A</v>
        <stp/>
        <stp>##V3_BDHV12</stp>
        <stp>FXJPEMCS Index</stp>
        <stp>Px_last</stp>
        <stp>6/6/2018</stp>
        <stp>6/6/2018</stp>
        <stp>[Base Metals Regressions for Pat Copper Only.xlsx]Copper Model!R81C8</stp>
        <stp>sort=d</stp>
        <tr r="H81" s="2"/>
      </tp>
      <tp t="e">
        <v>#N/A</v>
        <stp/>
        <stp>##V3_BDHV12</stp>
        <stp>FXJPEMCS Index</stp>
        <stp>Px_last</stp>
        <stp>4/19/2018</stp>
        <stp>4/19/2018</stp>
        <stp>[Base Metals Regressions for Pat Copper Only.xlsx]Copper Model!R108C8</stp>
        <stp>sort=d</stp>
        <tr r="H108" s="2"/>
      </tp>
      <tp t="e">
        <v>#N/A</v>
        <stp/>
        <stp>##V3_BDHV12</stp>
        <stp>FXJPEMCS Index</stp>
        <stp>Px_last</stp>
        <stp>9/29/2017</stp>
        <stp>9/29/2017</stp>
        <stp>[Base Metals Regressions for Pat Copper Only.xlsx]Copper Model!R208C8</stp>
        <stp>sort=d</stp>
        <tr r="H208" s="2"/>
      </tp>
      <tp t="e">
        <v>#N/A</v>
        <stp/>
        <stp>##V3_BDHV12</stp>
        <stp>FXJPEMCS Index</stp>
        <stp>Px_last</stp>
        <stp>9/18/2017</stp>
        <stp>9/18/2017</stp>
        <stp>[Base Metals Regressions for Pat Copper Only.xlsx]Copper Model!R217C8</stp>
        <stp>sort=d</stp>
        <tr r="H217" s="2"/>
      </tp>
      <tp t="e">
        <v>#N/A</v>
        <stp/>
        <stp>##V3_BDHV12</stp>
        <stp>SHASHR Index</stp>
        <stp>Px_last</stp>
        <stp>1/10/2018</stp>
        <stp>1/10/2018</stp>
        <stp>[Base Metals Regressions for Pat Copper Only.xlsx]Copper Model!R157C6</stp>
        <stp>sort=d</stp>
        <tr r="F157" s="2"/>
      </tp>
      <tp t="e">
        <v>#N/A</v>
        <stp/>
        <stp>##V3_BDHV12</stp>
        <stp>SHASHR Index</stp>
        <stp>Px_last</stp>
        <stp>8/11/2017</stp>
        <stp>8/11/2017</stp>
        <stp>[Base Metals Regressions for Pat Copper Only.xlsx]Copper Model!R240C6</stp>
        <stp>sort=d</stp>
        <tr r="F240" s="2"/>
      </tp>
      <tp t="e">
        <v>#N/A</v>
        <stp/>
        <stp>##V3_BDHV12</stp>
        <stp>SHASHR Index</stp>
        <stp>Px_last</stp>
        <stp>7/31/2017</stp>
        <stp>7/31/2017</stp>
        <stp>[Base Metals Regressions for Pat Copper Only.xlsx]Copper Model!R248C6</stp>
        <stp>sort=d</stp>
        <tr r="F248" s="2"/>
      </tp>
      <tp t="e">
        <v>#N/A</v>
        <stp/>
        <stp>##V3_BDHV12</stp>
        <stp>SHASHR Index</stp>
        <stp>Px_last</stp>
        <stp>4/25/2018</stp>
        <stp>4/25/2018</stp>
        <stp>[Base Metals Regressions for Pat Copper Only.xlsx]Copper Model!R104C6</stp>
        <stp>sort=d</stp>
        <tr r="F104" s="2"/>
      </tp>
      <tp t="e">
        <v>#N/A</v>
        <stp/>
        <stp>##V3_BDHV12</stp>
        <stp>SHASHR Index</stp>
        <stp>Px_last</stp>
        <stp>8/16/2017</stp>
        <stp>8/16/2017</stp>
        <stp>[Base Metals Regressions for Pat Copper Only.xlsx]Copper Model!R237C6</stp>
        <stp>sort=d</stp>
        <tr r="F237" s="2"/>
      </tp>
      <tp t="e">
        <v>#N/A</v>
        <stp/>
        <stp>##V3_BDHV12</stp>
        <stp>SHASHR Index</stp>
        <stp>Px_last</stp>
        <stp>1/31/2018</stp>
        <stp>1/31/2018</stp>
        <stp>[Base Metals Regressions for Pat Copper Only.xlsx]Copper Model!R143C6</stp>
        <stp>sort=d</stp>
        <tr r="F143" s="2"/>
      </tp>
      <tp t="e">
        <v>#N/A</v>
        <stp/>
        <stp>##V3_BDHV12</stp>
        <stp>SHASHR Index</stp>
        <stp>Px_last</stp>
        <stp>3/27/2018</stp>
        <stp>3/27/2018</stp>
        <stp>[Base Metals Regressions for Pat Copper Only.xlsx]Copper Model!R121C6</stp>
        <stp>sort=d</stp>
        <tr r="F121" s="2"/>
      </tp>
      <tp t="e">
        <v>#N/A</v>
        <stp/>
        <stp>##V3_BDHV12</stp>
        <stp>SHASHR Index</stp>
        <stp>Px_last</stp>
        <stp>7/20/2017</stp>
        <stp>7/20/2017</stp>
        <stp>[Base Metals Regressions for Pat Copper Only.xlsx]Copper Model!R255C6</stp>
        <stp>sort=d</stp>
        <tr r="F255" s="2"/>
      </tp>
      <tp t="e">
        <v>#N/A</v>
        <stp/>
        <stp>##V3_BDHV12</stp>
        <stp>SHASHR Index</stp>
        <stp>Px_last</stp>
        <stp>9/14/2017</stp>
        <stp>9/14/2017</stp>
        <stp>[Base Metals Regressions for Pat Copper Only.xlsx]Copper Model!R219C6</stp>
        <stp>sort=d</stp>
        <tr r="F219" s="2"/>
      </tp>
      <tp t="e">
        <v>#N/A</v>
        <stp/>
        <stp>##V3_BDHV12</stp>
        <stp>FXJPEMCS Index</stp>
        <stp>Px_last</stp>
        <stp>1/8/2018</stp>
        <stp>1/8/2018</stp>
        <stp>[Base Metals Regressions for Pat Copper Only.xlsx]Copper Model!R159C8</stp>
        <stp>sort=d</stp>
        <tr r="H159" s="2"/>
      </tp>
      <tp t="e">
        <v>#N/A</v>
        <stp/>
        <stp>##V3_BDHV12</stp>
        <stp>.CH1Y5Y Index</stp>
        <stp>Px_last</stp>
        <stp>7/25/2017</stp>
        <stp>7/25/2017</stp>
        <stp>[Base Metals Regressions for Pat Copper Only.xlsx]Copper Model!R252C11</stp>
        <stp>sort=d</stp>
        <tr r="K252" s="2"/>
      </tp>
      <tp t="e">
        <v>#N/A</v>
        <stp/>
        <stp>##V3_BDHV12</stp>
        <stp>.CH1Y5Y Index</stp>
        <stp>Px_last</stp>
        <stp>2/23/2018</stp>
        <stp>2/23/2018</stp>
        <stp>[Base Metals Regressions for Pat Copper Only.xlsx]Copper Model!R138C11</stp>
        <stp>sort=d</stp>
        <tr r="K138" s="2"/>
      </tp>
      <tp t="e">
        <v>#N/A</v>
        <stp/>
        <stp>##V3_BDHV12</stp>
        <stp>.CH1Y5Y Index</stp>
        <stp>Px_last</stp>
        <stp>3/29/2018</stp>
        <stp>3/29/2018</stp>
        <stp>[Base Metals Regressions for Pat Copper Only.xlsx]Copper Model!R119C11</stp>
        <stp>sort=d</stp>
        <tr r="K119" s="2"/>
      </tp>
      <tp t="e">
        <v>#N/A</v>
        <stp/>
        <stp>##V3_BDHV12</stp>
        <stp>FXJPEMCS Index</stp>
        <stp>Px_last</stp>
        <stp>7/9/2018</stp>
        <stp>7/9/2018</stp>
        <stp>[Base Metals Regressions for Pat Copper Only.xlsx]Copper Model!R60C8</stp>
        <stp>sort=d</stp>
        <tr r="H60" s="2"/>
      </tp>
      <tp t="e">
        <v>#N/A</v>
        <stp/>
        <stp>##V3_BDHV12</stp>
        <stp>FXJPEMCS Index</stp>
        <stp>Px_last</stp>
        <stp>6/7/2018</stp>
        <stp>6/7/2018</stp>
        <stp>[Base Metals Regressions for Pat Copper Only.xlsx]Copper Model!R80C8</stp>
        <stp>sort=d</stp>
        <tr r="H80" s="2"/>
      </tp>
      <tp t="e">
        <v>#N/A</v>
        <stp/>
        <stp>##V3_BDHV12</stp>
        <stp>FXJPEMCS Index</stp>
        <stp>Px_last</stp>
        <stp>6/8/2018</stp>
        <stp>6/8/2018</stp>
        <stp>[Base Metals Regressions for Pat Copper Only.xlsx]Copper Model!R79C8</stp>
        <stp>sort=d</stp>
        <tr r="H79" s="2"/>
      </tp>
      <tp t="e">
        <v>#N/A</v>
        <stp/>
        <stp>##V3_BDHV12</stp>
        <stp>FXJPEMCS Index</stp>
        <stp>Px_last</stp>
        <stp>3/29/2018</stp>
        <stp>3/29/2018</stp>
        <stp>[Base Metals Regressions for Pat Copper Only.xlsx]Copper Model!R119C8</stp>
        <stp>sort=d</stp>
        <tr r="H119" s="2"/>
      </tp>
      <tp t="e">
        <v>#N/A</v>
        <stp/>
        <stp>##V3_BDHV12</stp>
        <stp>FXJPEMCS Index</stp>
        <stp>Px_last</stp>
        <stp>9/28/2017</stp>
        <stp>9/28/2017</stp>
        <stp>[Base Metals Regressions for Pat Copper Only.xlsx]Copper Model!R209C8</stp>
        <stp>sort=d</stp>
        <tr r="H209" s="2"/>
      </tp>
      <tp t="e">
        <v>#N/A</v>
        <stp/>
        <stp>##V3_BDHV12</stp>
        <stp>FXJPEMCS Index</stp>
        <stp>Px_last</stp>
        <stp>4/18/2018</stp>
        <stp>4/18/2018</stp>
        <stp>[Base Metals Regressions for Pat Copper Only.xlsx]Copper Model!R109C8</stp>
        <stp>sort=d</stp>
        <tr r="H109" s="2"/>
      </tp>
      <tp t="e">
        <v>#N/A</v>
        <stp/>
        <stp>##V3_BDHV12</stp>
        <stp>FXJPEMCS Index</stp>
        <stp>Px_last</stp>
        <stp>9/19/2017</stp>
        <stp>9/19/2017</stp>
        <stp>[Base Metals Regressions for Pat Copper Only.xlsx]Copper Model!R216C8</stp>
        <stp>sort=d</stp>
        <tr r="H216" s="2"/>
      </tp>
      <tp t="e">
        <v>#N/A</v>
        <stp/>
        <stp>##V3_BDHV12</stp>
        <stp>SHASHR Index</stp>
        <stp>Px_last</stp>
        <stp>2/27/2018</stp>
        <stp>2/27/2018</stp>
        <stp>[Base Metals Regressions for Pat Copper Only.xlsx]Copper Model!R137C6</stp>
        <stp>sort=d</stp>
        <tr r="F137" s="2"/>
      </tp>
      <tp t="e">
        <v>#N/A</v>
        <stp/>
        <stp>##V3_BDHV12</stp>
        <stp>SHASHR Index</stp>
        <stp>Px_last</stp>
        <stp>8/10/2017</stp>
        <stp>8/10/2017</stp>
        <stp>[Base Metals Regressions for Pat Copper Only.xlsx]Copper Model!R241C6</stp>
        <stp>sort=d</stp>
        <tr r="F241" s="2"/>
      </tp>
      <tp t="e">
        <v>#N/A</v>
        <stp/>
        <stp>##V3_BDHV12</stp>
        <stp>SHASHR Index</stp>
        <stp>Px_last</stp>
        <stp>9/25/2017</stp>
        <stp>9/25/2017</stp>
        <stp>[Base Metals Regressions for Pat Copper Only.xlsx]Copper Model!R212C6</stp>
        <stp>sort=d</stp>
        <tr r="F212" s="2"/>
      </tp>
      <tp t="e">
        <v>#N/A</v>
        <stp/>
        <stp>##V3_BDHV12</stp>
        <stp>SHASHR Index</stp>
        <stp>Px_last</stp>
        <stp>1/11/2018</stp>
        <stp>1/11/2018</stp>
        <stp>[Base Metals Regressions for Pat Copper Only.xlsx]Copper Model!R156C6</stp>
        <stp>sort=d</stp>
        <tr r="F156" s="2"/>
      </tp>
      <tp t="e">
        <v>#N/A</v>
        <stp/>
        <stp>##V3_BDHV12</stp>
        <stp>SHASHR Index</stp>
        <stp>Px_last</stp>
        <stp>1/30/2018</stp>
        <stp>1/30/2018</stp>
        <stp>[Base Metals Regressions for Pat Copper Only.xlsx]Copper Model!R144C6</stp>
        <stp>sort=d</stp>
        <tr r="F144" s="2"/>
      </tp>
      <tp t="e">
        <v>#N/A</v>
        <stp/>
        <stp>##V3_BDHV12</stp>
        <stp>SHASHR Index</stp>
        <stp>Px_last</stp>
        <stp>4/24/2018</stp>
        <stp>4/24/2018</stp>
        <stp>[Base Metals Regressions for Pat Copper Only.xlsx]Copper Model!R105C6</stp>
        <stp>sort=d</stp>
        <tr r="F105" s="2"/>
      </tp>
      <tp t="e">
        <v>#N/A</v>
        <stp/>
        <stp>##V3_BDHV12</stp>
        <stp>SHASHR Index</stp>
        <stp>Px_last</stp>
        <stp>3/26/2018</stp>
        <stp>3/26/2018</stp>
        <stp>[Base Metals Regressions for Pat Copper Only.xlsx]Copper Model!R122C6</stp>
        <stp>sort=d</stp>
        <tr r="F122" s="2"/>
      </tp>
      <tp t="e">
        <v>#N/A</v>
        <stp/>
        <stp>##V3_BDHV12</stp>
        <stp>SHASHR Index</stp>
        <stp>Px_last</stp>
        <stp>8/17/2017</stp>
        <stp>8/17/2017</stp>
        <stp>[Base Metals Regressions for Pat Copper Only.xlsx]Copper Model!R236C6</stp>
        <stp>sort=d</stp>
        <tr r="F236" s="2"/>
      </tp>
      <tp t="e">
        <v>#N/A</v>
        <stp/>
        <stp>##V3_BDHV12</stp>
        <stp>SHASHR Index</stp>
        <stp>Px_last</stp>
        <stp>9/15/2017</stp>
        <stp>9/15/2017</stp>
        <stp>[Base Metals Regressions for Pat Copper Only.xlsx]Copper Model!R218C6</stp>
        <stp>sort=d</stp>
        <tr r="F218" s="2"/>
      </tp>
      <tp t="e">
        <v>#N/A</v>
        <stp/>
        <stp>##V3_BDHV12</stp>
        <stp>SHASHR Index</stp>
        <stp>Px_last</stp>
        <stp>7/21/2017</stp>
        <stp>7/21/2017</stp>
        <stp>[Base Metals Regressions for Pat Copper Only.xlsx]Copper Model!R254C6</stp>
        <stp>sort=d</stp>
        <tr r="F254" s="2"/>
      </tp>
      <tp t="e">
        <v>#N/A</v>
        <stp/>
        <stp>##V3_BDHV12</stp>
        <stp>SHASHR Index</stp>
        <stp>Px_last</stp>
        <stp>3/16/2018</stp>
        <stp>3/16/2018</stp>
        <stp>[Base Metals Regressions for Pat Copper Only.xlsx]Copper Model!R128C6</stp>
        <stp>sort=d</stp>
        <tr r="F128" s="2"/>
      </tp>
      <tp t="e">
        <v>#N/A</v>
        <stp/>
        <stp>##V3_BDHV12</stp>
        <stp>FXJPEMCS Index</stp>
        <stp>Px_last</stp>
        <stp>1/9/2018</stp>
        <stp>1/9/2018</stp>
        <stp>[Base Metals Regressions for Pat Copper Only.xlsx]Copper Model!R158C8</stp>
        <stp>sort=d</stp>
        <tr r="H158" s="2"/>
      </tp>
      <tp t="e">
        <v>#N/A</v>
        <stp/>
        <stp>##V3_BDHV12</stp>
        <stp>.CH1Y5Y Index</stp>
        <stp>Px_last</stp>
        <stp>1/24/2018</stp>
        <stp>1/24/2018</stp>
        <stp>[Base Metals Regressions for Pat Copper Only.xlsx]Copper Model!R148C11</stp>
        <stp>sort=d</stp>
        <tr r="K148" s="2"/>
      </tp>
      <tp t="e">
        <v>#N/A</v>
        <stp/>
        <stp>##V3_BDHV12</stp>
        <stp>.CH1Y5Y Index</stp>
        <stp>Px_last</stp>
        <stp>3/15/2018</stp>
        <stp>3/15/2018</stp>
        <stp>[Base Metals Regressions for Pat Copper Only.xlsx]Copper Model!R129C11</stp>
        <stp>sort=d</stp>
        <tr r="K129" s="2"/>
      </tp>
      <tp t="e">
        <v>#N/A</v>
        <stp/>
        <stp>##V3_BDHV12</stp>
        <stp>.CH1Y5Y Index</stp>
        <stp>Px_last</stp>
        <stp>7/26/2017</stp>
        <stp>7/26/2017</stp>
        <stp>[Base Metals Regressions for Pat Copper Only.xlsx]Copper Model!R251C11</stp>
        <stp>sort=d</stp>
        <tr r="K251" s="2"/>
      </tp>
      <tp t="e">
        <v>#N/A</v>
        <stp/>
        <stp>##V3_BDHV12</stp>
        <stp>FXJPEMCS Index</stp>
        <stp>Px_last</stp>
        <stp>8/29/2017</stp>
        <stp>8/29/2017</stp>
        <stp>[Base Metals Regressions for Pat Copper Only.xlsx]Copper Model!R229C8</stp>
        <stp>sort=d</stp>
        <tr r="H229" s="2"/>
      </tp>
      <tp t="e">
        <v>#N/A</v>
        <stp/>
        <stp>##V3_BDHV12</stp>
        <stp>FXJPEMCS Index</stp>
        <stp>Px_last</stp>
        <stp>8/18/2017</stp>
        <stp>8/18/2017</stp>
        <stp>[Base Metals Regressions for Pat Copper Only.xlsx]Copper Model!R235C8</stp>
        <stp>sort=d</stp>
        <tr r="H235" s="2"/>
      </tp>
      <tp t="e">
        <v>#N/A</v>
        <stp/>
        <stp>##V3_BDHV12</stp>
        <stp>FXJPEMCS Index</stp>
        <stp>Px_last</stp>
        <stp>3/19/2018</stp>
        <stp>3/19/2018</stp>
        <stp>[Base Metals Regressions for Pat Copper Only.xlsx]Copper Model!R127C8</stp>
        <stp>sort=d</stp>
        <tr r="H127" s="2"/>
      </tp>
      <tp t="e">
        <v>#N/A</v>
        <stp/>
        <stp>##V3_BDHV12</stp>
        <stp>FXJPEMCS Index</stp>
        <stp>Px_last</stp>
        <stp>2/28/2018</stp>
        <stp>2/28/2018</stp>
        <stp>[Base Metals Regressions for Pat Copper Only.xlsx]Copper Model!R136C8</stp>
        <stp>sort=d</stp>
        <tr r="H136" s="2"/>
      </tp>
      <tp t="e">
        <v>#N/A</v>
        <stp/>
        <stp>##V3_BDHV12</stp>
        <stp>SHASHR Index</stp>
        <stp>Px_last</stp>
        <stp>9/26/2017</stp>
        <stp>9/26/2017</stp>
        <stp>[Base Metals Regressions for Pat Copper Only.xlsx]Copper Model!R211C6</stp>
        <stp>sort=d</stp>
        <tr r="F211" s="2"/>
      </tp>
      <tp t="e">
        <v>#N/A</v>
        <stp/>
        <stp>##V3_BDHV12</stp>
        <stp>SHASHR Index</stp>
        <stp>Px_last</stp>
        <stp>1/12/2018</stp>
        <stp>1/12/2018</stp>
        <stp>[Base Metals Regressions for Pat Copper Only.xlsx]Copper Model!R155C6</stp>
        <stp>sort=d</stp>
        <tr r="F155" s="2"/>
      </tp>
      <tp t="e">
        <v>#N/A</v>
        <stp/>
        <stp>##V3_BDHV12</stp>
        <stp>SHASHR Index</stp>
        <stp>Px_last</stp>
        <stp>8/24/2017</stp>
        <stp>8/24/2017</stp>
        <stp>[Base Metals Regressions for Pat Copper Only.xlsx]Copper Model!R231C6</stp>
        <stp>sort=d</stp>
        <tr r="F231" s="2"/>
      </tp>
      <tp t="e">
        <v>#N/A</v>
        <stp/>
        <stp>##V3_BDHV12</stp>
        <stp>SHASHR Index</stp>
        <stp>Px_last</stp>
        <stp>4/27/2018</stp>
        <stp>4/27/2018</stp>
        <stp>[Base Metals Regressions for Pat Copper Only.xlsx]Copper Model!R102C6</stp>
        <stp>sort=d</stp>
        <tr r="F102" s="2"/>
      </tp>
      <tp t="e">
        <v>#N/A</v>
        <stp/>
        <stp>##V3_BDHV12</stp>
        <stp>SHASHR Index</stp>
        <stp>Px_last</stp>
        <stp>4/16/2018</stp>
        <stp>4/16/2018</stp>
        <stp>[Base Metals Regressions for Pat Copper Only.xlsx]Copper Model!R111C6</stp>
        <stp>sort=d</stp>
        <tr r="F111" s="2"/>
      </tp>
      <tp t="e">
        <v>#N/A</v>
        <stp/>
        <stp>##V3_BDHV12</stp>
        <stp>SHASHR Index</stp>
        <stp>Px_last</stp>
        <stp>1/22/2018</stp>
        <stp>1/22/2018</stp>
        <stp>[Base Metals Regressions for Pat Copper Only.xlsx]Copper Model!R150C6</stp>
        <stp>sort=d</stp>
        <tr r="F150" s="2"/>
      </tp>
      <tp t="e">
        <v>#N/A</v>
        <stp/>
        <stp>##V3_BDHV12</stp>
        <stp>SHASHR Index</stp>
        <stp>Px_last</stp>
        <stp>3/14/2018</stp>
        <stp>3/14/2018</stp>
        <stp>[Base Metals Regressions for Pat Copper Only.xlsx]Copper Model!R130C6</stp>
        <stp>sort=d</stp>
        <tr r="F130" s="2"/>
      </tp>
      <tp t="e">
        <v>#N/A</v>
        <stp/>
        <stp>##V3_BDHV12</stp>
        <stp>SHASHR Index</stp>
        <stp>Px_last</stp>
        <stp>8/14/2017</stp>
        <stp>8/14/2017</stp>
        <stp>[Base Metals Regressions for Pat Copper Only.xlsx]Copper Model!R239C6</stp>
        <stp>sort=d</stp>
        <tr r="F239" s="2"/>
      </tp>
      <tp t="e">
        <v>#N/A</v>
        <stp/>
        <stp>##V3_BDHV12</stp>
        <stp>SHASHR Index</stp>
        <stp>Px_last</stp>
        <stp>3/15/2018</stp>
        <stp>3/15/2018</stp>
        <stp>[Base Metals Regressions for Pat Copper Only.xlsx]Copper Model!R129C6</stp>
        <stp>sort=d</stp>
        <tr r="F129" s="2"/>
      </tp>
      <tp t="e">
        <v>#N/A</v>
        <stp/>
        <stp>##V3_BDHV12</stp>
        <stp>SHASHR Index</stp>
        <stp>Px_last</stp>
        <stp>1/23/2018</stp>
        <stp>1/23/2018</stp>
        <stp>[Base Metals Regressions for Pat Copper Only.xlsx]Copper Model!R149C6</stp>
        <stp>sort=d</stp>
        <tr r="F149" s="2"/>
      </tp>
      <tp t="e">
        <v>#N/A</v>
        <stp/>
        <stp>##V3_BDHV12</stp>
        <stp>FXJPEMCS Index</stp>
        <stp>Px_last</stp>
        <stp>8/4/2017</stp>
        <stp>8/4/2017</stp>
        <stp>[Base Metals Regressions for Pat Copper Only.xlsx]Copper Model!R244C8</stp>
        <stp>sort=d</stp>
        <tr r="H244" s="2"/>
      </tp>
      <tp t="e">
        <v>#N/A</v>
        <stp/>
        <stp>##V3_BDHV12</stp>
        <stp>.CH1Y5Y Index</stp>
        <stp>Px_last</stp>
        <stp>3/16/2018</stp>
        <stp>3/16/2018</stp>
        <stp>[Base Metals Regressions for Pat Copper Only.xlsx]Copper Model!R128C11</stp>
        <stp>sort=d</stp>
        <tr r="K128" s="2"/>
      </tp>
      <tp t="e">
        <v>#N/A</v>
        <stp/>
        <stp>##V3_BDHV12</stp>
        <stp>.CH1Y5Y Index</stp>
        <stp>Px_last</stp>
        <stp>7/27/2017</stp>
        <stp>7/27/2017</stp>
        <stp>[Base Metals Regressions for Pat Copper Only.xlsx]Copper Model!R250C11</stp>
        <stp>sort=d</stp>
        <tr r="K250" s="2"/>
      </tp>
      <tp t="e">
        <v>#N/A</v>
        <stp/>
        <stp>##V3_BDHV12</stp>
        <stp>.CH1Y5Y Index</stp>
        <stp>Px_last</stp>
        <stp>1/23/2018</stp>
        <stp>1/23/2018</stp>
        <stp>[Base Metals Regressions for Pat Copper Only.xlsx]Copper Model!R149C11</stp>
        <stp>sort=d</stp>
        <tr r="K149" s="2"/>
      </tp>
      <tp t="e">
        <v>#N/A</v>
        <stp/>
        <stp>##V3_BDHV12</stp>
        <stp>FXJPEMCS Index</stp>
        <stp>Px_last</stp>
        <stp>5/4/2018</stp>
        <stp>5/4/2018</stp>
        <stp>[Base Metals Regressions for Pat Copper Only.xlsx]Copper Model!R99C8</stp>
        <stp>sort=d</stp>
        <tr r="H99" s="2"/>
      </tp>
      <tp t="e">
        <v>#N/A</v>
        <stp/>
        <stp>##V3_BDHV12</stp>
        <stp>FXJPEMCS Index</stp>
        <stp>Px_last</stp>
        <stp>6/5/2018</stp>
        <stp>6/5/2018</stp>
        <stp>[Base Metals Regressions for Pat Copper Only.xlsx]Copper Model!R82C8</stp>
        <stp>sort=d</stp>
        <tr r="H82" s="2"/>
      </tp>
      <tp t="e">
        <v>#N/A</v>
        <stp/>
        <stp>##V3_BDHV12</stp>
        <stp>FXJPEMCS Index</stp>
        <stp>Px_last</stp>
        <stp>3/28/2018</stp>
        <stp>3/28/2018</stp>
        <stp>[Base Metals Regressions for Pat Copper Only.xlsx]Copper Model!R120C8</stp>
        <stp>sort=d</stp>
        <tr r="H120" s="2"/>
      </tp>
      <tp t="e">
        <v>#N/A</v>
        <stp/>
        <stp>##V3_BDHV12</stp>
        <stp>SHASHR Index</stp>
        <stp>Px_last</stp>
        <stp>8/25/2017</stp>
        <stp>8/25/2017</stp>
        <stp>[Base Metals Regressions for Pat Copper Only.xlsx]Copper Model!R230C6</stp>
        <stp>sort=d</stp>
        <tr r="F230" s="2"/>
      </tp>
      <tp t="e">
        <v>#N/A</v>
        <stp/>
        <stp>##V3_BDHV12</stp>
        <stp>SHASHR Index</stp>
        <stp>Px_last</stp>
        <stp>4/17/2018</stp>
        <stp>4/17/2018</stp>
        <stp>[Base Metals Regressions for Pat Copper Only.xlsx]Copper Model!R110C6</stp>
        <stp>sort=d</stp>
        <tr r="F110" s="2"/>
      </tp>
      <tp t="e">
        <v>#N/A</v>
        <stp/>
        <stp>##V3_BDHV12</stp>
        <stp>SHASHR Index</stp>
        <stp>Px_last</stp>
        <stp>4/26/2018</stp>
        <stp>4/26/2018</stp>
        <stp>[Base Metals Regressions for Pat Copper Only.xlsx]Copper Model!R103C6</stp>
        <stp>sort=d</stp>
        <tr r="F103" s="2"/>
      </tp>
      <tp t="e">
        <v>#N/A</v>
        <stp/>
        <stp>##V3_BDHV12</stp>
        <stp>SHASHR Index</stp>
        <stp>Px_last</stp>
        <stp>9/27/2017</stp>
        <stp>9/27/2017</stp>
        <stp>[Base Metals Regressions for Pat Copper Only.xlsx]Copper Model!R210C6</stp>
        <stp>sort=d</stp>
        <tr r="F210" s="2"/>
      </tp>
      <tp t="e">
        <v>#N/A</v>
        <stp/>
        <stp>##V3_BDHV12</stp>
        <stp>SHASHR Index</stp>
        <stp>Px_last</stp>
        <stp>8/15/2017</stp>
        <stp>8/15/2017</stp>
        <stp>[Base Metals Regressions for Pat Copper Only.xlsx]Copper Model!R238C6</stp>
        <stp>sort=d</stp>
        <tr r="F238" s="2"/>
      </tp>
      <tp t="e">
        <v>#N/A</v>
        <stp/>
        <stp>##V3_BDHV12</stp>
        <stp>IOE2 Comdty</stp>
        <stp>Px_last</stp>
        <stp>8/17/2018</stp>
        <stp>8/17/2018</stp>
        <stp>[Base Metals Regressions for Pat Copper Only.xlsx]Copper Model!R32C4</stp>
        <stp>sort=d</stp>
        <tr r="D32" s="2"/>
      </tp>
      <tp t="e">
        <v>#N/A</v>
        <stp/>
        <stp>##V3_BDHV12</stp>
        <stp>IOE2 Comdty</stp>
        <stp>Px_last</stp>
        <stp>8/16/2018</stp>
        <stp>8/16/2018</stp>
        <stp>[Base Metals Regressions for Pat Copper Only.xlsx]Copper Model!R33C4</stp>
        <stp>sort=d</stp>
        <tr r="D33" s="2"/>
      </tp>
      <tp t="e">
        <v>#N/A</v>
        <stp/>
        <stp>##V3_BDHV12</stp>
        <stp>IOE2 Comdty</stp>
        <stp>Px_last</stp>
        <stp>8/13/2018</stp>
        <stp>8/13/2018</stp>
        <stp>[Base Metals Regressions for Pat Copper Only.xlsx]Copper Model!R36C4</stp>
        <stp>sort=d</stp>
        <tr r="D36" s="2"/>
      </tp>
      <tp t="e">
        <v>#N/A</v>
        <stp/>
        <stp>##V3_BDHV12</stp>
        <stp>IOE2 Comdty</stp>
        <stp>Px_last</stp>
        <stp>9/25/2018</stp>
        <stp>9/25/2018</stp>
        <stp>[Base Metals Regressions for Pat Copper Only.xlsx]Copper Model!R10C4</stp>
        <stp>sort=d</stp>
        <tr r="D10" s="2"/>
      </tp>
      <tp t="e">
        <v>#N/A</v>
        <stp/>
        <stp>##V3_BDHV12</stp>
        <stp>IOE2 Comdty</stp>
        <stp>Px_last</stp>
        <stp>8/10/2018</stp>
        <stp>8/10/2018</stp>
        <stp>[Base Metals Regressions for Pat Copper Only.xlsx]Copper Model!R37C4</stp>
        <stp>sort=d</stp>
        <tr r="D37" s="2"/>
      </tp>
      <tp t="e">
        <v>#N/A</v>
        <stp/>
        <stp>##V3_BDHV12</stp>
        <stp>IOE2 Comdty</stp>
        <stp>Px_last</stp>
        <stp>8/15/2018</stp>
        <stp>8/15/2018</stp>
        <stp>[Base Metals Regressions for Pat Copper Only.xlsx]Copper Model!R34C4</stp>
        <stp>sort=d</stp>
        <tr r="D34" s="2"/>
      </tp>
      <tp t="e">
        <v>#N/A</v>
        <stp/>
        <stp>##V3_BDHV12</stp>
        <stp>IOE2 Comdty</stp>
        <stp>Px_last</stp>
        <stp>8/14/2018</stp>
        <stp>8/14/2018</stp>
        <stp>[Base Metals Regressions for Pat Copper Only.xlsx]Copper Model!R35C4</stp>
        <stp>sort=d</stp>
        <tr r="D35" s="2"/>
      </tp>
      <tp t="e">
        <v>#N/A</v>
        <stp/>
        <stp>##V3_BDHV12</stp>
        <stp>IOE2 Comdty</stp>
        <stp>Px_last</stp>
        <stp>9/10/2018</stp>
        <stp>9/10/2018</stp>
        <stp>[Base Metals Regressions for Pat Copper Only.xlsx]Copper Model!R20C4</stp>
        <stp>sort=d</stp>
        <tr r="D20" s="2"/>
      </tp>
      <tp t="e">
        <v>#N/A</v>
        <stp/>
        <stp>##V3_BDHV12</stp>
        <stp>IOE2 Comdty</stp>
        <stp>Px_last</stp>
        <stp>9/21/2018</stp>
        <stp>9/21/2018</stp>
        <stp>[Base Metals Regressions for Pat Copper Only.xlsx]Copper Model!R11C4</stp>
        <stp>sort=d</stp>
        <tr r="D11" s="2"/>
      </tp>
      <tp t="e">
        <v>#N/A</v>
        <stp/>
        <stp>##V3_BDHV12</stp>
        <stp>IOE2 Comdty</stp>
        <stp>Px_last</stp>
        <stp>9/20/2018</stp>
        <stp>9/20/2018</stp>
        <stp>[Base Metals Regressions for Pat Copper Only.xlsx]Copper Model!R12C4</stp>
        <stp>sort=d</stp>
        <tr r="D12" s="2"/>
      </tp>
      <tp t="e">
        <v>#N/A</v>
        <stp/>
        <stp>##V3_BDHV12</stp>
        <stp>VIX Index</stp>
        <stp>Px_last</stp>
        <stp>10/11/2017</stp>
        <stp>10/11/2017</stp>
        <stp>[Base Metals Regressions for Pat Copper Only.xlsx]Copper Model!R205C12</stp>
        <stp>sort=d</stp>
        <tr r="L205" s="2"/>
      </tp>
      <tp t="e">
        <v>#N/A</v>
        <stp/>
        <stp>##V3_BDHV12</stp>
        <stp>VIX Index</stp>
        <stp>Px_last</stp>
        <stp>10/16/2017</stp>
        <stp>10/16/2017</stp>
        <stp>[Base Metals Regressions for Pat Copper Only.xlsx]Copper Model!R202C12</stp>
        <stp>sort=d</stp>
        <tr r="L202" s="2"/>
      </tp>
      <tp t="e">
        <v>#N/A</v>
        <stp/>
        <stp>##V3_BDHV12</stp>
        <stp>VIX Index</stp>
        <stp>Px_last</stp>
        <stp>11/16/2017</stp>
        <stp>11/16/2017</stp>
        <stp>[Base Metals Regressions for Pat Copper Only.xlsx]Copper Model!R183C12</stp>
        <stp>sort=d</stp>
        <tr r="L183" s="2"/>
      </tp>
      <tp t="e">
        <v>#N/A</v>
        <stp/>
        <stp>##V3_BDHV12</stp>
        <stp>VIX Index</stp>
        <stp>Px_last</stp>
        <stp>11/17/2017</stp>
        <stp>11/17/2017</stp>
        <stp>[Base Metals Regressions for Pat Copper Only.xlsx]Copper Model!R182C12</stp>
        <stp>sort=d</stp>
        <tr r="L182" s="2"/>
      </tp>
      <tp t="e">
        <v>#N/A</v>
        <stp/>
        <stp>##V3_BDHV12</stp>
        <stp>VIX Index</stp>
        <stp>Px_last</stp>
        <stp>12/21/2017</stp>
        <stp>12/21/2017</stp>
        <stp>[Base Metals Regressions for Pat Copper Only.xlsx]Copper Model!R167C12</stp>
        <stp>sort=d</stp>
        <tr r="L167" s="2"/>
      </tp>
      <tp t="e">
        <v>#N/A</v>
        <stp/>
        <stp>##V3_BDHV12</stp>
        <stp>VIX Index</stp>
        <stp>Px_last</stp>
        <stp>12/14/2017</stp>
        <stp>12/14/2017</stp>
        <stp>[Base Metals Regressions for Pat Copper Only.xlsx]Copper Model!R172C12</stp>
        <stp>sort=d</stp>
        <tr r="L172" s="2"/>
      </tp>
      <tp t="e">
        <v>#N/A</v>
        <stp/>
        <stp>##V3_BDHV12</stp>
        <stp>VIX Index</stp>
        <stp>Px_last</stp>
        <stp>12/12/2017</stp>
        <stp>12/12/2017</stp>
        <stp>[Base Metals Regressions for Pat Copper Only.xlsx]Copper Model!R174C12</stp>
        <stp>sort=d</stp>
        <tr r="L174" s="2"/>
      </tp>
      <tp t="e">
        <v>#N/A</v>
        <stp/>
        <stp>##V3_BDHV12</stp>
        <stp>FXJPEMCS Index</stp>
        <stp>Px_last</stp>
        <stp>11/3/2017</stp>
        <stp>11/3/2017</stp>
        <stp>[Base Metals Regressions for Pat Copper Only.xlsx]Copper Model!R189C8</stp>
        <stp>sort=d</stp>
        <tr r="H189" s="2"/>
      </tp>
      <tp t="e">
        <v>#N/A</v>
        <stp/>
        <stp>##V3_BDHV12</stp>
        <stp>IOE2 Comdty</stp>
        <stp>Px_last</stp>
        <stp>11/17/2017</stp>
        <stp>11/17/2017</stp>
        <stp>[Base Metals Regressions for Pat Copper Only.xlsx]Copper Model!R182C4</stp>
        <stp>sort=d</stp>
        <tr r="D182" s="2"/>
      </tp>
      <tp t="e">
        <v>#N/A</v>
        <stp/>
        <stp>##V3_BDHV12</stp>
        <stp>IOE2 Comdty</stp>
        <stp>Px_last</stp>
        <stp>10/25/2017</stp>
        <stp>10/25/2017</stp>
        <stp>[Base Metals Regressions for Pat Copper Only.xlsx]Copper Model!R196C4</stp>
        <stp>sort=d</stp>
        <tr r="D196" s="2"/>
      </tp>
      <tp t="e">
        <v>#N/A</v>
        <stp/>
        <stp>##V3_BDHV12</stp>
        <stp>IOE2 Comdty</stp>
        <stp>Px_last</stp>
        <stp>12/19/2017</stp>
        <stp>12/19/2017</stp>
        <stp>[Base Metals Regressions for Pat Copper Only.xlsx]Copper Model!R169C4</stp>
        <stp>sort=d</stp>
        <tr r="D169" s="2"/>
      </tp>
      <tp t="e">
        <v>#N/A</v>
        <stp/>
        <stp>##V3_BDHV12</stp>
        <stp>FXJPEMCS Index</stp>
        <stp>Px_last</stp>
        <stp>11/2/2017</stp>
        <stp>11/2/2017</stp>
        <stp>[Base Metals Regressions for Pat Copper Only.xlsx]Copper Model!R190C8</stp>
        <stp>sort=d</stp>
        <tr r="H190" s="2"/>
      </tp>
      <tp t="e">
        <v>#N/A</v>
        <stp/>
        <stp>##V3_BDHV12</stp>
        <stp>VIX Index</stp>
        <stp>Px_last</stp>
        <stp>5/4/2018</stp>
        <stp>5/4/2018</stp>
        <stp>[Base Metals Regressions for Pat Copper Only.xlsx]Copper Model!R99C12</stp>
        <stp>sort=d</stp>
        <tr r="L99" s="2"/>
      </tp>
      <tp t="e">
        <v>#N/A</v>
        <stp/>
        <stp>##V3_BDHV12</stp>
        <stp>IOE2 Comdty</stp>
        <stp>Px_last</stp>
        <stp>12/18/2017</stp>
        <stp>12/18/2017</stp>
        <stp>[Base Metals Regressions for Pat Copper Only.xlsx]Copper Model!R170C4</stp>
        <stp>sort=d</stp>
        <tr r="D170" s="2"/>
      </tp>
      <tp t="e">
        <v>#N/A</v>
        <stp/>
        <stp>##V3_BDHV12</stp>
        <stp>VIX Index</stp>
        <stp>Px_last</stp>
        <stp>8/2/2017</stp>
        <stp>8/2/2017</stp>
        <stp>[Base Metals Regressions for Pat Copper Only.xlsx]Copper Model!R246C12</stp>
        <stp>sort=d</stp>
        <tr r="L246" s="2"/>
      </tp>
      <tp t="e">
        <v>#N/A</v>
        <stp/>
        <stp>##V3_BDHV12</stp>
        <stp>USGG10YR Index</stp>
        <stp>Px_last</stp>
        <stp>2/2/2018</stp>
        <stp>2/2/2018</stp>
        <stp>[Base Metals Regressions for Pat Copper Only.xlsx]Copper Model!R141C9</stp>
        <stp>sort=d</stp>
        <tr r="I141" s="2"/>
      </tp>
      <tp t="e">
        <v>#N/A</v>
        <stp/>
        <stp>##V3_BDHV12</stp>
        <stp>VIX Index</stp>
        <stp>Px_last</stp>
        <stp>1/5/2018</stp>
        <stp>1/5/2018</stp>
        <stp>[Base Metals Regressions for Pat Copper Only.xlsx]Copper Model!R160C12</stp>
        <stp>sort=d</stp>
        <tr r="L160" s="2"/>
      </tp>
      <tp t="e">
        <v>#N/A</v>
        <stp/>
        <stp>##V3_BDHV12</stp>
        <stp>VIX Index</stp>
        <stp>Px_last</stp>
        <stp>3/8/2018</stp>
        <stp>3/8/2018</stp>
        <stp>[Base Metals Regressions for Pat Copper Only.xlsx]Copper Model!R132C12</stp>
        <stp>sort=d</stp>
        <tr r="L132" s="2"/>
      </tp>
      <tp t="e">
        <v>#N/A</v>
        <stp/>
        <stp>##V3_BDHV12</stp>
        <stp>.CH1Y5Y Index</stp>
        <stp>Px_last</stp>
        <stp>11/9/2017</stp>
        <stp>11/9/2017</stp>
        <stp>[Base Metals Regressions for Pat Copper Only.xlsx]Copper Model!R185C11</stp>
        <stp>sort=d</stp>
        <tr r="K185" s="2"/>
      </tp>
      <tp t="e">
        <v>#N/A</v>
        <stp/>
        <stp>##V3_BDHV12</stp>
        <stp>VIX Index</stp>
        <stp>Px_last</stp>
        <stp>11/10/2017</stp>
        <stp>11/10/2017</stp>
        <stp>[Base Metals Regressions for Pat Copper Only.xlsx]Copper Model!R184C12</stp>
        <stp>sort=d</stp>
        <tr r="L184" s="2"/>
      </tp>
      <tp t="e">
        <v>#N/A</v>
        <stp/>
        <stp>##V3_BDHV12</stp>
        <stp>IOE2 Comdty</stp>
        <stp>Px_last</stp>
        <stp>11/16/2017</stp>
        <stp>11/16/2017</stp>
        <stp>[Base Metals Regressions for Pat Copper Only.xlsx]Copper Model!R183C4</stp>
        <stp>sort=d</stp>
        <tr r="D183" s="2"/>
      </tp>
      <tp t="e">
        <v>#N/A</v>
        <stp/>
        <stp>##V3_BDHV12</stp>
        <stp>IOE2 Comdty</stp>
        <stp>Px_last</stp>
        <stp>10/24/2017</stp>
        <stp>10/24/2017</stp>
        <stp>[Base Metals Regressions for Pat Copper Only.xlsx]Copper Model!R197C4</stp>
        <stp>sort=d</stp>
        <tr r="D197" s="2"/>
      </tp>
      <tp t="e">
        <v>#N/A</v>
        <stp/>
        <stp>##V3_BDHV12</stp>
        <stp>VIX Index</stp>
        <stp>Px_last</stp>
        <stp>8/1/2017</stp>
        <stp>8/1/2017</stp>
        <stp>[Base Metals Regressions for Pat Copper Only.xlsx]Copper Model!R247C12</stp>
        <stp>sort=d</stp>
        <tr r="L247" s="2"/>
      </tp>
      <tp t="e">
        <v>#N/A</v>
        <stp/>
        <stp>##V3_BDHV12</stp>
        <stp>VIX Index</stp>
        <stp>Px_last</stp>
        <stp>9/5/2017</stp>
        <stp>9/5/2017</stp>
        <stp>[Base Metals Regressions for Pat Copper Only.xlsx]Copper Model!R226C12</stp>
        <stp>sort=d</stp>
        <tr r="L226" s="2"/>
      </tp>
      <tp t="e">
        <v>#N/A</v>
        <stp/>
        <stp>##V3_BDHV12</stp>
        <stp>SHASHR Index</stp>
        <stp>Px_last</stp>
        <stp>6/5/2018</stp>
        <stp>6/5/2018</stp>
        <stp>[Base Metals Regressions for Pat Copper Only.xlsx]Copper Model!R82C6</stp>
        <stp>sort=d</stp>
        <tr r="F82" s="2"/>
      </tp>
      <tp t="e">
        <v>#N/A</v>
        <stp/>
        <stp>##V3_BDHV12</stp>
        <stp>SHASHR Index</stp>
        <stp>Px_last</stp>
        <stp>5/4/2018</stp>
        <stp>5/4/2018</stp>
        <stp>[Base Metals Regressions for Pat Copper Only.xlsx]Copper Model!R99C6</stp>
        <stp>sort=d</stp>
        <tr r="F99" s="2"/>
      </tp>
      <tp t="e">
        <v>#N/A</v>
        <stp/>
        <stp>##V3_BDHV12</stp>
        <stp>VIX Index</stp>
        <stp>Px_last</stp>
        <stp>1/4/2018</stp>
        <stp>1/4/2018</stp>
        <stp>[Base Metals Regressions for Pat Copper Only.xlsx]Copper Model!R161C12</stp>
        <stp>sort=d</stp>
        <tr r="L161" s="2"/>
      </tp>
      <tp t="e">
        <v>#N/A</v>
        <stp/>
        <stp>##V3_BDHV12</stp>
        <stp>VIX Index</stp>
        <stp>Px_last</stp>
        <stp>2/1/2018</stp>
        <stp>2/1/2018</stp>
        <stp>[Base Metals Regressions for Pat Copper Only.xlsx]Copper Model!R142C12</stp>
        <stp>sort=d</stp>
        <tr r="L142" s="2"/>
      </tp>
      <tp t="e">
        <v>#N/A</v>
        <stp/>
        <stp>##V3_BDHV12</stp>
        <stp>VIX Index</stp>
        <stp>Px_last</stp>
        <stp>3/7/2018</stp>
        <stp>3/7/2018</stp>
        <stp>[Base Metals Regressions for Pat Copper Only.xlsx]Copper Model!R133C12</stp>
        <stp>sort=d</stp>
        <tr r="L133" s="2"/>
      </tp>
      <tp t="e">
        <v>#N/A</v>
        <stp/>
        <stp>##V3_BDHV12</stp>
        <stp>.CH1Y5Y Index</stp>
        <stp>Px_last</stp>
        <stp>12/8/2017</stp>
        <stp>12/8/2017</stp>
        <stp>[Base Metals Regressions for Pat Copper Only.xlsx]Copper Model!R176C11</stp>
        <stp>sort=d</stp>
        <tr r="K176" s="2"/>
      </tp>
      <tp t="e">
        <v>#N/A</v>
        <stp/>
        <stp>##V3_BDHV12</stp>
        <stp>.CH1Y5Y Index</stp>
        <stp>Px_last</stp>
        <stp>11/8/2017</stp>
        <stp>11/8/2017</stp>
        <stp>[Base Metals Regressions for Pat Copper Only.xlsx]Copper Model!R186C11</stp>
        <stp>sort=d</stp>
        <tr r="K186" s="2"/>
      </tp>
      <tp t="e">
        <v>#N/A</v>
        <stp/>
        <stp>##V3_BDHV12</stp>
        <stp>IOE2 Comdty</stp>
        <stp>Px_last</stp>
        <stp>8/28/2018</stp>
        <stp>8/28/2018</stp>
        <stp>[Base Metals Regressions for Pat Copper Only.xlsx]Copper Model!R28C4</stp>
        <stp>sort=d</stp>
        <tr r="D28" s="2"/>
      </tp>
      <tp t="e">
        <v>#N/A</v>
        <stp/>
        <stp>##V3_BDHV12</stp>
        <stp>IOE2 Comdty</stp>
        <stp>Px_last</stp>
        <stp>8/24/2018</stp>
        <stp>8/24/2018</stp>
        <stp>[Base Metals Regressions for Pat Copper Only.xlsx]Copper Model!R29C4</stp>
        <stp>sort=d</stp>
        <tr r="D29" s="2"/>
      </tp>
      <tp t="e">
        <v>#N/A</v>
        <stp/>
        <stp>##V3_BDHV12</stp>
        <stp>IOE2 Comdty</stp>
        <stp>Px_last</stp>
        <stp>8/29/2018</stp>
        <stp>8/29/2018</stp>
        <stp>[Base Metals Regressions for Pat Copper Only.xlsx]Copper Model!R27C4</stp>
        <stp>sort=d</stp>
        <tr r="D27" s="2"/>
      </tp>
      <tp t="e">
        <v>#N/A</v>
        <stp/>
        <stp>##V3_BDHV12</stp>
        <stp>NLSCA Index</stp>
        <stp>Px_last</stp>
        <stp>9/26/2018</stp>
        <stp>9/26/2018</stp>
        <stp>[Base Metals Regressions for Pat Copper Only.xlsx]Copper Model!R9C5</stp>
        <stp>sort=d</stp>
        <tr r="E9" s="2"/>
      </tp>
      <tp t="e">
        <v>#N/A</v>
        <stp/>
        <stp>##V3_BDHV12</stp>
        <stp>VIX Index</stp>
        <stp>Px_last</stp>
        <stp>10/12/2017</stp>
        <stp>10/12/2017</stp>
        <stp>[Base Metals Regressions for Pat Copper Only.xlsx]Copper Model!R204C12</stp>
        <stp>sort=d</stp>
        <tr r="L204" s="2"/>
      </tp>
      <tp t="e">
        <v>#N/A</v>
        <stp/>
        <stp>##V3_BDHV12</stp>
        <stp>VIX Index</stp>
        <stp>Px_last</stp>
        <stp>10/10/2017</stp>
        <stp>10/10/2017</stp>
        <stp>[Base Metals Regressions for Pat Copper Only.xlsx]Copper Model!R206C12</stp>
        <stp>sort=d</stp>
        <tr r="L206" s="2"/>
      </tp>
      <tp t="e">
        <v>#N/A</v>
        <stp/>
        <stp>##V3_BDHV12</stp>
        <stp>VIX Index</stp>
        <stp>Px_last</stp>
        <stp>10/17/2017</stp>
        <stp>10/17/2017</stp>
        <stp>[Base Metals Regressions for Pat Copper Only.xlsx]Copper Model!R201C12</stp>
        <stp>sort=d</stp>
        <tr r="L201" s="2"/>
      </tp>
      <tp t="e">
        <v>#N/A</v>
        <stp/>
        <stp>##V3_BDHV12</stp>
        <stp>VIX Index</stp>
        <stp>Px_last</stp>
        <stp>12/22/2017</stp>
        <stp>12/22/2017</stp>
        <stp>[Base Metals Regressions for Pat Copper Only.xlsx]Copper Model!R166C12</stp>
        <stp>sort=d</stp>
        <tr r="L166" s="2"/>
      </tp>
      <tp t="e">
        <v>#N/A</v>
        <stp/>
        <stp>##V3_BDHV12</stp>
        <stp>VIX Index</stp>
        <stp>Px_last</stp>
        <stp>12/15/2017</stp>
        <stp>12/15/2017</stp>
        <stp>[Base Metals Regressions for Pat Copper Only.xlsx]Copper Model!R171C12</stp>
        <stp>sort=d</stp>
        <tr r="L171" s="2"/>
      </tp>
      <tp t="e">
        <v>#N/A</v>
        <stp/>
        <stp>##V3_BDHV12</stp>
        <stp>VIX Index</stp>
        <stp>Px_last</stp>
        <stp>12/11/2017</stp>
        <stp>12/11/2017</stp>
        <stp>[Base Metals Regressions for Pat Copper Only.xlsx]Copper Model!R175C12</stp>
        <stp>sort=d</stp>
        <tr r="L175" s="2"/>
      </tp>
      <tp t="e">
        <v>#N/A</v>
        <stp/>
        <stp>##V3_BDHV12</stp>
        <stp>SHASHR Index</stp>
        <stp>Px_last</stp>
        <stp>12/1/2017</stp>
        <stp>12/1/2017</stp>
        <stp>[Base Metals Regressions for Pat Copper Only.xlsx]Copper Model!R179C6</stp>
        <stp>sort=d</stp>
        <tr r="F179" s="2"/>
      </tp>
      <tp t="e">
        <v>#N/A</v>
        <stp/>
        <stp>##V3_BDHV12</stp>
        <stp>IOE2 Comdty</stp>
        <stp>Px_last</stp>
        <stp>10/27/2017</stp>
        <stp>10/27/2017</stp>
        <stp>[Base Metals Regressions for Pat Copper Only.xlsx]Copper Model!R194C4</stp>
        <stp>sort=d</stp>
        <tr r="D194" s="2"/>
      </tp>
      <tp t="e">
        <v>#N/A</v>
        <stp/>
        <stp>##V3_BDHV12</stp>
        <stp>IOE2 Comdty</stp>
        <stp>Px_last</stp>
        <stp>12/28/2017</stp>
        <stp>12/28/2017</stp>
        <stp>[Base Metals Regressions for Pat Copper Only.xlsx]Copper Model!R164C4</stp>
        <stp>sort=d</stp>
        <tr r="D164" s="2"/>
      </tp>
      <tp t="e">
        <v>#N/A</v>
        <stp/>
        <stp>##V3_BDHV12</stp>
        <stp>USGG10YR Index</stp>
        <stp>Px_last</stp>
        <stp>1/2/2018</stp>
        <stp>1/2/2018</stp>
        <stp>[Base Metals Regressions for Pat Copper Only.xlsx]Copper Model!R163C9</stp>
        <stp>sort=d</stp>
        <tr r="I163" s="2"/>
      </tp>
      <tp t="e">
        <v>#N/A</v>
        <stp/>
        <stp>##V3_BDHV12</stp>
        <stp>VIX Index</stp>
        <stp>Px_last</stp>
        <stp>8/4/2017</stp>
        <stp>8/4/2017</stp>
        <stp>[Base Metals Regressions for Pat Copper Only.xlsx]Copper Model!R244C12</stp>
        <stp>sort=d</stp>
        <tr r="L244" s="2"/>
      </tp>
      <tp t="e">
        <v>#N/A</v>
        <stp/>
        <stp>##V3_BDHV12</stp>
        <stp>VIX Index</stp>
        <stp>Px_last</stp>
        <stp>9/6/2017</stp>
        <stp>9/6/2017</stp>
        <stp>[Base Metals Regressions for Pat Copper Only.xlsx]Copper Model!R225C12</stp>
        <stp>sort=d</stp>
        <tr r="L225" s="2"/>
      </tp>
      <tp t="e">
        <v>#N/A</v>
        <stp/>
        <stp>##V3_BDHV12</stp>
        <stp>USGG10YR Index</stp>
        <stp>Px_last</stp>
        <stp>3/7/2018</stp>
        <stp>3/7/2018</stp>
        <stp>[Base Metals Regressions for Pat Copper Only.xlsx]Copper Model!R133C9</stp>
        <stp>sort=d</stp>
        <tr r="I133" s="2"/>
      </tp>
      <tp t="e">
        <v>#N/A</v>
        <stp/>
        <stp>##V3_BDHV12</stp>
        <stp>SHASHR Index</stp>
        <stp>Px_last</stp>
        <stp>6/6/2018</stp>
        <stp>6/6/2018</stp>
        <stp>[Base Metals Regressions for Pat Copper Only.xlsx]Copper Model!R81C6</stp>
        <stp>sort=d</stp>
        <tr r="F81" s="2"/>
      </tp>
      <tp t="e">
        <v>#N/A</v>
        <stp/>
        <stp>##V3_BDHV12</stp>
        <stp>VIX Index</stp>
        <stp>Px_last</stp>
        <stp>4/4/2018</stp>
        <stp>4/4/2018</stp>
        <stp>[Base Metals Regressions for Pat Copper Only.xlsx]Copper Model!R117C12</stp>
        <stp>sort=d</stp>
        <tr r="L117" s="2"/>
      </tp>
      <tp t="e">
        <v>#N/A</v>
        <stp/>
        <stp>##V3_BDHV12</stp>
        <stp>VIX Index</stp>
        <stp>Px_last</stp>
        <stp>1/3/2018</stp>
        <stp>1/3/2018</stp>
        <stp>[Base Metals Regressions for Pat Copper Only.xlsx]Copper Model!R162C12</stp>
        <stp>sort=d</stp>
        <tr r="L162" s="2"/>
      </tp>
      <tp t="e">
        <v>#N/A</v>
        <stp/>
        <stp>##V3_BDHV12</stp>
        <stp>VIX Index</stp>
        <stp>Px_last</stp>
        <stp>2/2/2018</stp>
        <stp>2/2/2018</stp>
        <stp>[Base Metals Regressions for Pat Copper Only.xlsx]Copper Model!R141C12</stp>
        <stp>sort=d</stp>
        <tr r="L141" s="2"/>
      </tp>
      <tp t="e">
        <v>#N/A</v>
        <stp/>
        <stp>##V3_BDHV12</stp>
        <stp>IOE2 Comdty</stp>
        <stp>Px_last</stp>
        <stp>9/13/2018</stp>
        <stp>9/13/2018</stp>
        <stp>[Base Metals Regressions for Pat Copper Only.xlsx]Copper Model!R17C4</stp>
        <stp>sort=d</stp>
        <tr r="D17" s="2"/>
      </tp>
      <tp t="e">
        <v>#N/A</v>
        <stp/>
        <stp>##V3_BDHV12</stp>
        <stp>IOE2 Comdty</stp>
        <stp>Px_last</stp>
        <stp>8/31/2018</stp>
        <stp>8/31/2018</stp>
        <stp>[Base Metals Regressions for Pat Copper Only.xlsx]Copper Model!R25C4</stp>
        <stp>sort=d</stp>
        <tr r="D25" s="2"/>
      </tp>
      <tp t="e">
        <v>#N/A</v>
        <stp/>
        <stp>##V3_BDHV12</stp>
        <stp>.CH1Y5Y Index</stp>
        <stp>Px_last</stp>
        <stp>10/9/2017</stp>
        <stp>10/9/2017</stp>
        <stp>[Base Metals Regressions for Pat Copper Only.xlsx]Copper Model!R207C11</stp>
        <stp>sort=d</stp>
        <tr r="K207" s="2"/>
      </tp>
      <tp t="e">
        <v>#N/A</v>
        <stp/>
        <stp>##V3_BDHV12</stp>
        <stp>IOE2 Comdty</stp>
        <stp>Px_last</stp>
        <stp>8/30/2018</stp>
        <stp>8/30/2018</stp>
        <stp>[Base Metals Regressions for Pat Copper Only.xlsx]Copper Model!R26C4</stp>
        <stp>sort=d</stp>
        <tr r="D26" s="2"/>
      </tp>
      <tp t="e">
        <v>#N/A</v>
        <stp/>
        <stp>##V3_BDHV12</stp>
        <stp>IOE2 Comdty</stp>
        <stp>Px_last</stp>
        <stp>8/23/2018</stp>
        <stp>8/23/2018</stp>
        <stp>[Base Metals Regressions for Pat Copper Only.xlsx]Copper Model!R30C4</stp>
        <stp>sort=d</stp>
        <tr r="D30" s="2"/>
      </tp>
      <tp t="e">
        <v>#N/A</v>
        <stp/>
        <stp>##V3_BDHV12</stp>
        <stp>IOE2 Comdty</stp>
        <stp>Px_last</stp>
        <stp>8/22/2018</stp>
        <stp>8/22/2018</stp>
        <stp>[Base Metals Regressions for Pat Copper Only.xlsx]Copper Model!R31C4</stp>
        <stp>sort=d</stp>
        <tr r="D31" s="2"/>
      </tp>
      <tp t="e">
        <v>#N/A</v>
        <stp/>
        <stp>##V3_BDHV12</stp>
        <stp>IOE2 Comdty</stp>
        <stp>Px_last</stp>
        <stp>9/14/2018</stp>
        <stp>9/14/2018</stp>
        <stp>[Base Metals Regressions for Pat Copper Only.xlsx]Copper Model!R16C4</stp>
        <stp>sort=d</stp>
        <tr r="D16" s="2"/>
      </tp>
      <tp t="e">
        <v>#N/A</v>
        <stp/>
        <stp>##V3_BDHV12</stp>
        <stp>IOE2 Comdty</stp>
        <stp>Px_last</stp>
        <stp>9/17/2018</stp>
        <stp>9/17/2018</stp>
        <stp>[Base Metals Regressions for Pat Copper Only.xlsx]Copper Model!R15C4</stp>
        <stp>sort=d</stp>
        <tr r="D15" s="2"/>
      </tp>
      <tp t="e">
        <v>#N/A</v>
        <stp/>
        <stp>##V3_BDHV12</stp>
        <stp>IOE2 Comdty</stp>
        <stp>Px_last</stp>
        <stp>9/18/2018</stp>
        <stp>9/18/2018</stp>
        <stp>[Base Metals Regressions for Pat Copper Only.xlsx]Copper Model!R14C4</stp>
        <stp>sort=d</stp>
        <tr r="D14" s="2"/>
      </tp>
      <tp t="e">
        <v>#N/A</v>
        <stp/>
        <stp>##V3_BDHV12</stp>
        <stp>IOE2 Comdty</stp>
        <stp>Px_last</stp>
        <stp>9/11/2018</stp>
        <stp>9/11/2018</stp>
        <stp>[Base Metals Regressions for Pat Copper Only.xlsx]Copper Model!R19C4</stp>
        <stp>sort=d</stp>
        <tr r="D19" s="2"/>
      </tp>
      <tp t="e">
        <v>#N/A</v>
        <stp/>
        <stp>##V3_BDHV12</stp>
        <stp>.CH1Y5Y Index</stp>
        <stp>Px_last</stp>
        <stp>11/7/2017</stp>
        <stp>11/7/2017</stp>
        <stp>[Base Metals Regressions for Pat Copper Only.xlsx]Copper Model!R187C11</stp>
        <stp>sort=d</stp>
        <tr r="K187" s="2"/>
      </tp>
      <tp t="e">
        <v>#N/A</v>
        <stp/>
        <stp>##V3_BDHV12</stp>
        <stp>.CH1Y5Y Index</stp>
        <stp>Px_last</stp>
        <stp>12/7/2017</stp>
        <stp>12/7/2017</stp>
        <stp>[Base Metals Regressions for Pat Copper Only.xlsx]Copper Model!R177C11</stp>
        <stp>sort=d</stp>
        <tr r="K177" s="2"/>
      </tp>
      <tp t="e">
        <v>#N/A</v>
        <stp/>
        <stp>##V3_BDHV12</stp>
        <stp>IOE2 Comdty</stp>
        <stp>Px_last</stp>
        <stp>9/12/2018</stp>
        <stp>9/12/2018</stp>
        <stp>[Base Metals Regressions for Pat Copper Only.xlsx]Copper Model!R18C4</stp>
        <stp>sort=d</stp>
        <tr r="D18" s="2"/>
      </tp>
      <tp t="e">
        <v>#N/A</v>
        <stp/>
        <stp>##V3_BDHV12</stp>
        <stp>IOE2 Comdty</stp>
        <stp>Px_last</stp>
        <stp>9/19/2018</stp>
        <stp>9/19/2018</stp>
        <stp>[Base Metals Regressions for Pat Copper Only.xlsx]Copper Model!R13C4</stp>
        <stp>sort=d</stp>
        <tr r="D13" s="2"/>
      </tp>
      <tp t="e">
        <v>#N/A</v>
        <stp/>
        <stp>##V3_BDHV12</stp>
        <stp>NLSCA Index</stp>
        <stp>Px_last</stp>
        <stp>9/27/2018</stp>
        <stp>9/27/2018</stp>
        <stp>[Base Metals Regressions for Pat Copper Only.xlsx]Copper Model!R8C5</stp>
        <stp>sort=d</stp>
        <tr r="E8" s="2"/>
      </tp>
      <tp t="e">
        <v>#N/A</v>
        <stp/>
        <stp>##V3_BDHV12</stp>
        <stp>IOE2 Comdty</stp>
        <stp>Px_last</stp>
        <stp>10/26/2017</stp>
        <stp>10/26/2017</stp>
        <stp>[Base Metals Regressions for Pat Copper Only.xlsx]Copper Model!R195C4</stp>
        <stp>sort=d</stp>
        <tr r="D195" s="2"/>
      </tp>
      <tp t="e">
        <v>#N/A</v>
        <stp/>
        <stp>##V3_BDHV12</stp>
        <stp>VIX Index</stp>
        <stp>Px_last</stp>
        <stp>8/7/2018</stp>
        <stp>8/7/2018</stp>
        <stp>[Base Metals Regressions for Pat Copper Only.xlsx]Copper Model!R39C12</stp>
        <stp>sort=d</stp>
        <tr r="L39" s="2"/>
      </tp>
      <tp t="e">
        <v>#N/A</v>
        <stp/>
        <stp>##V3_BDHV12</stp>
        <stp>FXJPEMCS Index</stp>
        <stp>Px_last</stp>
        <stp>11/1/2017</stp>
        <stp>11/1/2017</stp>
        <stp>[Base Metals Regressions for Pat Copper Only.xlsx]Copper Model!R191C8</stp>
        <stp>sort=d</stp>
        <tr r="H191" s="2"/>
      </tp>
      <tp t="e">
        <v>#N/A</v>
        <stp/>
        <stp>##V3_BDHV12</stp>
        <stp>VIX Index</stp>
        <stp>Px_last</stp>
        <stp>5/9/2018</stp>
        <stp>5/9/2018</stp>
        <stp>[Base Metals Regressions for Pat Copper Only.xlsx]Copper Model!R97C12</stp>
        <stp>sort=d</stp>
        <tr r="L97" s="2"/>
      </tp>
      <tp t="e">
        <v>#N/A</v>
        <stp/>
        <stp>##V3_BDHV12</stp>
        <stp>FXJPEMCS Index</stp>
        <stp>Px_last</stp>
        <stp>10/9/2017</stp>
        <stp>10/9/2017</stp>
        <stp>[Base Metals Regressions for Pat Copper Only.xlsx]Copper Model!R207C8</stp>
        <stp>sort=d</stp>
        <tr r="H207" s="2"/>
      </tp>
      <tp t="e">
        <v>#N/A</v>
        <stp/>
        <stp>##V3_BDHV12</stp>
        <stp>SHASHR Index</stp>
        <stp>Px_last</stp>
        <stp>6/8/2018</stp>
        <stp>6/8/2018</stp>
        <stp>[Base Metals Regressions for Pat Copper Only.xlsx]Copper Model!R79C6</stp>
        <stp>sort=d</stp>
        <tr r="F79" s="2"/>
      </tp>
      <tp t="e">
        <v>#N/A</v>
        <stp/>
        <stp>##V3_BDHV12</stp>
        <stp>S 2 Comdty</stp>
        <stp>Px_last</stp>
        <stp>9/28/2018</stp>
        <stp>9/28/2018</stp>
        <stp>[Base Metals Regressions for Pat Copper Only.xlsx]Copper Model!R7C10</stp>
        <stp>sort=d</stp>
        <tr r="J7" s="2"/>
      </tp>
      <tp t="e">
        <v>#N/A</v>
        <stp/>
        <stp>##V3_BDHV12</stp>
        <stp>USGG10YR Index</stp>
        <stp>Px_last</stp>
        <stp>9/8/2017</stp>
        <stp>9/8/2017</stp>
        <stp>[Base Metals Regressions for Pat Copper Only.xlsx]Copper Model!R223C9</stp>
        <stp>sort=d</stp>
        <tr r="I223" s="2"/>
      </tp>
      <tp t="e">
        <v>#N/A</v>
        <stp/>
        <stp>##V3_BDHV12</stp>
        <stp>VIX Index</stp>
        <stp>Px_last</stp>
        <stp>8/3/2017</stp>
        <stp>8/3/2017</stp>
        <stp>[Base Metals Regressions for Pat Copper Only.xlsx]Copper Model!R245C12</stp>
        <stp>sort=d</stp>
        <tr r="L245" s="2"/>
      </tp>
      <tp t="e">
        <v>#N/A</v>
        <stp/>
        <stp>##V3_BDHV12</stp>
        <stp>USGG10YR Index</stp>
        <stp>Px_last</stp>
        <stp>1/3/2018</stp>
        <stp>1/3/2018</stp>
        <stp>[Base Metals Regressions for Pat Copper Only.xlsx]Copper Model!R162C9</stp>
        <stp>sort=d</stp>
        <tr r="I162" s="2"/>
      </tp>
      <tp t="e">
        <v>#N/A</v>
        <stp/>
        <stp>##V3_BDHV12</stp>
        <stp>USGG10YR Index</stp>
        <stp>Px_last</stp>
        <stp>4/4/2018</stp>
        <stp>4/4/2018</stp>
        <stp>[Base Metals Regressions for Pat Copper Only.xlsx]Copper Model!R117C9</stp>
        <stp>sort=d</stp>
        <tr r="I117" s="2"/>
      </tp>
      <tp t="e">
        <v>#N/A</v>
        <stp/>
        <stp>##V3_BDHV12</stp>
        <stp>VIX Index</stp>
        <stp>Px_last</stp>
        <stp>9/7/2017</stp>
        <stp>9/7/2017</stp>
        <stp>[Base Metals Regressions for Pat Copper Only.xlsx]Copper Model!R224C12</stp>
        <stp>sort=d</stp>
        <tr r="L224" s="2"/>
      </tp>
      <tp t="e">
        <v>#N/A</v>
        <stp/>
        <stp>##V3_BDHV12</stp>
        <stp>USGG10YR Index</stp>
        <stp>Px_last</stp>
        <stp>2/1/2018</stp>
        <stp>2/1/2018</stp>
        <stp>[Base Metals Regressions for Pat Copper Only.xlsx]Copper Model!R142C9</stp>
        <stp>sort=d</stp>
        <tr r="I142" s="2"/>
      </tp>
      <tp t="e">
        <v>#N/A</v>
        <stp/>
        <stp>##V3_BDHV12</stp>
        <stp>SHASHR Index</stp>
        <stp>Px_last</stp>
        <stp>6/7/2018</stp>
        <stp>6/7/2018</stp>
        <stp>[Base Metals Regressions for Pat Copper Only.xlsx]Copper Model!R80C6</stp>
        <stp>sort=d</stp>
        <tr r="F80" s="2"/>
      </tp>
      <tp t="e">
        <v>#N/A</v>
        <stp/>
        <stp>##V3_BDHV12</stp>
        <stp>SHASHR Index</stp>
        <stp>Px_last</stp>
        <stp>7/9/2018</stp>
        <stp>7/9/2018</stp>
        <stp>[Base Metals Regressions for Pat Copper Only.xlsx]Copper Model!R60C6</stp>
        <stp>sort=d</stp>
        <tr r="F60" s="2"/>
      </tp>
      <tp t="e">
        <v>#N/A</v>
        <stp/>
        <stp>##V3_BDHV12</stp>
        <stp>VIX Index</stp>
        <stp>Px_last</stp>
        <stp>4/9/2018</stp>
        <stp>4/9/2018</stp>
        <stp>[Base Metals Regressions for Pat Copper Only.xlsx]Copper Model!R116C12</stp>
        <stp>sort=d</stp>
        <tr r="L116" s="2"/>
      </tp>
      <tp t="e">
        <v>#N/A</v>
        <stp/>
        <stp>##V3_BDHV12</stp>
        <stp>USGG10YR Index</stp>
        <stp>Px_last</stp>
        <stp>2/6/2018</stp>
        <stp>2/6/2018</stp>
        <stp>[Base Metals Regressions for Pat Copper Only.xlsx]Copper Model!R139C9</stp>
        <stp>sort=d</stp>
        <tr r="I139" s="2"/>
      </tp>
      <tp t="e">
        <v>#N/A</v>
        <stp/>
        <stp>##V3_BDHV12</stp>
        <stp>VIX Index</stp>
        <stp>Px_last</stp>
        <stp>1/2/2018</stp>
        <stp>1/2/2018</stp>
        <stp>[Base Metals Regressions for Pat Copper Only.xlsx]Copper Model!R163C12</stp>
        <stp>sort=d</stp>
        <tr r="L163" s="2"/>
      </tp>
      <tp t="e">
        <v>#N/A</v>
        <stp/>
        <stp>##V3_BDHV12</stp>
        <stp>VIX Index</stp>
        <stp>Px_last</stp>
        <stp>2/5/2018</stp>
        <stp>2/5/2018</stp>
        <stp>[Base Metals Regressions for Pat Copper Only.xlsx]Copper Model!R140C12</stp>
        <stp>sort=d</stp>
        <tr r="L140" s="2"/>
      </tp>
      <tp t="e">
        <v>#N/A</v>
        <stp/>
        <stp>##V3_BDHV12</stp>
        <stp>VIX Index</stp>
        <stp>Px_last</stp>
        <stp>3/9/2018</stp>
        <stp>3/9/2018</stp>
        <stp>[Base Metals Regressions for Pat Copper Only.xlsx]Copper Model!R131C12</stp>
        <stp>sort=d</stp>
        <tr r="L131" s="2"/>
      </tp>
      <tp t="e">
        <v>#N/A</v>
        <stp/>
        <stp>##V3_BDHV12</stp>
        <stp>NLSCA Index</stp>
        <stp>Px_last</stp>
        <stp>8/8/2018</stp>
        <stp>8/8/2018</stp>
        <stp>[Base Metals Regressions for Pat Copper Only.xlsx]Copper Model!R38C5</stp>
        <stp>sort=d</stp>
        <tr r="E38" s="2"/>
      </tp>
      <tp t="e">
        <v>#N/A</v>
        <stp/>
        <stp>##V3_BDHV12</stp>
        <stp>IOE2 Comdty</stp>
        <stp>Px_last</stp>
        <stp>5/30/2018</stp>
        <stp>5/30/2018</stp>
        <stp>[Base Metals Regressions for Pat Copper Only.xlsx]Copper Model!R84C4</stp>
        <stp>sort=d</stp>
        <tr r="D84" s="2"/>
      </tp>
      <tp t="e">
        <v>#N/A</v>
        <stp/>
        <stp>##V3_BDHV12</stp>
        <stp>IOE2 Comdty</stp>
        <stp>Px_last</stp>
        <stp>5/31/2018</stp>
        <stp>5/31/2018</stp>
        <stp>[Base Metals Regressions for Pat Copper Only.xlsx]Copper Model!R83C4</stp>
        <stp>sort=d</stp>
        <tr r="D83" s="2"/>
      </tp>
      <tp t="e">
        <v>#N/A</v>
        <stp/>
        <stp>##V3_BDHV12</stp>
        <stp>.CH1Y5Y Index</stp>
        <stp>Px_last</stp>
        <stp>11/2/2017</stp>
        <stp>11/2/2017</stp>
        <stp>[Base Metals Regressions for Pat Copper Only.xlsx]Copper Model!R190C11</stp>
        <stp>sort=d</stp>
        <tr r="K190" s="2"/>
      </tp>
      <tp t="e">
        <v>#N/A</v>
        <stp/>
        <stp>##V3_BDHV12</stp>
        <stp>SHASHR Index</stp>
        <stp>Px_last</stp>
        <stp>12/7/2017</stp>
        <stp>12/7/2017</stp>
        <stp>[Base Metals Regressions for Pat Copper Only.xlsx]Copper Model!R177C6</stp>
        <stp>sort=d</stp>
        <tr r="F177" s="2"/>
      </tp>
      <tp t="e">
        <v>#N/A</v>
        <stp/>
        <stp>##V3_BDHV12</stp>
        <stp>VIX Index</stp>
        <stp>Px_last</stp>
        <stp>10/13/2017</stp>
        <stp>10/13/2017</stp>
        <stp>[Base Metals Regressions for Pat Copper Only.xlsx]Copper Model!R203C12</stp>
        <stp>sort=d</stp>
        <tr r="L203" s="2"/>
      </tp>
      <tp t="e">
        <v>#N/A</v>
        <stp/>
        <stp>##V3_BDHV12</stp>
        <stp>VIX Index</stp>
        <stp>Px_last</stp>
        <stp>10/19/2017</stp>
        <stp>10/19/2017</stp>
        <stp>[Base Metals Regressions for Pat Copper Only.xlsx]Copper Model!R199C12</stp>
        <stp>sort=d</stp>
        <tr r="L199" s="2"/>
      </tp>
      <tp t="e">
        <v>#N/A</v>
        <stp/>
        <stp>##V3_BDHV12</stp>
        <stp>VIX Index</stp>
        <stp>Px_last</stp>
        <stp>12/27/2017</stp>
        <stp>12/27/2017</stp>
        <stp>[Base Metals Regressions for Pat Copper Only.xlsx]Copper Model!R165C12</stp>
        <stp>sort=d</stp>
        <tr r="L165" s="2"/>
      </tp>
      <tp t="e">
        <v>#N/A</v>
        <stp/>
        <stp>##V3_BDHV12</stp>
        <stp>IOE2 Comdty</stp>
        <stp>Px_last</stp>
        <stp>10/30/2017</stp>
        <stp>10/30/2017</stp>
        <stp>[Base Metals Regressions for Pat Copper Only.xlsx]Copper Model!R193C4</stp>
        <stp>sort=d</stp>
        <tr r="D193" s="2"/>
      </tp>
      <tp t="e">
        <v>#N/A</v>
        <stp/>
        <stp>##V3_BDHV12</stp>
        <stp>VIX Index</stp>
        <stp>Px_last</stp>
        <stp>7/9/2018</stp>
        <stp>7/9/2018</stp>
        <stp>[Base Metals Regressions for Pat Copper Only.xlsx]Copper Model!R60C12</stp>
        <stp>sort=d</stp>
        <tr r="L60" s="2"/>
      </tp>
      <tp t="e">
        <v>#N/A</v>
        <stp/>
        <stp>##V3_BDHV12</stp>
        <stp>FXJPEMCS Index</stp>
        <stp>Px_last</stp>
        <stp>11/7/2017</stp>
        <stp>11/7/2017</stp>
        <stp>[Base Metals Regressions for Pat Copper Only.xlsx]Copper Model!R187C8</stp>
        <stp>sort=d</stp>
        <tr r="H187" s="2"/>
      </tp>
      <tp t="e">
        <v>#N/A</v>
        <stp/>
        <stp>##V3_BDHV12</stp>
        <stp>USGG10YR Index</stp>
        <stp>Px_last</stp>
        <stp>3/1/2018</stp>
        <stp>3/1/2018</stp>
        <stp>[Base Metals Regressions for Pat Copper Only.xlsx]Copper Model!R135C9</stp>
        <stp>sort=d</stp>
        <tr r="I135" s="2"/>
      </tp>
      <tp t="e">
        <v>#N/A</v>
        <stp/>
        <stp>##V3_BDHV12</stp>
        <stp>USGG10YR Index</stp>
        <stp>Px_last</stp>
        <stp>5/2/2018</stp>
        <stp>5/2/2018</stp>
        <stp>[Base Metals Regressions for Pat Copper Only.xlsx]Copper Model!R101C9</stp>
        <stp>sort=d</stp>
        <tr r="I101" s="2"/>
      </tp>
      <tp t="e">
        <v>#N/A</v>
        <stp/>
        <stp>##V3_BDHV12</stp>
        <stp>USGG10YR Index</stp>
        <stp>Px_last</stp>
        <stp>8/9/2017</stp>
        <stp>8/9/2017</stp>
        <stp>[Base Metals Regressions for Pat Copper Only.xlsx]Copper Model!R242C9</stp>
        <stp>sort=d</stp>
        <tr r="I242" s="2"/>
      </tp>
      <tp t="e">
        <v>#N/A</v>
        <stp/>
        <stp>##V3_BDHV12</stp>
        <stp>VIX Index</stp>
        <stp>Px_last</stp>
        <stp>8/9/2017</stp>
        <stp>8/9/2017</stp>
        <stp>[Base Metals Regressions for Pat Copper Only.xlsx]Copper Model!R242C12</stp>
        <stp>sort=d</stp>
        <tr r="L242" s="2"/>
      </tp>
      <tp t="e">
        <v>#N/A</v>
        <stp/>
        <stp>##V3_BDHV12</stp>
        <stp>VIX Index</stp>
        <stp>Px_last</stp>
        <stp>9/8/2017</stp>
        <stp>9/8/2017</stp>
        <stp>[Base Metals Regressions for Pat Copper Only.xlsx]Copper Model!R223C12</stp>
        <stp>sort=d</stp>
        <tr r="L223" s="2"/>
      </tp>
      <tp t="e">
        <v>#N/A</v>
        <stp/>
        <stp>##V3_BDHV12</stp>
        <stp>USGG10YR Index</stp>
        <stp>Px_last</stp>
        <stp>1/4/2018</stp>
        <stp>1/4/2018</stp>
        <stp>[Base Metals Regressions for Pat Copper Only.xlsx]Copper Model!R161C9</stp>
        <stp>sort=d</stp>
        <tr r="I161" s="2"/>
      </tp>
      <tp t="e">
        <v>#N/A</v>
        <stp/>
        <stp>##V3_BDHV12</stp>
        <stp>VIX Index</stp>
        <stp>Px_last</stp>
        <stp>5/3/2018</stp>
        <stp>5/3/2018</stp>
        <stp>[Base Metals Regressions for Pat Copper Only.xlsx]Copper Model!R100C12</stp>
        <stp>sort=d</stp>
        <tr r="L100" s="2"/>
      </tp>
      <tp t="e">
        <v>#N/A</v>
        <stp/>
        <stp>##V3_BDHV12</stp>
        <stp>USGG10YR Index</stp>
        <stp>Px_last</stp>
        <stp>4/3/2018</stp>
        <stp>4/3/2018</stp>
        <stp>[Base Metals Regressions for Pat Copper Only.xlsx]Copper Model!R118C9</stp>
        <stp>sort=d</stp>
        <tr r="I118" s="2"/>
      </tp>
      <tp t="e">
        <v>#N/A</v>
        <stp/>
        <stp>##V3_BDHV12</stp>
        <stp>IOE2 Comdty</stp>
        <stp>Px_last</stp>
        <stp>5/25/2018</stp>
        <stp>5/25/2018</stp>
        <stp>[Base Metals Regressions for Pat Copper Only.xlsx]Copper Model!R86C4</stp>
        <stp>sort=d</stp>
        <tr r="D86" s="2"/>
      </tp>
      <tp t="e">
        <v>#N/A</v>
        <stp/>
        <stp>##V3_BDHV12</stp>
        <stp>IOE2 Comdty</stp>
        <stp>Px_last</stp>
        <stp>5/24/2018</stp>
        <stp>5/24/2018</stp>
        <stp>[Base Metals Regressions for Pat Copper Only.xlsx]Copper Model!R87C4</stp>
        <stp>sort=d</stp>
        <tr r="D87" s="2"/>
      </tp>
      <tp t="e">
        <v>#N/A</v>
        <stp/>
        <stp>##V3_BDHV12</stp>
        <stp>IOE2 Comdty</stp>
        <stp>Px_last</stp>
        <stp>5/29/2018</stp>
        <stp>5/29/2018</stp>
        <stp>[Base Metals Regressions for Pat Copper Only.xlsx]Copper Model!R85C4</stp>
        <stp>sort=d</stp>
        <tr r="D85" s="2"/>
      </tp>
      <tp t="e">
        <v>#N/A</v>
        <stp/>
        <stp>##V3_BDHV12</stp>
        <stp>.CH1Y5Y Index</stp>
        <stp>Px_last</stp>
        <stp>11/1/2017</stp>
        <stp>11/1/2017</stp>
        <stp>[Base Metals Regressions for Pat Copper Only.xlsx]Copper Model!R191C11</stp>
        <stp>sort=d</stp>
        <tr r="K191" s="2"/>
      </tp>
      <tp t="e">
        <v>#N/A</v>
        <stp/>
        <stp>##V3_BDHV12</stp>
        <stp>IOE2 Comdty</stp>
        <stp>Px_last</stp>
        <stp>5/23/2018</stp>
        <stp>5/23/2018</stp>
        <stp>[Base Metals Regressions for Pat Copper Only.xlsx]Copper Model!R88C4</stp>
        <stp>sort=d</stp>
        <tr r="D88" s="2"/>
      </tp>
      <tp t="e">
        <v>#N/A</v>
        <stp/>
        <stp>##V3_BDHV12</stp>
        <stp>IOE2 Comdty</stp>
        <stp>Px_last</stp>
        <stp>5/22/2018</stp>
        <stp>5/22/2018</stp>
        <stp>[Base Metals Regressions for Pat Copper Only.xlsx]Copper Model!R89C4</stp>
        <stp>sort=d</stp>
        <tr r="D89" s="2"/>
      </tp>
      <tp t="e">
        <v>#N/A</v>
        <stp/>
        <stp>##V3_BDHV12</stp>
        <stp>VIX Index</stp>
        <stp>Px_last</stp>
        <stp>11/30/2017</stp>
        <stp>11/30/2017</stp>
        <stp>[Base Metals Regressions for Pat Copper Only.xlsx]Copper Model!R180C12</stp>
        <stp>sort=d</stp>
        <tr r="L180" s="2"/>
      </tp>
      <tp t="e">
        <v>#N/A</v>
        <stp/>
        <stp>##V3_BDHV12</stp>
        <stp>SHASHR Index</stp>
        <stp>Px_last</stp>
        <stp>12/6/2017</stp>
        <stp>12/6/2017</stp>
        <stp>[Base Metals Regressions for Pat Copper Only.xlsx]Copper Model!R178C6</stp>
        <stp>sort=d</stp>
        <tr r="F178" s="2"/>
      </tp>
      <tp t="e">
        <v>#N/A</v>
        <stp/>
        <stp>##V3_BDHV12</stp>
        <stp>FXJPEMCS Index</stp>
        <stp>Px_last</stp>
        <stp>11/6/2017</stp>
        <stp>11/6/2017</stp>
        <stp>[Base Metals Regressions for Pat Copper Only.xlsx]Copper Model!R188C8</stp>
        <stp>sort=d</stp>
        <tr r="H188" s="2"/>
      </tp>
      <tp t="e">
        <v>#N/A</v>
        <stp/>
        <stp>##V3_BDHV12</stp>
        <stp>IOE2 Comdty</stp>
        <stp>Px_last</stp>
        <stp>10/31/2017</stp>
        <stp>10/31/2017</stp>
        <stp>[Base Metals Regressions for Pat Copper Only.xlsx]Copper Model!R192C4</stp>
        <stp>sort=d</stp>
        <tr r="D192" s="2"/>
      </tp>
      <tp t="e">
        <v>#N/A</v>
        <stp/>
        <stp>##V3_BDHV12</stp>
        <stp>IOE2 Comdty</stp>
        <stp>Px_last</stp>
        <stp>11/30/2017</stp>
        <stp>11/30/2017</stp>
        <stp>[Base Metals Regressions for Pat Copper Only.xlsx]Copper Model!R180C4</stp>
        <stp>sort=d</stp>
        <tr r="D180" s="2"/>
      </tp>
      <tp t="e">
        <v>#N/A</v>
        <stp/>
        <stp>##V3_BDHV12</stp>
        <stp>IOE2 Comdty</stp>
        <stp>Px_last</stp>
        <stp>10/20/2017</stp>
        <stp>10/20/2017</stp>
        <stp>[Base Metals Regressions for Pat Copper Only.xlsx]Copper Model!R198C4</stp>
        <stp>sort=d</stp>
        <tr r="D198" s="2"/>
      </tp>
      <tp t="e">
        <v>#N/A</v>
        <stp/>
        <stp>##V3_BDHV12</stp>
        <stp>USGG10YR Index</stp>
        <stp>Px_last</stp>
        <stp>8/8/2017</stp>
        <stp>8/8/2017</stp>
        <stp>[Base Metals Regressions for Pat Copper Only.xlsx]Copper Model!R243C9</stp>
        <stp>sort=d</stp>
        <tr r="I243" s="2"/>
      </tp>
      <tp t="e">
        <v>#N/A</v>
        <stp/>
        <stp>##V3_BDHV12</stp>
        <stp>USGG10YR Index</stp>
        <stp>Px_last</stp>
        <stp>5/3/2018</stp>
        <stp>5/3/2018</stp>
        <stp>[Base Metals Regressions for Pat Copper Only.xlsx]Copper Model!R100C9</stp>
        <stp>sort=d</stp>
        <tr r="I100" s="2"/>
      </tp>
      <tp t="e">
        <v>#N/A</v>
        <stp/>
        <stp>##V3_BDHV12</stp>
        <stp>VIX Index</stp>
        <stp>Px_last</stp>
        <stp>8/8/2017</stp>
        <stp>8/8/2017</stp>
        <stp>[Base Metals Regressions for Pat Copper Only.xlsx]Copper Model!R243C12</stp>
        <stp>sort=d</stp>
        <tr r="L243" s="2"/>
      </tp>
      <tp t="e">
        <v>#N/A</v>
        <stp/>
        <stp>##V3_BDHV12</stp>
        <stp>USGG10YR Index</stp>
        <stp>Px_last</stp>
        <stp>1/5/2018</stp>
        <stp>1/5/2018</stp>
        <stp>[Base Metals Regressions for Pat Copper Only.xlsx]Copper Model!R160C9</stp>
        <stp>sort=d</stp>
        <tr r="I160" s="2"/>
      </tp>
      <tp t="e">
        <v>#N/A</v>
        <stp/>
        <stp>##V3_BDHV12</stp>
        <stp>VIX Index</stp>
        <stp>Px_last</stp>
        <stp>5/2/2018</stp>
        <stp>5/2/2018</stp>
        <stp>[Base Metals Regressions for Pat Copper Only.xlsx]Copper Model!R101C12</stp>
        <stp>sort=d</stp>
        <tr r="L101" s="2"/>
      </tp>
      <tp t="e">
        <v>#N/A</v>
        <stp/>
        <stp>##V3_BDHV12</stp>
        <stp>NLSCA Index</stp>
        <stp>Px_last</stp>
        <stp>6/5/2018</stp>
        <stp>6/5/2018</stp>
        <stp>[Base Metals Regressions for Pat Copper Only.xlsx]Copper Model!R82C5</stp>
        <stp>sort=d</stp>
        <tr r="E82" s="2"/>
      </tp>
      <tp t="e">
        <v>#N/A</v>
        <stp/>
        <stp>##V3_BDHV12</stp>
        <stp>NLSCA Index</stp>
        <stp>Px_last</stp>
        <stp>5/4/2018</stp>
        <stp>5/4/2018</stp>
        <stp>[Base Metals Regressions for Pat Copper Only.xlsx]Copper Model!R99C5</stp>
        <stp>sort=d</stp>
        <tr r="E99" s="2"/>
      </tp>
      <tp t="e">
        <v>#N/A</v>
        <stp/>
        <stp>##V3_BDHV12</stp>
        <stp>SHASHR Index</stp>
        <stp>Px_last</stp>
        <stp>11/9/2017</stp>
        <stp>11/9/2017</stp>
        <stp>[Base Metals Regressions for Pat Copper Only.xlsx]Copper Model!R185C6</stp>
        <stp>sort=d</stp>
        <tr r="F185" s="2"/>
      </tp>
      <tp t="e">
        <v>#N/A</v>
        <stp/>
        <stp>##V3_BDHV12</stp>
        <stp>VIX Index</stp>
        <stp>Px_last</stp>
        <stp>12/19/2017</stp>
        <stp>12/19/2017</stp>
        <stp>[Base Metals Regressions for Pat Copper Only.xlsx]Copper Model!R169C12</stp>
        <stp>sort=d</stp>
        <tr r="L169" s="2"/>
      </tp>
      <tp t="e">
        <v>#N/A</v>
        <stp/>
        <stp>##V3_BDHV12</stp>
        <stp>VIX Index</stp>
        <stp>Px_last</stp>
        <stp>12/13/2017</stp>
        <stp>12/13/2017</stp>
        <stp>[Base Metals Regressions for Pat Copper Only.xlsx]Copper Model!R173C12</stp>
        <stp>sort=d</stp>
        <tr r="L173" s="2"/>
      </tp>
      <tp t="e">
        <v>#N/A</v>
        <stp/>
        <stp>##V3_BDHV12</stp>
        <stp>VIX Index</stp>
        <stp>Px_last</stp>
        <stp>3/2/2018</stp>
        <stp>3/2/2018</stp>
        <stp>[Base Metals Regressions for Pat Copper Only.xlsx]Copper Model!R134C12</stp>
        <stp>sort=d</stp>
        <tr r="L134" s="2"/>
      </tp>
      <tp t="e">
        <v>#N/A</v>
        <stp/>
        <stp>##V3_BDHV12</stp>
        <stp>NLSCA Index</stp>
        <stp>Px_last</stp>
        <stp>6/6/2018</stp>
        <stp>6/6/2018</stp>
        <stp>[Base Metals Regressions for Pat Copper Only.xlsx]Copper Model!R81C5</stp>
        <stp>sort=d</stp>
        <tr r="E81" s="2"/>
      </tp>
      <tp t="e">
        <v>#N/A</v>
        <stp/>
        <stp>##V3_BDHV12</stp>
        <stp>IOE2 Comdty</stp>
        <stp>Px_last</stp>
        <stp>5/16/2018</stp>
        <stp>5/16/2018</stp>
        <stp>[Base Metals Regressions for Pat Copper Only.xlsx]Copper Model!R92C4</stp>
        <stp>sort=d</stp>
        <tr r="D92" s="2"/>
      </tp>
      <tp t="e">
        <v>#N/A</v>
        <stp/>
        <stp>##V3_BDHV12</stp>
        <stp>IOE2 Comdty</stp>
        <stp>Px_last</stp>
        <stp>5/11/2018</stp>
        <stp>5/11/2018</stp>
        <stp>[Base Metals Regressions for Pat Copper Only.xlsx]Copper Model!R95C4</stp>
        <stp>sort=d</stp>
        <tr r="D95" s="2"/>
      </tp>
      <tp t="e">
        <v>#N/A</v>
        <stp/>
        <stp>##V3_BDHV12</stp>
        <stp>IOE2 Comdty</stp>
        <stp>Px_last</stp>
        <stp>5/15/2018</stp>
        <stp>5/15/2018</stp>
        <stp>[Base Metals Regressions for Pat Copper Only.xlsx]Copper Model!R93C4</stp>
        <stp>sort=d</stp>
        <tr r="D93" s="2"/>
      </tp>
      <tp t="e">
        <v>#N/A</v>
        <stp/>
        <stp>##V3_BDHV12</stp>
        <stp>IOE2 Comdty</stp>
        <stp>Px_last</stp>
        <stp>5/17/2018</stp>
        <stp>5/17/2018</stp>
        <stp>[Base Metals Regressions for Pat Copper Only.xlsx]Copper Model!R91C4</stp>
        <stp>sort=d</stp>
        <tr r="D91" s="2"/>
      </tp>
      <tp t="e">
        <v>#N/A</v>
        <stp/>
        <stp>##V3_BDHV12</stp>
        <stp>IOE2 Comdty</stp>
        <stp>Px_last</stp>
        <stp>5/10/2018</stp>
        <stp>5/10/2018</stp>
        <stp>[Base Metals Regressions for Pat Copper Only.xlsx]Copper Model!R96C4</stp>
        <stp>sort=d</stp>
        <tr r="D96" s="2"/>
      </tp>
      <tp t="e">
        <v>#N/A</v>
        <stp/>
        <stp>##V3_BDHV12</stp>
        <stp>IOE2 Comdty</stp>
        <stp>Px_last</stp>
        <stp>5/14/2018</stp>
        <stp>5/14/2018</stp>
        <stp>[Base Metals Regressions for Pat Copper Only.xlsx]Copper Model!R94C4</stp>
        <stp>sort=d</stp>
        <tr r="D94" s="2"/>
      </tp>
      <tp t="e">
        <v>#N/A</v>
        <stp/>
        <stp>##V3_BDHV12</stp>
        <stp>IOE2 Comdty</stp>
        <stp>Px_last</stp>
        <stp>5/18/2018</stp>
        <stp>5/18/2018</stp>
        <stp>[Base Metals Regressions for Pat Copper Only.xlsx]Copper Model!R90C4</stp>
        <stp>sort=d</stp>
        <tr r="D90" s="2"/>
      </tp>
      <tp t="e">
        <v>#N/A</v>
        <stp/>
        <stp>##V3_BDHV12</stp>
        <stp>SHASHR Index</stp>
        <stp>Px_last</stp>
        <stp>11/8/2017</stp>
        <stp>11/8/2017</stp>
        <stp>[Base Metals Regressions for Pat Copper Only.xlsx]Copper Model!R186C6</stp>
        <stp>sort=d</stp>
        <tr r="F186" s="2"/>
      </tp>
      <tp t="e">
        <v>#N/A</v>
        <stp/>
        <stp>##V3_BDHV12</stp>
        <stp>VIX Index</stp>
        <stp>Px_last</stp>
        <stp>10/31/2017</stp>
        <stp>10/31/2017</stp>
        <stp>[Base Metals Regressions for Pat Copper Only.xlsx]Copper Model!R192C12</stp>
        <stp>sort=d</stp>
        <tr r="L192" s="2"/>
      </tp>
      <tp t="e">
        <v>#N/A</v>
        <stp/>
        <stp>##V3_BDHV12</stp>
        <stp>VIX Index</stp>
        <stp>Px_last</stp>
        <stp>10/30/2017</stp>
        <stp>10/30/2017</stp>
        <stp>[Base Metals Regressions for Pat Copper Only.xlsx]Copper Model!R193C12</stp>
        <stp>sort=d</stp>
        <tr r="L193" s="2"/>
      </tp>
      <tp t="e">
        <v>#N/A</v>
        <stp/>
        <stp>##V3_BDHV12</stp>
        <stp>VIX Index</stp>
        <stp>Px_last</stp>
        <stp>10/24/2017</stp>
        <stp>10/24/2017</stp>
        <stp>[Base Metals Regressions for Pat Copper Only.xlsx]Copper Model!R197C12</stp>
        <stp>sort=d</stp>
        <tr r="L197" s="2"/>
      </tp>
      <tp t="e">
        <v>#N/A</v>
        <stp/>
        <stp>##V3_BDHV12</stp>
        <stp>VIX Index</stp>
        <stp>Px_last</stp>
        <stp>10/25/2017</stp>
        <stp>10/25/2017</stp>
        <stp>[Base Metals Regressions for Pat Copper Only.xlsx]Copper Model!R196C12</stp>
        <stp>sort=d</stp>
        <tr r="L196" s="2"/>
      </tp>
      <tp t="e">
        <v>#N/A</v>
        <stp/>
        <stp>##V3_BDHV12</stp>
        <stp>VIX Index</stp>
        <stp>Px_last</stp>
        <stp>10/26/2017</stp>
        <stp>10/26/2017</stp>
        <stp>[Base Metals Regressions for Pat Copper Only.xlsx]Copper Model!R195C12</stp>
        <stp>sort=d</stp>
        <tr r="L195" s="2"/>
      </tp>
      <tp t="e">
        <v>#N/A</v>
        <stp/>
        <stp>##V3_BDHV12</stp>
        <stp>VIX Index</stp>
        <stp>Px_last</stp>
        <stp>10/27/2017</stp>
        <stp>10/27/2017</stp>
        <stp>[Base Metals Regressions for Pat Copper Only.xlsx]Copper Model!R194C12</stp>
        <stp>sort=d</stp>
        <tr r="L194" s="2"/>
      </tp>
      <tp t="e">
        <v>#N/A</v>
        <stp/>
        <stp>##V3_BDHV12</stp>
        <stp>IOE2 Comdty</stp>
        <stp>Px_last</stp>
        <stp>11/10/2017</stp>
        <stp>11/10/2017</stp>
        <stp>[Base Metals Regressions for Pat Copper Only.xlsx]Copper Model!R184C4</stp>
        <stp>sort=d</stp>
        <tr r="D184" s="2"/>
      </tp>
      <tp t="e">
        <v>#N/A</v>
        <stp/>
        <stp>##V3_BDHV12</stp>
        <stp>FXJPEMCS Index</stp>
        <stp>Px_last</stp>
        <stp>12/8/2017</stp>
        <stp>12/8/2017</stp>
        <stp>[Base Metals Regressions for Pat Copper Only.xlsx]Copper Model!R176C8</stp>
        <stp>sort=d</stp>
        <tr r="H176" s="2"/>
      </tp>
      <tp t="e">
        <v>#N/A</v>
        <stp/>
        <stp>##V3_BDHV12</stp>
        <stp>IOE2 Comdty</stp>
        <stp>Px_last</stp>
        <stp>10/18/2017</stp>
        <stp>10/18/2017</stp>
        <stp>[Base Metals Regressions for Pat Copper Only.xlsx]Copper Model!R200C4</stp>
        <stp>sort=d</stp>
        <tr r="D200" s="2"/>
      </tp>
      <tp t="e">
        <v>#N/A</v>
        <stp/>
        <stp>##V3_BDHV12</stp>
        <stp>USGG10YR Index</stp>
        <stp>Px_last</stp>
        <stp>3/2/2018</stp>
        <stp>3/2/2018</stp>
        <stp>[Base Metals Regressions for Pat Copper Only.xlsx]Copper Model!R134C9</stp>
        <stp>sort=d</stp>
        <tr r="I134" s="2"/>
      </tp>
      <tp t="e">
        <v>#N/A</v>
        <stp/>
        <stp>##V3_BDHV12</stp>
        <stp>SHASHR Index</stp>
        <stp>Px_last</stp>
        <stp>8/8/2018</stp>
        <stp>8/8/2018</stp>
        <stp>[Base Metals Regressions for Pat Copper Only.xlsx]Copper Model!R38C6</stp>
        <stp>sort=d</stp>
        <tr r="F38" s="2"/>
      </tp>
      <tp t="e">
        <v>#N/A</v>
        <stp/>
        <stp>##V3_BDHV12</stp>
        <stp>USGG10YR Index</stp>
        <stp>Px_last</stp>
        <stp>2/5/2018</stp>
        <stp>2/5/2018</stp>
        <stp>[Base Metals Regressions for Pat Copper Only.xlsx]Copper Model!R140C9</stp>
        <stp>sort=d</stp>
        <tr r="I140" s="2"/>
      </tp>
      <tp t="e">
        <v>#N/A</v>
        <stp/>
        <stp>##V3_BDHV12</stp>
        <stp>VIX Index</stp>
        <stp>Px_last</stp>
        <stp>3/1/2018</stp>
        <stp>3/1/2018</stp>
        <stp>[Base Metals Regressions for Pat Copper Only.xlsx]Copper Model!R135C12</stp>
        <stp>sort=d</stp>
        <tr r="L135" s="2"/>
      </tp>
      <tp t="e">
        <v>#N/A</v>
        <stp/>
        <stp>##V3_BDHV12</stp>
        <stp>NLSCA Index</stp>
        <stp>Px_last</stp>
        <stp>6/7/2018</stp>
        <stp>6/7/2018</stp>
        <stp>[Base Metals Regressions for Pat Copper Only.xlsx]Copper Model!R80C5</stp>
        <stp>sort=d</stp>
        <tr r="E80" s="2"/>
      </tp>
      <tp t="e">
        <v>#N/A</v>
        <stp/>
        <stp>##V3_BDHV12</stp>
        <stp>NLSCA Index</stp>
        <stp>Px_last</stp>
        <stp>6/8/2018</stp>
        <stp>6/8/2018</stp>
        <stp>[Base Metals Regressions for Pat Copper Only.xlsx]Copper Model!R79C5</stp>
        <stp>sort=d</stp>
        <tr r="E79" s="2"/>
      </tp>
      <tp t="e">
        <v>#N/A</v>
        <stp/>
        <stp>##V3_BDHV12</stp>
        <stp>NLSCA Index</stp>
        <stp>Px_last</stp>
        <stp>7/9/2018</stp>
        <stp>7/9/2018</stp>
        <stp>[Base Metals Regressions for Pat Copper Only.xlsx]Copper Model!R60C5</stp>
        <stp>sort=d</stp>
        <tr r="E60" s="2"/>
      </tp>
      <tp t="e">
        <v>#N/A</v>
        <stp/>
        <stp>##V3_BDHV12</stp>
        <stp>IOE2 Comdty</stp>
        <stp>Px_last</stp>
        <stp>6/27/2018</stp>
        <stp>6/27/2018</stp>
        <stp>[Base Metals Regressions for Pat Copper Only.xlsx]Copper Model!R67C4</stp>
        <stp>sort=d</stp>
        <tr r="D67" s="2"/>
      </tp>
      <tp t="e">
        <v>#N/A</v>
        <stp/>
        <stp>##V3_BDHV12</stp>
        <stp>IOE2 Comdty</stp>
        <stp>Px_last</stp>
        <stp>6/25/2018</stp>
        <stp>6/25/2018</stp>
        <stp>[Base Metals Regressions for Pat Copper Only.xlsx]Copper Model!R69C4</stp>
        <stp>sort=d</stp>
        <tr r="D69" s="2"/>
      </tp>
      <tp t="e">
        <v>#N/A</v>
        <stp/>
        <stp>##V3_BDHV12</stp>
        <stp>IOE2 Comdty</stp>
        <stp>Px_last</stp>
        <stp>6/29/2018</stp>
        <stp>6/29/2018</stp>
        <stp>[Base Metals Regressions for Pat Copper Only.xlsx]Copper Model!R65C4</stp>
        <stp>sort=d</stp>
        <tr r="D65" s="2"/>
      </tp>
      <tp t="e">
        <v>#N/A</v>
        <stp/>
        <stp>##V3_BDHV12</stp>
        <stp>IOE2 Comdty</stp>
        <stp>Px_last</stp>
        <stp>6/26/2018</stp>
        <stp>6/26/2018</stp>
        <stp>[Base Metals Regressions for Pat Copper Only.xlsx]Copper Model!R68C4</stp>
        <stp>sort=d</stp>
        <tr r="D68" s="2"/>
      </tp>
      <tp t="e">
        <v>#N/A</v>
        <stp/>
        <stp>##V3_BDHV12</stp>
        <stp>IOE2 Comdty</stp>
        <stp>Px_last</stp>
        <stp>6/28/2018</stp>
        <stp>6/28/2018</stp>
        <stp>[Base Metals Regressions for Pat Copper Only.xlsx]Copper Model!R66C4</stp>
        <stp>sort=d</stp>
        <tr r="D66" s="2"/>
      </tp>
      <tp t="e">
        <v>#N/A</v>
        <stp/>
        <stp>##V3_BDHV12</stp>
        <stp>SHASHR Index</stp>
        <stp>Px_last</stp>
        <stp>11/7/2017</stp>
        <stp>11/7/2017</stp>
        <stp>[Base Metals Regressions for Pat Copper Only.xlsx]Copper Model!R187C6</stp>
        <stp>sort=d</stp>
        <tr r="F187" s="2"/>
      </tp>
      <tp t="e">
        <v>#N/A</v>
        <stp/>
        <stp>##V3_BDHV12</stp>
        <stp>IOE2 Comdty</stp>
        <stp>Px_last</stp>
        <stp>12/22/2017</stp>
        <stp>12/22/2017</stp>
        <stp>[Base Metals Regressions for Pat Copper Only.xlsx]Copper Model!R166C4</stp>
        <stp>sort=d</stp>
        <tr r="D166" s="2"/>
      </tp>
      <tp t="e">
        <v>#N/A</v>
        <stp/>
        <stp>##V3_BDHV12</stp>
        <stp>IOE2 Comdty</stp>
        <stp>Px_last</stp>
        <stp>10/17/2017</stp>
        <stp>10/17/2017</stp>
        <stp>[Base Metals Regressions for Pat Copper Only.xlsx]Copper Model!R201C4</stp>
        <stp>sort=d</stp>
        <tr r="D201" s="2"/>
      </tp>
      <tp t="e">
        <v>#N/A</v>
        <stp/>
        <stp>##V3_BDHV12</stp>
        <stp>FXJPEMCS Index</stp>
        <stp>Px_last</stp>
        <stp>12/7/2017</stp>
        <stp>12/7/2017</stp>
        <stp>[Base Metals Regressions for Pat Copper Only.xlsx]Copper Model!R177C8</stp>
        <stp>sort=d</stp>
        <tr r="H177" s="2"/>
      </tp>
      <tp t="e">
        <v>#N/A</v>
        <stp/>
        <stp>##V3_BDHV12</stp>
        <stp>SHASHR Index</stp>
        <stp>Px_last</stp>
        <stp>9/6/2018</stp>
        <stp>9/6/2018</stp>
        <stp>[Base Metals Regressions for Pat Copper Only.xlsx]Copper Model!R22C6</stp>
        <stp>sort=d</stp>
        <tr r="F22" s="2"/>
      </tp>
      <tp t="e">
        <v>#N/A</v>
        <stp/>
        <stp>##V3_BDHV12</stp>
        <stp>SHASHR Index</stp>
        <stp>Px_last</stp>
        <stp>7/2/2018</stp>
        <stp>7/2/2018</stp>
        <stp>[Base Metals Regressions for Pat Copper Only.xlsx]Copper Model!R64C6</stp>
        <stp>sort=d</stp>
        <tr r="F64" s="2"/>
      </tp>
      <tp t="e">
        <v>#N/A</v>
        <stp/>
        <stp>##V3_BDHV12</stp>
        <stp>VIX Index</stp>
        <stp>Px_last</stp>
        <stp>1/9/2018</stp>
        <stp>1/9/2018</stp>
        <stp>[Base Metals Regressions for Pat Copper Only.xlsx]Copper Model!R158C12</stp>
        <stp>sort=d</stp>
        <tr r="L158" s="2"/>
      </tp>
      <tp t="e">
        <v>#N/A</v>
        <stp/>
        <stp>##V3_BDHV12</stp>
        <stp>SHASHR Index</stp>
        <stp>Px_last</stp>
        <stp>8/7/2018</stp>
        <stp>8/7/2018</stp>
        <stp>[Base Metals Regressions for Pat Copper Only.xlsx]Copper Model!R39C6</stp>
        <stp>sort=d</stp>
        <tr r="F39" s="2"/>
      </tp>
      <tp t="e">
        <v>#N/A</v>
        <stp/>
        <stp>##V3_BDHV12</stp>
        <stp>NLSCA Index</stp>
        <stp>Px_last</stp>
        <stp>7/6/2018</stp>
        <stp>7/6/2018</stp>
        <stp>[Base Metals Regressions for Pat Copper Only.xlsx]Copper Model!R61C5</stp>
        <stp>sort=d</stp>
        <tr r="E61" s="2"/>
      </tp>
      <tp t="e">
        <v>#N/A</v>
        <stp/>
        <stp>##V3_BDHV12</stp>
        <stp>NLSCA Index</stp>
        <stp>Px_last</stp>
        <stp>5/9/2018</stp>
        <stp>5/9/2018</stp>
        <stp>[Base Metals Regressions for Pat Copper Only.xlsx]Copper Model!R97C5</stp>
        <stp>sort=d</stp>
        <tr r="E97" s="2"/>
      </tp>
      <tp t="e">
        <v>#N/A</v>
        <stp/>
        <stp>##V3_BDHV12</stp>
        <stp>IOE2 Comdty</stp>
        <stp>Px_last</stp>
        <stp>7/13/2018</stp>
        <stp>7/13/2018</stp>
        <stp>[Base Metals Regressions for Pat Copper Only.xlsx]Copper Model!R56C4</stp>
        <stp>sort=d</stp>
        <tr r="D56" s="2"/>
      </tp>
      <tp t="e">
        <v>#N/A</v>
        <stp/>
        <stp>##V3_BDHV12</stp>
        <stp>IOE2 Comdty</stp>
        <stp>Px_last</stp>
        <stp>7/12/2018</stp>
        <stp>7/12/2018</stp>
        <stp>[Base Metals Regressions for Pat Copper Only.xlsx]Copper Model!R57C4</stp>
        <stp>sort=d</stp>
        <tr r="D57" s="2"/>
      </tp>
      <tp t="e">
        <v>#N/A</v>
        <stp/>
        <stp>##V3_BDHV12</stp>
        <stp>IOE2 Comdty</stp>
        <stp>Px_last</stp>
        <stp>6/21/2018</stp>
        <stp>6/21/2018</stp>
        <stp>[Base Metals Regressions for Pat Copper Only.xlsx]Copper Model!R71C4</stp>
        <stp>sort=d</stp>
        <tr r="D71" s="2"/>
      </tp>
      <tp t="e">
        <v>#N/A</v>
        <stp/>
        <stp>##V3_BDHV12</stp>
        <stp>IOE2 Comdty</stp>
        <stp>Px_last</stp>
        <stp>7/17/2018</stp>
        <stp>7/17/2018</stp>
        <stp>[Base Metals Regressions for Pat Copper Only.xlsx]Copper Model!R54C4</stp>
        <stp>sort=d</stp>
        <tr r="D54" s="2"/>
      </tp>
      <tp t="e">
        <v>#N/A</v>
        <stp/>
        <stp>##V3_BDHV12</stp>
        <stp>IOE2 Comdty</stp>
        <stp>Px_last</stp>
        <stp>7/16/2018</stp>
        <stp>7/16/2018</stp>
        <stp>[Base Metals Regressions for Pat Copper Only.xlsx]Copper Model!R55C4</stp>
        <stp>sort=d</stp>
        <tr r="D55" s="2"/>
      </tp>
      <tp t="e">
        <v>#N/A</v>
        <stp/>
        <stp>##V3_BDHV12</stp>
        <stp>IOE2 Comdty</stp>
        <stp>Px_last</stp>
        <stp>6/20/2018</stp>
        <stp>6/20/2018</stp>
        <stp>[Base Metals Regressions for Pat Copper Only.xlsx]Copper Model!R72C4</stp>
        <stp>sort=d</stp>
        <tr r="D72" s="2"/>
      </tp>
      <tp t="e">
        <v>#N/A</v>
        <stp/>
        <stp>##V3_BDHV12</stp>
        <stp>IOE2 Comdty</stp>
        <stp>Px_last</stp>
        <stp>6/22/2018</stp>
        <stp>6/22/2018</stp>
        <stp>[Base Metals Regressions for Pat Copper Only.xlsx]Copper Model!R70C4</stp>
        <stp>sort=d</stp>
        <tr r="D70" s="2"/>
      </tp>
      <tp t="e">
        <v>#N/A</v>
        <stp/>
        <stp>##V3_BDHV12</stp>
        <stp>IOE2 Comdty</stp>
        <stp>Px_last</stp>
        <stp>7/11/2018</stp>
        <stp>7/11/2018</stp>
        <stp>[Base Metals Regressions for Pat Copper Only.xlsx]Copper Model!R58C4</stp>
        <stp>sort=d</stp>
        <tr r="D58" s="2"/>
      </tp>
      <tp t="e">
        <v>#N/A</v>
        <stp/>
        <stp>##V3_BDHV12</stp>
        <stp>IOE2 Comdty</stp>
        <stp>Px_last</stp>
        <stp>7/10/2018</stp>
        <stp>7/10/2018</stp>
        <stp>[Base Metals Regressions for Pat Copper Only.xlsx]Copper Model!R59C4</stp>
        <stp>sort=d</stp>
        <tr r="D59" s="2"/>
      </tp>
      <tp t="e">
        <v>#N/A</v>
        <stp/>
        <stp>##V3_BDHV12</stp>
        <stp>IOE2 Comdty</stp>
        <stp>Px_last</stp>
        <stp>7/19/2018</stp>
        <stp>7/19/2018</stp>
        <stp>[Base Metals Regressions for Pat Copper Only.xlsx]Copper Model!R52C4</stp>
        <stp>sort=d</stp>
        <tr r="D52" s="2"/>
      </tp>
      <tp t="e">
        <v>#N/A</v>
        <stp/>
        <stp>##V3_BDHV12</stp>
        <stp>IOE2 Comdty</stp>
        <stp>Px_last</stp>
        <stp>7/18/2018</stp>
        <stp>7/18/2018</stp>
        <stp>[Base Metals Regressions for Pat Copper Only.xlsx]Copper Model!R53C4</stp>
        <stp>sort=d</stp>
        <tr r="D53" s="2"/>
      </tp>
      <tp t="e">
        <v>#N/A</v>
        <stp/>
        <stp>##V3_BDHV12</stp>
        <stp>SHASHR Index</stp>
        <stp>Px_last</stp>
        <stp>11/6/2017</stp>
        <stp>11/6/2017</stp>
        <stp>[Base Metals Regressions for Pat Copper Only.xlsx]Copper Model!R188C6</stp>
        <stp>sort=d</stp>
        <tr r="F188" s="2"/>
      </tp>
      <tp t="e">
        <v>#N/A</v>
        <stp/>
        <stp>##V3_BDHV12</stp>
        <stp>FXJPEMCS Index</stp>
        <stp>Px_last</stp>
        <stp>12/6/2017</stp>
        <stp>12/6/2017</stp>
        <stp>[Base Metals Regressions for Pat Copper Only.xlsx]Copper Model!R178C8</stp>
        <stp>sort=d</stp>
        <tr r="H178" s="2"/>
      </tp>
      <tp t="e">
        <v>#N/A</v>
        <stp/>
        <stp>##V3_BDHV12</stp>
        <stp>IOE2 Comdty</stp>
        <stp>Px_last</stp>
        <stp>12/11/2017</stp>
        <stp>12/11/2017</stp>
        <stp>[Base Metals Regressions for Pat Copper Only.xlsx]Copper Model!R175C4</stp>
        <stp>sort=d</stp>
        <tr r="D175" s="2"/>
      </tp>
      <tp t="e">
        <v>#N/A</v>
        <stp/>
        <stp>##V3_BDHV12</stp>
        <stp>IOE2 Comdty</stp>
        <stp>Px_last</stp>
        <stp>10/16/2017</stp>
        <stp>10/16/2017</stp>
        <stp>[Base Metals Regressions for Pat Copper Only.xlsx]Copper Model!R202C4</stp>
        <stp>sort=d</stp>
        <tr r="D202" s="2"/>
      </tp>
      <tp t="e">
        <v>#N/A</v>
        <stp/>
        <stp>##V3_BDHV12</stp>
        <stp>VIX Index</stp>
        <stp>Px_last</stp>
        <stp>9/6/2018</stp>
        <stp>9/6/2018</stp>
        <stp>[Base Metals Regressions for Pat Copper Only.xlsx]Copper Model!R22C12</stp>
        <stp>sort=d</stp>
        <tr r="L22" s="2"/>
      </tp>
      <tp t="e">
        <v>#N/A</v>
        <stp/>
        <stp>##V3_BDHV12</stp>
        <stp>SHASHR Index</stp>
        <stp>Px_last</stp>
        <stp>7/3/2018</stp>
        <stp>7/3/2018</stp>
        <stp>[Base Metals Regressions for Pat Copper Only.xlsx]Copper Model!R63C6</stp>
        <stp>sort=d</stp>
        <tr r="F63" s="2"/>
      </tp>
      <tp t="e">
        <v>#N/A</v>
        <stp/>
        <stp>##V3_BDHV12</stp>
        <stp>SHASHR Index</stp>
        <stp>Px_last</stp>
        <stp>8/1/2018</stp>
        <stp>8/1/2018</stp>
        <stp>[Base Metals Regressions for Pat Copper Only.xlsx]Copper Model!R43C6</stp>
        <stp>sort=d</stp>
        <tr r="F43" s="2"/>
      </tp>
      <tp t="e">
        <v>#N/A</v>
        <stp/>
        <stp>##V3_BDHV12</stp>
        <stp>USGG10YR Index</stp>
        <stp>Px_last</stp>
        <stp>8/4/2017</stp>
        <stp>8/4/2017</stp>
        <stp>[Base Metals Regressions for Pat Copper Only.xlsx]Copper Model!R244C9</stp>
        <stp>sort=d</stp>
        <tr r="I244" s="2"/>
      </tp>
      <tp t="e">
        <v>#N/A</v>
        <stp/>
        <stp>##V3_BDHV12</stp>
        <stp>SHASHR Index</stp>
        <stp>Px_last</stp>
        <stp>9/7/2018</stp>
        <stp>9/7/2018</stp>
        <stp>[Base Metals Regressions for Pat Copper Only.xlsx]Copper Model!R21C6</stp>
        <stp>sort=d</stp>
        <tr r="F21" s="2"/>
      </tp>
      <tp t="e">
        <v>#N/A</v>
        <stp/>
        <stp>##V3_BDHV12</stp>
        <stp>VIX Index</stp>
        <stp>Px_last</stp>
        <stp>1/8/2018</stp>
        <stp>1/8/2018</stp>
        <stp>[Base Metals Regressions for Pat Copper Only.xlsx]Copper Model!R159C12</stp>
        <stp>sort=d</stp>
        <tr r="L159" s="2"/>
      </tp>
      <tp t="e">
        <v>#N/A</v>
        <stp/>
        <stp>##V3_BDHV12</stp>
        <stp>NLSCA Index</stp>
        <stp>Px_last</stp>
        <stp>5/8/2018</stp>
        <stp>5/8/2018</stp>
        <stp>[Base Metals Regressions for Pat Copper Only.xlsx]Copper Model!R98C5</stp>
        <stp>sort=d</stp>
        <tr r="E98" s="2"/>
      </tp>
      <tp t="e">
        <v>#N/A</v>
        <stp/>
        <stp>##V3_BDHV12</stp>
        <stp>IOE2 Comdty</stp>
        <stp>Px_last</stp>
        <stp>7/31/2018</stp>
        <stp>7/31/2018</stp>
        <stp>[Base Metals Regressions for Pat Copper Only.xlsx]Copper Model!R44C4</stp>
        <stp>sort=d</stp>
        <tr r="D44" s="2"/>
      </tp>
      <tp t="e">
        <v>#N/A</v>
        <stp/>
        <stp>##V3_BDHV12</stp>
        <stp>IOE2 Comdty</stp>
        <stp>Px_last</stp>
        <stp>7/30/2018</stp>
        <stp>7/30/2018</stp>
        <stp>[Base Metals Regressions for Pat Copper Only.xlsx]Copper Model!R45C4</stp>
        <stp>sort=d</stp>
        <tr r="D45" s="2"/>
      </tp>
      <tp t="e">
        <v>#N/A</v>
        <stp/>
        <stp>##V3_BDHV12</stp>
        <stp>IOE2 Comdty</stp>
        <stp>Px_last</stp>
        <stp>6/13/2018</stp>
        <stp>6/13/2018</stp>
        <stp>[Base Metals Regressions for Pat Copper Only.xlsx]Copper Model!R76C4</stp>
        <stp>sort=d</stp>
        <tr r="D76" s="2"/>
      </tp>
      <tp t="e">
        <v>#N/A</v>
        <stp/>
        <stp>##V3_BDHV12</stp>
        <stp>IOE2 Comdty</stp>
        <stp>Px_last</stp>
        <stp>6/12/2018</stp>
        <stp>6/12/2018</stp>
        <stp>[Base Metals Regressions for Pat Copper Only.xlsx]Copper Model!R77C4</stp>
        <stp>sort=d</stp>
        <tr r="D77" s="2"/>
      </tp>
      <tp t="e">
        <v>#N/A</v>
        <stp/>
        <stp>##V3_BDHV12</stp>
        <stp>IOE2 Comdty</stp>
        <stp>Px_last</stp>
        <stp>7/20/2018</stp>
        <stp>7/20/2018</stp>
        <stp>[Base Metals Regressions for Pat Copper Only.xlsx]Copper Model!R51C4</stp>
        <stp>sort=d</stp>
        <tr r="D51" s="2"/>
      </tp>
      <tp t="e">
        <v>#N/A</v>
        <stp/>
        <stp>##V3_BDHV12</stp>
        <stp>IOE2 Comdty</stp>
        <stp>Px_last</stp>
        <stp>6/15/2018</stp>
        <stp>6/15/2018</stp>
        <stp>[Base Metals Regressions for Pat Copper Only.xlsx]Copper Model!R74C4</stp>
        <stp>sort=d</stp>
        <tr r="D74" s="2"/>
      </tp>
      <tp t="e">
        <v>#N/A</v>
        <stp/>
        <stp>##V3_BDHV12</stp>
        <stp>IOE2 Comdty</stp>
        <stp>Px_last</stp>
        <stp>6/14/2018</stp>
        <stp>6/14/2018</stp>
        <stp>[Base Metals Regressions for Pat Copper Only.xlsx]Copper Model!R75C4</stp>
        <stp>sort=d</stp>
        <tr r="D75" s="2"/>
      </tp>
      <tp t="e">
        <v>#N/A</v>
        <stp/>
        <stp>##V3_BDHV12</stp>
        <stp>IOE2 Comdty</stp>
        <stp>Px_last</stp>
        <stp>7/23/2018</stp>
        <stp>7/23/2018</stp>
        <stp>[Base Metals Regressions for Pat Copper Only.xlsx]Copper Model!R50C4</stp>
        <stp>sort=d</stp>
        <tr r="D50" s="2"/>
      </tp>
      <tp t="e">
        <v>#N/A</v>
        <stp/>
        <stp>##V3_BDHV12</stp>
        <stp>IOE2 Comdty</stp>
        <stp>Px_last</stp>
        <stp>6/11/2018</stp>
        <stp>6/11/2018</stp>
        <stp>[Base Metals Regressions for Pat Copper Only.xlsx]Copper Model!R78C4</stp>
        <stp>sort=d</stp>
        <tr r="D78" s="2"/>
      </tp>
      <tp t="e">
        <v>#N/A</v>
        <stp/>
        <stp>##V3_BDHV12</stp>
        <stp>IOE2 Comdty</stp>
        <stp>Px_last</stp>
        <stp>6/19/2018</stp>
        <stp>6/19/2018</stp>
        <stp>[Base Metals Regressions for Pat Copper Only.xlsx]Copper Model!R73C4</stp>
        <stp>sort=d</stp>
        <tr r="D73" s="2"/>
      </tp>
      <tp t="e">
        <v>#N/A</v>
        <stp/>
        <stp>##V3_BDHV12</stp>
        <stp>VIX Index</stp>
        <stp>Px_last</stp>
        <stp>12/28/2017</stp>
        <stp>12/28/2017</stp>
        <stp>[Base Metals Regressions for Pat Copper Only.xlsx]Copper Model!R164C12</stp>
        <stp>sort=d</stp>
        <tr r="L164" s="2"/>
      </tp>
      <tp t="e">
        <v>#N/A</v>
        <stp/>
        <stp>##V3_BDHV12</stp>
        <stp>IOE2 Comdty</stp>
        <stp>Px_last</stp>
        <stp>12/12/2017</stp>
        <stp>12/12/2017</stp>
        <stp>[Base Metals Regressions for Pat Copper Only.xlsx]Copper Model!R174C4</stp>
        <stp>sort=d</stp>
        <tr r="D174" s="2"/>
      </tp>
      <tp t="e">
        <v>#N/A</v>
        <stp/>
        <stp>##V3_BDHV12</stp>
        <stp>VIX Index</stp>
        <stp>Px_last</stp>
        <stp>6/5/2018</stp>
        <stp>6/5/2018</stp>
        <stp>[Base Metals Regressions for Pat Copper Only.xlsx]Copper Model!R82C12</stp>
        <stp>sort=d</stp>
        <tr r="L82" s="2"/>
      </tp>
      <tp t="e">
        <v>#N/A</v>
        <stp/>
        <stp>##V3_BDHV12</stp>
        <stp>VIX Index</stp>
        <stp>Px_last</stp>
        <stp>6/7/2018</stp>
        <stp>6/7/2018</stp>
        <stp>[Base Metals Regressions for Pat Copper Only.xlsx]Copper Model!R80C12</stp>
        <stp>sort=d</stp>
        <tr r="L80" s="2"/>
      </tp>
      <tp t="e">
        <v>#N/A</v>
        <stp/>
        <stp>##V3_BDHV12</stp>
        <stp>VIX Index</stp>
        <stp>Px_last</stp>
        <stp>6/6/2018</stp>
        <stp>6/6/2018</stp>
        <stp>[Base Metals Regressions for Pat Copper Only.xlsx]Copper Model!R81C12</stp>
        <stp>sort=d</stp>
        <tr r="L81" s="2"/>
      </tp>
      <tp t="e">
        <v>#N/A</v>
        <stp/>
        <stp>##V3_BDHV12</stp>
        <stp>VIX Index</stp>
        <stp>Px_last</stp>
        <stp>7/6/2018</stp>
        <stp>7/6/2018</stp>
        <stp>[Base Metals Regressions for Pat Copper Only.xlsx]Copper Model!R61C12</stp>
        <stp>sort=d</stp>
        <tr r="L61" s="2"/>
      </tp>
      <tp t="e">
        <v>#N/A</v>
        <stp/>
        <stp>##V3_BDHV12</stp>
        <stp>VIX Index</stp>
        <stp>Px_last</stp>
        <stp>7/5/2018</stp>
        <stp>7/5/2018</stp>
        <stp>[Base Metals Regressions for Pat Copper Only.xlsx]Copper Model!R62C12</stp>
        <stp>sort=d</stp>
        <tr r="L62" s="2"/>
      </tp>
      <tp t="e">
        <v>#N/A</v>
        <stp/>
        <stp>##V3_BDHV12</stp>
        <stp>IOE2 Comdty</stp>
        <stp>Px_last</stp>
        <stp>12/20/2017</stp>
        <stp>12/20/2017</stp>
        <stp>[Base Metals Regressions for Pat Copper Only.xlsx]Copper Model!R168C4</stp>
        <stp>sort=d</stp>
        <tr r="D168" s="2"/>
      </tp>
      <tp t="e">
        <v>#N/A</v>
        <stp/>
        <stp>##V3_BDHV12</stp>
        <stp>FXJPEMCS Index</stp>
        <stp>Px_last</stp>
        <stp>11/9/2017</stp>
        <stp>11/9/2017</stp>
        <stp>[Base Metals Regressions for Pat Copper Only.xlsx]Copper Model!R185C8</stp>
        <stp>sort=d</stp>
        <tr r="H185" s="2"/>
      </tp>
      <tp t="e">
        <v>#N/A</v>
        <stp/>
        <stp>##V3_BDHV12</stp>
        <stp>SHASHR Index</stp>
        <stp>Px_last</stp>
        <stp>9/4/2018</stp>
        <stp>9/4/2018</stp>
        <stp>[Base Metals Regressions for Pat Copper Only.xlsx]Copper Model!R24C6</stp>
        <stp>sort=d</stp>
        <tr r="F24" s="2"/>
      </tp>
      <tp t="e">
        <v>#N/A</v>
        <stp/>
        <stp>##V3_BDHV12</stp>
        <stp>SHASHR Index</stp>
        <stp>Px_last</stp>
        <stp>8/2/2018</stp>
        <stp>8/2/2018</stp>
        <stp>[Base Metals Regressions for Pat Copper Only.xlsx]Copper Model!R42C6</stp>
        <stp>sort=d</stp>
        <tr r="F42" s="2"/>
      </tp>
      <tp t="e">
        <v>#N/A</v>
        <stp/>
        <stp>##V3_BDHV12</stp>
        <stp>VIX Index</stp>
        <stp>Px_last</stp>
        <stp>2/6/2018</stp>
        <stp>2/6/2018</stp>
        <stp>[Base Metals Regressions for Pat Copper Only.xlsx]Copper Model!R139C12</stp>
        <stp>sort=d</stp>
        <tr r="L139" s="2"/>
      </tp>
      <tp t="e">
        <v>#N/A</v>
        <stp/>
        <stp>##V3_BDHV12</stp>
        <stp>USGG10YR Index</stp>
        <stp>Px_last</stp>
        <stp>1/9/2018</stp>
        <stp>1/9/2018</stp>
        <stp>[Base Metals Regressions for Pat Copper Only.xlsx]Copper Model!R158C9</stp>
        <stp>sort=d</stp>
        <tr r="I158" s="2"/>
      </tp>
      <tp t="e">
        <v>#N/A</v>
        <stp/>
        <stp>##V3_BDHV12</stp>
        <stp>NLSCA Index</stp>
        <stp>Px_last</stp>
        <stp>8/6/2018</stp>
        <stp>8/6/2018</stp>
        <stp>[Base Metals Regressions for Pat Copper Only.xlsx]Copper Model!R40C5</stp>
        <stp>sort=d</stp>
        <tr r="E40" s="2"/>
      </tp>
      <tp t="e">
        <v>#N/A</v>
        <stp/>
        <stp>##V3_BDHV12</stp>
        <stp>IOE2 Comdty</stp>
        <stp>Px_last</stp>
        <stp>7/27/2018</stp>
        <stp>7/27/2018</stp>
        <stp>[Base Metals Regressions for Pat Copper Only.xlsx]Copper Model!R46C4</stp>
        <stp>sort=d</stp>
        <tr r="D46" s="2"/>
      </tp>
      <tp t="e">
        <v>#N/A</v>
        <stp/>
        <stp>##V3_BDHV12</stp>
        <stp>IOE2 Comdty</stp>
        <stp>Px_last</stp>
        <stp>7/26/2018</stp>
        <stp>7/26/2018</stp>
        <stp>[Base Metals Regressions for Pat Copper Only.xlsx]Copper Model!R47C4</stp>
        <stp>sort=d</stp>
        <tr r="D47" s="2"/>
      </tp>
      <tp t="e">
        <v>#N/A</v>
        <stp/>
        <stp>##V3_BDHV12</stp>
        <stp>IOE2 Comdty</stp>
        <stp>Px_last</stp>
        <stp>7/25/2018</stp>
        <stp>7/25/2018</stp>
        <stp>[Base Metals Regressions for Pat Copper Only.xlsx]Copper Model!R48C4</stp>
        <stp>sort=d</stp>
        <tr r="D48" s="2"/>
      </tp>
      <tp t="e">
        <v>#N/A</v>
        <stp/>
        <stp>##V3_BDHV12</stp>
        <stp>IOE2 Comdty</stp>
        <stp>Px_last</stp>
        <stp>7/24/2018</stp>
        <stp>7/24/2018</stp>
        <stp>[Base Metals Regressions for Pat Copper Only.xlsx]Copper Model!R49C4</stp>
        <stp>sort=d</stp>
        <tr r="D49" s="2"/>
      </tp>
      <tp t="e">
        <v>#N/A</v>
        <stp/>
        <stp>##V3_BDHV12</stp>
        <stp>SHASHR Index</stp>
        <stp>Px_last</stp>
        <stp>12/8/2017</stp>
        <stp>12/8/2017</stp>
        <stp>[Base Metals Regressions for Pat Copper Only.xlsx]Copper Model!R176C6</stp>
        <stp>sort=d</stp>
        <tr r="F176" s="2"/>
      </tp>
      <tp t="e">
        <v>#N/A</v>
        <stp/>
        <stp>##V3_BDHV12</stp>
        <stp>IOE2 Comdty</stp>
        <stp>Px_last</stp>
        <stp>12/21/2017</stp>
        <stp>12/21/2017</stp>
        <stp>[Base Metals Regressions for Pat Copper Only.xlsx]Copper Model!R167C4</stp>
        <stp>sort=d</stp>
        <tr r="D167" s="2"/>
      </tp>
      <tp t="e">
        <v>#N/A</v>
        <stp/>
        <stp>##V3_BDHV12</stp>
        <stp>IOE2 Comdty</stp>
        <stp>Px_last</stp>
        <stp>12/13/2017</stp>
        <stp>12/13/2017</stp>
        <stp>[Base Metals Regressions for Pat Copper Only.xlsx]Copper Model!R173C4</stp>
        <stp>sort=d</stp>
        <tr r="D173" s="2"/>
      </tp>
      <tp t="e">
        <v>#N/A</v>
        <stp/>
        <stp>##V3_BDHV12</stp>
        <stp>VIX Index</stp>
        <stp>Px_last</stp>
        <stp>8/6/2018</stp>
        <stp>8/6/2018</stp>
        <stp>[Base Metals Regressions for Pat Copper Only.xlsx]Copper Model!R40C12</stp>
        <stp>sort=d</stp>
        <tr r="L40" s="2"/>
      </tp>
      <tp t="e">
        <v>#N/A</v>
        <stp/>
        <stp>##V3_BDHV12</stp>
        <stp>VIX Index</stp>
        <stp>Px_last</stp>
        <stp>9/7/2018</stp>
        <stp>9/7/2018</stp>
        <stp>[Base Metals Regressions for Pat Copper Only.xlsx]Copper Model!R21C12</stp>
        <stp>sort=d</stp>
        <tr r="L21" s="2"/>
      </tp>
      <tp t="e">
        <v>#N/A</v>
        <stp/>
        <stp>##V3_BDHV12</stp>
        <stp>VIX Index</stp>
        <stp>Px_last</stp>
        <stp>9/5/2018</stp>
        <stp>9/5/2018</stp>
        <stp>[Base Metals Regressions for Pat Copper Only.xlsx]Copper Model!R23C12</stp>
        <stp>sort=d</stp>
        <tr r="L23" s="2"/>
      </tp>
      <tp t="e">
        <v>#N/A</v>
        <stp/>
        <stp>##V3_BDHV12</stp>
        <stp>VIX Index</stp>
        <stp>Px_last</stp>
        <stp>7/2/2018</stp>
        <stp>7/2/2018</stp>
        <stp>[Base Metals Regressions for Pat Copper Only.xlsx]Copper Model!R64C12</stp>
        <stp>sort=d</stp>
        <tr r="L64" s="2"/>
      </tp>
      <tp t="e">
        <v>#N/A</v>
        <stp/>
        <stp>##V3_BDHV12</stp>
        <stp>FXJPEMCS Index</stp>
        <stp>Px_last</stp>
        <stp>11/8/2017</stp>
        <stp>11/8/2017</stp>
        <stp>[Base Metals Regressions for Pat Copper Only.xlsx]Copper Model!R186C8</stp>
        <stp>sort=d</stp>
        <tr r="H186" s="2"/>
      </tp>
      <tp t="e">
        <v>#N/A</v>
        <stp/>
        <stp>##V3_BDHV12</stp>
        <stp>SHASHR Index</stp>
        <stp>Px_last</stp>
        <stp>8/3/2018</stp>
        <stp>8/3/2018</stp>
        <stp>[Base Metals Regressions for Pat Copper Only.xlsx]Copper Model!R41C6</stp>
        <stp>sort=d</stp>
        <tr r="F41" s="2"/>
      </tp>
      <tp t="e">
        <v>#N/A</v>
        <stp/>
        <stp>##V3_BDHV12</stp>
        <stp>SHASHR Index</stp>
        <stp>Px_last</stp>
        <stp>9/5/2018</stp>
        <stp>9/5/2018</stp>
        <stp>[Base Metals Regressions for Pat Copper Only.xlsx]Copper Model!R23C6</stp>
        <stp>sort=d</stp>
        <tr r="F23" s="2"/>
      </tp>
      <tp t="e">
        <v>#N/A</v>
        <stp/>
        <stp>##V3_BDHV12</stp>
        <stp>USGG10YR Index</stp>
        <stp>Px_last</stp>
        <stp>1/8/2018</stp>
        <stp>1/8/2018</stp>
        <stp>[Base Metals Regressions for Pat Copper Only.xlsx]Copper Model!R159C9</stp>
        <stp>sort=d</stp>
        <tr r="I159" s="2"/>
      </tp>
      <tp t="e">
        <v>#N/A</v>
        <stp/>
        <stp>##V3_BDHV12</stp>
        <stp>NLSCA Index</stp>
        <stp>Px_last</stp>
        <stp>7/5/2018</stp>
        <stp>7/5/2018</stp>
        <stp>[Base Metals Regressions for Pat Copper Only.xlsx]Copper Model!R62C5</stp>
        <stp>sort=d</stp>
        <tr r="E62" s="2"/>
      </tp>
      <tp t="e">
        <v>#N/A</v>
        <stp/>
        <stp>##V3_BDHV12</stp>
        <stp>.CH1Y5Y Index</stp>
        <stp>Px_last</stp>
        <stp>11/6/2017</stp>
        <stp>11/6/2017</stp>
        <stp>[Base Metals Regressions for Pat Copper Only.xlsx]Copper Model!R188C11</stp>
        <stp>sort=d</stp>
        <tr r="K188" s="2"/>
      </tp>
      <tp t="e">
        <v>#N/A</v>
        <stp/>
        <stp>##V3_BDHV12</stp>
        <stp>.CH1Y5Y Index</stp>
        <stp>Px_last</stp>
        <stp>12/6/2017</stp>
        <stp>12/6/2017</stp>
        <stp>[Base Metals Regressions for Pat Copper Only.xlsx]Copper Model!R178C11</stp>
        <stp>sort=d</stp>
        <tr r="K178" s="2"/>
      </tp>
      <tp t="e">
        <v>#N/A</v>
        <stp/>
        <stp>##V3_BDHV12</stp>
        <stp>VIX Index</stp>
        <stp>Px_last</stp>
        <stp>10/20/2017</stp>
        <stp>10/20/2017</stp>
        <stp>[Base Metals Regressions for Pat Copper Only.xlsx]Copper Model!R198C12</stp>
        <stp>sort=d</stp>
        <tr r="L198" s="2"/>
      </tp>
      <tp t="e">
        <v>#N/A</v>
        <stp/>
        <stp>##V3_BDHV12</stp>
        <stp>VIX Index</stp>
        <stp>Px_last</stp>
        <stp>10/18/2017</stp>
        <stp>10/18/2017</stp>
        <stp>[Base Metals Regressions for Pat Copper Only.xlsx]Copper Model!R200C12</stp>
        <stp>sort=d</stp>
        <tr r="L200" s="2"/>
      </tp>
      <tp t="e">
        <v>#N/A</v>
        <stp/>
        <stp>##V3_BDHV12</stp>
        <stp>SHASHR Index</stp>
        <stp>Px_last</stp>
        <stp>11/2/2017</stp>
        <stp>11/2/2017</stp>
        <stp>[Base Metals Regressions for Pat Copper Only.xlsx]Copper Model!R190C6</stp>
        <stp>sort=d</stp>
        <tr r="F190" s="2"/>
      </tp>
      <tp t="e">
        <v>#N/A</v>
        <stp/>
        <stp>##V3_BDHV12</stp>
        <stp>NLSCA Index</stp>
        <stp>Px_last</stp>
        <stp>9/28/2018</stp>
        <stp>9/28/2018</stp>
        <stp>[Base Metals Regressions for Pat Copper Only.xlsx]Copper Model!R7C5</stp>
        <stp>sort=d</stp>
        <tr r="E7" s="2"/>
      </tp>
      <tp t="e">
        <v>#N/A</v>
        <stp/>
        <stp>##V3_BDHV12</stp>
        <stp>SHASHR Index</stp>
        <stp>Px_last</stp>
        <stp>11/3/2017</stp>
        <stp>11/3/2017</stp>
        <stp>[Base Metals Regressions for Pat Copper Only.xlsx]Copper Model!R189C6</stp>
        <stp>sort=d</stp>
        <tr r="F189" s="2"/>
      </tp>
      <tp t="e">
        <v>#N/A</v>
        <stp/>
        <stp>##V3_BDHV12</stp>
        <stp>IOE2 Comdty</stp>
        <stp>Px_last</stp>
        <stp>12/14/2017</stp>
        <stp>12/14/2017</stp>
        <stp>[Base Metals Regressions for Pat Copper Only.xlsx]Copper Model!R172C4</stp>
        <stp>sort=d</stp>
        <tr r="D172" s="2"/>
      </tp>
      <tp t="e">
        <v>#N/A</v>
        <stp/>
        <stp>##V3_BDHV12</stp>
        <stp>IOE2 Comdty</stp>
        <stp>Px_last</stp>
        <stp>10/13/2017</stp>
        <stp>10/13/2017</stp>
        <stp>[Base Metals Regressions for Pat Copper Only.xlsx]Copper Model!R203C4</stp>
        <stp>sort=d</stp>
        <tr r="D203" s="2"/>
      </tp>
      <tp t="e">
        <v>#N/A</v>
        <stp/>
        <stp>##V3_BDHV12</stp>
        <stp>VIX Index</stp>
        <stp>Px_last</stp>
        <stp>6/8/2018</stp>
        <stp>6/8/2018</stp>
        <stp>[Base Metals Regressions for Pat Copper Only.xlsx]Copper Model!R79C12</stp>
        <stp>sort=d</stp>
        <tr r="L79" s="2"/>
      </tp>
      <tp t="e">
        <v>#N/A</v>
        <stp/>
        <stp>##V3_BDHV12</stp>
        <stp>USGG10YR Index</stp>
        <stp>Px_last</stp>
        <stp>3/9/2018</stp>
        <stp>3/9/2018</stp>
        <stp>[Base Metals Regressions for Pat Copper Only.xlsx]Copper Model!R131C9</stp>
        <stp>sort=d</stp>
        <tr r="I131" s="2"/>
      </tp>
      <tp t="e">
        <v>#N/A</v>
        <stp/>
        <stp>##V3_BDHV12</stp>
        <stp>USGG10YR Index</stp>
        <stp>Px_last</stp>
        <stp>9/7/2017</stp>
        <stp>9/7/2017</stp>
        <stp>[Base Metals Regressions for Pat Copper Only.xlsx]Copper Model!R224C9</stp>
        <stp>sort=d</stp>
        <tr r="I224" s="2"/>
      </tp>
      <tp t="e">
        <v>#N/A</v>
        <stp/>
        <stp>##V3_BDHV12</stp>
        <stp>SHASHR Index</stp>
        <stp>Px_last</stp>
        <stp>7/6/2018</stp>
        <stp>7/6/2018</stp>
        <stp>[Base Metals Regressions for Pat Copper Only.xlsx]Copper Model!R61C6</stp>
        <stp>sort=d</stp>
        <tr r="F61" s="2"/>
      </tp>
      <tp t="e">
        <v>#N/A</v>
        <stp/>
        <stp>##V3_BDHV12</stp>
        <stp>USGG10YR Index</stp>
        <stp>Px_last</stp>
        <stp>8/1/2017</stp>
        <stp>8/1/2017</stp>
        <stp>[Base Metals Regressions for Pat Copper Only.xlsx]Copper Model!R247C9</stp>
        <stp>sort=d</stp>
        <tr r="I247" s="2"/>
      </tp>
      <tp t="e">
        <v>#N/A</v>
        <stp/>
        <stp>##V3_BDHV12</stp>
        <stp>SHASHR Index</stp>
        <stp>Px_last</stp>
        <stp>5/9/2018</stp>
        <stp>5/9/2018</stp>
        <stp>[Base Metals Regressions for Pat Copper Only.xlsx]Copper Model!R97C6</stp>
        <stp>sort=d</stp>
        <tr r="F97" s="2"/>
      </tp>
      <tp t="e">
        <v>#N/A</v>
        <stp/>
        <stp>##V3_BDHV12</stp>
        <stp>S 2 Comdty</stp>
        <stp>Px_last</stp>
        <stp>9/27/2018</stp>
        <stp>9/27/2018</stp>
        <stp>[Base Metals Regressions for Pat Copper Only.xlsx]Copper Model!R8C10</stp>
        <stp>sort=d</stp>
        <tr r="J8" s="2"/>
      </tp>
      <tp t="e">
        <v>#N/A</v>
        <stp/>
        <stp>##V3_BDHV12</stp>
        <stp>NLSCA Index</stp>
        <stp>Px_last</stp>
        <stp>9/6/2018</stp>
        <stp>9/6/2018</stp>
        <stp>[Base Metals Regressions for Pat Copper Only.xlsx]Copper Model!R22C5</stp>
        <stp>sort=d</stp>
        <tr r="E22" s="2"/>
      </tp>
      <tp t="e">
        <v>#N/A</v>
        <stp/>
        <stp>##V3_BDHV12</stp>
        <stp>NLSCA Index</stp>
        <stp>Px_last</stp>
        <stp>7/2/2018</stp>
        <stp>7/2/2018</stp>
        <stp>[Base Metals Regressions for Pat Copper Only.xlsx]Copper Model!R64C5</stp>
        <stp>sort=d</stp>
        <tr r="E64" s="2"/>
      </tp>
      <tp t="e">
        <v>#N/A</v>
        <stp/>
        <stp>##V3_BDHV12</stp>
        <stp>NLSCA Index</stp>
        <stp>Px_last</stp>
        <stp>8/7/2018</stp>
        <stp>8/7/2018</stp>
        <stp>[Base Metals Regressions for Pat Copper Only.xlsx]Copper Model!R39C5</stp>
        <stp>sort=d</stp>
        <tr r="E39" s="2"/>
      </tp>
      <tp t="e">
        <v>#N/A</v>
        <stp/>
        <stp>##V3_BDHV12</stp>
        <stp>.CH1Y5Y Index</stp>
        <stp>Px_last</stp>
        <stp>12/1/2017</stp>
        <stp>12/1/2017</stp>
        <stp>[Base Metals Regressions for Pat Copper Only.xlsx]Copper Model!R179C11</stp>
        <stp>sort=d</stp>
        <tr r="K179" s="2"/>
      </tp>
      <tp t="e">
        <v>#N/A</v>
        <stp/>
        <stp>##V3_BDHV12</stp>
        <stp>.CH1Y5Y Index</stp>
        <stp>Px_last</stp>
        <stp>11/3/2017</stp>
        <stp>11/3/2017</stp>
        <stp>[Base Metals Regressions for Pat Copper Only.xlsx]Copper Model!R189C11</stp>
        <stp>sort=d</stp>
        <tr r="K189" s="2"/>
      </tp>
      <tp t="e">
        <v>#N/A</v>
        <stp/>
        <stp>##V3_BDHV12</stp>
        <stp>VIX Index</stp>
        <stp>Px_last</stp>
        <stp>11/29/2017</stp>
        <stp>11/29/2017</stp>
        <stp>[Base Metals Regressions for Pat Copper Only.xlsx]Copper Model!R181C12</stp>
        <stp>sort=d</stp>
        <tr r="L181" s="2"/>
      </tp>
      <tp t="e">
        <v>#N/A</v>
        <stp/>
        <stp>##V3_BDHV12</stp>
        <stp>IOE2 Comdty</stp>
        <stp>Px_last</stp>
        <stp>12/15/2017</stp>
        <stp>12/15/2017</stp>
        <stp>[Base Metals Regressions for Pat Copper Only.xlsx]Copper Model!R171C4</stp>
        <stp>sort=d</stp>
        <tr r="D171" s="2"/>
      </tp>
      <tp t="e">
        <v>#N/A</v>
        <stp/>
        <stp>##V3_BDHV12</stp>
        <stp>IOE2 Comdty</stp>
        <stp>Px_last</stp>
        <stp>10/12/2017</stp>
        <stp>10/12/2017</stp>
        <stp>[Base Metals Regressions for Pat Copper Only.xlsx]Copper Model!R204C4</stp>
        <stp>sort=d</stp>
        <tr r="D204" s="2"/>
      </tp>
      <tp t="e">
        <v>#N/A</v>
        <stp/>
        <stp>##V3_BDHV12</stp>
        <stp>VIX Index</stp>
        <stp>Px_last</stp>
        <stp>8/2/2018</stp>
        <stp>8/2/2018</stp>
        <stp>[Base Metals Regressions for Pat Copper Only.xlsx]Copper Model!R42C12</stp>
        <stp>sort=d</stp>
        <tr r="L42" s="2"/>
      </tp>
      <tp t="e">
        <v>#N/A</v>
        <stp/>
        <stp>##V3_BDHV12</stp>
        <stp>VIX Index</stp>
        <stp>Px_last</stp>
        <stp>8/8/2018</stp>
        <stp>8/8/2018</stp>
        <stp>[Base Metals Regressions for Pat Copper Only.xlsx]Copper Model!R38C12</stp>
        <stp>sort=d</stp>
        <tr r="L38" s="2"/>
      </tp>
      <tp t="e">
        <v>#N/A</v>
        <stp/>
        <stp>##V3_BDHV12</stp>
        <stp>VIX Index</stp>
        <stp>Px_last</stp>
        <stp>9/4/2018</stp>
        <stp>9/4/2018</stp>
        <stp>[Base Metals Regressions for Pat Copper Only.xlsx]Copper Model!R24C12</stp>
        <stp>sort=d</stp>
        <tr r="L24" s="2"/>
      </tp>
      <tp t="e">
        <v>#N/A</v>
        <stp/>
        <stp>##V3_BDHV12</stp>
        <stp>IOE2 Comdty</stp>
        <stp>Px_last</stp>
        <stp>12/27/2017</stp>
        <stp>12/27/2017</stp>
        <stp>[Base Metals Regressions for Pat Copper Only.xlsx]Copper Model!R165C4</stp>
        <stp>sort=d</stp>
        <tr r="D165" s="2"/>
      </tp>
      <tp t="e">
        <v>#N/A</v>
        <stp/>
        <stp>##V3_BDHV12</stp>
        <stp>VIX Index</stp>
        <stp>Px_last</stp>
        <stp>7/3/2018</stp>
        <stp>7/3/2018</stp>
        <stp>[Base Metals Regressions for Pat Copper Only.xlsx]Copper Model!R63C12</stp>
        <stp>sort=d</stp>
        <tr r="L63" s="2"/>
      </tp>
      <tp t="e">
        <v>#N/A</v>
        <stp/>
        <stp>##V3_BDHV12</stp>
        <stp>VIX Index</stp>
        <stp>Px_last</stp>
        <stp>5/8/2018</stp>
        <stp>5/8/2018</stp>
        <stp>[Base Metals Regressions for Pat Copper Only.xlsx]Copper Model!R98C12</stp>
        <stp>sort=d</stp>
        <tr r="L98" s="2"/>
      </tp>
      <tp t="e">
        <v>#N/A</v>
        <stp/>
        <stp>##V3_BDHV12</stp>
        <stp>IOE2 Comdty</stp>
        <stp>Px_last</stp>
        <stp>11/29/2017</stp>
        <stp>11/29/2017</stp>
        <stp>[Base Metals Regressions for Pat Copper Only.xlsx]Copper Model!R181C4</stp>
        <stp>sort=d</stp>
        <tr r="D181" s="2"/>
      </tp>
      <tp t="e">
        <v>#N/A</v>
        <stp/>
        <stp>##V3_BDHV12</stp>
        <stp>SHASHR Index</stp>
        <stp>Px_last</stp>
        <stp>5/8/2018</stp>
        <stp>5/8/2018</stp>
        <stp>[Base Metals Regressions for Pat Copper Only.xlsx]Copper Model!R98C6</stp>
        <stp>sort=d</stp>
        <tr r="F98" s="2"/>
      </tp>
      <tp t="e">
        <v>#N/A</v>
        <stp/>
        <stp>##V3_BDHV12</stp>
        <stp>USGG10YR Index</stp>
        <stp>Px_last</stp>
        <stp>9/6/2017</stp>
        <stp>9/6/2017</stp>
        <stp>[Base Metals Regressions for Pat Copper Only.xlsx]Copper Model!R225C9</stp>
        <stp>sort=d</stp>
        <tr r="I225" s="2"/>
      </tp>
      <tp t="e">
        <v>#N/A</v>
        <stp/>
        <stp>##V3_BDHV12</stp>
        <stp>USGG10YR Index</stp>
        <stp>Px_last</stp>
        <stp>3/8/2018</stp>
        <stp>3/8/2018</stp>
        <stp>[Base Metals Regressions for Pat Copper Only.xlsx]Copper Model!R132C9</stp>
        <stp>sort=d</stp>
        <tr r="I132" s="2"/>
      </tp>
      <tp t="e">
        <v>#N/A</v>
        <stp/>
        <stp>##V3_BDHV12</stp>
        <stp>VIX Index</stp>
        <stp>Px_last</stp>
        <stp>4/3/2018</stp>
        <stp>4/3/2018</stp>
        <stp>[Base Metals Regressions for Pat Copper Only.xlsx]Copper Model!R118C12</stp>
        <stp>sort=d</stp>
        <tr r="L118" s="2"/>
      </tp>
      <tp t="e">
        <v>#N/A</v>
        <stp/>
        <stp>##V3_BDHV12</stp>
        <stp>S 2 Comdty</stp>
        <stp>Px_last</stp>
        <stp>9/26/2018</stp>
        <stp>9/26/2018</stp>
        <stp>[Base Metals Regressions for Pat Copper Only.xlsx]Copper Model!R9C10</stp>
        <stp>sort=d</stp>
        <tr r="J9" s="2"/>
      </tp>
      <tp t="e">
        <v>#N/A</v>
        <stp/>
        <stp>##V3_BDHV12</stp>
        <stp>NLSCA Index</stp>
        <stp>Px_last</stp>
        <stp>9/7/2018</stp>
        <stp>9/7/2018</stp>
        <stp>[Base Metals Regressions for Pat Copper Only.xlsx]Copper Model!R21C5</stp>
        <stp>sort=d</stp>
        <tr r="E21" s="2"/>
      </tp>
      <tp t="e">
        <v>#N/A</v>
        <stp/>
        <stp>##V3_BDHV12</stp>
        <stp>NLSCA Index</stp>
        <stp>Px_last</stp>
        <stp>7/3/2018</stp>
        <stp>7/3/2018</stp>
        <stp>[Base Metals Regressions for Pat Copper Only.xlsx]Copper Model!R63C5</stp>
        <stp>sort=d</stp>
        <tr r="E63" s="2"/>
      </tp>
      <tp t="e">
        <v>#N/A</v>
        <stp/>
        <stp>##V3_BDHV12</stp>
        <stp>NLSCA Index</stp>
        <stp>Px_last</stp>
        <stp>8/1/2018</stp>
        <stp>8/1/2018</stp>
        <stp>[Base Metals Regressions for Pat Copper Only.xlsx]Copper Model!R43C5</stp>
        <stp>sort=d</stp>
        <tr r="E43" s="2"/>
      </tp>
      <tp t="e">
        <v>#N/A</v>
        <stp/>
        <stp>##V3_BDHV12</stp>
        <stp>VIX Index</stp>
        <stp>Px_last</stp>
        <stp>12/20/2017</stp>
        <stp>12/20/2017</stp>
        <stp>[Base Metals Regressions for Pat Copper Only.xlsx]Copper Model!R168C12</stp>
        <stp>sort=d</stp>
        <tr r="L168" s="2"/>
      </tp>
      <tp t="e">
        <v>#N/A</v>
        <stp/>
        <stp>##V3_BDHV12</stp>
        <stp>VIX Index</stp>
        <stp>Px_last</stp>
        <stp>12/18/2017</stp>
        <stp>12/18/2017</stp>
        <stp>[Base Metals Regressions for Pat Copper Only.xlsx]Copper Model!R170C12</stp>
        <stp>sort=d</stp>
        <tr r="L170" s="2"/>
      </tp>
      <tp t="e">
        <v>#N/A</v>
        <stp/>
        <stp>##V3_BDHV12</stp>
        <stp>FXJPEMCS Index</stp>
        <stp>Px_last</stp>
        <stp>12/1/2017</stp>
        <stp>12/1/2017</stp>
        <stp>[Base Metals Regressions for Pat Copper Only.xlsx]Copper Model!R179C8</stp>
        <stp>sort=d</stp>
        <tr r="H179" s="2"/>
      </tp>
      <tp t="e">
        <v>#N/A</v>
        <stp/>
        <stp>##V3_BDHV12</stp>
        <stp>IOE2 Comdty</stp>
        <stp>Px_last</stp>
        <stp>10/11/2017</stp>
        <stp>10/11/2017</stp>
        <stp>[Base Metals Regressions for Pat Copper Only.xlsx]Copper Model!R205C4</stp>
        <stp>sort=d</stp>
        <tr r="D205" s="2"/>
      </tp>
      <tp t="e">
        <v>#N/A</v>
        <stp/>
        <stp>##V3_BDHV12</stp>
        <stp>USGG10YR Index</stp>
        <stp>Px_last</stp>
        <stp>4/9/2018</stp>
        <stp>4/9/2018</stp>
        <stp>[Base Metals Regressions for Pat Copper Only.xlsx]Copper Model!R116C9</stp>
        <stp>sort=d</stp>
        <tr r="I116" s="2"/>
      </tp>
      <tp t="e">
        <v>#N/A</v>
        <stp/>
        <stp>##V3_BDHV12</stp>
        <stp>USGG10YR Index</stp>
        <stp>Px_last</stp>
        <stp>8/3/2017</stp>
        <stp>8/3/2017</stp>
        <stp>[Base Metals Regressions for Pat Copper Only.xlsx]Copper Model!R245C9</stp>
        <stp>sort=d</stp>
        <tr r="I245" s="2"/>
      </tp>
      <tp t="e">
        <v>#N/A</v>
        <stp/>
        <stp>##V3_BDHV12</stp>
        <stp>USGG10YR Index</stp>
        <stp>Px_last</stp>
        <stp>9/5/2017</stp>
        <stp>9/5/2017</stp>
        <stp>[Base Metals Regressions for Pat Copper Only.xlsx]Copper Model!R226C9</stp>
        <stp>sort=d</stp>
        <tr r="I226" s="2"/>
      </tp>
      <tp t="e">
        <v>#N/A</v>
        <stp/>
        <stp>##V3_BDHV12</stp>
        <stp>SHASHR Index</stp>
        <stp>Px_last</stp>
        <stp>8/6/2018</stp>
        <stp>8/6/2018</stp>
        <stp>[Base Metals Regressions for Pat Copper Only.xlsx]Copper Model!R40C6</stp>
        <stp>sort=d</stp>
        <tr r="F40" s="2"/>
      </tp>
      <tp t="e">
        <v>#N/A</v>
        <stp/>
        <stp>##V3_BDHV12</stp>
        <stp>NLSCA Index</stp>
        <stp>Px_last</stp>
        <stp>8/2/2018</stp>
        <stp>8/2/2018</stp>
        <stp>[Base Metals Regressions for Pat Copper Only.xlsx]Copper Model!R42C5</stp>
        <stp>sort=d</stp>
        <tr r="E42" s="2"/>
      </tp>
      <tp t="e">
        <v>#N/A</v>
        <stp/>
        <stp>##V3_BDHV12</stp>
        <stp>NLSCA Index</stp>
        <stp>Px_last</stp>
        <stp>9/4/2018</stp>
        <stp>9/4/2018</stp>
        <stp>[Base Metals Regressions for Pat Copper Only.xlsx]Copper Model!R24C5</stp>
        <stp>sort=d</stp>
        <tr r="E24" s="2"/>
      </tp>
      <tp t="e">
        <v>#N/A</v>
        <stp/>
        <stp>##V3_BDHV12</stp>
        <stp>SHASHR Index</stp>
        <stp>Px_last</stp>
        <stp>10/9/2017</stp>
        <stp>10/9/2017</stp>
        <stp>[Base Metals Regressions for Pat Copper Only.xlsx]Copper Model!R207C6</stp>
        <stp>sort=d</stp>
        <tr r="F207" s="2"/>
      </tp>
      <tp t="e">
        <v>#N/A</v>
        <stp/>
        <stp>##V3_BDHV12</stp>
        <stp>SHASHR Index</stp>
        <stp>Px_last</stp>
        <stp>11/1/2017</stp>
        <stp>11/1/2017</stp>
        <stp>[Base Metals Regressions for Pat Copper Only.xlsx]Copper Model!R191C6</stp>
        <stp>sort=d</stp>
        <tr r="F191" s="2"/>
      </tp>
      <tp t="e">
        <v>#N/A</v>
        <stp/>
        <stp>##V3_BDHV12</stp>
        <stp>IOE2 Comdty</stp>
        <stp>Px_last</stp>
        <stp>10/10/2017</stp>
        <stp>10/10/2017</stp>
        <stp>[Base Metals Regressions for Pat Copper Only.xlsx]Copper Model!R206C4</stp>
        <stp>sort=d</stp>
        <tr r="D206" s="2"/>
      </tp>
      <tp t="e">
        <v>#N/A</v>
        <stp/>
        <stp>##V3_BDHV12</stp>
        <stp>VIX Index</stp>
        <stp>Px_last</stp>
        <stp>8/1/2018</stp>
        <stp>8/1/2018</stp>
        <stp>[Base Metals Regressions for Pat Copper Only.xlsx]Copper Model!R43C12</stp>
        <stp>sort=d</stp>
        <tr r="L43" s="2"/>
      </tp>
      <tp t="e">
        <v>#N/A</v>
        <stp/>
        <stp>##V3_BDHV12</stp>
        <stp>VIX Index</stp>
        <stp>Px_last</stp>
        <stp>8/3/2018</stp>
        <stp>8/3/2018</stp>
        <stp>[Base Metals Regressions for Pat Copper Only.xlsx]Copper Model!R41C12</stp>
        <stp>sort=d</stp>
        <tr r="L41" s="2"/>
      </tp>
      <tp t="e">
        <v>#N/A</v>
        <stp/>
        <stp>##V3_BDHV12</stp>
        <stp>IOE2 Comdty</stp>
        <stp>Px_last</stp>
        <stp>10/19/2017</stp>
        <stp>10/19/2017</stp>
        <stp>[Base Metals Regressions for Pat Copper Only.xlsx]Copper Model!R199C4</stp>
        <stp>sort=d</stp>
        <tr r="D199" s="2"/>
      </tp>
      <tp t="e">
        <v>#N/A</v>
        <stp/>
        <stp>##V3_BDHV12</stp>
        <stp>SHASHR Index</stp>
        <stp>Px_last</stp>
        <stp>7/5/2018</stp>
        <stp>7/5/2018</stp>
        <stp>[Base Metals Regressions for Pat Copper Only.xlsx]Copper Model!R62C6</stp>
        <stp>sort=d</stp>
        <tr r="F62" s="2"/>
      </tp>
      <tp t="e">
        <v>#N/A</v>
        <stp/>
        <stp>##V3_BDHV12</stp>
        <stp>USGG10YR Index</stp>
        <stp>Px_last</stp>
        <stp>8/2/2017</stp>
        <stp>8/2/2017</stp>
        <stp>[Base Metals Regressions for Pat Copper Only.xlsx]Copper Model!R246C9</stp>
        <stp>sort=d</stp>
        <tr r="I246" s="2"/>
      </tp>
      <tp t="e">
        <v>#N/A</v>
        <stp/>
        <stp>##V3_BDHV12</stp>
        <stp>NLSCA Index</stp>
        <stp>Px_last</stp>
        <stp>9/5/2018</stp>
        <stp>9/5/2018</stp>
        <stp>[Base Metals Regressions for Pat Copper Only.xlsx]Copper Model!R23C5</stp>
        <stp>sort=d</stp>
        <tr r="E23" s="2"/>
      </tp>
      <tp t="e">
        <v>#N/A</v>
        <stp/>
        <stp>##V3_BDHV12</stp>
        <stp>NLSCA Index</stp>
        <stp>Px_last</stp>
        <stp>8/3/2018</stp>
        <stp>8/3/2018</stp>
        <stp>[Base Metals Regressions for Pat Copper Only.xlsx]Copper Model!R41C5</stp>
        <stp>sort=d</stp>
        <tr r="E41" s="2"/>
      </tp>
      <tp t="e">
        <v>#N/A</v>
        <stp/>
        <stp>##V3_BDHV12</stp>
        <stp>.CH1Y5Y Index</stp>
        <stp>Px_last</stp>
        <stp>8/3/2018</stp>
        <stp>8/3/2018</stp>
        <stp>[Base Metals Regressions for Pat Copper Only.xlsx]Copper Model!R41C11</stp>
        <stp>sort=d</stp>
        <tr r="K41" s="2"/>
      </tp>
      <tp t="e">
        <v>#N/A</v>
        <stp/>
        <stp>##V3_BDHV12</stp>
        <stp>.CH1Y5Y Index</stp>
        <stp>Px_last</stp>
        <stp>8/1/2018</stp>
        <stp>8/1/2018</stp>
        <stp>[Base Metals Regressions for Pat Copper Only.xlsx]Copper Model!R43C11</stp>
        <stp>sort=d</stp>
        <tr r="K43" s="2"/>
      </tp>
      <tp t="e">
        <v>#N/A</v>
        <stp/>
        <stp>##V3_BDHV12</stp>
        <stp>S 2 Comdty</stp>
        <stp>Px_last</stp>
        <stp>8/10/2018</stp>
        <stp>8/10/2018</stp>
        <stp>[Base Metals Regressions for Pat Copper Only.xlsx]Copper Model!R37C10</stp>
        <stp>sort=d</stp>
        <tr r="J37" s="2"/>
      </tp>
      <tp t="e">
        <v>#N/A</v>
        <stp/>
        <stp>##V3_BDHV12</stp>
        <stp>VIX Index</stp>
        <stp>Px_last</stp>
        <stp>3/21/2018</stp>
        <stp>3/21/2018</stp>
        <stp>[Base Metals Regressions for Pat Copper Only.xlsx]Copper Model!R125C12</stp>
        <stp>sort=d</stp>
        <tr r="L125" s="2"/>
      </tp>
      <tp t="e">
        <v>#N/A</v>
        <stp/>
        <stp>##V3_BDHV12</stp>
        <stp>.CH1Y5Y Index</stp>
        <stp>Px_last</stp>
        <stp>9/28/2018</stp>
        <stp>9/28/2018</stp>
        <stp>[Base Metals Regressions for Pat Copper Only.xlsx]Copper Model!R7C11</stp>
        <stp>sort=d</stp>
        <tr r="K7" s="2"/>
      </tp>
      <tp t="e">
        <v>#N/A</v>
        <stp/>
        <stp>##V3_BDHV12</stp>
        <stp>VIX Index</stp>
        <stp>Px_last</stp>
        <stp>4/27/2018</stp>
        <stp>4/27/2018</stp>
        <stp>[Base Metals Regressions for Pat Copper Only.xlsx]Copper Model!R102C12</stp>
        <stp>sort=d</stp>
        <tr r="L102" s="2"/>
      </tp>
      <tp t="e">
        <v>#N/A</v>
        <stp/>
        <stp>##V3_BDHV12</stp>
        <stp>VIX Index</stp>
        <stp>Px_last</stp>
        <stp>9/27/2017</stp>
        <stp>9/27/2017</stp>
        <stp>[Base Metals Regressions for Pat Copper Only.xlsx]Copper Model!R210C12</stp>
        <stp>sort=d</stp>
        <tr r="L210" s="2"/>
      </tp>
      <tp t="e">
        <v>#N/A</v>
        <stp/>
        <stp>##V3_BDHV12</stp>
        <stp>VIX Index</stp>
        <stp>Px_last</stp>
        <stp>4/16/2018</stp>
        <stp>4/16/2018</stp>
        <stp>[Base Metals Regressions for Pat Copper Only.xlsx]Copper Model!R111C12</stp>
        <stp>sort=d</stp>
        <tr r="L111" s="2"/>
      </tp>
      <tp t="e">
        <v>#N/A</v>
        <stp/>
        <stp>##V3_BDHV12</stp>
        <stp>VIX Index</stp>
        <stp>Px_last</stp>
        <stp>1/16/2018</stp>
        <stp>1/16/2018</stp>
        <stp>[Base Metals Regressions for Pat Copper Only.xlsx]Copper Model!R154C12</stp>
        <stp>sort=d</stp>
        <tr r="L154" s="2"/>
      </tp>
      <tp t="e">
        <v>#N/A</v>
        <stp/>
        <stp>##V3_BDHV12</stp>
        <stp>VIX Index</stp>
        <stp>Px_last</stp>
        <stp>1/25/2018</stp>
        <stp>1/25/2018</stp>
        <stp>[Base Metals Regressions for Pat Copper Only.xlsx]Copper Model!R147C12</stp>
        <stp>sort=d</stp>
        <tr r="L147" s="2"/>
      </tp>
      <tp t="e">
        <v>#N/A</v>
        <stp/>
        <stp>##V3_BDHV12</stp>
        <stp>VIX Index</stp>
        <stp>Px_last</stp>
        <stp>8/24/2017</stp>
        <stp>8/24/2017</stp>
        <stp>[Base Metals Regressions for Pat Copper Only.xlsx]Copper Model!R231C12</stp>
        <stp>sort=d</stp>
        <tr r="L231" s="2"/>
      </tp>
      <tp t="e">
        <v>#N/A</v>
        <stp/>
        <stp>##V3_BDHV12</stp>
        <stp>AUDJPY Curncy</stp>
        <stp>Px_last</stp>
        <stp>3/2/2018</stp>
        <stp>3/2/2018</stp>
        <stp>[Base Metals Regressions for Pat Copper Only.xlsx]Copper Model!R134C13</stp>
        <stp>sort=d</stp>
        <tr r="M134" s="2"/>
      </tp>
      <tp t="e">
        <v>#N/A</v>
        <stp/>
        <stp>##V3_BDHV12</stp>
        <stp>USGG10YR Index</stp>
        <stp>Px_last</stp>
        <stp>5/30/2018</stp>
        <stp>5/30/2018</stp>
        <stp>[Base Metals Regressions for Pat Copper Only.xlsx]Copper Model!R84C9</stp>
        <stp>sort=d</stp>
        <tr r="I84" s="2"/>
      </tp>
      <tp t="e">
        <v>#N/A</v>
        <stp/>
        <stp>##V3_BDHV12</stp>
        <stp>USGG10YR Index</stp>
        <stp>Px_last</stp>
        <stp>5/31/2018</stp>
        <stp>5/31/2018</stp>
        <stp>[Base Metals Regressions for Pat Copper Only.xlsx]Copper Model!R83C9</stp>
        <stp>sort=d</stp>
        <tr r="I83" s="2"/>
      </tp>
      <tp t="e">
        <v>#N/A</v>
        <stp/>
        <stp>##V3_BDHV12</stp>
        <stp>IOE2 Comdty</stp>
        <stp>Px_last</stp>
        <stp>9/18/2017</stp>
        <stp>9/18/2017</stp>
        <stp>[Base Metals Regressions for Pat Copper Only.xlsx]Copper Model!R217C4</stp>
        <stp>sort=d</stp>
        <tr r="D217" s="2"/>
      </tp>
      <tp t="e">
        <v>#N/A</v>
        <stp/>
        <stp>##V3_BDHV12</stp>
        <stp>USDCNH Curncy</stp>
        <stp>Px_last</stp>
        <stp>7/5/2018</stp>
        <stp>7/5/2018</stp>
        <stp>[Base Metals Regressions for Pat Copper Only.xlsx]Copper Model!R62C7</stp>
        <stp>sort=d</stp>
        <tr r="G62" s="2"/>
      </tp>
      <tp t="e">
        <v>#N/A</v>
        <stp/>
        <stp>##V3_BDHV12</stp>
        <stp>AUDJPY Curncy</stp>
        <stp>Px_last</stp>
        <stp>12/13/2017</stp>
        <stp>12/13/2017</stp>
        <stp>[Base Metals Regressions for Pat Copper Only.xlsx]Copper Model!R173C13</stp>
        <stp>sort=d</stp>
        <tr r="M173" s="2"/>
      </tp>
      <tp t="e">
        <v>#N/A</v>
        <stp/>
        <stp>##V3_BDHV12</stp>
        <stp>AUDJPY Curncy</stp>
        <stp>Px_last</stp>
        <stp>12/19/2017</stp>
        <stp>12/19/2017</stp>
        <stp>[Base Metals Regressions for Pat Copper Only.xlsx]Copper Model!R169C13</stp>
        <stp>sort=d</stp>
        <tr r="M169" s="2"/>
      </tp>
      <tp t="e">
        <v>#N/A</v>
        <stp/>
        <stp>##V3_BDHV12</stp>
        <stp>IOE2 Comdty</stp>
        <stp>Px_last</stp>
        <stp>9/29/2017</stp>
        <stp>9/29/2017</stp>
        <stp>[Base Metals Regressions for Pat Copper Only.xlsx]Copper Model!R208C4</stp>
        <stp>sort=d</stp>
        <tr r="D208" s="2"/>
      </tp>
      <tp t="e">
        <v>#N/A</v>
        <stp/>
        <stp>##V3_BDHV12</stp>
        <stp>IOE2 Comdty</stp>
        <stp>Px_last</stp>
        <stp>4/19/2018</stp>
        <stp>4/19/2018</stp>
        <stp>[Base Metals Regressions for Pat Copper Only.xlsx]Copper Model!R108C4</stp>
        <stp>sort=d</stp>
        <tr r="D108" s="2"/>
      </tp>
      <tp t="e">
        <v>#N/A</v>
        <stp/>
        <stp>##V3_BDHV12</stp>
        <stp>FXJPEMCS Index</stp>
        <stp>Px_last</stp>
        <stp>12/21/2017</stp>
        <stp>12/21/2017</stp>
        <stp>[Base Metals Regressions for Pat Copper Only.xlsx]Copper Model!R167C8</stp>
        <stp>sort=d</stp>
        <tr r="H167" s="2"/>
      </tp>
      <tp t="e">
        <v>#N/A</v>
        <stp/>
        <stp>##V3_BDHV12</stp>
        <stp>FXJPEMCS Index</stp>
        <stp>Px_last</stp>
        <stp>12/13/2017</stp>
        <stp>12/13/2017</stp>
        <stp>[Base Metals Regressions for Pat Copper Only.xlsx]Copper Model!R173C8</stp>
        <stp>sort=d</stp>
        <tr r="H173" s="2"/>
      </tp>
      <tp t="e">
        <v>#N/A</v>
        <stp/>
        <stp>##V3_BDHV12</stp>
        <stp>LMCADS03 Comdty</stp>
        <stp>Px_last</stp>
        <stp>12/20/2017</stp>
        <stp>12/20/2017</stp>
        <stp>[Base Metals Regressions for Pat Copper Only.xlsx]Copper Model!R168C16</stp>
        <stp>sort=d</stp>
        <tr r="P168" s="2"/>
      </tp>
      <tp t="e">
        <v>#N/A</v>
        <stp/>
        <stp>##V3_BDHV12</stp>
        <stp>LMCADS03 Comdty</stp>
        <stp>Px_last</stp>
        <stp>12/18/2017</stp>
        <stp>12/18/2017</stp>
        <stp>[Base Metals Regressions for Pat Copper Only.xlsx]Copper Model!R170C16</stp>
        <stp>sort=d</stp>
        <tr r="P170" s="2"/>
      </tp>
      <tp t="e">
        <v>#N/A</v>
        <stp/>
        <stp>##V3_BDHV12</stp>
        <stp>S 2 Comdty</stp>
        <stp>Px_last</stp>
        <stp>8/30/2018</stp>
        <stp>8/30/2018</stp>
        <stp>[Base Metals Regressions for Pat Copper Only.xlsx]Copper Model!R26C10</stp>
        <stp>sort=d</stp>
        <tr r="J26" s="2"/>
      </tp>
      <tp t="e">
        <v>#N/A</v>
        <stp/>
        <stp>##V3_BDHV12</stp>
        <stp>S 2 Comdty</stp>
        <stp>Px_last</stp>
        <stp>5/10/2018</stp>
        <stp>5/10/2018</stp>
        <stp>[Base Metals Regressions for Pat Copper Only.xlsx]Copper Model!R96C10</stp>
        <stp>sort=d</stp>
        <tr r="J96" s="2"/>
      </tp>
      <tp t="e">
        <v>#N/A</v>
        <stp/>
        <stp>##V3_BDHV12</stp>
        <stp>S 2 Comdty</stp>
        <stp>Px_last</stp>
        <stp>5/17/2018</stp>
        <stp>5/17/2018</stp>
        <stp>[Base Metals Regressions for Pat Copper Only.xlsx]Copper Model!R91C10</stp>
        <stp>sort=d</stp>
        <tr r="J91" s="2"/>
      </tp>
      <tp t="e">
        <v>#N/A</v>
        <stp/>
        <stp>##V3_BDHV12</stp>
        <stp>S 2 Comdty</stp>
        <stp>Px_last</stp>
        <stp>5/15/2018</stp>
        <stp>5/15/2018</stp>
        <stp>[Base Metals Regressions for Pat Copper Only.xlsx]Copper Model!R93C10</stp>
        <stp>sort=d</stp>
        <tr r="J93" s="2"/>
      </tp>
      <tp t="e">
        <v>#N/A</v>
        <stp/>
        <stp>##V3_BDHV12</stp>
        <stp>VIX Index</stp>
        <stp>Px_last</stp>
        <stp>3/19/2018</stp>
        <stp>3/19/2018</stp>
        <stp>[Base Metals Regressions for Pat Copper Only.xlsx]Copper Model!R127C12</stp>
        <stp>sort=d</stp>
        <tr r="L127" s="2"/>
      </tp>
      <tp t="e">
        <v>#N/A</v>
        <stp/>
        <stp>##V3_BDHV12</stp>
        <stp>VIX Index</stp>
        <stp>Px_last</stp>
        <stp>1/12/2018</stp>
        <stp>1/12/2018</stp>
        <stp>[Base Metals Regressions for Pat Copper Only.xlsx]Copper Model!R155C12</stp>
        <stp>sort=d</stp>
        <tr r="L155" s="2"/>
      </tp>
      <tp t="e">
        <v>#N/A</v>
        <stp/>
        <stp>##V3_BDHV12</stp>
        <stp>VIX Index</stp>
        <stp>Px_last</stp>
        <stp>3/22/2018</stp>
        <stp>3/22/2018</stp>
        <stp>[Base Metals Regressions for Pat Copper Only.xlsx]Copper Model!R124C12</stp>
        <stp>sort=d</stp>
        <tr r="L124" s="2"/>
      </tp>
      <tp t="e">
        <v>#N/A</v>
        <stp/>
        <stp>##V3_BDHV12</stp>
        <stp>VIX Index</stp>
        <stp>Px_last</stp>
        <stp>9/11/2017</stp>
        <stp>9/11/2017</stp>
        <stp>[Base Metals Regressions for Pat Copper Only.xlsx]Copper Model!R222C12</stp>
        <stp>sort=d</stp>
        <tr r="L222" s="2"/>
      </tp>
      <tp t="e">
        <v>#N/A</v>
        <stp/>
        <stp>##V3_BDHV12</stp>
        <stp>VIX Index</stp>
        <stp>Px_last</stp>
        <stp>4/17/2018</stp>
        <stp>4/17/2018</stp>
        <stp>[Base Metals Regressions for Pat Copper Only.xlsx]Copper Model!R110C12</stp>
        <stp>sort=d</stp>
        <tr r="L110" s="2"/>
      </tp>
      <tp t="e">
        <v>#N/A</v>
        <stp/>
        <stp>##V3_BDHV12</stp>
        <stp>VIX Index</stp>
        <stp>Px_last</stp>
        <stp>4/26/2018</stp>
        <stp>4/26/2018</stp>
        <stp>[Base Metals Regressions for Pat Copper Only.xlsx]Copper Model!R103C12</stp>
        <stp>sort=d</stp>
        <tr r="L103" s="2"/>
      </tp>
      <tp t="e">
        <v>#N/A</v>
        <stp/>
        <stp>##V3_BDHV12</stp>
        <stp>VIX Index</stp>
        <stp>Px_last</stp>
        <stp>9/26/2017</stp>
        <stp>9/26/2017</stp>
        <stp>[Base Metals Regressions for Pat Copper Only.xlsx]Copper Model!R211C12</stp>
        <stp>sort=d</stp>
        <tr r="L211" s="2"/>
      </tp>
      <tp t="e">
        <v>#N/A</v>
        <stp/>
        <stp>##V3_BDHV12</stp>
        <stp>VIX Index</stp>
        <stp>Px_last</stp>
        <stp>1/26/2018</stp>
        <stp>1/26/2018</stp>
        <stp>[Base Metals Regressions for Pat Copper Only.xlsx]Copper Model!R146C12</stp>
        <stp>sort=d</stp>
        <tr r="L146" s="2"/>
      </tp>
      <tp t="e">
        <v>#N/A</v>
        <stp/>
        <stp>##V3_BDHV12</stp>
        <stp>VIX Index</stp>
        <stp>Px_last</stp>
        <stp>8/25/2017</stp>
        <stp>8/25/2017</stp>
        <stp>[Base Metals Regressions for Pat Copper Only.xlsx]Copper Model!R230C12</stp>
        <stp>sort=d</stp>
        <tr r="L230" s="2"/>
      </tp>
      <tp t="e">
        <v>#N/A</v>
        <stp/>
        <stp>##V3_BDHV12</stp>
        <stp>AUDJPY Curncy</stp>
        <stp>Px_last</stp>
        <stp>3/1/2018</stp>
        <stp>3/1/2018</stp>
        <stp>[Base Metals Regressions for Pat Copper Only.xlsx]Copper Model!R135C13</stp>
        <stp>sort=d</stp>
        <tr r="M135" s="2"/>
      </tp>
      <tp t="e">
        <v>#N/A</v>
        <stp/>
        <stp>##V3_BDHV12</stp>
        <stp>USGG10YR Index</stp>
        <stp>Px_last</stp>
        <stp>5/29/2018</stp>
        <stp>5/29/2018</stp>
        <stp>[Base Metals Regressions for Pat Copper Only.xlsx]Copper Model!R85C9</stp>
        <stp>sort=d</stp>
        <tr r="I85" s="2"/>
      </tp>
      <tp t="e">
        <v>#N/A</v>
        <stp/>
        <stp>##V3_BDHV12</stp>
        <stp>USGG10YR Index</stp>
        <stp>Px_last</stp>
        <stp>5/22/2018</stp>
        <stp>5/22/2018</stp>
        <stp>[Base Metals Regressions for Pat Copper Only.xlsx]Copper Model!R89C9</stp>
        <stp>sort=d</stp>
        <tr r="I89" s="2"/>
      </tp>
      <tp t="e">
        <v>#N/A</v>
        <stp/>
        <stp>##V3_BDHV12</stp>
        <stp>USGG10YR Index</stp>
        <stp>Px_last</stp>
        <stp>5/23/2018</stp>
        <stp>5/23/2018</stp>
        <stp>[Base Metals Regressions for Pat Copper Only.xlsx]Copper Model!R88C9</stp>
        <stp>sort=d</stp>
        <tr r="I88" s="2"/>
      </tp>
      <tp t="e">
        <v>#N/A</v>
        <stp/>
        <stp>##V3_BDHV12</stp>
        <stp>USGG10YR Index</stp>
        <stp>Px_last</stp>
        <stp>5/24/2018</stp>
        <stp>5/24/2018</stp>
        <stp>[Base Metals Regressions for Pat Copper Only.xlsx]Copper Model!R87C9</stp>
        <stp>sort=d</stp>
        <tr r="I87" s="2"/>
      </tp>
      <tp t="e">
        <v>#N/A</v>
        <stp/>
        <stp>##V3_BDHV12</stp>
        <stp>USGG10YR Index</stp>
        <stp>Px_last</stp>
        <stp>5/25/2018</stp>
        <stp>5/25/2018</stp>
        <stp>[Base Metals Regressions for Pat Copper Only.xlsx]Copper Model!R86C9</stp>
        <stp>sort=d</stp>
        <tr r="I86" s="2"/>
      </tp>
      <tp t="e">
        <v>#N/A</v>
        <stp/>
        <stp>##V3_BDHV12</stp>
        <stp>IOE2 Comdty</stp>
        <stp>Px_last</stp>
        <stp>9/19/2017</stp>
        <stp>9/19/2017</stp>
        <stp>[Base Metals Regressions for Pat Copper Only.xlsx]Copper Model!R216C4</stp>
        <stp>sort=d</stp>
        <tr r="D216" s="2"/>
      </tp>
      <tp t="e">
        <v>#N/A</v>
        <stp/>
        <stp>##V3_BDHV12</stp>
        <stp>USDCNH Curncy</stp>
        <stp>Px_last</stp>
        <stp>8/6/2018</stp>
        <stp>8/6/2018</stp>
        <stp>[Base Metals Regressions for Pat Copper Only.xlsx]Copper Model!R40C7</stp>
        <stp>sort=d</stp>
        <tr r="G40" s="2"/>
      </tp>
      <tp t="e">
        <v>#N/A</v>
        <stp/>
        <stp>##V3_BDHV12</stp>
        <stp>IOE2 Comdty</stp>
        <stp>Px_last</stp>
        <stp>3/29/2018</stp>
        <stp>3/29/2018</stp>
        <stp>[Base Metals Regressions for Pat Copper Only.xlsx]Copper Model!R119C4</stp>
        <stp>sort=d</stp>
        <tr r="D119" s="2"/>
      </tp>
      <tp t="e">
        <v>#N/A</v>
        <stp/>
        <stp>##V3_BDHV12</stp>
        <stp>IOE2 Comdty</stp>
        <stp>Px_last</stp>
        <stp>4/18/2018</stp>
        <stp>4/18/2018</stp>
        <stp>[Base Metals Regressions for Pat Copper Only.xlsx]Copper Model!R109C4</stp>
        <stp>sort=d</stp>
        <tr r="D109" s="2"/>
      </tp>
      <tp t="e">
        <v>#N/A</v>
        <stp/>
        <stp>##V3_BDHV12</stp>
        <stp>IOE2 Comdty</stp>
        <stp>Px_last</stp>
        <stp>9/28/2017</stp>
        <stp>9/28/2017</stp>
        <stp>[Base Metals Regressions for Pat Copper Only.xlsx]Copper Model!R209C4</stp>
        <stp>sort=d</stp>
        <tr r="D209" s="2"/>
      </tp>
      <tp t="e">
        <v>#N/A</v>
        <stp/>
        <stp>##V3_BDHV12</stp>
        <stp>AUDJPY Curncy</stp>
        <stp>Px_last</stp>
        <stp>10/31/2017</stp>
        <stp>10/31/2017</stp>
        <stp>[Base Metals Regressions for Pat Copper Only.xlsx]Copper Model!R192C13</stp>
        <stp>sort=d</stp>
        <tr r="M192" s="2"/>
      </tp>
      <tp t="e">
        <v>#N/A</v>
        <stp/>
        <stp>##V3_BDHV12</stp>
        <stp>AUDJPY Curncy</stp>
        <stp>Px_last</stp>
        <stp>10/30/2017</stp>
        <stp>10/30/2017</stp>
        <stp>[Base Metals Regressions for Pat Copper Only.xlsx]Copper Model!R193C13</stp>
        <stp>sort=d</stp>
        <tr r="M193" s="2"/>
      </tp>
      <tp t="e">
        <v>#N/A</v>
        <stp/>
        <stp>##V3_BDHV12</stp>
        <stp>AUDJPY Curncy</stp>
        <stp>Px_last</stp>
        <stp>10/24/2017</stp>
        <stp>10/24/2017</stp>
        <stp>[Base Metals Regressions for Pat Copper Only.xlsx]Copper Model!R197C13</stp>
        <stp>sort=d</stp>
        <tr r="M197" s="2"/>
      </tp>
      <tp t="e">
        <v>#N/A</v>
        <stp/>
        <stp>##V3_BDHV12</stp>
        <stp>AUDJPY Curncy</stp>
        <stp>Px_last</stp>
        <stp>10/25/2017</stp>
        <stp>10/25/2017</stp>
        <stp>[Base Metals Regressions for Pat Copper Only.xlsx]Copper Model!R196C13</stp>
        <stp>sort=d</stp>
        <tr r="M196" s="2"/>
      </tp>
      <tp t="e">
        <v>#N/A</v>
        <stp/>
        <stp>##V3_BDHV12</stp>
        <stp>AUDJPY Curncy</stp>
        <stp>Px_last</stp>
        <stp>10/26/2017</stp>
        <stp>10/26/2017</stp>
        <stp>[Base Metals Regressions for Pat Copper Only.xlsx]Copper Model!R195C13</stp>
        <stp>sort=d</stp>
        <tr r="M195" s="2"/>
      </tp>
      <tp t="e">
        <v>#N/A</v>
        <stp/>
        <stp>##V3_BDHV12</stp>
        <stp>AUDJPY Curncy</stp>
        <stp>Px_last</stp>
        <stp>10/27/2017</stp>
        <stp>10/27/2017</stp>
        <stp>[Base Metals Regressions for Pat Copper Only.xlsx]Copper Model!R194C13</stp>
        <stp>sort=d</stp>
        <tr r="M194" s="2"/>
      </tp>
      <tp t="e">
        <v>#N/A</v>
        <stp/>
        <stp>##V3_BDHV12</stp>
        <stp>FXJPEMCS Index</stp>
        <stp>Px_last</stp>
        <stp>12/12/2017</stp>
        <stp>12/12/2017</stp>
        <stp>[Base Metals Regressions for Pat Copper Only.xlsx]Copper Model!R174C8</stp>
        <stp>sort=d</stp>
        <tr r="H174" s="2"/>
      </tp>
      <tp t="e">
        <v>#N/A</v>
        <stp/>
        <stp>##V3_BDHV12</stp>
        <stp>FXJPEMCS Index</stp>
        <stp>Px_last</stp>
        <stp>12/20/2017</stp>
        <stp>12/20/2017</stp>
        <stp>[Base Metals Regressions for Pat Copper Only.xlsx]Copper Model!R168C8</stp>
        <stp>sort=d</stp>
        <tr r="H168" s="2"/>
      </tp>
      <tp t="e">
        <v>#N/A</v>
        <stp/>
        <stp>##V3_BDHV12</stp>
        <stp>IOE2 Comdty</stp>
        <stp>Px_last</stp>
        <stp>8/8/2018</stp>
        <stp>8/8/2018</stp>
        <stp>[Base Metals Regressions for Pat Copper Only.xlsx]Copper Model!R38C4</stp>
        <stp>sort=d</stp>
        <tr r="D38" s="2"/>
      </tp>
      <tp t="e">
        <v>#N/A</v>
        <stp/>
        <stp>##V3_BDHV12</stp>
        <stp>.CH1Y5Y Index</stp>
        <stp>Px_last</stp>
        <stp>7/3/2018</stp>
        <stp>7/3/2018</stp>
        <stp>[Base Metals Regressions for Pat Copper Only.xlsx]Copper Model!R63C11</stp>
        <stp>sort=d</stp>
        <tr r="K63" s="2"/>
      </tp>
      <tp t="e">
        <v>#N/A</v>
        <stp/>
        <stp>##V3_BDHV12</stp>
        <stp>.CH1Y5Y Index</stp>
        <stp>Px_last</stp>
        <stp>5/8/2018</stp>
        <stp>5/8/2018</stp>
        <stp>[Base Metals Regressions for Pat Copper Only.xlsx]Copper Model!R98C11</stp>
        <stp>sort=d</stp>
        <tr r="K98" s="2"/>
      </tp>
      <tp t="e">
        <v>#N/A</v>
        <stp/>
        <stp>##V3_BDHV12</stp>
        <stp>.CH1Y5Y Index</stp>
        <stp>Px_last</stp>
        <stp>9/4/2018</stp>
        <stp>9/4/2018</stp>
        <stp>[Base Metals Regressions for Pat Copper Only.xlsx]Copper Model!R24C11</stp>
        <stp>sort=d</stp>
        <tr r="K24" s="2"/>
      </tp>
      <tp t="e">
        <v>#N/A</v>
        <stp/>
        <stp>##V3_BDHV12</stp>
        <stp>.CH1Y5Y Index</stp>
        <stp>Px_last</stp>
        <stp>8/2/2018</stp>
        <stp>8/2/2018</stp>
        <stp>[Base Metals Regressions for Pat Copper Only.xlsx]Copper Model!R42C11</stp>
        <stp>sort=d</stp>
        <tr r="K42" s="2"/>
      </tp>
      <tp t="e">
        <v>#N/A</v>
        <stp/>
        <stp>##V3_BDHV12</stp>
        <stp>.CH1Y5Y Index</stp>
        <stp>Px_last</stp>
        <stp>8/8/2018</stp>
        <stp>8/8/2018</stp>
        <stp>[Base Metals Regressions for Pat Copper Only.xlsx]Copper Model!R38C11</stp>
        <stp>sort=d</stp>
        <tr r="K38" s="2"/>
      </tp>
      <tp t="e">
        <v>#N/A</v>
        <stp/>
        <stp>##V3_BDHV12</stp>
        <stp>S 2 Comdty</stp>
        <stp>Px_last</stp>
        <stp>8/13/2018</stp>
        <stp>8/13/2018</stp>
        <stp>[Base Metals Regressions for Pat Copper Only.xlsx]Copper Model!R36C10</stp>
        <stp>sort=d</stp>
        <tr r="J36" s="2"/>
      </tp>
      <tp t="e">
        <v>#N/A</v>
        <stp/>
        <stp>##V3_BDHV12</stp>
        <stp>S 2 Comdty</stp>
        <stp>Px_last</stp>
        <stp>8/17/2018</stp>
        <stp>8/17/2018</stp>
        <stp>[Base Metals Regressions for Pat Copper Only.xlsx]Copper Model!R32C10</stp>
        <stp>sort=d</stp>
        <tr r="J32" s="2"/>
      </tp>
      <tp t="e">
        <v>#N/A</v>
        <stp/>
        <stp>##V3_BDHV12</stp>
        <stp>S 2 Comdty</stp>
        <stp>Px_last</stp>
        <stp>8/16/2018</stp>
        <stp>8/16/2018</stp>
        <stp>[Base Metals Regressions for Pat Copper Only.xlsx]Copper Model!R33C10</stp>
        <stp>sort=d</stp>
        <tr r="J33" s="2"/>
      </tp>
      <tp t="e">
        <v>#N/A</v>
        <stp/>
        <stp>##V3_BDHV12</stp>
        <stp>S 2 Comdty</stp>
        <stp>Px_last</stp>
        <stp>9/25/2018</stp>
        <stp>9/25/2018</stp>
        <stp>[Base Metals Regressions for Pat Copper Only.xlsx]Copper Model!R10C10</stp>
        <stp>sort=d</stp>
        <tr r="J10" s="2"/>
      </tp>
      <tp t="e">
        <v>#N/A</v>
        <stp/>
        <stp>##V3_BDHV12</stp>
        <stp>S 2 Comdty</stp>
        <stp>Px_last</stp>
        <stp>7/31/2018</stp>
        <stp>7/31/2018</stp>
        <stp>[Base Metals Regressions for Pat Copper Only.xlsx]Copper Model!R44C10</stp>
        <stp>sort=d</stp>
        <tr r="J44" s="2"/>
      </tp>
      <tp t="e">
        <v>#N/A</v>
        <stp/>
        <stp>##V3_BDHV12</stp>
        <stp>S 2 Comdty</stp>
        <stp>Px_last</stp>
        <stp>7/30/2018</stp>
        <stp>7/30/2018</stp>
        <stp>[Base Metals Regressions for Pat Copper Only.xlsx]Copper Model!R45C10</stp>
        <stp>sort=d</stp>
        <tr r="J45" s="2"/>
      </tp>
      <tp t="e">
        <v>#N/A</v>
        <stp/>
        <stp>##V3_BDHV12</stp>
        <stp>S 2 Comdty</stp>
        <stp>Px_last</stp>
        <stp>7/13/2018</stp>
        <stp>7/13/2018</stp>
        <stp>[Base Metals Regressions for Pat Copper Only.xlsx]Copper Model!R56C10</stp>
        <stp>sort=d</stp>
        <tr r="J56" s="2"/>
      </tp>
      <tp t="e">
        <v>#N/A</v>
        <stp/>
        <stp>##V3_BDHV12</stp>
        <stp>S 2 Comdty</stp>
        <stp>Px_last</stp>
        <stp>7/12/2018</stp>
        <stp>7/12/2018</stp>
        <stp>[Base Metals Regressions for Pat Copper Only.xlsx]Copper Model!R57C10</stp>
        <stp>sort=d</stp>
        <tr r="J57" s="2"/>
      </tp>
      <tp t="e">
        <v>#N/A</v>
        <stp/>
        <stp>##V3_BDHV12</stp>
        <stp>S 2 Comdty</stp>
        <stp>Px_last</stp>
        <stp>6/13/2018</stp>
        <stp>6/13/2018</stp>
        <stp>[Base Metals Regressions for Pat Copper Only.xlsx]Copper Model!R76C10</stp>
        <stp>sort=d</stp>
        <tr r="J76" s="2"/>
      </tp>
      <tp t="e">
        <v>#N/A</v>
        <stp/>
        <stp>##V3_BDHV12</stp>
        <stp>S 2 Comdty</stp>
        <stp>Px_last</stp>
        <stp>6/12/2018</stp>
        <stp>6/12/2018</stp>
        <stp>[Base Metals Regressions for Pat Copper Only.xlsx]Copper Model!R77C10</stp>
        <stp>sort=d</stp>
        <tr r="J77" s="2"/>
      </tp>
      <tp t="e">
        <v>#N/A</v>
        <stp/>
        <stp>##V3_BDHV12</stp>
        <stp>VIX Index</stp>
        <stp>Px_last</stp>
        <stp>1/29/2018</stp>
        <stp>1/29/2018</stp>
        <stp>[Base Metals Regressions for Pat Copper Only.xlsx]Copper Model!R145C12</stp>
        <stp>sort=d</stp>
        <tr r="L145" s="2"/>
      </tp>
      <tp t="e">
        <v>#N/A</v>
        <stp/>
        <stp>##V3_BDHV12</stp>
        <stp>VIX Index</stp>
        <stp>Px_last</stp>
        <stp>2/28/2018</stp>
        <stp>2/28/2018</stp>
        <stp>[Base Metals Regressions for Pat Copper Only.xlsx]Copper Model!R136C12</stp>
        <stp>sort=d</stp>
        <tr r="L136" s="2"/>
      </tp>
      <tp t="e">
        <v>#N/A</v>
        <stp/>
        <stp>##V3_BDHV12</stp>
        <stp>VIX Index</stp>
        <stp>Px_last</stp>
        <stp>9/12/2017</stp>
        <stp>9/12/2017</stp>
        <stp>[Base Metals Regressions for Pat Copper Only.xlsx]Copper Model!R221C12</stp>
        <stp>sort=d</stp>
        <tr r="L221" s="2"/>
      </tp>
      <tp t="e">
        <v>#N/A</v>
        <stp/>
        <stp>##V3_BDHV12</stp>
        <stp>VIX Index</stp>
        <stp>Px_last</stp>
        <stp>4/12/2018</stp>
        <stp>4/12/2018</stp>
        <stp>[Base Metals Regressions for Pat Copper Only.xlsx]Copper Model!R113C12</stp>
        <stp>sort=d</stp>
        <tr r="L113" s="2"/>
      </tp>
      <tp t="e">
        <v>#N/A</v>
        <stp/>
        <stp>##V3_BDHV12</stp>
        <stp>VIX Index</stp>
        <stp>Px_last</stp>
        <stp>8/22/2017</stp>
        <stp>8/22/2017</stp>
        <stp>[Base Metals Regressions for Pat Copper Only.xlsx]Copper Model!R233C12</stp>
        <stp>sort=d</stp>
        <tr r="L233" s="2"/>
      </tp>
      <tp t="e">
        <v>#N/A</v>
        <stp/>
        <stp>##V3_BDHV12</stp>
        <stp>VIX Index</stp>
        <stp>Px_last</stp>
        <stp>8/11/2017</stp>
        <stp>8/11/2017</stp>
        <stp>[Base Metals Regressions for Pat Copper Only.xlsx]Copper Model!R240C12</stp>
        <stp>sort=d</stp>
        <tr r="L240" s="2"/>
      </tp>
      <tp t="e">
        <v>#N/A</v>
        <stp/>
        <stp>##V3_BDHV12</stp>
        <stp>VIX Index</stp>
        <stp>Px_last</stp>
        <stp>1/11/2018</stp>
        <stp>1/11/2018</stp>
        <stp>[Base Metals Regressions for Pat Copper Only.xlsx]Copper Model!R156C12</stp>
        <stp>sort=d</stp>
        <tr r="L156" s="2"/>
      </tp>
      <tp t="e">
        <v>#N/A</v>
        <stp/>
        <stp>##V3_BDHV12</stp>
        <stp>VIX Index</stp>
        <stp>Px_last</stp>
        <stp>1/30/2018</stp>
        <stp>1/30/2018</stp>
        <stp>[Base Metals Regressions for Pat Copper Only.xlsx]Copper Model!R144C12</stp>
        <stp>sort=d</stp>
        <tr r="L144" s="2"/>
      </tp>
      <tp t="e">
        <v>#N/A</v>
        <stp/>
        <stp>##V3_BDHV12</stp>
        <stp>VIX Index</stp>
        <stp>Px_last</stp>
        <stp>9/25/2017</stp>
        <stp>9/25/2017</stp>
        <stp>[Base Metals Regressions for Pat Copper Only.xlsx]Copper Model!R212C12</stp>
        <stp>sort=d</stp>
        <tr r="L212" s="2"/>
      </tp>
      <tp t="e">
        <v>#N/A</v>
        <stp/>
        <stp>##V3_BDHV12</stp>
        <stp>AUDJPY Curncy</stp>
        <stp>Px_last</stp>
        <stp>5/3/2018</stp>
        <stp>5/3/2018</stp>
        <stp>[Base Metals Regressions for Pat Copper Only.xlsx]Copper Model!R100C13</stp>
        <stp>sort=d</stp>
        <tr r="M100" s="2"/>
      </tp>
      <tp t="e">
        <v>#N/A</v>
        <stp/>
        <stp>##V3_BDHV12</stp>
        <stp>AUDJPY Curncy</stp>
        <stp>Px_last</stp>
        <stp>9/8/2017</stp>
        <stp>9/8/2017</stp>
        <stp>[Base Metals Regressions for Pat Copper Only.xlsx]Copper Model!R223C13</stp>
        <stp>sort=d</stp>
        <tr r="M223" s="2"/>
      </tp>
      <tp t="e">
        <v>#N/A</v>
        <stp/>
        <stp>##V3_BDHV12</stp>
        <stp>AUDJPY Curncy</stp>
        <stp>Px_last</stp>
        <stp>8/9/2017</stp>
        <stp>8/9/2017</stp>
        <stp>[Base Metals Regressions for Pat Copper Only.xlsx]Copper Model!R242C13</stp>
        <stp>sort=d</stp>
        <tr r="M242" s="2"/>
      </tp>
      <tp t="e">
        <v>#N/A</v>
        <stp/>
        <stp>##V3_BDHV12</stp>
        <stp>IOE2 Comdty</stp>
        <stp>Px_last</stp>
        <stp>8/18/2017</stp>
        <stp>8/18/2017</stp>
        <stp>[Base Metals Regressions for Pat Copper Only.xlsx]Copper Model!R235C4</stp>
        <stp>sort=d</stp>
        <tr r="D235" s="2"/>
      </tp>
      <tp t="e">
        <v>#N/A</v>
        <stp/>
        <stp>##V3_BDHV12</stp>
        <stp>IOE2 Comdty</stp>
        <stp>Px_last</stp>
        <stp>2/28/2018</stp>
        <stp>2/28/2018</stp>
        <stp>[Base Metals Regressions for Pat Copper Only.xlsx]Copper Model!R136C4</stp>
        <stp>sort=d</stp>
        <tr r="D136" s="2"/>
      </tp>
      <tp t="e">
        <v>#N/A</v>
        <stp/>
        <stp>##V3_BDHV12</stp>
        <stp>IOE2 Comdty</stp>
        <stp>Px_last</stp>
        <stp>3/19/2018</stp>
        <stp>3/19/2018</stp>
        <stp>[Base Metals Regressions for Pat Copper Only.xlsx]Copper Model!R127C4</stp>
        <stp>sort=d</stp>
        <tr r="D127" s="2"/>
      </tp>
      <tp t="e">
        <v>#N/A</v>
        <stp/>
        <stp>##V3_BDHV12</stp>
        <stp>AUDJPY Curncy</stp>
        <stp>Px_last</stp>
        <stp>12/27/2017</stp>
        <stp>12/27/2017</stp>
        <stp>[Base Metals Regressions for Pat Copper Only.xlsx]Copper Model!R165C13</stp>
        <stp>sort=d</stp>
        <tr r="M165" s="2"/>
      </tp>
      <tp t="e">
        <v>#N/A</v>
        <stp/>
        <stp>##V3_BDHV12</stp>
        <stp>IOE2 Comdty</stp>
        <stp>Px_last</stp>
        <stp>8/29/2017</stp>
        <stp>8/29/2017</stp>
        <stp>[Base Metals Regressions for Pat Copper Only.xlsx]Copper Model!R229C4</stp>
        <stp>sort=d</stp>
        <tr r="D229" s="2"/>
      </tp>
      <tp t="e">
        <v>#N/A</v>
        <stp/>
        <stp>##V3_BDHV12</stp>
        <stp>USDCNH Curncy</stp>
        <stp>Px_last</stp>
        <stp>5/8/2018</stp>
        <stp>5/8/2018</stp>
        <stp>[Base Metals Regressions for Pat Copper Only.xlsx]Copper Model!R98C7</stp>
        <stp>sort=d</stp>
        <tr r="G98" s="2"/>
      </tp>
      <tp t="e">
        <v>#N/A</v>
        <stp/>
        <stp>##V3_BDHV12</stp>
        <stp>AUDJPY Curncy</stp>
        <stp>Px_last</stp>
        <stp>10/19/2017</stp>
        <stp>10/19/2017</stp>
        <stp>[Base Metals Regressions for Pat Copper Only.xlsx]Copper Model!R199C13</stp>
        <stp>sort=d</stp>
        <tr r="M199" s="2"/>
      </tp>
      <tp t="e">
        <v>#N/A</v>
        <stp/>
        <stp>##V3_BDHV12</stp>
        <stp>AUDJPY Curncy</stp>
        <stp>Px_last</stp>
        <stp>10/13/2017</stp>
        <stp>10/13/2017</stp>
        <stp>[Base Metals Regressions for Pat Copper Only.xlsx]Copper Model!R203C13</stp>
        <stp>sort=d</stp>
        <tr r="M203" s="2"/>
      </tp>
      <tp t="e">
        <v>#N/A</v>
        <stp/>
        <stp>##V3_BDHV12</stp>
        <stp>FXJPEMCS Index</stp>
        <stp>Px_last</stp>
        <stp>10/16/2017</stp>
        <stp>10/16/2017</stp>
        <stp>[Base Metals Regressions for Pat Copper Only.xlsx]Copper Model!R202C8</stp>
        <stp>sort=d</stp>
        <tr r="H202" s="2"/>
      </tp>
      <tp t="e">
        <v>#N/A</v>
        <stp/>
        <stp>##V3_BDHV12</stp>
        <stp>FXJPEMCS Index</stp>
        <stp>Px_last</stp>
        <stp>12/11/2017</stp>
        <stp>12/11/2017</stp>
        <stp>[Base Metals Regressions for Pat Copper Only.xlsx]Copper Model!R175C8</stp>
        <stp>sort=d</stp>
        <tr r="H175" s="2"/>
      </tp>
      <tp t="e">
        <v>#N/A</v>
        <stp/>
        <stp>##V3_BDHV12</stp>
        <stp>LMCADS03 Comdty</stp>
        <stp>Px_last</stp>
        <stp>10/18/2017</stp>
        <stp>10/18/2017</stp>
        <stp>[Base Metals Regressions for Pat Copper Only.xlsx]Copper Model!R200C16</stp>
        <stp>sort=d</stp>
        <tr r="P200" s="2"/>
      </tp>
      <tp t="e">
        <v>#N/A</v>
        <stp/>
        <stp>##V3_BDHV12</stp>
        <stp>LMCADS03 Comdty</stp>
        <stp>Px_last</stp>
        <stp>10/20/2017</stp>
        <stp>10/20/2017</stp>
        <stp>[Base Metals Regressions for Pat Copper Only.xlsx]Copper Model!R198C16</stp>
        <stp>sort=d</stp>
        <tr r="P198" s="2"/>
      </tp>
      <tp t="e">
        <v>#N/A</v>
        <stp/>
        <stp>##V3_BDHV12</stp>
        <stp>.CH1Y5Y Index</stp>
        <stp>Px_last</stp>
        <stp>6/8/2018</stp>
        <stp>6/8/2018</stp>
        <stp>[Base Metals Regressions for Pat Copper Only.xlsx]Copper Model!R79C11</stp>
        <stp>sort=d</stp>
        <tr r="K79" s="2"/>
      </tp>
      <tp t="e">
        <v>#N/A</v>
        <stp/>
        <stp>##V3_BDHV12</stp>
        <stp>S 2 Comdty</stp>
        <stp>Px_last</stp>
        <stp>9/13/2018</stp>
        <stp>9/13/2018</stp>
        <stp>[Base Metals Regressions for Pat Copper Only.xlsx]Copper Model!R17C10</stp>
        <stp>sort=d</stp>
        <tr r="J17" s="2"/>
      </tp>
      <tp t="e">
        <v>#N/A</v>
        <stp/>
        <stp>##V3_BDHV12</stp>
        <stp>S 2 Comdty</stp>
        <stp>Px_last</stp>
        <stp>8/31/2018</stp>
        <stp>8/31/2018</stp>
        <stp>[Base Metals Regressions for Pat Copper Only.xlsx]Copper Model!R25C10</stp>
        <stp>sort=d</stp>
        <tr r="J25" s="2"/>
      </tp>
      <tp t="e">
        <v>#N/A</v>
        <stp/>
        <stp>##V3_BDHV12</stp>
        <stp>S 2 Comdty</stp>
        <stp>Px_last</stp>
        <stp>5/11/2018</stp>
        <stp>5/11/2018</stp>
        <stp>[Base Metals Regressions for Pat Copper Only.xlsx]Copper Model!R95C10</stp>
        <stp>sort=d</stp>
        <tr r="J95" s="2"/>
      </tp>
      <tp t="e">
        <v>#N/A</v>
        <stp/>
        <stp>##V3_BDHV12</stp>
        <stp>S 2 Comdty</stp>
        <stp>Px_last</stp>
        <stp>5/16/2018</stp>
        <stp>5/16/2018</stp>
        <stp>[Base Metals Regressions for Pat Copper Only.xlsx]Copper Model!R92C10</stp>
        <stp>sort=d</stp>
        <tr r="J92" s="2"/>
      </tp>
      <tp t="e">
        <v>#N/A</v>
        <stp/>
        <stp>##V3_BDHV12</stp>
        <stp>S 2 Comdty</stp>
        <stp>Px_last</stp>
        <stp>5/30/2018</stp>
        <stp>5/30/2018</stp>
        <stp>[Base Metals Regressions for Pat Copper Only.xlsx]Copper Model!R84C10</stp>
        <stp>sort=d</stp>
        <tr r="J84" s="2"/>
      </tp>
      <tp t="e">
        <v>#N/A</v>
        <stp/>
        <stp>##V3_BDHV12</stp>
        <stp>VIX Index</stp>
        <stp>Px_last</stp>
        <stp>9/13/2017</stp>
        <stp>9/13/2017</stp>
        <stp>[Base Metals Regressions for Pat Copper Only.xlsx]Copper Model!R220C12</stp>
        <stp>sort=d</stp>
        <tr r="L220" s="2"/>
      </tp>
      <tp t="e">
        <v>#N/A</v>
        <stp/>
        <stp>##V3_BDHV12</stp>
        <stp>VIX Index</stp>
        <stp>Px_last</stp>
        <stp>4/13/2018</stp>
        <stp>4/13/2018</stp>
        <stp>[Base Metals Regressions for Pat Copper Only.xlsx]Copper Model!R112C12</stp>
        <stp>sort=d</stp>
        <tr r="L112" s="2"/>
      </tp>
      <tp t="e">
        <v>#N/A</v>
        <stp/>
        <stp>##V3_BDHV12</stp>
        <stp>VIX Index</stp>
        <stp>Px_last</stp>
        <stp>8/23/2017</stp>
        <stp>8/23/2017</stp>
        <stp>[Base Metals Regressions for Pat Copper Only.xlsx]Copper Model!R232C12</stp>
        <stp>sort=d</stp>
        <tr r="L232" s="2"/>
      </tp>
      <tp t="e">
        <v>#N/A</v>
        <stp/>
        <stp>##V3_BDHV12</stp>
        <stp>VIX Index</stp>
        <stp>Px_last</stp>
        <stp>9/22/2017</stp>
        <stp>9/22/2017</stp>
        <stp>[Base Metals Regressions for Pat Copper Only.xlsx]Copper Model!R213C12</stp>
        <stp>sort=d</stp>
        <tr r="L213" s="2"/>
      </tp>
      <tp t="e">
        <v>#N/A</v>
        <stp/>
        <stp>##V3_BDHV12</stp>
        <stp>VIX Index</stp>
        <stp>Px_last</stp>
        <stp>8/10/2017</stp>
        <stp>8/10/2017</stp>
        <stp>[Base Metals Regressions for Pat Copper Only.xlsx]Copper Model!R241C12</stp>
        <stp>sort=d</stp>
        <tr r="L241" s="2"/>
      </tp>
      <tp t="e">
        <v>#N/A</v>
        <stp/>
        <stp>##V3_BDHV12</stp>
        <stp>VIX Index</stp>
        <stp>Px_last</stp>
        <stp>1/10/2018</stp>
        <stp>1/10/2018</stp>
        <stp>[Base Metals Regressions for Pat Copper Only.xlsx]Copper Model!R157C12</stp>
        <stp>sort=d</stp>
        <tr r="L157" s="2"/>
      </tp>
      <tp t="e">
        <v>#N/A</v>
        <stp/>
        <stp>##V3_BDHV12</stp>
        <stp>VIX Index</stp>
        <stp>Px_last</stp>
        <stp>3/20/2018</stp>
        <stp>3/20/2018</stp>
        <stp>[Base Metals Regressions for Pat Copper Only.xlsx]Copper Model!R126C12</stp>
        <stp>sort=d</stp>
        <tr r="L126" s="2"/>
      </tp>
      <tp t="e">
        <v>#N/A</v>
        <stp/>
        <stp>##V3_BDHV12</stp>
        <stp>VIX Index</stp>
        <stp>Px_last</stp>
        <stp>2/27/2018</stp>
        <stp>2/27/2018</stp>
        <stp>[Base Metals Regressions for Pat Copper Only.xlsx]Copper Model!R137C12</stp>
        <stp>sort=d</stp>
        <tr r="L137" s="2"/>
      </tp>
      <tp t="e">
        <v>#N/A</v>
        <stp/>
        <stp>##V3_BDHV12</stp>
        <stp>AUDJPY Curncy</stp>
        <stp>Px_last</stp>
        <stp>5/2/2018</stp>
        <stp>5/2/2018</stp>
        <stp>[Base Metals Regressions for Pat Copper Only.xlsx]Copper Model!R101C13</stp>
        <stp>sort=d</stp>
        <tr r="M101" s="2"/>
      </tp>
      <tp t="e">
        <v>#N/A</v>
        <stp/>
        <stp>##V3_BDHV12</stp>
        <stp>AUDJPY Curncy</stp>
        <stp>Px_last</stp>
        <stp>8/8/2017</stp>
        <stp>8/8/2017</stp>
        <stp>[Base Metals Regressions for Pat Copper Only.xlsx]Copper Model!R243C13</stp>
        <stp>sort=d</stp>
        <tr r="M243" s="2"/>
      </tp>
      <tp t="e">
        <v>#N/A</v>
        <stp/>
        <stp>##V3_BDHV12</stp>
        <stp>USGG10YR Index</stp>
        <stp>Px_last</stp>
        <stp>5/18/2018</stp>
        <stp>5/18/2018</stp>
        <stp>[Base Metals Regressions for Pat Copper Only.xlsx]Copper Model!R90C9</stp>
        <stp>sort=d</stp>
        <tr r="I90" s="2"/>
      </tp>
      <tp t="e">
        <v>#N/A</v>
        <stp/>
        <stp>##V3_BDHV12</stp>
        <stp>USGG10YR Index</stp>
        <stp>Px_last</stp>
        <stp>5/15/2018</stp>
        <stp>5/15/2018</stp>
        <stp>[Base Metals Regressions for Pat Copper Only.xlsx]Copper Model!R93C9</stp>
        <stp>sort=d</stp>
        <tr r="I93" s="2"/>
      </tp>
      <tp t="e">
        <v>#N/A</v>
        <stp/>
        <stp>##V3_BDHV12</stp>
        <stp>USGG10YR Index</stp>
        <stp>Px_last</stp>
        <stp>5/17/2018</stp>
        <stp>5/17/2018</stp>
        <stp>[Base Metals Regressions for Pat Copper Only.xlsx]Copper Model!R91C9</stp>
        <stp>sort=d</stp>
        <tr r="I91" s="2"/>
      </tp>
      <tp t="e">
        <v>#N/A</v>
        <stp/>
        <stp>##V3_BDHV12</stp>
        <stp>USGG10YR Index</stp>
        <stp>Px_last</stp>
        <stp>5/10/2018</stp>
        <stp>5/10/2018</stp>
        <stp>[Base Metals Regressions for Pat Copper Only.xlsx]Copper Model!R96C9</stp>
        <stp>sort=d</stp>
        <tr r="I96" s="2"/>
      </tp>
      <tp t="e">
        <v>#N/A</v>
        <stp/>
        <stp>##V3_BDHV12</stp>
        <stp>LMCADS03 Comdty</stp>
        <stp>Px_last</stp>
        <stp>4/3/2018</stp>
        <stp>4/3/2018</stp>
        <stp>[Base Metals Regressions for Pat Copper Only.xlsx]Copper Model!R118C16</stp>
        <stp>sort=d</stp>
        <tr r="P118" s="2"/>
      </tp>
      <tp t="e">
        <v>#N/A</v>
        <stp/>
        <stp>##V3_BDHV12</stp>
        <stp>USGG10YR Index</stp>
        <stp>Px_last</stp>
        <stp>5/16/2018</stp>
        <stp>5/16/2018</stp>
        <stp>[Base Metals Regressions for Pat Copper Only.xlsx]Copper Model!R92C9</stp>
        <stp>sort=d</stp>
        <tr r="I92" s="2"/>
      </tp>
      <tp t="e">
        <v>#N/A</v>
        <stp/>
        <stp>##V3_BDHV12</stp>
        <stp>USGG10YR Index</stp>
        <stp>Px_last</stp>
        <stp>5/11/2018</stp>
        <stp>5/11/2018</stp>
        <stp>[Base Metals Regressions for Pat Copper Only.xlsx]Copper Model!R95C9</stp>
        <stp>sort=d</stp>
        <tr r="I95" s="2"/>
      </tp>
      <tp t="e">
        <v>#N/A</v>
        <stp/>
        <stp>##V3_BDHV12</stp>
        <stp>USGG10YR Index</stp>
        <stp>Px_last</stp>
        <stp>5/14/2018</stp>
        <stp>5/14/2018</stp>
        <stp>[Base Metals Regressions for Pat Copper Only.xlsx]Copper Model!R94C9</stp>
        <stp>sort=d</stp>
        <tr r="I94" s="2"/>
      </tp>
      <tp t="e">
        <v>#N/A</v>
        <stp/>
        <stp>##V3_BDHV12</stp>
        <stp>USDCNH Curncy</stp>
        <stp>Px_last</stp>
        <stp>5/9/2018</stp>
        <stp>5/9/2018</stp>
        <stp>[Base Metals Regressions for Pat Copper Only.xlsx]Copper Model!R97C7</stp>
        <stp>sort=d</stp>
        <tr r="G97" s="2"/>
      </tp>
      <tp t="e">
        <v>#N/A</v>
        <stp/>
        <stp>##V3_BDHV12</stp>
        <stp>IOE2 Comdty</stp>
        <stp>Px_last</stp>
        <stp>3/28/2018</stp>
        <stp>3/28/2018</stp>
        <stp>[Base Metals Regressions for Pat Copper Only.xlsx]Copper Model!R120C4</stp>
        <stp>sort=d</stp>
        <tr r="D120" s="2"/>
      </tp>
      <tp t="e">
        <v>#N/A</v>
        <stp/>
        <stp>##V3_BDHV12</stp>
        <stp>USDCNH Curncy</stp>
        <stp>Px_last</stp>
        <stp>7/6/2018</stp>
        <stp>7/6/2018</stp>
        <stp>[Base Metals Regressions for Pat Copper Only.xlsx]Copper Model!R61C7</stp>
        <stp>sort=d</stp>
        <tr r="G61" s="2"/>
      </tp>
      <tp t="e">
        <v>#N/A</v>
        <stp/>
        <stp>##V3_BDHV12</stp>
        <stp>AUDJPY Curncy</stp>
        <stp>Px_last</stp>
        <stp>11/30/2017</stp>
        <stp>11/30/2017</stp>
        <stp>[Base Metals Regressions for Pat Copper Only.xlsx]Copper Model!R180C13</stp>
        <stp>sort=d</stp>
        <tr r="M180" s="2"/>
      </tp>
      <tp t="e">
        <v>#N/A</v>
        <stp/>
        <stp>##V3_BDHV12</stp>
        <stp>FXJPEMCS Index</stp>
        <stp>Px_last</stp>
        <stp>12/22/2017</stp>
        <stp>12/22/2017</stp>
        <stp>[Base Metals Regressions for Pat Copper Only.xlsx]Copper Model!R166C8</stp>
        <stp>sort=d</stp>
        <tr r="H166" s="2"/>
      </tp>
      <tp t="e">
        <v>#N/A</v>
        <stp/>
        <stp>##V3_BDHV12</stp>
        <stp>FXJPEMCS Index</stp>
        <stp>Px_last</stp>
        <stp>10/17/2017</stp>
        <stp>10/17/2017</stp>
        <stp>[Base Metals Regressions for Pat Copper Only.xlsx]Copper Model!R201C8</stp>
        <stp>sort=d</stp>
        <tr r="H201" s="2"/>
      </tp>
      <tp t="e">
        <v>#N/A</v>
        <stp/>
        <stp>##V3_BDHV12</stp>
        <stp>LMCADS03 Comdty</stp>
        <stp>Px_last</stp>
        <stp>11/29/2017</stp>
        <stp>11/29/2017</stp>
        <stp>[Base Metals Regressions for Pat Copper Only.xlsx]Copper Model!R181C16</stp>
        <stp>sort=d</stp>
        <tr r="P181" s="2"/>
      </tp>
      <tp t="e">
        <v>#N/A</v>
        <stp/>
        <stp>##V3_BDHV12</stp>
        <stp>IOE2 Comdty</stp>
        <stp>Px_last</stp>
        <stp>6/5/2018</stp>
        <stp>6/5/2018</stp>
        <stp>[Base Metals Regressions for Pat Copper Only.xlsx]Copper Model!R82C4</stp>
        <stp>sort=d</stp>
        <tr r="D82" s="2"/>
      </tp>
      <tp t="e">
        <v>#N/A</v>
        <stp/>
        <stp>##V3_BDHV12</stp>
        <stp>IOE2 Comdty</stp>
        <stp>Px_last</stp>
        <stp>5/4/2018</stp>
        <stp>5/4/2018</stp>
        <stp>[Base Metals Regressions for Pat Copper Only.xlsx]Copper Model!R99C4</stp>
        <stp>sort=d</stp>
        <tr r="D99" s="2"/>
      </tp>
      <tp t="e">
        <v>#N/A</v>
        <stp/>
        <stp>##V3_BDHV12</stp>
        <stp>.CH1Y5Y Index</stp>
        <stp>Px_last</stp>
        <stp>7/2/2018</stp>
        <stp>7/2/2018</stp>
        <stp>[Base Metals Regressions for Pat Copper Only.xlsx]Copper Model!R64C11</stp>
        <stp>sort=d</stp>
        <tr r="K64" s="2"/>
      </tp>
      <tp t="e">
        <v>#N/A</v>
        <stp/>
        <stp>##V3_BDHV12</stp>
        <stp>.CH1Y5Y Index</stp>
        <stp>Px_last</stp>
        <stp>9/5/2018</stp>
        <stp>9/5/2018</stp>
        <stp>[Base Metals Regressions for Pat Copper Only.xlsx]Copper Model!R23C11</stp>
        <stp>sort=d</stp>
        <tr r="K23" s="2"/>
      </tp>
      <tp t="e">
        <v>#N/A</v>
        <stp/>
        <stp>##V3_BDHV12</stp>
        <stp>.CH1Y5Y Index</stp>
        <stp>Px_last</stp>
        <stp>9/7/2018</stp>
        <stp>9/7/2018</stp>
        <stp>[Base Metals Regressions for Pat Copper Only.xlsx]Copper Model!R21C11</stp>
        <stp>sort=d</stp>
        <tr r="K21" s="2"/>
      </tp>
      <tp t="e">
        <v>#N/A</v>
        <stp/>
        <stp>##V3_BDHV12</stp>
        <stp>.CH1Y5Y Index</stp>
        <stp>Px_last</stp>
        <stp>8/6/2018</stp>
        <stp>8/6/2018</stp>
        <stp>[Base Metals Regressions for Pat Copper Only.xlsx]Copper Model!R40C11</stp>
        <stp>sort=d</stp>
        <tr r="K40" s="2"/>
      </tp>
      <tp t="e">
        <v>#N/A</v>
        <stp/>
        <stp>##V3_BDHV12</stp>
        <stp>S 2 Comdty</stp>
        <stp>Px_last</stp>
        <stp>8/23/2018</stp>
        <stp>8/23/2018</stp>
        <stp>[Base Metals Regressions for Pat Copper Only.xlsx]Copper Model!R30C10</stp>
        <stp>sort=d</stp>
        <tr r="J30" s="2"/>
      </tp>
      <tp t="e">
        <v>#N/A</v>
        <stp/>
        <stp>##V3_BDHV12</stp>
        <stp>S 2 Comdty</stp>
        <stp>Px_last</stp>
        <stp>8/22/2018</stp>
        <stp>8/22/2018</stp>
        <stp>[Base Metals Regressions for Pat Copper Only.xlsx]Copper Model!R31C10</stp>
        <stp>sort=d</stp>
        <tr r="J31" s="2"/>
      </tp>
      <tp t="e">
        <v>#N/A</v>
        <stp/>
        <stp>##V3_BDHV12</stp>
        <stp>S 2 Comdty</stp>
        <stp>Px_last</stp>
        <stp>7/23/2018</stp>
        <stp>7/23/2018</stp>
        <stp>[Base Metals Regressions for Pat Copper Only.xlsx]Copper Model!R50C10</stp>
        <stp>sort=d</stp>
        <tr r="J50" s="2"/>
      </tp>
      <tp t="e">
        <v>#N/A</v>
        <stp/>
        <stp>##V3_BDHV12</stp>
        <stp>S 2 Comdty</stp>
        <stp>Px_last</stp>
        <stp>7/17/2018</stp>
        <stp>7/17/2018</stp>
        <stp>[Base Metals Regressions for Pat Copper Only.xlsx]Copper Model!R54C10</stp>
        <stp>sort=d</stp>
        <tr r="J54" s="2"/>
      </tp>
      <tp t="e">
        <v>#N/A</v>
        <stp/>
        <stp>##V3_BDHV12</stp>
        <stp>S 2 Comdty</stp>
        <stp>Px_last</stp>
        <stp>7/16/2018</stp>
        <stp>7/16/2018</stp>
        <stp>[Base Metals Regressions for Pat Copper Only.xlsx]Copper Model!R55C10</stp>
        <stp>sort=d</stp>
        <tr r="J55" s="2"/>
      </tp>
      <tp t="e">
        <v>#N/A</v>
        <stp/>
        <stp>##V3_BDHV12</stp>
        <stp>S 2 Comdty</stp>
        <stp>Px_last</stp>
        <stp>5/25/2018</stp>
        <stp>5/25/2018</stp>
        <stp>[Base Metals Regressions for Pat Copper Only.xlsx]Copper Model!R86C10</stp>
        <stp>sort=d</stp>
        <tr r="J86" s="2"/>
      </tp>
      <tp t="e">
        <v>#N/A</v>
        <stp/>
        <stp>##V3_BDHV12</stp>
        <stp>S 2 Comdty</stp>
        <stp>Px_last</stp>
        <stp>5/24/2018</stp>
        <stp>5/24/2018</stp>
        <stp>[Base Metals Regressions for Pat Copper Only.xlsx]Copper Model!R87C10</stp>
        <stp>sort=d</stp>
        <tr r="J87" s="2"/>
      </tp>
      <tp t="e">
        <v>#N/A</v>
        <stp/>
        <stp>##V3_BDHV12</stp>
        <stp>VIX Index</stp>
        <stp>Px_last</stp>
        <stp>9/18/2017</stp>
        <stp>9/18/2017</stp>
        <stp>[Base Metals Regressions for Pat Copper Only.xlsx]Copper Model!R217C12</stp>
        <stp>sort=d</stp>
        <tr r="L217" s="2"/>
      </tp>
      <tp t="e">
        <v>#N/A</v>
        <stp/>
        <stp>##V3_BDHV12</stp>
        <stp>VIX Index</stp>
        <stp>Px_last</stp>
        <stp>4/23/2018</stp>
        <stp>4/23/2018</stp>
        <stp>[Base Metals Regressions for Pat Copper Only.xlsx]Copper Model!R106C12</stp>
        <stp>sort=d</stp>
        <tr r="L106" s="2"/>
      </tp>
      <tp t="e">
        <v>#N/A</v>
        <stp/>
        <stp>##V3_BDHV12</stp>
        <stp>VIX Index</stp>
        <stp>Px_last</stp>
        <stp>9/21/2017</stp>
        <stp>9/21/2017</stp>
        <stp>[Base Metals Regressions for Pat Copper Only.xlsx]Copper Model!R214C12</stp>
        <stp>sort=d</stp>
        <tr r="L214" s="2"/>
      </tp>
      <tp t="e">
        <v>#N/A</v>
        <stp/>
        <stp>##V3_BDHV12</stp>
        <stp>VIX Index</stp>
        <stp>Px_last</stp>
        <stp>4/10/2018</stp>
        <stp>4/10/2018</stp>
        <stp>[Base Metals Regressions for Pat Copper Only.xlsx]Copper Model!R115C12</stp>
        <stp>sort=d</stp>
        <tr r="L115" s="2"/>
      </tp>
      <tp t="e">
        <v>#N/A</v>
        <stp/>
        <stp>##V3_BDHV12</stp>
        <stp>VIX Index</stp>
        <stp>Px_last</stp>
        <stp>8/17/2017</stp>
        <stp>8/17/2017</stp>
        <stp>[Base Metals Regressions for Pat Copper Only.xlsx]Copper Model!R236C12</stp>
        <stp>sort=d</stp>
        <tr r="L236" s="2"/>
      </tp>
      <tp t="e">
        <v>#N/A</v>
        <stp/>
        <stp>##V3_BDHV12</stp>
        <stp>VIX Index</stp>
        <stp>Px_last</stp>
        <stp>3/27/2018</stp>
        <stp>3/27/2018</stp>
        <stp>[Base Metals Regressions for Pat Copper Only.xlsx]Copper Model!R121C12</stp>
        <stp>sort=d</stp>
        <tr r="L121" s="2"/>
      </tp>
      <tp t="e">
        <v>#N/A</v>
        <stp/>
        <stp>##V3_BDHV12</stp>
        <stp>AUDJPY Curncy</stp>
        <stp>Px_last</stp>
        <stp>4/4/2018</stp>
        <stp>4/4/2018</stp>
        <stp>[Base Metals Regressions for Pat Copper Only.xlsx]Copper Model!R117C13</stp>
        <stp>sort=d</stp>
        <tr r="M117" s="2"/>
      </tp>
      <tp t="e">
        <v>#N/A</v>
        <stp/>
        <stp>##V3_BDHV12</stp>
        <stp>AUDJPY Curncy</stp>
        <stp>Px_last</stp>
        <stp>2/2/2018</stp>
        <stp>2/2/2018</stp>
        <stp>[Base Metals Regressions for Pat Copper Only.xlsx]Copper Model!R141C13</stp>
        <stp>sort=d</stp>
        <tr r="M141" s="2"/>
      </tp>
      <tp t="e">
        <v>#N/A</v>
        <stp/>
        <stp>##V3_BDHV12</stp>
        <stp>AUDJPY Curncy</stp>
        <stp>Px_last</stp>
        <stp>1/3/2018</stp>
        <stp>1/3/2018</stp>
        <stp>[Base Metals Regressions for Pat Copper Only.xlsx]Copper Model!R162C13</stp>
        <stp>sort=d</stp>
        <tr r="M162" s="2"/>
      </tp>
      <tp t="e">
        <v>#N/A</v>
        <stp/>
        <stp>##V3_BDHV12</stp>
        <stp>AUDJPY Curncy</stp>
        <stp>Px_last</stp>
        <stp>9/6/2017</stp>
        <stp>9/6/2017</stp>
        <stp>[Base Metals Regressions for Pat Copper Only.xlsx]Copper Model!R225C13</stp>
        <stp>sort=d</stp>
        <tr r="M225" s="2"/>
      </tp>
      <tp t="e">
        <v>#N/A</v>
        <stp/>
        <stp>##V3_BDHV12</stp>
        <stp>AUDJPY Curncy</stp>
        <stp>Px_last</stp>
        <stp>8/4/2017</stp>
        <stp>8/4/2017</stp>
        <stp>[Base Metals Regressions for Pat Copper Only.xlsx]Copper Model!R244C13</stp>
        <stp>sort=d</stp>
        <tr r="M244" s="2"/>
      </tp>
      <tp t="e">
        <v>#N/A</v>
        <stp/>
        <stp>##V3_BDHV12</stp>
        <stp>USGG10YR Index</stp>
        <stp>Px_last</stp>
        <stp>8/10/2018</stp>
        <stp>8/10/2018</stp>
        <stp>[Base Metals Regressions for Pat Copper Only.xlsx]Copper Model!R37C9</stp>
        <stp>sort=d</stp>
        <tr r="I37" s="2"/>
      </tp>
      <tp t="e">
        <v>#N/A</v>
        <stp/>
        <stp>##V3_BDHV12</stp>
        <stp>USGG10YR Index</stp>
        <stp>Px_last</stp>
        <stp>8/16/2018</stp>
        <stp>8/16/2018</stp>
        <stp>[Base Metals Regressions for Pat Copper Only.xlsx]Copper Model!R33C9</stp>
        <stp>sort=d</stp>
        <tr r="I33" s="2"/>
      </tp>
      <tp t="e">
        <v>#N/A</v>
        <stp/>
        <stp>##V3_BDHV12</stp>
        <stp>USGG10YR Index</stp>
        <stp>Px_last</stp>
        <stp>8/17/2018</stp>
        <stp>8/17/2018</stp>
        <stp>[Base Metals Regressions for Pat Copper Only.xlsx]Copper Model!R32C9</stp>
        <stp>sort=d</stp>
        <tr r="I32" s="2"/>
      </tp>
      <tp t="e">
        <v>#N/A</v>
        <stp/>
        <stp>##V3_BDHV12</stp>
        <stp>USGG10YR Index</stp>
        <stp>Px_last</stp>
        <stp>8/13/2018</stp>
        <stp>8/13/2018</stp>
        <stp>[Base Metals Regressions for Pat Copper Only.xlsx]Copper Model!R36C9</stp>
        <stp>sort=d</stp>
        <tr r="I36" s="2"/>
      </tp>
      <tp t="e">
        <v>#N/A</v>
        <stp/>
        <stp>##V3_BDHV12</stp>
        <stp>USGG10YR Index</stp>
        <stp>Px_last</stp>
        <stp>9/25/2018</stp>
        <stp>9/25/2018</stp>
        <stp>[Base Metals Regressions for Pat Copper Only.xlsx]Copper Model!R10C9</stp>
        <stp>sort=d</stp>
        <tr r="I10" s="2"/>
      </tp>
      <tp t="e">
        <v>#N/A</v>
        <stp/>
        <stp>##V3_BDHV12</stp>
        <stp>USGG10YR Index</stp>
        <stp>Px_last</stp>
        <stp>9/20/2018</stp>
        <stp>9/20/2018</stp>
        <stp>[Base Metals Regressions for Pat Copper Only.xlsx]Copper Model!R12C9</stp>
        <stp>sort=d</stp>
        <tr r="I12" s="2"/>
      </tp>
      <tp t="e">
        <v>#N/A</v>
        <stp/>
        <stp>##V3_BDHV12</stp>
        <stp>USGG10YR Index</stp>
        <stp>Px_last</stp>
        <stp>9/10/2018</stp>
        <stp>9/10/2018</stp>
        <stp>[Base Metals Regressions for Pat Copper Only.xlsx]Copper Model!R20C9</stp>
        <stp>sort=d</stp>
        <tr r="I20" s="2"/>
      </tp>
      <tp t="e">
        <v>#N/A</v>
        <stp/>
        <stp>##V3_BDHV12</stp>
        <stp>USGG10YR Index</stp>
        <stp>Px_last</stp>
        <stp>9/21/2018</stp>
        <stp>9/21/2018</stp>
        <stp>[Base Metals Regressions for Pat Copper Only.xlsx]Copper Model!R11C9</stp>
        <stp>sort=d</stp>
        <tr r="I11" s="2"/>
      </tp>
      <tp t="e">
        <v>#N/A</v>
        <stp/>
        <stp>##V3_BDHV12</stp>
        <stp>USGG10YR Index</stp>
        <stp>Px_last</stp>
        <stp>8/14/2018</stp>
        <stp>8/14/2018</stp>
        <stp>[Base Metals Regressions for Pat Copper Only.xlsx]Copper Model!R35C9</stp>
        <stp>sort=d</stp>
        <tr r="I35" s="2"/>
      </tp>
      <tp t="e">
        <v>#N/A</v>
        <stp/>
        <stp>##V3_BDHV12</stp>
        <stp>USGG10YR Index</stp>
        <stp>Px_last</stp>
        <stp>8/15/2018</stp>
        <stp>8/15/2018</stp>
        <stp>[Base Metals Regressions for Pat Copper Only.xlsx]Copper Model!R34C9</stp>
        <stp>sort=d</stp>
        <tr r="I34" s="2"/>
      </tp>
      <tp t="e">
        <v>#N/A</v>
        <stp/>
        <stp>##V3_BDHV12</stp>
        <stp>LMCADS03 Comdty</stp>
        <stp>Px_last</stp>
        <stp>2/6/2018</stp>
        <stp>2/6/2018</stp>
        <stp>[Base Metals Regressions for Pat Copper Only.xlsx]Copper Model!R139C16</stp>
        <stp>sort=d</stp>
        <tr r="P139" s="2"/>
      </tp>
      <tp t="e">
        <v>#N/A</v>
        <stp/>
        <stp>##V3_BDHV12</stp>
        <stp>IOE2 Comdty</stp>
        <stp>Px_last</stp>
        <stp>1/18/2018</stp>
        <stp>1/18/2018</stp>
        <stp>[Base Metals Regressions for Pat Copper Only.xlsx]Copper Model!R152C4</stp>
        <stp>sort=d</stp>
        <tr r="D152" s="2"/>
      </tp>
      <tp t="e">
        <v>#N/A</v>
        <stp/>
        <stp>##V3_BDHV12</stp>
        <stp>IOE2 Comdty</stp>
        <stp>Px_last</stp>
        <stp>1/29/2018</stp>
        <stp>1/29/2018</stp>
        <stp>[Base Metals Regressions for Pat Copper Only.xlsx]Copper Model!R145C4</stp>
        <stp>sort=d</stp>
        <tr r="D145" s="2"/>
      </tp>
      <tp t="e">
        <v>#N/A</v>
        <stp/>
        <stp>##V3_BDHV12</stp>
        <stp>USDCNH Curncy</stp>
        <stp>Px_last</stp>
        <stp>9/5/2018</stp>
        <stp>9/5/2018</stp>
        <stp>[Base Metals Regressions for Pat Copper Only.xlsx]Copper Model!R23C7</stp>
        <stp>sort=d</stp>
        <tr r="G23" s="2"/>
      </tp>
      <tp t="e">
        <v>#N/A</v>
        <stp/>
        <stp>##V3_BDHV12</stp>
        <stp>IOE2 Comdty</stp>
        <stp>Px_last</stp>
        <stp>7/18/2017</stp>
        <stp>7/18/2017</stp>
        <stp>[Base Metals Regressions for Pat Copper Only.xlsx]Copper Model!R257C4</stp>
        <stp>sort=d</stp>
        <tr r="D257" s="2"/>
      </tp>
      <tp t="e">
        <v>#N/A</v>
        <stp/>
        <stp>##V3_BDHV12</stp>
        <stp>USDCNH Curncy</stp>
        <stp>Px_last</stp>
        <stp>8/3/2018</stp>
        <stp>8/3/2018</stp>
        <stp>[Base Metals Regressions for Pat Copper Only.xlsx]Copper Model!R41C7</stp>
        <stp>sort=d</stp>
        <tr r="G41" s="2"/>
      </tp>
      <tp t="e">
        <v>#N/A</v>
        <stp/>
        <stp>##V3_BDHV12</stp>
        <stp>AUDJPY Curncy</stp>
        <stp>Px_last</stp>
        <stp>12/15/2017</stp>
        <stp>12/15/2017</stp>
        <stp>[Base Metals Regressions for Pat Copper Only.xlsx]Copper Model!R171C13</stp>
        <stp>sort=d</stp>
        <tr r="M171" s="2"/>
      </tp>
      <tp t="e">
        <v>#N/A</v>
        <stp/>
        <stp>##V3_BDHV12</stp>
        <stp>AUDJPY Curncy</stp>
        <stp>Px_last</stp>
        <stp>12/11/2017</stp>
        <stp>12/11/2017</stp>
        <stp>[Base Metals Regressions for Pat Copper Only.xlsx]Copper Model!R175C13</stp>
        <stp>sort=d</stp>
        <tr r="M175" s="2"/>
      </tp>
      <tp t="e">
        <v>#N/A</v>
        <stp/>
        <stp>##V3_BDHV12</stp>
        <stp>AUDJPY Curncy</stp>
        <stp>Px_last</stp>
        <stp>12/22/2017</stp>
        <stp>12/22/2017</stp>
        <stp>[Base Metals Regressions for Pat Copper Only.xlsx]Copper Model!R166C13</stp>
        <stp>sort=d</stp>
        <tr r="M166" s="2"/>
      </tp>
      <tp t="e">
        <v>#N/A</v>
        <stp/>
        <stp>##V3_BDHV12</stp>
        <stp>AUDJPY Curncy</stp>
        <stp>Px_last</stp>
        <stp>10/12/2017</stp>
        <stp>10/12/2017</stp>
        <stp>[Base Metals Regressions for Pat Copper Only.xlsx]Copper Model!R204C13</stp>
        <stp>sort=d</stp>
        <tr r="M204" s="2"/>
      </tp>
      <tp t="e">
        <v>#N/A</v>
        <stp/>
        <stp>##V3_BDHV12</stp>
        <stp>AUDJPY Curncy</stp>
        <stp>Px_last</stp>
        <stp>10/10/2017</stp>
        <stp>10/10/2017</stp>
        <stp>[Base Metals Regressions for Pat Copper Only.xlsx]Copper Model!R206C13</stp>
        <stp>sort=d</stp>
        <tr r="M206" s="2"/>
      </tp>
      <tp t="e">
        <v>#N/A</v>
        <stp/>
        <stp>##V3_BDHV12</stp>
        <stp>AUDJPY Curncy</stp>
        <stp>Px_last</stp>
        <stp>10/17/2017</stp>
        <stp>10/17/2017</stp>
        <stp>[Base Metals Regressions for Pat Copper Only.xlsx]Copper Model!R201C13</stp>
        <stp>sort=d</stp>
        <tr r="M201" s="2"/>
      </tp>
      <tp t="e">
        <v>#N/A</v>
        <stp/>
        <stp>##V3_BDHV12</stp>
        <stp>FXJPEMCS Index</stp>
        <stp>Px_last</stp>
        <stp>10/10/2017</stp>
        <stp>10/10/2017</stp>
        <stp>[Base Metals Regressions for Pat Copper Only.xlsx]Copper Model!R206C8</stp>
        <stp>sort=d</stp>
        <tr r="H206" s="2"/>
      </tp>
      <tp t="e">
        <v>#N/A</v>
        <stp/>
        <stp>##V3_BDHV12</stp>
        <stp>FXJPEMCS Index</stp>
        <stp>Px_last</stp>
        <stp>10/19/2017</stp>
        <stp>10/19/2017</stp>
        <stp>[Base Metals Regressions for Pat Copper Only.xlsx]Copper Model!R199C8</stp>
        <stp>sort=d</stp>
        <tr r="H199" s="2"/>
      </tp>
      <tp t="e">
        <v>#N/A</v>
        <stp/>
        <stp>##V3_BDHV12</stp>
        <stp>LMCADS03 Comdty</stp>
        <stp>Px_last</stp>
        <stp>12/28/2017</stp>
        <stp>12/28/2017</stp>
        <stp>[Base Metals Regressions for Pat Copper Only.xlsx]Copper Model!R164C16</stp>
        <stp>sort=d</stp>
        <tr r="P164" s="2"/>
      </tp>
      <tp t="e">
        <v>#N/A</v>
        <stp/>
        <stp>##V3_BDHV12</stp>
        <stp>.CH1Y5Y Index</stp>
        <stp>Px_last</stp>
        <stp>7/5/2018</stp>
        <stp>7/5/2018</stp>
        <stp>[Base Metals Regressions for Pat Copper Only.xlsx]Copper Model!R62C11</stp>
        <stp>sort=d</stp>
        <tr r="K62" s="2"/>
      </tp>
      <tp t="e">
        <v>#N/A</v>
        <stp/>
        <stp>##V3_BDHV12</stp>
        <stp>.CH1Y5Y Index</stp>
        <stp>Px_last</stp>
        <stp>7/6/2018</stp>
        <stp>7/6/2018</stp>
        <stp>[Base Metals Regressions for Pat Copper Only.xlsx]Copper Model!R61C11</stp>
        <stp>sort=d</stp>
        <tr r="K61" s="2"/>
      </tp>
      <tp t="e">
        <v>#N/A</v>
        <stp/>
        <stp>##V3_BDHV12</stp>
        <stp>.CH1Y5Y Index</stp>
        <stp>Px_last</stp>
        <stp>6/7/2018</stp>
        <stp>6/7/2018</stp>
        <stp>[Base Metals Regressions for Pat Copper Only.xlsx]Copper Model!R80C11</stp>
        <stp>sort=d</stp>
        <tr r="K80" s="2"/>
      </tp>
      <tp t="e">
        <v>#N/A</v>
        <stp/>
        <stp>##V3_BDHV12</stp>
        <stp>.CH1Y5Y Index</stp>
        <stp>Px_last</stp>
        <stp>6/6/2018</stp>
        <stp>6/6/2018</stp>
        <stp>[Base Metals Regressions for Pat Copper Only.xlsx]Copper Model!R81C11</stp>
        <stp>sort=d</stp>
        <tr r="K81" s="2"/>
      </tp>
      <tp t="e">
        <v>#N/A</v>
        <stp/>
        <stp>##V3_BDHV12</stp>
        <stp>.CH1Y5Y Index</stp>
        <stp>Px_last</stp>
        <stp>6/5/2018</stp>
        <stp>6/5/2018</stp>
        <stp>[Base Metals Regressions for Pat Copper Only.xlsx]Copper Model!R82C11</stp>
        <stp>sort=d</stp>
        <tr r="K82" s="2"/>
      </tp>
      <tp t="e">
        <v>#N/A</v>
        <stp/>
        <stp>##V3_BDHV12</stp>
        <stp>S 2 Comdty</stp>
        <stp>Px_last</stp>
        <stp>9/17/2018</stp>
        <stp>9/17/2018</stp>
        <stp>[Base Metals Regressions for Pat Copper Only.xlsx]Copper Model!R15C10</stp>
        <stp>sort=d</stp>
        <tr r="J15" s="2"/>
      </tp>
      <tp t="e">
        <v>#N/A</v>
        <stp/>
        <stp>##V3_BDHV12</stp>
        <stp>S 2 Comdty</stp>
        <stp>Px_last</stp>
        <stp>9/14/2018</stp>
        <stp>9/14/2018</stp>
        <stp>[Base Metals Regressions for Pat Copper Only.xlsx]Copper Model!R16C10</stp>
        <stp>sort=d</stp>
        <tr r="J16" s="2"/>
      </tp>
      <tp t="e">
        <v>#N/A</v>
        <stp/>
        <stp>##V3_BDHV12</stp>
        <stp>S 2 Comdty</stp>
        <stp>Px_last</stp>
        <stp>9/20/2018</stp>
        <stp>9/20/2018</stp>
        <stp>[Base Metals Regressions for Pat Copper Only.xlsx]Copper Model!R12C10</stp>
        <stp>sort=d</stp>
        <tr r="J12" s="2"/>
      </tp>
      <tp t="e">
        <v>#N/A</v>
        <stp/>
        <stp>##V3_BDHV12</stp>
        <stp>S 2 Comdty</stp>
        <stp>Px_last</stp>
        <stp>6/22/2018</stp>
        <stp>6/22/2018</stp>
        <stp>[Base Metals Regressions for Pat Copper Only.xlsx]Copper Model!R70C10</stp>
        <stp>sort=d</stp>
        <tr r="J70" s="2"/>
      </tp>
      <tp t="e">
        <v>#N/A</v>
        <stp/>
        <stp>##V3_BDHV12</stp>
        <stp>S 2 Comdty</stp>
        <stp>Px_last</stp>
        <stp>6/20/2018</stp>
        <stp>6/20/2018</stp>
        <stp>[Base Metals Regressions for Pat Copper Only.xlsx]Copper Model!R72C10</stp>
        <stp>sort=d</stp>
        <tr r="J72" s="2"/>
      </tp>
      <tp t="e">
        <v>#N/A</v>
        <stp/>
        <stp>##V3_BDHV12</stp>
        <stp>S 2 Comdty</stp>
        <stp>Px_last</stp>
        <stp>5/31/2018</stp>
        <stp>5/31/2018</stp>
        <stp>[Base Metals Regressions for Pat Copper Only.xlsx]Copper Model!R83C10</stp>
        <stp>sort=d</stp>
        <tr r="J83" s="2"/>
      </tp>
      <tp t="e">
        <v>#N/A</v>
        <stp/>
        <stp>##V3_BDHV12</stp>
        <stp>VIX Index</stp>
        <stp>Px_last</stp>
        <stp>9/19/2017</stp>
        <stp>9/19/2017</stp>
        <stp>[Base Metals Regressions for Pat Copper Only.xlsx]Copper Model!R216C12</stp>
        <stp>sort=d</stp>
        <tr r="L216" s="2"/>
      </tp>
      <tp t="e">
        <v>#N/A</v>
        <stp/>
        <stp>##V3_BDHV12</stp>
        <stp>VIX Index</stp>
        <stp>Px_last</stp>
        <stp>1/19/2018</stp>
        <stp>1/19/2018</stp>
        <stp>[Base Metals Regressions for Pat Copper Only.xlsx]Copper Model!R151C12</stp>
        <stp>sort=d</stp>
        <tr r="L151" s="2"/>
      </tp>
      <tp t="e">
        <v>#N/A</v>
        <stp/>
        <stp>##V3_BDHV12</stp>
        <stp>VIX Index</stp>
        <stp>Px_last</stp>
        <stp>3/28/2018</stp>
        <stp>3/28/2018</stp>
        <stp>[Base Metals Regressions for Pat Copper Only.xlsx]Copper Model!R120C12</stp>
        <stp>sort=d</stp>
        <tr r="L120" s="2"/>
      </tp>
      <tp t="e">
        <v>#N/A</v>
        <stp/>
        <stp>##V3_BDHV12</stp>
        <stp>VIX Index</stp>
        <stp>Px_last</stp>
        <stp>4/11/2018</stp>
        <stp>4/11/2018</stp>
        <stp>[Base Metals Regressions for Pat Copper Only.xlsx]Copper Model!R114C12</stp>
        <stp>sort=d</stp>
        <tr r="L114" s="2"/>
      </tp>
      <tp t="e">
        <v>#N/A</v>
        <stp/>
        <stp>##V3_BDHV12</stp>
        <stp>VIX Index</stp>
        <stp>Px_last</stp>
        <stp>8/21/2017</stp>
        <stp>8/21/2017</stp>
        <stp>[Base Metals Regressions for Pat Copper Only.xlsx]Copper Model!R234C12</stp>
        <stp>sort=d</stp>
        <tr r="L234" s="2"/>
      </tp>
      <tp t="e">
        <v>#N/A</v>
        <stp/>
        <stp>##V3_BDHV12</stp>
        <stp>VIX Index</stp>
        <stp>Px_last</stp>
        <stp>1/31/2018</stp>
        <stp>1/31/2018</stp>
        <stp>[Base Metals Regressions for Pat Copper Only.xlsx]Copper Model!R143C12</stp>
        <stp>sort=d</stp>
        <tr r="L143" s="2"/>
      </tp>
      <tp t="e">
        <v>#N/A</v>
        <stp/>
        <stp>##V3_BDHV12</stp>
        <stp>VIX Index</stp>
        <stp>Px_last</stp>
        <stp>4/20/2018</stp>
        <stp>4/20/2018</stp>
        <stp>[Base Metals Regressions for Pat Copper Only.xlsx]Copper Model!R107C12</stp>
        <stp>sort=d</stp>
        <tr r="L107" s="2"/>
      </tp>
      <tp t="e">
        <v>#N/A</v>
        <stp/>
        <stp>##V3_BDHV12</stp>
        <stp>VIX Index</stp>
        <stp>Px_last</stp>
        <stp>9/20/2017</stp>
        <stp>9/20/2017</stp>
        <stp>[Base Metals Regressions for Pat Copper Only.xlsx]Copper Model!R215C12</stp>
        <stp>sort=d</stp>
        <tr r="L215" s="2"/>
      </tp>
      <tp t="e">
        <v>#N/A</v>
        <stp/>
        <stp>##V3_BDHV12</stp>
        <stp>VIX Index</stp>
        <stp>Px_last</stp>
        <stp>7/17/2017</stp>
        <stp>7/17/2017</stp>
        <stp>[Base Metals Regressions for Pat Copper Only.xlsx]Copper Model!R258C12</stp>
        <stp>sort=d</stp>
        <tr r="L258" s="2"/>
      </tp>
      <tp t="e">
        <v>#N/A</v>
        <stp/>
        <stp>##V3_BDHV12</stp>
        <stp>VIX Index</stp>
        <stp>Px_last</stp>
        <stp>8/16/2017</stp>
        <stp>8/16/2017</stp>
        <stp>[Base Metals Regressions for Pat Copper Only.xlsx]Copper Model!R237C12</stp>
        <stp>sort=d</stp>
        <tr r="L237" s="2"/>
      </tp>
      <tp t="e">
        <v>#N/A</v>
        <stp/>
        <stp>##V3_BDHV12</stp>
        <stp>AUDJPY Curncy</stp>
        <stp>Px_last</stp>
        <stp>4/9/2018</stp>
        <stp>4/9/2018</stp>
        <stp>[Base Metals Regressions for Pat Copper Only.xlsx]Copper Model!R116C13</stp>
        <stp>sort=d</stp>
        <tr r="M116" s="2"/>
      </tp>
      <tp t="e">
        <v>#N/A</v>
        <stp/>
        <stp>##V3_BDHV12</stp>
        <stp>AUDJPY Curncy</stp>
        <stp>Px_last</stp>
        <stp>3/9/2018</stp>
        <stp>3/9/2018</stp>
        <stp>[Base Metals Regressions for Pat Copper Only.xlsx]Copper Model!R131C13</stp>
        <stp>sort=d</stp>
        <tr r="M131" s="2"/>
      </tp>
      <tp t="e">
        <v>#N/A</v>
        <stp/>
        <stp>##V3_BDHV12</stp>
        <stp>AUDJPY Curncy</stp>
        <stp>Px_last</stp>
        <stp>2/5/2018</stp>
        <stp>2/5/2018</stp>
        <stp>[Base Metals Regressions for Pat Copper Only.xlsx]Copper Model!R140C13</stp>
        <stp>sort=d</stp>
        <tr r="M140" s="2"/>
      </tp>
      <tp t="e">
        <v>#N/A</v>
        <stp/>
        <stp>##V3_BDHV12</stp>
        <stp>AUDJPY Curncy</stp>
        <stp>Px_last</stp>
        <stp>1/2/2018</stp>
        <stp>1/2/2018</stp>
        <stp>[Base Metals Regressions for Pat Copper Only.xlsx]Copper Model!R163C13</stp>
        <stp>sort=d</stp>
        <tr r="M163" s="2"/>
      </tp>
      <tp t="e">
        <v>#N/A</v>
        <stp/>
        <stp>##V3_BDHV12</stp>
        <stp>AUDJPY Curncy</stp>
        <stp>Px_last</stp>
        <stp>9/7/2017</stp>
        <stp>9/7/2017</stp>
        <stp>[Base Metals Regressions for Pat Copper Only.xlsx]Copper Model!R224C13</stp>
        <stp>sort=d</stp>
        <tr r="M224" s="2"/>
      </tp>
      <tp t="e">
        <v>#N/A</v>
        <stp/>
        <stp>##V3_BDHV12</stp>
        <stp>AUDJPY Curncy</stp>
        <stp>Px_last</stp>
        <stp>8/3/2017</stp>
        <stp>8/3/2017</stp>
        <stp>[Base Metals Regressions for Pat Copper Only.xlsx]Copper Model!R245C13</stp>
        <stp>sort=d</stp>
        <tr r="M245" s="2"/>
      </tp>
      <tp t="e">
        <v>#N/A</v>
        <stp/>
        <stp>##V3_BDHV12</stp>
        <stp>IOE2 Comdty</stp>
        <stp>Px_last</stp>
        <stp>7/28/2017</stp>
        <stp>7/28/2017</stp>
        <stp>[Base Metals Regressions for Pat Copper Only.xlsx]Copper Model!R249C4</stp>
        <stp>sort=d</stp>
        <tr r="D249" s="2"/>
      </tp>
      <tp t="e">
        <v>#N/A</v>
        <stp/>
        <stp>##V3_BDHV12</stp>
        <stp>IOE2 Comdty</stp>
        <stp>Px_last</stp>
        <stp>1/19/2018</stp>
        <stp>1/19/2018</stp>
        <stp>[Base Metals Regressions for Pat Copper Only.xlsx]Copper Model!R151C4</stp>
        <stp>sort=d</stp>
        <tr r="D151" s="2"/>
      </tp>
      <tp t="e">
        <v>#N/A</v>
        <stp/>
        <stp>##V3_BDHV12</stp>
        <stp>IOE2 Comdty</stp>
        <stp>Px_last</stp>
        <stp>7/19/2017</stp>
        <stp>7/19/2017</stp>
        <stp>[Base Metals Regressions for Pat Copper Only.xlsx]Copper Model!R256C4</stp>
        <stp>sort=d</stp>
        <tr r="D256" s="2"/>
      </tp>
      <tp t="e">
        <v>#N/A</v>
        <stp/>
        <stp>##V3_BDHV12</stp>
        <stp>USDCNH Curncy</stp>
        <stp>Px_last</stp>
        <stp>9/4/2018</stp>
        <stp>9/4/2018</stp>
        <stp>[Base Metals Regressions for Pat Copper Only.xlsx]Copper Model!R24C7</stp>
        <stp>sort=d</stp>
        <tr r="G24" s="2"/>
      </tp>
      <tp t="e">
        <v>#N/A</v>
        <stp/>
        <stp>##V3_BDHV12</stp>
        <stp>USDCNH Curncy</stp>
        <stp>Px_last</stp>
        <stp>8/2/2018</stp>
        <stp>8/2/2018</stp>
        <stp>[Base Metals Regressions for Pat Copper Only.xlsx]Copper Model!R42C7</stp>
        <stp>sort=d</stp>
        <tr r="G42" s="2"/>
      </tp>
      <tp t="e">
        <v>#N/A</v>
        <stp/>
        <stp>##V3_BDHV12</stp>
        <stp>FXJPEMCS Index</stp>
        <stp>Px_last</stp>
        <stp>10/11/2017</stp>
        <stp>10/11/2017</stp>
        <stp>[Base Metals Regressions for Pat Copper Only.xlsx]Copper Model!R205C8</stp>
        <stp>sort=d</stp>
        <tr r="H205" s="2"/>
      </tp>
      <tp t="e">
        <v>#N/A</v>
        <stp/>
        <stp>##V3_BDHV12</stp>
        <stp>IOE2 Comdty</stp>
        <stp>Px_last</stp>
        <stp>6/7/2018</stp>
        <stp>6/7/2018</stp>
        <stp>[Base Metals Regressions for Pat Copper Only.xlsx]Copper Model!R80C4</stp>
        <stp>sort=d</stp>
        <tr r="D80" s="2"/>
      </tp>
      <tp t="e">
        <v>#N/A</v>
        <stp/>
        <stp>##V3_BDHV12</stp>
        <stp>IOE2 Comdty</stp>
        <stp>Px_last</stp>
        <stp>6/8/2018</stp>
        <stp>6/8/2018</stp>
        <stp>[Base Metals Regressions for Pat Copper Only.xlsx]Copper Model!R79C4</stp>
        <stp>sort=d</stp>
        <tr r="D79" s="2"/>
      </tp>
      <tp t="e">
        <v>#N/A</v>
        <stp/>
        <stp>##V3_BDHV12</stp>
        <stp>IOE2 Comdty</stp>
        <stp>Px_last</stp>
        <stp>7/9/2018</stp>
        <stp>7/9/2018</stp>
        <stp>[Base Metals Regressions for Pat Copper Only.xlsx]Copper Model!R60C4</stp>
        <stp>sort=d</stp>
        <tr r="D60" s="2"/>
      </tp>
      <tp t="e">
        <v>#N/A</v>
        <stp/>
        <stp>##V3_BDHV12</stp>
        <stp>.CH1Y5Y Index</stp>
        <stp>Px_last</stp>
        <stp>9/6/2018</stp>
        <stp>9/6/2018</stp>
        <stp>[Base Metals Regressions for Pat Copper Only.xlsx]Copper Model!R22C11</stp>
        <stp>sort=d</stp>
        <tr r="K22" s="2"/>
      </tp>
      <tp t="e">
        <v>#N/A</v>
        <stp/>
        <stp>##V3_BDHV12</stp>
        <stp>S 2 Comdty</stp>
        <stp>Px_last</stp>
        <stp>8/15/2018</stp>
        <stp>8/15/2018</stp>
        <stp>[Base Metals Regressions for Pat Copper Only.xlsx]Copper Model!R34C10</stp>
        <stp>sort=d</stp>
        <tr r="J34" s="2"/>
      </tp>
      <tp t="e">
        <v>#N/A</v>
        <stp/>
        <stp>##V3_BDHV12</stp>
        <stp>S 2 Comdty</stp>
        <stp>Px_last</stp>
        <stp>8/14/2018</stp>
        <stp>8/14/2018</stp>
        <stp>[Base Metals Regressions for Pat Copper Only.xlsx]Copper Model!R35C10</stp>
        <stp>sort=d</stp>
        <tr r="J35" s="2"/>
      </tp>
      <tp t="e">
        <v>#N/A</v>
        <stp/>
        <stp>##V3_BDHV12</stp>
        <stp>S 2 Comdty</stp>
        <stp>Px_last</stp>
        <stp>7/20/2018</stp>
        <stp>7/20/2018</stp>
        <stp>[Base Metals Regressions for Pat Copper Only.xlsx]Copper Model!R51C10</stp>
        <stp>sort=d</stp>
        <tr r="J51" s="2"/>
      </tp>
      <tp t="e">
        <v>#N/A</v>
        <stp/>
        <stp>##V3_BDHV12</stp>
        <stp>S 2 Comdty</stp>
        <stp>Px_last</stp>
        <stp>7/27/2018</stp>
        <stp>7/27/2018</stp>
        <stp>[Base Metals Regressions for Pat Copper Only.xlsx]Copper Model!R46C10</stp>
        <stp>sort=d</stp>
        <tr r="J46" s="2"/>
      </tp>
      <tp t="e">
        <v>#N/A</v>
        <stp/>
        <stp>##V3_BDHV12</stp>
        <stp>S 2 Comdty</stp>
        <stp>Px_last</stp>
        <stp>7/26/2018</stp>
        <stp>7/26/2018</stp>
        <stp>[Base Metals Regressions for Pat Copper Only.xlsx]Copper Model!R47C10</stp>
        <stp>sort=d</stp>
        <tr r="J47" s="2"/>
      </tp>
      <tp t="e">
        <v>#N/A</v>
        <stp/>
        <stp>##V3_BDHV12</stp>
        <stp>S 2 Comdty</stp>
        <stp>Px_last</stp>
        <stp>6/15/2018</stp>
        <stp>6/15/2018</stp>
        <stp>[Base Metals Regressions for Pat Copper Only.xlsx]Copper Model!R74C10</stp>
        <stp>sort=d</stp>
        <tr r="J74" s="2"/>
      </tp>
      <tp t="e">
        <v>#N/A</v>
        <stp/>
        <stp>##V3_BDHV12</stp>
        <stp>S 2 Comdty</stp>
        <stp>Px_last</stp>
        <stp>6/14/2018</stp>
        <stp>6/14/2018</stp>
        <stp>[Base Metals Regressions for Pat Copper Only.xlsx]Copper Model!R75C10</stp>
        <stp>sort=d</stp>
        <tr r="J75" s="2"/>
      </tp>
      <tp t="e">
        <v>#N/A</v>
        <stp/>
        <stp>##V3_BDHV12</stp>
        <stp>VIX Index</stp>
        <stp>Px_last</stp>
        <stp>1/18/2018</stp>
        <stp>1/18/2018</stp>
        <stp>[Base Metals Regressions for Pat Copper Only.xlsx]Copper Model!R152C12</stp>
        <stp>sort=d</stp>
        <tr r="L152" s="2"/>
      </tp>
      <tp t="e">
        <v>#N/A</v>
        <stp/>
        <stp>##V3_BDHV12</stp>
        <stp>VIX Index</stp>
        <stp>Px_last</stp>
        <stp>3/23/2018</stp>
        <stp>3/23/2018</stp>
        <stp>[Base Metals Regressions for Pat Copper Only.xlsx]Copper Model!R123C12</stp>
        <stp>sort=d</stp>
        <tr r="L123" s="2"/>
      </tp>
      <tp t="e">
        <v>#N/A</v>
        <stp/>
        <stp>##V3_BDHV12</stp>
        <stp>VIX Index</stp>
        <stp>Px_last</stp>
        <stp>4/25/2018</stp>
        <stp>4/25/2018</stp>
        <stp>[Base Metals Regressions for Pat Copper Only.xlsx]Copper Model!R104C12</stp>
        <stp>sort=d</stp>
        <tr r="L104" s="2"/>
      </tp>
      <tp t="e">
        <v>#N/A</v>
        <stp/>
        <stp>##V3_BDHV12</stp>
        <stp>VIX Index</stp>
        <stp>Px_last</stp>
        <stp>3/14/2018</stp>
        <stp>3/14/2018</stp>
        <stp>[Base Metals Regressions for Pat Copper Only.xlsx]Copper Model!R130C12</stp>
        <stp>sort=d</stp>
        <tr r="L130" s="2"/>
      </tp>
      <tp t="e">
        <v>#N/A</v>
        <stp/>
        <stp>##V3_BDHV12</stp>
        <stp>AUDJPY Curncy</stp>
        <stp>Px_last</stp>
        <stp>3/8/2018</stp>
        <stp>3/8/2018</stp>
        <stp>[Base Metals Regressions for Pat Copper Only.xlsx]Copper Model!R132C13</stp>
        <stp>sort=d</stp>
        <tr r="M132" s="2"/>
      </tp>
      <tp t="e">
        <v>#N/A</v>
        <stp/>
        <stp>##V3_BDHV12</stp>
        <stp>AUDJPY Curncy</stp>
        <stp>Px_last</stp>
        <stp>1/5/2018</stp>
        <stp>1/5/2018</stp>
        <stp>[Base Metals Regressions for Pat Copper Only.xlsx]Copper Model!R160C13</stp>
        <stp>sort=d</stp>
        <tr r="M160" s="2"/>
      </tp>
      <tp t="e">
        <v>#N/A</v>
        <stp/>
        <stp>##V3_BDHV12</stp>
        <stp>AUDJPY Curncy</stp>
        <stp>Px_last</stp>
        <stp>8/2/2017</stp>
        <stp>8/2/2017</stp>
        <stp>[Base Metals Regressions for Pat Copper Only.xlsx]Copper Model!R246C13</stp>
        <stp>sort=d</stp>
        <tr r="M246" s="2"/>
      </tp>
      <tp t="e">
        <v>#N/A</v>
        <stp/>
        <stp>##V3_BDHV12</stp>
        <stp>USGG10YR Index</stp>
        <stp>Px_last</stp>
        <stp>8/29/2018</stp>
        <stp>8/29/2018</stp>
        <stp>[Base Metals Regressions for Pat Copper Only.xlsx]Copper Model!R27C9</stp>
        <stp>sort=d</stp>
        <tr r="I27" s="2"/>
      </tp>
      <tp t="e">
        <v>#N/A</v>
        <stp/>
        <stp>##V3_BDHV12</stp>
        <stp>USGG10YR Index</stp>
        <stp>Px_last</stp>
        <stp>8/24/2018</stp>
        <stp>8/24/2018</stp>
        <stp>[Base Metals Regressions for Pat Copper Only.xlsx]Copper Model!R29C9</stp>
        <stp>sort=d</stp>
        <tr r="I29" s="2"/>
      </tp>
      <tp t="e">
        <v>#N/A</v>
        <stp/>
        <stp>##V3_BDHV12</stp>
        <stp>LMCADS03 Comdty</stp>
        <stp>Px_last</stp>
        <stp>1/9/2018</stp>
        <stp>1/9/2018</stp>
        <stp>[Base Metals Regressions for Pat Copper Only.xlsx]Copper Model!R158C16</stp>
        <stp>sort=d</stp>
        <tr r="P158" s="2"/>
      </tp>
      <tp t="e">
        <v>#N/A</v>
        <stp/>
        <stp>##V3_BDHV12</stp>
        <stp>USGG10YR Index</stp>
        <stp>Px_last</stp>
        <stp>8/28/2018</stp>
        <stp>8/28/2018</stp>
        <stp>[Base Metals Regressions for Pat Copper Only.xlsx]Copper Model!R28C9</stp>
        <stp>sort=d</stp>
        <tr r="I28" s="2"/>
      </tp>
      <tp t="e">
        <v>#N/A</v>
        <stp/>
        <stp>##V3_BDHV12</stp>
        <stp>USDCNH Curncy</stp>
        <stp>Px_last</stp>
        <stp>9/7/2018</stp>
        <stp>9/7/2018</stp>
        <stp>[Base Metals Regressions for Pat Copper Only.xlsx]Copper Model!R21C7</stp>
        <stp>sort=d</stp>
        <tr r="G21" s="2"/>
      </tp>
      <tp t="e">
        <v>#N/A</v>
        <stp/>
        <stp>##V3_BDHV12</stp>
        <stp>USDCNH Curncy</stp>
        <stp>Px_last</stp>
        <stp>8/1/2018</stp>
        <stp>8/1/2018</stp>
        <stp>[Base Metals Regressions for Pat Copper Only.xlsx]Copper Model!R43C7</stp>
        <stp>sort=d</stp>
        <tr r="G43" s="2"/>
      </tp>
      <tp t="e">
        <v>#N/A</v>
        <stp/>
        <stp>##V3_BDHV12</stp>
        <stp>AUDJPY Curncy</stp>
        <stp>Px_last</stp>
        <stp>12/14/2017</stp>
        <stp>12/14/2017</stp>
        <stp>[Base Metals Regressions for Pat Copper Only.xlsx]Copper Model!R172C13</stp>
        <stp>sort=d</stp>
        <tr r="M172" s="2"/>
      </tp>
      <tp t="e">
        <v>#N/A</v>
        <stp/>
        <stp>##V3_BDHV12</stp>
        <stp>AUDJPY Curncy</stp>
        <stp>Px_last</stp>
        <stp>12/12/2017</stp>
        <stp>12/12/2017</stp>
        <stp>[Base Metals Regressions for Pat Copper Only.xlsx]Copper Model!R174C13</stp>
        <stp>sort=d</stp>
        <tr r="M174" s="2"/>
      </tp>
      <tp t="e">
        <v>#N/A</v>
        <stp/>
        <stp>##V3_BDHV12</stp>
        <stp>AUDJPY Curncy</stp>
        <stp>Px_last</stp>
        <stp>12/21/2017</stp>
        <stp>12/21/2017</stp>
        <stp>[Base Metals Regressions for Pat Copper Only.xlsx]Copper Model!R167C13</stp>
        <stp>sort=d</stp>
        <tr r="M167" s="2"/>
      </tp>
      <tp t="e">
        <v>#N/A</v>
        <stp/>
        <stp>##V3_BDHV12</stp>
        <stp>AUDJPY Curncy</stp>
        <stp>Px_last</stp>
        <stp>11/16/2017</stp>
        <stp>11/16/2017</stp>
        <stp>[Base Metals Regressions for Pat Copper Only.xlsx]Copper Model!R183C13</stp>
        <stp>sort=d</stp>
        <tr r="M183" s="2"/>
      </tp>
      <tp t="e">
        <v>#N/A</v>
        <stp/>
        <stp>##V3_BDHV12</stp>
        <stp>AUDJPY Curncy</stp>
        <stp>Px_last</stp>
        <stp>11/17/2017</stp>
        <stp>11/17/2017</stp>
        <stp>[Base Metals Regressions for Pat Copper Only.xlsx]Copper Model!R182C13</stp>
        <stp>sort=d</stp>
        <tr r="M182" s="2"/>
      </tp>
      <tp t="e">
        <v>#N/A</v>
        <stp/>
        <stp>##V3_BDHV12</stp>
        <stp>USDCNH Curncy</stp>
        <stp>Px_last</stp>
        <stp>7/3/2018</stp>
        <stp>7/3/2018</stp>
        <stp>[Base Metals Regressions for Pat Copper Only.xlsx]Copper Model!R63C7</stp>
        <stp>sort=d</stp>
        <tr r="G63" s="2"/>
      </tp>
      <tp t="e">
        <v>#N/A</v>
        <stp/>
        <stp>##V3_BDHV12</stp>
        <stp>AUDJPY Curncy</stp>
        <stp>Px_last</stp>
        <stp>10/11/2017</stp>
        <stp>10/11/2017</stp>
        <stp>[Base Metals Regressions for Pat Copper Only.xlsx]Copper Model!R205C13</stp>
        <stp>sort=d</stp>
        <tr r="M205" s="2"/>
      </tp>
      <tp t="e">
        <v>#N/A</v>
        <stp/>
        <stp>##V3_BDHV12</stp>
        <stp>AUDJPY Curncy</stp>
        <stp>Px_last</stp>
        <stp>10/16/2017</stp>
        <stp>10/16/2017</stp>
        <stp>[Base Metals Regressions for Pat Copper Only.xlsx]Copper Model!R202C13</stp>
        <stp>sort=d</stp>
        <tr r="M202" s="2"/>
      </tp>
      <tp t="e">
        <v>#N/A</v>
        <stp/>
        <stp>##V3_BDHV12</stp>
        <stp>FXJPEMCS Index</stp>
        <stp>Px_last</stp>
        <stp>12/15/2017</stp>
        <stp>12/15/2017</stp>
        <stp>[Base Metals Regressions for Pat Copper Only.xlsx]Copper Model!R171C8</stp>
        <stp>sort=d</stp>
        <tr r="H171" s="2"/>
      </tp>
      <tp t="e">
        <v>#N/A</v>
        <stp/>
        <stp>##V3_BDHV12</stp>
        <stp>FXJPEMCS Index</stp>
        <stp>Px_last</stp>
        <stp>10/12/2017</stp>
        <stp>10/12/2017</stp>
        <stp>[Base Metals Regressions for Pat Copper Only.xlsx]Copper Model!R204C8</stp>
        <stp>sort=d</stp>
        <tr r="H204" s="2"/>
      </tp>
      <tp t="e">
        <v>#N/A</v>
        <stp/>
        <stp>##V3_BDHV12</stp>
        <stp>FXJPEMCS Index</stp>
        <stp>Px_last</stp>
        <stp>12/27/2017</stp>
        <stp>12/27/2017</stp>
        <stp>[Base Metals Regressions for Pat Copper Only.xlsx]Copper Model!R165C8</stp>
        <stp>sort=d</stp>
        <tr r="H165" s="2"/>
      </tp>
      <tp t="e">
        <v>#N/A</v>
        <stp/>
        <stp>##V3_BDHV12</stp>
        <stp>FXJPEMCS Index</stp>
        <stp>Px_last</stp>
        <stp>11/29/2017</stp>
        <stp>11/29/2017</stp>
        <stp>[Base Metals Regressions for Pat Copper Only.xlsx]Copper Model!R181C8</stp>
        <stp>sort=d</stp>
        <tr r="H181" s="2"/>
      </tp>
      <tp t="e">
        <v>#N/A</v>
        <stp/>
        <stp>##V3_BDHV12</stp>
        <stp>IOE2 Comdty</stp>
        <stp>Px_last</stp>
        <stp>6/6/2018</stp>
        <stp>6/6/2018</stp>
        <stp>[Base Metals Regressions for Pat Copper Only.xlsx]Copper Model!R81C4</stp>
        <stp>sort=d</stp>
        <tr r="D81" s="2"/>
      </tp>
      <tp t="e">
        <v>#N/A</v>
        <stp/>
        <stp>##V3_BDHV12</stp>
        <stp>S 2 Comdty</stp>
        <stp>Px_last</stp>
        <stp>9/10/2018</stp>
        <stp>9/10/2018</stp>
        <stp>[Base Metals Regressions for Pat Copper Only.xlsx]Copper Model!R20C10</stp>
        <stp>sort=d</stp>
        <tr r="J20" s="2"/>
      </tp>
      <tp t="e">
        <v>#N/A</v>
        <stp/>
        <stp>##V3_BDHV12</stp>
        <stp>S 2 Comdty</stp>
        <stp>Px_last</stp>
        <stp>8/28/2018</stp>
        <stp>8/28/2018</stp>
        <stp>[Base Metals Regressions for Pat Copper Only.xlsx]Copper Model!R28C10</stp>
        <stp>sort=d</stp>
        <tr r="J28" s="2"/>
      </tp>
      <tp t="e">
        <v>#N/A</v>
        <stp/>
        <stp>##V3_BDHV12</stp>
        <stp>S 2 Comdty</stp>
        <stp>Px_last</stp>
        <stp>9/21/2018</stp>
        <stp>9/21/2018</stp>
        <stp>[Base Metals Regressions for Pat Copper Only.xlsx]Copper Model!R11C10</stp>
        <stp>sort=d</stp>
        <tr r="J11" s="2"/>
      </tp>
      <tp t="e">
        <v>#N/A</v>
        <stp/>
        <stp>##V3_BDHV12</stp>
        <stp>S 2 Comdty</stp>
        <stp>Px_last</stp>
        <stp>6/21/2018</stp>
        <stp>6/21/2018</stp>
        <stp>[Base Metals Regressions for Pat Copper Only.xlsx]Copper Model!R71C10</stp>
        <stp>sort=d</stp>
        <tr r="J71" s="2"/>
      </tp>
      <tp t="e">
        <v>#N/A</v>
        <stp/>
        <stp>##V3_BDHV12</stp>
        <stp>S 2 Comdty</stp>
        <stp>Px_last</stp>
        <stp>6/27/2018</stp>
        <stp>6/27/2018</stp>
        <stp>[Base Metals Regressions for Pat Copper Only.xlsx]Copper Model!R67C10</stp>
        <stp>sort=d</stp>
        <tr r="J67" s="2"/>
      </tp>
      <tp t="e">
        <v>#N/A</v>
        <stp/>
        <stp>##V3_BDHV12</stp>
        <stp>S 2 Comdty</stp>
        <stp>Px_last</stp>
        <stp>5/14/2018</stp>
        <stp>5/14/2018</stp>
        <stp>[Base Metals Regressions for Pat Copper Only.xlsx]Copper Model!R94C10</stp>
        <stp>sort=d</stp>
        <tr r="J94" s="2"/>
      </tp>
      <tp t="e">
        <v>#N/A</v>
        <stp/>
        <stp>##V3_BDHV12</stp>
        <stp>VIX Index</stp>
        <stp>Px_last</stp>
        <stp>7/28/2017</stp>
        <stp>7/28/2017</stp>
        <stp>[Base Metals Regressions for Pat Copper Only.xlsx]Copper Model!R249C12</stp>
        <stp>sort=d</stp>
        <tr r="L249" s="2"/>
      </tp>
      <tp t="e">
        <v>#N/A</v>
        <stp/>
        <stp>##V3_BDHV12</stp>
        <stp>VIX Index</stp>
        <stp>Px_last</stp>
        <stp>8/18/2017</stp>
        <stp>8/18/2017</stp>
        <stp>[Base Metals Regressions for Pat Copper Only.xlsx]Copper Model!R235C12</stp>
        <stp>sort=d</stp>
        <tr r="L235" s="2"/>
      </tp>
      <tp t="e">
        <v>#N/A</v>
        <stp/>
        <stp>##V3_BDHV12</stp>
        <stp>VIX Index</stp>
        <stp>Px_last</stp>
        <stp>1/22/2018</stp>
        <stp>1/22/2018</stp>
        <stp>[Base Metals Regressions for Pat Copper Only.xlsx]Copper Model!R150C12</stp>
        <stp>sort=d</stp>
        <tr r="L150" s="2"/>
      </tp>
      <tp t="e">
        <v>#N/A</v>
        <stp/>
        <stp>##V3_BDHV12</stp>
        <stp>VIX Index</stp>
        <stp>Px_last</stp>
        <stp>7/31/2017</stp>
        <stp>7/31/2017</stp>
        <stp>[Base Metals Regressions for Pat Copper Only.xlsx]Copper Model!R248C12</stp>
        <stp>sort=d</stp>
        <tr r="L248" s="2"/>
      </tp>
      <tp t="e">
        <v>#N/A</v>
        <stp/>
        <stp>##V3_BDHV12</stp>
        <stp>VIX Index</stp>
        <stp>Px_last</stp>
        <stp>8/31/2017</stp>
        <stp>8/31/2017</stp>
        <stp>[Base Metals Regressions for Pat Copper Only.xlsx]Copper Model!R227C12</stp>
        <stp>sort=d</stp>
        <tr r="L227" s="2"/>
      </tp>
      <tp t="e">
        <v>#N/A</v>
        <stp/>
        <stp>##V3_BDHV12</stp>
        <stp>VIX Index</stp>
        <stp>Px_last</stp>
        <stp>1/17/2018</stp>
        <stp>1/17/2018</stp>
        <stp>[Base Metals Regressions for Pat Copper Only.xlsx]Copper Model!R153C12</stp>
        <stp>sort=d</stp>
        <tr r="L153" s="2"/>
      </tp>
      <tp t="e">
        <v>#N/A</v>
        <stp/>
        <stp>##V3_BDHV12</stp>
        <stp>VIX Index</stp>
        <stp>Px_last</stp>
        <stp>3/26/2018</stp>
        <stp>3/26/2018</stp>
        <stp>[Base Metals Regressions for Pat Copper Only.xlsx]Copper Model!R122C12</stp>
        <stp>sort=d</stp>
        <tr r="L122" s="2"/>
      </tp>
      <tp t="e">
        <v>#N/A</v>
        <stp/>
        <stp>##V3_BDHV12</stp>
        <stp>VIX Index</stp>
        <stp>Px_last</stp>
        <stp>4/24/2018</stp>
        <stp>4/24/2018</stp>
        <stp>[Base Metals Regressions for Pat Copper Only.xlsx]Copper Model!R105C12</stp>
        <stp>sort=d</stp>
        <tr r="L105" s="2"/>
      </tp>
      <tp t="e">
        <v>#N/A</v>
        <stp/>
        <stp>##V3_BDHV12</stp>
        <stp>AUDJPY Curncy</stp>
        <stp>Px_last</stp>
        <stp>3/7/2018</stp>
        <stp>3/7/2018</stp>
        <stp>[Base Metals Regressions for Pat Copper Only.xlsx]Copper Model!R133C13</stp>
        <stp>sort=d</stp>
        <tr r="M133" s="2"/>
      </tp>
      <tp t="e">
        <v>#N/A</v>
        <stp/>
        <stp>##V3_BDHV12</stp>
        <stp>AUDJPY Curncy</stp>
        <stp>Px_last</stp>
        <stp>2/1/2018</stp>
        <stp>2/1/2018</stp>
        <stp>[Base Metals Regressions for Pat Copper Only.xlsx]Copper Model!R142C13</stp>
        <stp>sort=d</stp>
        <tr r="M142" s="2"/>
      </tp>
      <tp t="e">
        <v>#N/A</v>
        <stp/>
        <stp>##V3_BDHV12</stp>
        <stp>AUDJPY Curncy</stp>
        <stp>Px_last</stp>
        <stp>1/4/2018</stp>
        <stp>1/4/2018</stp>
        <stp>[Base Metals Regressions for Pat Copper Only.xlsx]Copper Model!R161C13</stp>
        <stp>sort=d</stp>
        <tr r="M161" s="2"/>
      </tp>
      <tp t="e">
        <v>#N/A</v>
        <stp/>
        <stp>##V3_BDHV12</stp>
        <stp>AUDJPY Curncy</stp>
        <stp>Px_last</stp>
        <stp>9/5/2017</stp>
        <stp>9/5/2017</stp>
        <stp>[Base Metals Regressions for Pat Copper Only.xlsx]Copper Model!R226C13</stp>
        <stp>sort=d</stp>
        <tr r="M226" s="2"/>
      </tp>
      <tp t="e">
        <v>#N/A</v>
        <stp/>
        <stp>##V3_BDHV12</stp>
        <stp>AUDJPY Curncy</stp>
        <stp>Px_last</stp>
        <stp>8/1/2017</stp>
        <stp>8/1/2017</stp>
        <stp>[Base Metals Regressions for Pat Copper Only.xlsx]Copper Model!R247C13</stp>
        <stp>sort=d</stp>
        <tr r="M247" s="2"/>
      </tp>
      <tp t="e">
        <v>#N/A</v>
        <stp/>
        <stp>##V3_BDHV12</stp>
        <stp>USGG10YR Index</stp>
        <stp>Px_last</stp>
        <stp>9/18/2018</stp>
        <stp>9/18/2018</stp>
        <stp>[Base Metals Regressions for Pat Copper Only.xlsx]Copper Model!R14C9</stp>
        <stp>sort=d</stp>
        <tr r="I14" s="2"/>
      </tp>
      <tp t="e">
        <v>#N/A</v>
        <stp/>
        <stp>##V3_BDHV12</stp>
        <stp>USGG10YR Index</stp>
        <stp>Px_last</stp>
        <stp>9/12/2018</stp>
        <stp>9/12/2018</stp>
        <stp>[Base Metals Regressions for Pat Copper Only.xlsx]Copper Model!R18C9</stp>
        <stp>sort=d</stp>
        <tr r="I18" s="2"/>
      </tp>
      <tp t="e">
        <v>#N/A</v>
        <stp/>
        <stp>##V3_BDHV12</stp>
        <stp>USGG10YR Index</stp>
        <stp>Px_last</stp>
        <stp>9/19/2018</stp>
        <stp>9/19/2018</stp>
        <stp>[Base Metals Regressions for Pat Copper Only.xlsx]Copper Model!R13C9</stp>
        <stp>sort=d</stp>
        <tr r="I13" s="2"/>
      </tp>
      <tp t="e">
        <v>#N/A</v>
        <stp/>
        <stp>##V3_BDHV12</stp>
        <stp>USGG10YR Index</stp>
        <stp>Px_last</stp>
        <stp>9/11/2018</stp>
        <stp>9/11/2018</stp>
        <stp>[Base Metals Regressions for Pat Copper Only.xlsx]Copper Model!R19C9</stp>
        <stp>sort=d</stp>
        <tr r="I19" s="2"/>
      </tp>
      <tp t="e">
        <v>#N/A</v>
        <stp/>
        <stp>##V3_BDHV12</stp>
        <stp>USGG10YR Index</stp>
        <stp>Px_last</stp>
        <stp>8/30/2018</stp>
        <stp>8/30/2018</stp>
        <stp>[Base Metals Regressions for Pat Copper Only.xlsx]Copper Model!R26C9</stp>
        <stp>sort=d</stp>
        <tr r="I26" s="2"/>
      </tp>
      <tp t="e">
        <v>#N/A</v>
        <stp/>
        <stp>##V3_BDHV12</stp>
        <stp>USGG10YR Index</stp>
        <stp>Px_last</stp>
        <stp>9/13/2018</stp>
        <stp>9/13/2018</stp>
        <stp>[Base Metals Regressions for Pat Copper Only.xlsx]Copper Model!R17C9</stp>
        <stp>sort=d</stp>
        <tr r="I17" s="2"/>
      </tp>
      <tp t="e">
        <v>#N/A</v>
        <stp/>
        <stp>##V3_BDHV12</stp>
        <stp>USGG10YR Index</stp>
        <stp>Px_last</stp>
        <stp>8/31/2018</stp>
        <stp>8/31/2018</stp>
        <stp>[Base Metals Regressions for Pat Copper Only.xlsx]Copper Model!R25C9</stp>
        <stp>sort=d</stp>
        <tr r="I25" s="2"/>
      </tp>
      <tp t="e">
        <v>#N/A</v>
        <stp/>
        <stp>##V3_BDHV12</stp>
        <stp>USGG10YR Index</stp>
        <stp>Px_last</stp>
        <stp>9/14/2018</stp>
        <stp>9/14/2018</stp>
        <stp>[Base Metals Regressions for Pat Copper Only.xlsx]Copper Model!R16C9</stp>
        <stp>sort=d</stp>
        <tr r="I16" s="2"/>
      </tp>
      <tp t="e">
        <v>#N/A</v>
        <stp/>
        <stp>##V3_BDHV12</stp>
        <stp>USGG10YR Index</stp>
        <stp>Px_last</stp>
        <stp>9/17/2018</stp>
        <stp>9/17/2018</stp>
        <stp>[Base Metals Regressions for Pat Copper Only.xlsx]Copper Model!R15C9</stp>
        <stp>sort=d</stp>
        <tr r="I15" s="2"/>
      </tp>
      <tp t="e">
        <v>#N/A</v>
        <stp/>
        <stp>##V3_BDHV12</stp>
        <stp>LMCADS03 Comdty</stp>
        <stp>Px_last</stp>
        <stp>1/8/2018</stp>
        <stp>1/8/2018</stp>
        <stp>[Base Metals Regressions for Pat Copper Only.xlsx]Copper Model!R159C16</stp>
        <stp>sort=d</stp>
        <tr r="P159" s="2"/>
      </tp>
      <tp t="e">
        <v>#N/A</v>
        <stp/>
        <stp>##V3_BDHV12</stp>
        <stp>USGG10YR Index</stp>
        <stp>Px_last</stp>
        <stp>8/22/2018</stp>
        <stp>8/22/2018</stp>
        <stp>[Base Metals Regressions for Pat Copper Only.xlsx]Copper Model!R31C9</stp>
        <stp>sort=d</stp>
        <tr r="I31" s="2"/>
      </tp>
      <tp t="e">
        <v>#N/A</v>
        <stp/>
        <stp>##V3_BDHV12</stp>
        <stp>USGG10YR Index</stp>
        <stp>Px_last</stp>
        <stp>8/23/2018</stp>
        <stp>8/23/2018</stp>
        <stp>[Base Metals Regressions for Pat Copper Only.xlsx]Copper Model!R30C9</stp>
        <stp>sort=d</stp>
        <tr r="I30" s="2"/>
      </tp>
      <tp t="e">
        <v>#N/A</v>
        <stp/>
        <stp>##V3_BDHV12</stp>
        <stp>USDCNH Curncy</stp>
        <stp>Px_last</stp>
        <stp>8/7/2018</stp>
        <stp>8/7/2018</stp>
        <stp>[Base Metals Regressions for Pat Copper Only.xlsx]Copper Model!R39C7</stp>
        <stp>sort=d</stp>
        <tr r="G39" s="2"/>
      </tp>
      <tp t="e">
        <v>#N/A</v>
        <stp/>
        <stp>##V3_BDHV12</stp>
        <stp>USDCNH Curncy</stp>
        <stp>Px_last</stp>
        <stp>7/2/2018</stp>
        <stp>7/2/2018</stp>
        <stp>[Base Metals Regressions for Pat Copper Only.xlsx]Copper Model!R64C7</stp>
        <stp>sort=d</stp>
        <tr r="G64" s="2"/>
      </tp>
      <tp t="e">
        <v>#N/A</v>
        <stp/>
        <stp>##V3_BDHV12</stp>
        <stp>USDCNH Curncy</stp>
        <stp>Px_last</stp>
        <stp>9/6/2018</stp>
        <stp>9/6/2018</stp>
        <stp>[Base Metals Regressions for Pat Copper Only.xlsx]Copper Model!R22C7</stp>
        <stp>sort=d</stp>
        <tr r="G22" s="2"/>
      </tp>
      <tp t="e">
        <v>#N/A</v>
        <stp/>
        <stp>##V3_BDHV12</stp>
        <stp>AUDJPY Curncy</stp>
        <stp>Px_last</stp>
        <stp>11/10/2017</stp>
        <stp>11/10/2017</stp>
        <stp>[Base Metals Regressions for Pat Copper Only.xlsx]Copper Model!R184C13</stp>
        <stp>sort=d</stp>
        <tr r="M184" s="2"/>
      </tp>
      <tp t="e">
        <v>#N/A</v>
        <stp/>
        <stp>##V3_BDHV12</stp>
        <stp>FXJPEMCS Index</stp>
        <stp>Px_last</stp>
        <stp>12/14/2017</stp>
        <stp>12/14/2017</stp>
        <stp>[Base Metals Regressions for Pat Copper Only.xlsx]Copper Model!R172C8</stp>
        <stp>sort=d</stp>
        <tr r="H172" s="2"/>
      </tp>
      <tp t="e">
        <v>#N/A</v>
        <stp/>
        <stp>##V3_BDHV12</stp>
        <stp>FXJPEMCS Index</stp>
        <stp>Px_last</stp>
        <stp>10/13/2017</stp>
        <stp>10/13/2017</stp>
        <stp>[Base Metals Regressions for Pat Copper Only.xlsx]Copper Model!R203C8</stp>
        <stp>sort=d</stp>
        <tr r="H203" s="2"/>
      </tp>
      <tp t="e">
        <v>#N/A</v>
        <stp/>
        <stp>##V3_BDHV12</stp>
        <stp>IOE2 Comdty</stp>
        <stp>Px_last</stp>
        <stp>5/8/2018</stp>
        <stp>5/8/2018</stp>
        <stp>[Base Metals Regressions for Pat Copper Only.xlsx]Copper Model!R98C4</stp>
        <stp>sort=d</stp>
        <tr r="D98" s="2"/>
      </tp>
      <tp t="e">
        <v>#N/A</v>
        <stp/>
        <stp>##V3_BDHV12</stp>
        <stp>VIX Index</stp>
        <stp>Px_last</stp>
        <stp>8/29/2017</stp>
        <stp>8/29/2017</stp>
        <stp>[Base Metals Regressions for Pat Copper Only.xlsx]Copper Model!R229C12</stp>
        <stp>sort=d</stp>
        <tr r="L229" s="2"/>
      </tp>
      <tp t="e">
        <v>#N/A</v>
        <stp/>
        <stp>##V3_BDHV12</stp>
        <stp>VIX Index</stp>
        <stp>Px_last</stp>
        <stp>9/29/2017</stp>
        <stp>9/29/2017</stp>
        <stp>[Base Metals Regressions for Pat Copper Only.xlsx]Copper Model!R208C12</stp>
        <stp>sort=d</stp>
        <tr r="L208" s="2"/>
      </tp>
      <tp t="e">
        <v>#N/A</v>
        <stp/>
        <stp>##V3_BDHV12</stp>
        <stp>VIX Index</stp>
        <stp>Px_last</stp>
        <stp>4/18/2018</stp>
        <stp>4/18/2018</stp>
        <stp>[Base Metals Regressions for Pat Copper Only.xlsx]Copper Model!R109C12</stp>
        <stp>sort=d</stp>
        <tr r="L109" s="2"/>
      </tp>
      <tp t="e">
        <v>#N/A</v>
        <stp/>
        <stp>##V3_BDHV12</stp>
        <stp>VIX Index</stp>
        <stp>Px_last</stp>
        <stp>8/30/2017</stp>
        <stp>8/30/2017</stp>
        <stp>[Base Metals Regressions for Pat Copper Only.xlsx]Copper Model!R228C12</stp>
        <stp>sort=d</stp>
        <tr r="L228" s="2"/>
      </tp>
      <tp t="e">
        <v>#N/A</v>
        <stp/>
        <stp>##V3_BDHV12</stp>
        <stp>LMCADS03 Comdty</stp>
        <stp>Px_last</stp>
        <stp>3/2/2018</stp>
        <stp>3/2/2018</stp>
        <stp>[Base Metals Regressions for Pat Copper Only.xlsx]Copper Model!R134C16</stp>
        <stp>sort=d</stp>
        <tr r="P134" s="2"/>
      </tp>
      <tp t="e">
        <v>#N/A</v>
        <stp/>
        <stp>##V3_BDHV12</stp>
        <stp>IOE2 Comdty</stp>
        <stp>Px_last</stp>
        <stp>3/23/2018</stp>
        <stp>3/23/2018</stp>
        <stp>[Base Metals Regressions for Pat Copper Only.xlsx]Copper Model!R123C4</stp>
        <stp>sort=d</stp>
        <tr r="D123" s="2"/>
      </tp>
      <tp t="e">
        <v>#N/A</v>
        <stp/>
        <stp>##V3_BDHV12</stp>
        <stp>IOE2 Comdty</stp>
        <stp>Px_last</stp>
        <stp>4/10/2018</stp>
        <stp>4/10/2018</stp>
        <stp>[Base Metals Regressions for Pat Copper Only.xlsx]Copper Model!R115C4</stp>
        <stp>sort=d</stp>
        <tr r="D115" s="2"/>
      </tp>
      <tp t="e">
        <v>#N/A</v>
        <stp/>
        <stp>##V3_BDHV12</stp>
        <stp>IOE2 Comdty</stp>
        <stp>Px_last</stp>
        <stp>9/20/2017</stp>
        <stp>9/20/2017</stp>
        <stp>[Base Metals Regressions for Pat Copper Only.xlsx]Copper Model!R215C4</stp>
        <stp>sort=d</stp>
        <tr r="D215" s="2"/>
      </tp>
      <tp t="e">
        <v>#N/A</v>
        <stp/>
        <stp>##V3_BDHV12</stp>
        <stp>IOE2 Comdty</stp>
        <stp>Px_last</stp>
        <stp>8/22/2017</stp>
        <stp>8/22/2017</stp>
        <stp>[Base Metals Regressions for Pat Copper Only.xlsx]Copper Model!R233C4</stp>
        <stp>sort=d</stp>
        <tr r="D233" s="2"/>
      </tp>
      <tp t="e">
        <v>#N/A</v>
        <stp/>
        <stp>##V3_BDHV12</stp>
        <stp>IOE2 Comdty</stp>
        <stp>Px_last</stp>
        <stp>9/13/2017</stp>
        <stp>9/13/2017</stp>
        <stp>[Base Metals Regressions for Pat Copper Only.xlsx]Copper Model!R220C4</stp>
        <stp>sort=d</stp>
        <tr r="D220" s="2"/>
      </tp>
      <tp t="e">
        <v>#N/A</v>
        <stp/>
        <stp>##V3_BDHV12</stp>
        <stp>IOE2 Comdty</stp>
        <stp>Px_last</stp>
        <stp>1/25/2018</stp>
        <stp>1/25/2018</stp>
        <stp>[Base Metals Regressions for Pat Copper Only.xlsx]Copper Model!R147C4</stp>
        <stp>sort=d</stp>
        <tr r="D147" s="2"/>
      </tp>
      <tp t="e">
        <v>#N/A</v>
        <stp/>
        <stp>##V3_BDHV12</stp>
        <stp>IOE2 Comdty</stp>
        <stp>Px_last</stp>
        <stp>7/24/2017</stp>
        <stp>7/24/2017</stp>
        <stp>[Base Metals Regressions for Pat Copper Only.xlsx]Copper Model!R253C4</stp>
        <stp>sort=d</stp>
        <tr r="D253" s="2"/>
      </tp>
      <tp t="e">
        <v>#N/A</v>
        <stp/>
        <stp>##V3_BDHV12</stp>
        <stp>AUDJPY Curncy</stp>
        <stp>Px_last</stp>
        <stp>12/18/2017</stp>
        <stp>12/18/2017</stp>
        <stp>[Base Metals Regressions for Pat Copper Only.xlsx]Copper Model!R170C13</stp>
        <stp>sort=d</stp>
        <tr r="M170" s="2"/>
      </tp>
      <tp t="e">
        <v>#N/A</v>
        <stp/>
        <stp>##V3_BDHV12</stp>
        <stp>AUDJPY Curncy</stp>
        <stp>Px_last</stp>
        <stp>12/20/2017</stp>
        <stp>12/20/2017</stp>
        <stp>[Base Metals Regressions for Pat Copper Only.xlsx]Copper Model!R168C13</stp>
        <stp>sort=d</stp>
        <tr r="M168" s="2"/>
      </tp>
      <tp t="e">
        <v>#N/A</v>
        <stp/>
        <stp>##V3_BDHV12</stp>
        <stp>USDCNH Curncy</stp>
        <stp>Px_last</stp>
        <stp>8/8/2018</stp>
        <stp>8/8/2018</stp>
        <stp>[Base Metals Regressions for Pat Copper Only.xlsx]Copper Model!R38C7</stp>
        <stp>sort=d</stp>
        <tr r="G38" s="2"/>
      </tp>
      <tp t="e">
        <v>#N/A</v>
        <stp/>
        <stp>##V3_BDHV12</stp>
        <stp>FXJPEMCS Index</stp>
        <stp>Px_last</stp>
        <stp>10/26/2017</stp>
        <stp>10/26/2017</stp>
        <stp>[Base Metals Regressions for Pat Copper Only.xlsx]Copper Model!R195C8</stp>
        <stp>sort=d</stp>
        <tr r="H195" s="2"/>
      </tp>
      <tp t="e">
        <v>#N/A</v>
        <stp/>
        <stp>##V3_BDHV12</stp>
        <stp>LMCADS03 Comdty</stp>
        <stp>Px_last</stp>
        <stp>12/19/2017</stp>
        <stp>12/19/2017</stp>
        <stp>[Base Metals Regressions for Pat Copper Only.xlsx]Copper Model!R169C16</stp>
        <stp>sort=d</stp>
        <tr r="P169" s="2"/>
      </tp>
      <tp t="e">
        <v>#N/A</v>
        <stp/>
        <stp>##V3_BDHV12</stp>
        <stp>LMCADS03 Comdty</stp>
        <stp>Px_last</stp>
        <stp>12/13/2017</stp>
        <stp>12/13/2017</stp>
        <stp>[Base Metals Regressions for Pat Copper Only.xlsx]Copper Model!R173C16</stp>
        <stp>sort=d</stp>
        <tr r="P173" s="2"/>
      </tp>
      <tp t="e">
        <v>#N/A</v>
        <stp/>
        <stp>##V3_BDHV12</stp>
        <stp>IOE2 Comdty</stp>
        <stp>Px_last</stp>
        <stp>7/6/2018</stp>
        <stp>7/6/2018</stp>
        <stp>[Base Metals Regressions for Pat Copper Only.xlsx]Copper Model!R61C4</stp>
        <stp>sort=d</stp>
        <tr r="D61" s="2"/>
      </tp>
      <tp t="e">
        <v>#N/A</v>
        <stp/>
        <stp>##V3_BDHV12</stp>
        <stp>IOE2 Comdty</stp>
        <stp>Px_last</stp>
        <stp>5/9/2018</stp>
        <stp>5/9/2018</stp>
        <stp>[Base Metals Regressions for Pat Copper Only.xlsx]Copper Model!R97C4</stp>
        <stp>sort=d</stp>
        <tr r="D97" s="2"/>
      </tp>
      <tp t="e">
        <v>#N/A</v>
        <stp/>
        <stp>##V3_BDPV12</stp>
        <stp>LMCADS03 Comdty</stp>
        <stp>Px_mid</stp>
        <stp>[Base Metals Regressions for Pat Copper Only.xlsx]Copper Model!R7C17</stp>
        <tr r="Q7" s="2"/>
      </tp>
      <tp t="e">
        <v>#N/A</v>
        <stp/>
        <stp>##V3_BDHV12</stp>
        <stp>S 2 Comdty</stp>
        <stp>Px_last</stp>
        <stp>8/29/2018</stp>
        <stp>8/29/2018</stp>
        <stp>[Base Metals Regressions for Pat Copper Only.xlsx]Copper Model!R27C10</stp>
        <stp>sort=d</stp>
        <tr r="J27" s="2"/>
      </tp>
      <tp t="e">
        <v>#N/A</v>
        <stp/>
        <stp>##V3_BDHV12</stp>
        <stp>S 2 Comdty</stp>
        <stp>Px_last</stp>
        <stp>6/28/2018</stp>
        <stp>6/28/2018</stp>
        <stp>[Base Metals Regressions for Pat Copper Only.xlsx]Copper Model!R66C10</stp>
        <stp>sort=d</stp>
        <tr r="J66" s="2"/>
      </tp>
      <tp t="e">
        <v>#N/A</v>
        <stp/>
        <stp>##V3_BDHV12</stp>
        <stp>S 2 Comdty</stp>
        <stp>Px_last</stp>
        <stp>6/26/2018</stp>
        <stp>6/26/2018</stp>
        <stp>[Base Metals Regressions for Pat Copper Only.xlsx]Copper Model!R68C10</stp>
        <stp>sort=d</stp>
        <tr r="J68" s="2"/>
      </tp>
      <tp t="e">
        <v>#N/A</v>
        <stp/>
        <stp>##V3_BDHV12</stp>
        <stp>VIX Index</stp>
        <stp>Px_last</stp>
        <stp>4/19/2018</stp>
        <stp>4/19/2018</stp>
        <stp>[Base Metals Regressions for Pat Copper Only.xlsx]Copper Model!R108C12</stp>
        <stp>sort=d</stp>
        <tr r="L108" s="2"/>
      </tp>
      <tp t="e">
        <v>#N/A</v>
        <stp/>
        <stp>##V3_BDHV12</stp>
        <stp>VIX Index</stp>
        <stp>Px_last</stp>
        <stp>9/28/2017</stp>
        <stp>9/28/2017</stp>
        <stp>[Base Metals Regressions for Pat Copper Only.xlsx]Copper Model!R209C12</stp>
        <stp>sort=d</stp>
        <tr r="L209" s="2"/>
      </tp>
      <tp t="e">
        <v>#N/A</v>
        <stp/>
        <stp>##V3_BDHV12</stp>
        <stp>LMCADS03 Comdty</stp>
        <stp>Px_last</stp>
        <stp>3/1/2018</stp>
        <stp>3/1/2018</stp>
        <stp>[Base Metals Regressions for Pat Copper Only.xlsx]Copper Model!R135C16</stp>
        <stp>sort=d</stp>
        <tr r="P135" s="2"/>
      </tp>
      <tp t="e">
        <v>#N/A</v>
        <stp/>
        <stp>##V3_BDHV12</stp>
        <stp>IOE2 Comdty</stp>
        <stp>Px_last</stp>
        <stp>9/21/2017</stp>
        <stp>9/21/2017</stp>
        <stp>[Base Metals Regressions for Pat Copper Only.xlsx]Copper Model!R214C4</stp>
        <stp>sort=d</stp>
        <tr r="D214" s="2"/>
      </tp>
      <tp t="e">
        <v>#N/A</v>
        <stp/>
        <stp>##V3_BDHV12</stp>
        <stp>IOE2 Comdty</stp>
        <stp>Px_last</stp>
        <stp>4/20/2018</stp>
        <stp>4/20/2018</stp>
        <stp>[Base Metals Regressions for Pat Copper Only.xlsx]Copper Model!R107C4</stp>
        <stp>sort=d</stp>
        <tr r="D107" s="2"/>
      </tp>
      <tp t="e">
        <v>#N/A</v>
        <stp/>
        <stp>##V3_BDHV12</stp>
        <stp>IOE2 Comdty</stp>
        <stp>Px_last</stp>
        <stp>4/11/2018</stp>
        <stp>4/11/2018</stp>
        <stp>[Base Metals Regressions for Pat Copper Only.xlsx]Copper Model!R114C4</stp>
        <stp>sort=d</stp>
        <tr r="D114" s="2"/>
      </tp>
      <tp t="e">
        <v>#N/A</v>
        <stp/>
        <stp>##V3_BDHV12</stp>
        <stp>IOE2 Comdty</stp>
        <stp>Px_last</stp>
        <stp>9/12/2017</stp>
        <stp>9/12/2017</stp>
        <stp>[Base Metals Regressions for Pat Copper Only.xlsx]Copper Model!R221C4</stp>
        <stp>sort=d</stp>
        <tr r="D221" s="2"/>
      </tp>
      <tp t="e">
        <v>#N/A</v>
        <stp/>
        <stp>##V3_BDHV12</stp>
        <stp>IOE2 Comdty</stp>
        <stp>Px_last</stp>
        <stp>8/23/2017</stp>
        <stp>8/23/2017</stp>
        <stp>[Base Metals Regressions for Pat Copper Only.xlsx]Copper Model!R232C4</stp>
        <stp>sort=d</stp>
        <tr r="D232" s="2"/>
      </tp>
      <tp t="e">
        <v>#N/A</v>
        <stp/>
        <stp>##V3_BDHV12</stp>
        <stp>IOE2 Comdty</stp>
        <stp>Px_last</stp>
        <stp>3/22/2018</stp>
        <stp>3/22/2018</stp>
        <stp>[Base Metals Regressions for Pat Copper Only.xlsx]Copper Model!R124C4</stp>
        <stp>sort=d</stp>
        <tr r="D124" s="2"/>
      </tp>
      <tp t="e">
        <v>#N/A</v>
        <stp/>
        <stp>##V3_BDHV12</stp>
        <stp>IOE2 Comdty</stp>
        <stp>Px_last</stp>
        <stp>1/24/2018</stp>
        <stp>1/24/2018</stp>
        <stp>[Base Metals Regressions for Pat Copper Only.xlsx]Copper Model!R148C4</stp>
        <stp>sort=d</stp>
        <tr r="D148" s="2"/>
      </tp>
      <tp t="e">
        <v>#N/A</v>
        <stp/>
        <stp>##V3_BDHV12</stp>
        <stp>IOE2 Comdty</stp>
        <stp>Px_last</stp>
        <stp>2/23/2018</stp>
        <stp>2/23/2018</stp>
        <stp>[Base Metals Regressions for Pat Copper Only.xlsx]Copper Model!R138C4</stp>
        <stp>sort=d</stp>
        <tr r="D138" s="2"/>
      </tp>
      <tp t="e">
        <v>#N/A</v>
        <stp/>
        <stp>##V3_BDHV12</stp>
        <stp>IOE2 Comdty</stp>
        <stp>Px_last</stp>
        <stp>7/25/2017</stp>
        <stp>7/25/2017</stp>
        <stp>[Base Metals Regressions for Pat Copper Only.xlsx]Copper Model!R252C4</stp>
        <stp>sort=d</stp>
        <tr r="D252" s="2"/>
      </tp>
      <tp t="e">
        <v>#N/A</v>
        <stp/>
        <stp>##V3_BDHV12</stp>
        <stp>LMCADS03 Comdty</stp>
        <stp>Px_last</stp>
        <stp>10/30/2017</stp>
        <stp>10/30/2017</stp>
        <stp>[Base Metals Regressions for Pat Copper Only.xlsx]Copper Model!R193C16</stp>
        <stp>sort=d</stp>
        <tr r="P193" s="2"/>
      </tp>
      <tp t="e">
        <v>#N/A</v>
        <stp/>
        <stp>##V3_BDHV12</stp>
        <stp>LMCADS03 Comdty</stp>
        <stp>Px_last</stp>
        <stp>10/31/2017</stp>
        <stp>10/31/2017</stp>
        <stp>[Base Metals Regressions for Pat Copper Only.xlsx]Copper Model!R192C16</stp>
        <stp>sort=d</stp>
        <tr r="P192" s="2"/>
      </tp>
      <tp t="e">
        <v>#N/A</v>
        <stp/>
        <stp>##V3_BDHV12</stp>
        <stp>LMCADS03 Comdty</stp>
        <stp>Px_last</stp>
        <stp>10/27/2017</stp>
        <stp>10/27/2017</stp>
        <stp>[Base Metals Regressions for Pat Copper Only.xlsx]Copper Model!R194C16</stp>
        <stp>sort=d</stp>
        <tr r="P194" s="2"/>
      </tp>
      <tp t="e">
        <v>#N/A</v>
        <stp/>
        <stp>##V3_BDHV12</stp>
        <stp>LMCADS03 Comdty</stp>
        <stp>Px_last</stp>
        <stp>10/26/2017</stp>
        <stp>10/26/2017</stp>
        <stp>[Base Metals Regressions for Pat Copper Only.xlsx]Copper Model!R195C16</stp>
        <stp>sort=d</stp>
        <tr r="P195" s="2"/>
      </tp>
      <tp t="e">
        <v>#N/A</v>
        <stp/>
        <stp>##V3_BDHV12</stp>
        <stp>LMCADS03 Comdty</stp>
        <stp>Px_last</stp>
        <stp>10/25/2017</stp>
        <stp>10/25/2017</stp>
        <stp>[Base Metals Regressions for Pat Copper Only.xlsx]Copper Model!R196C16</stp>
        <stp>sort=d</stp>
        <tr r="P196" s="2"/>
      </tp>
      <tp t="e">
        <v>#N/A</v>
        <stp/>
        <stp>##V3_BDHV12</stp>
        <stp>LMCADS03 Comdty</stp>
        <stp>Px_last</stp>
        <stp>10/24/2017</stp>
        <stp>10/24/2017</stp>
        <stp>[Base Metals Regressions for Pat Copper Only.xlsx]Copper Model!R197C16</stp>
        <stp>sort=d</stp>
        <tr r="P197" s="2"/>
      </tp>
      <tp t="e">
        <v>#N/A</v>
        <stp/>
        <stp>##V3_BDHV12</stp>
        <stp>FXJPEMCS Index</stp>
        <stp>Px_last</stp>
        <stp>10/27/2017</stp>
        <stp>10/27/2017</stp>
        <stp>[Base Metals Regressions for Pat Copper Only.xlsx]Copper Model!R194C8</stp>
        <stp>sort=d</stp>
        <tr r="H194" s="2"/>
      </tp>
      <tp t="e">
        <v>#N/A</v>
        <stp/>
        <stp>##V3_BDHV12</stp>
        <stp>FXJPEMCS Index</stp>
        <stp>Px_last</stp>
        <stp>12/28/2017</stp>
        <stp>12/28/2017</stp>
        <stp>[Base Metals Regressions for Pat Copper Only.xlsx]Copper Model!R164C8</stp>
        <stp>sort=d</stp>
        <tr r="H164" s="2"/>
      </tp>
      <tp t="e">
        <v>#N/A</v>
        <stp/>
        <stp>##V3_BDHV12</stp>
        <stp>IOE2 Comdty</stp>
        <stp>Px_last</stp>
        <stp>7/5/2018</stp>
        <stp>7/5/2018</stp>
        <stp>[Base Metals Regressions for Pat Copper Only.xlsx]Copper Model!R62C4</stp>
        <stp>sort=d</stp>
        <tr r="D62" s="2"/>
      </tp>
      <tp t="e">
        <v>#N/A</v>
        <stp/>
        <stp>##V3_BDHV12</stp>
        <stp>S 2 Comdty</stp>
        <stp>Px_last</stp>
        <stp>8/24/2018</stp>
        <stp>8/24/2018</stp>
        <stp>[Base Metals Regressions for Pat Copper Only.xlsx]Copper Model!R29C10</stp>
        <stp>sort=d</stp>
        <tr r="J29" s="2"/>
      </tp>
      <tp t="e">
        <v>#N/A</v>
        <stp/>
        <stp>##V3_BDHV12</stp>
        <stp>S 2 Comdty</stp>
        <stp>Px_last</stp>
        <stp>7/25/2018</stp>
        <stp>7/25/2018</stp>
        <stp>[Base Metals Regressions for Pat Copper Only.xlsx]Copper Model!R48C10</stp>
        <stp>sort=d</stp>
        <tr r="J48" s="2"/>
      </tp>
      <tp t="e">
        <v>#N/A</v>
        <stp/>
        <stp>##V3_BDHV12</stp>
        <stp>S 2 Comdty</stp>
        <stp>Px_last</stp>
        <stp>7/24/2018</stp>
        <stp>7/24/2018</stp>
        <stp>[Base Metals Regressions for Pat Copper Only.xlsx]Copper Model!R49C10</stp>
        <stp>sort=d</stp>
        <tr r="J49" s="2"/>
      </tp>
      <tp t="e">
        <v>#N/A</v>
        <stp/>
        <stp>##V3_BDHV12</stp>
        <stp>VIX Index</stp>
        <stp>Px_last</stp>
        <stp>7/18/2017</stp>
        <stp>7/18/2017</stp>
        <stp>[Base Metals Regressions for Pat Copper Only.xlsx]Copper Model!R257C12</stp>
        <stp>sort=d</stp>
        <tr r="L257" s="2"/>
      </tp>
      <tp t="e">
        <v>#N/A</v>
        <stp/>
        <stp>##V3_BDHV12</stp>
        <stp>VIX Index</stp>
        <stp>Px_last</stp>
        <stp>7/21/2017</stp>
        <stp>7/21/2017</stp>
        <stp>[Base Metals Regressions for Pat Copper Only.xlsx]Copper Model!R254C12</stp>
        <stp>sort=d</stp>
        <tr r="L254" s="2"/>
      </tp>
      <tp t="e">
        <v>#N/A</v>
        <stp/>
        <stp>##V3_BDHV12</stp>
        <stp>VIX Index</stp>
        <stp>Px_last</stp>
        <stp>8/15/2017</stp>
        <stp>8/15/2017</stp>
        <stp>[Base Metals Regressions for Pat Copper Only.xlsx]Copper Model!R238C12</stp>
        <stp>sort=d</stp>
        <tr r="L238" s="2"/>
      </tp>
      <tp t="e">
        <v>#N/A</v>
        <stp/>
        <stp>##V3_BDHV12</stp>
        <stp>VIX Index</stp>
        <stp>Px_last</stp>
        <stp>9/14/2017</stp>
        <stp>9/14/2017</stp>
        <stp>[Base Metals Regressions for Pat Copper Only.xlsx]Copper Model!R219C12</stp>
        <stp>sort=d</stp>
        <tr r="L219" s="2"/>
      </tp>
      <tp t="e">
        <v>#N/A</v>
        <stp/>
        <stp>##V3_BDHV12</stp>
        <stp>LMCADS03 Comdty</stp>
        <stp>Px_last</stp>
        <stp>9/8/2017</stp>
        <stp>9/8/2017</stp>
        <stp>[Base Metals Regressions for Pat Copper Only.xlsx]Copper Model!R223C16</stp>
        <stp>sort=d</stp>
        <tr r="P223" s="2"/>
      </tp>
      <tp t="e">
        <v>#N/A</v>
        <stp/>
        <stp>##V3_BDHV12</stp>
        <stp>LMCADS03 Comdty</stp>
        <stp>Px_last</stp>
        <stp>8/9/2017</stp>
        <stp>8/9/2017</stp>
        <stp>[Base Metals Regressions for Pat Copper Only.xlsx]Copper Model!R242C16</stp>
        <stp>sort=d</stp>
        <tr r="P242" s="2"/>
      </tp>
      <tp t="e">
        <v>#N/A</v>
        <stp/>
        <stp>##V3_BDHV12</stp>
        <stp>LMCADS03 Comdty</stp>
        <stp>Px_last</stp>
        <stp>5/3/2018</stp>
        <stp>5/3/2018</stp>
        <stp>[Base Metals Regressions for Pat Copper Only.xlsx]Copper Model!R100C16</stp>
        <stp>sort=d</stp>
        <tr r="P100" s="2"/>
      </tp>
      <tp t="e">
        <v>#N/A</v>
        <stp/>
        <stp>##V3_BDHV12</stp>
        <stp>IOE2 Comdty</stp>
        <stp>Px_last</stp>
        <stp>8/31/2017</stp>
        <stp>8/31/2017</stp>
        <stp>[Base Metals Regressions for Pat Copper Only.xlsx]Copper Model!R227C4</stp>
        <stp>sort=d</stp>
        <tr r="D227" s="2"/>
      </tp>
      <tp t="e">
        <v>#N/A</v>
        <stp/>
        <stp>##V3_BDHV12</stp>
        <stp>IOE2 Comdty</stp>
        <stp>Px_last</stp>
        <stp>4/23/2018</stp>
        <stp>4/23/2018</stp>
        <stp>[Base Metals Regressions for Pat Copper Only.xlsx]Copper Model!R106C4</stp>
        <stp>sort=d</stp>
        <tr r="D106" s="2"/>
      </tp>
      <tp t="e">
        <v>#N/A</v>
        <stp/>
        <stp>##V3_BDHV12</stp>
        <stp>IOE2 Comdty</stp>
        <stp>Px_last</stp>
        <stp>4/12/2018</stp>
        <stp>4/12/2018</stp>
        <stp>[Base Metals Regressions for Pat Copper Only.xlsx]Copper Model!R113C4</stp>
        <stp>sort=d</stp>
        <tr r="D113" s="2"/>
      </tp>
      <tp t="e">
        <v>#N/A</v>
        <stp/>
        <stp>##V3_BDHV12</stp>
        <stp>IOE2 Comdty</stp>
        <stp>Px_last</stp>
        <stp>9/22/2017</stp>
        <stp>9/22/2017</stp>
        <stp>[Base Metals Regressions for Pat Copper Only.xlsx]Copper Model!R213C4</stp>
        <stp>sort=d</stp>
        <tr r="D213" s="2"/>
      </tp>
      <tp t="e">
        <v>#N/A</v>
        <stp/>
        <stp>##V3_BDHV12</stp>
        <stp>IOE2 Comdty</stp>
        <stp>Px_last</stp>
        <stp>3/21/2018</stp>
        <stp>3/21/2018</stp>
        <stp>[Base Metals Regressions for Pat Copper Only.xlsx]Copper Model!R125C4</stp>
        <stp>sort=d</stp>
        <tr r="D125" s="2"/>
      </tp>
      <tp t="e">
        <v>#N/A</v>
        <stp/>
        <stp>##V3_BDHV12</stp>
        <stp>IOE2 Comdty</stp>
        <stp>Px_last</stp>
        <stp>1/16/2018</stp>
        <stp>1/16/2018</stp>
        <stp>[Base Metals Regressions for Pat Copper Only.xlsx]Copper Model!R154C4</stp>
        <stp>sort=d</stp>
        <tr r="D154" s="2"/>
      </tp>
      <tp t="e">
        <v>#N/A</v>
        <stp/>
        <stp>##V3_BDHV12</stp>
        <stp>IOE2 Comdty</stp>
        <stp>Px_last</stp>
        <stp>9/11/2017</stp>
        <stp>9/11/2017</stp>
        <stp>[Base Metals Regressions for Pat Copper Only.xlsx]Copper Model!R222C4</stp>
        <stp>sort=d</stp>
        <tr r="D222" s="2"/>
      </tp>
      <tp t="e">
        <v>#N/A</v>
        <stp/>
        <stp>##V3_BDHV12</stp>
        <stp>IOE2 Comdty</stp>
        <stp>Px_last</stp>
        <stp>7/26/2017</stp>
        <stp>7/26/2017</stp>
        <stp>[Base Metals Regressions for Pat Copper Only.xlsx]Copper Model!R251C4</stp>
        <stp>sort=d</stp>
        <tr r="D251" s="2"/>
      </tp>
      <tp t="e">
        <v>#N/A</v>
        <stp/>
        <stp>##V3_BDHV12</stp>
        <stp>AUDJPY Curncy</stp>
        <stp>Px_last</stp>
        <stp>10/20/2017</stp>
        <stp>10/20/2017</stp>
        <stp>[Base Metals Regressions for Pat Copper Only.xlsx]Copper Model!R198C13</stp>
        <stp>sort=d</stp>
        <tr r="M198" s="2"/>
      </tp>
      <tp t="e">
        <v>#N/A</v>
        <stp/>
        <stp>##V3_BDHV12</stp>
        <stp>AUDJPY Curncy</stp>
        <stp>Px_last</stp>
        <stp>10/18/2017</stp>
        <stp>10/18/2017</stp>
        <stp>[Base Metals Regressions for Pat Copper Only.xlsx]Copper Model!R200C13</stp>
        <stp>sort=d</stp>
        <tr r="M200" s="2"/>
      </tp>
      <tp t="e">
        <v>#N/A</v>
        <stp/>
        <stp>##V3_BDHV12</stp>
        <stp>FXJPEMCS Index</stp>
        <stp>Px_last</stp>
        <stp>11/16/2017</stp>
        <stp>11/16/2017</stp>
        <stp>[Base Metals Regressions for Pat Copper Only.xlsx]Copper Model!R183C8</stp>
        <stp>sort=d</stp>
        <tr r="H183" s="2"/>
      </tp>
      <tp t="e">
        <v>#N/A</v>
        <stp/>
        <stp>##V3_BDHV12</stp>
        <stp>LMCADS03 Comdty</stp>
        <stp>Px_last</stp>
        <stp>10/13/2017</stp>
        <stp>10/13/2017</stp>
        <stp>[Base Metals Regressions for Pat Copper Only.xlsx]Copper Model!R203C16</stp>
        <stp>sort=d</stp>
        <tr r="P203" s="2"/>
      </tp>
      <tp t="e">
        <v>#N/A</v>
        <stp/>
        <stp>##V3_BDHV12</stp>
        <stp>LMCADS03 Comdty</stp>
        <stp>Px_last</stp>
        <stp>10/19/2017</stp>
        <stp>10/19/2017</stp>
        <stp>[Base Metals Regressions for Pat Copper Only.xlsx]Copper Model!R199C16</stp>
        <stp>sort=d</stp>
        <tr r="P199" s="2"/>
      </tp>
      <tp t="e">
        <v>#N/A</v>
        <stp/>
        <stp>##V3_BDHV12</stp>
        <stp>FXJPEMCS Index</stp>
        <stp>Px_last</stp>
        <stp>10/24/2017</stp>
        <stp>10/24/2017</stp>
        <stp>[Base Metals Regressions for Pat Copper Only.xlsx]Copper Model!R197C8</stp>
        <stp>sort=d</stp>
        <tr r="H197" s="2"/>
      </tp>
      <tp t="e">
        <v>#N/A</v>
        <stp/>
        <stp>##V3_BDHV12</stp>
        <stp>LMCADS03 Comdty</stp>
        <stp>Px_last</stp>
        <stp>12/27/2017</stp>
        <stp>12/27/2017</stp>
        <stp>[Base Metals Regressions for Pat Copper Only.xlsx]Copper Model!R165C16</stp>
        <stp>sort=d</stp>
        <tr r="P165" s="2"/>
      </tp>
      <tp t="e">
        <v>#N/A</v>
        <stp/>
        <stp>##V3_BDHV12</stp>
        <stp>IOE2 Comdty</stp>
        <stp>Px_last</stp>
        <stp>8/6/2018</stp>
        <stp>8/6/2018</stp>
        <stp>[Base Metals Regressions for Pat Copper Only.xlsx]Copper Model!R40C4</stp>
        <stp>sort=d</stp>
        <tr r="D40" s="2"/>
      </tp>
      <tp t="e">
        <v>#N/A</v>
        <stp/>
        <stp>##V3_BDHV12</stp>
        <stp>.CH1Y5Y Index</stp>
        <stp>Px_last</stp>
        <stp>7/9/2018</stp>
        <stp>7/9/2018</stp>
        <stp>[Base Metals Regressions for Pat Copper Only.xlsx]Copper Model!R60C11</stp>
        <stp>sort=d</stp>
        <tr r="K60" s="2"/>
      </tp>
      <tp t="e">
        <v>#N/A</v>
        <stp/>
        <stp>##V3_BDHV12</stp>
        <stp>S 2 Comdty</stp>
        <stp>Px_last</stp>
        <stp>9/18/2018</stp>
        <stp>9/18/2018</stp>
        <stp>[Base Metals Regressions for Pat Copper Only.xlsx]Copper Model!R14C10</stp>
        <stp>sort=d</stp>
        <tr r="J14" s="2"/>
      </tp>
      <tp t="e">
        <v>#N/A</v>
        <stp/>
        <stp>##V3_BDHV12</stp>
        <stp>S 2 Comdty</stp>
        <stp>Px_last</stp>
        <stp>6/29/2018</stp>
        <stp>6/29/2018</stp>
        <stp>[Base Metals Regressions for Pat Copper Only.xlsx]Copper Model!R65C10</stp>
        <stp>sort=d</stp>
        <tr r="J65" s="2"/>
      </tp>
      <tp t="e">
        <v>#N/A</v>
        <stp/>
        <stp>##V3_BDHV12</stp>
        <stp>S 2 Comdty</stp>
        <stp>Px_last</stp>
        <stp>6/25/2018</stp>
        <stp>6/25/2018</stp>
        <stp>[Base Metals Regressions for Pat Copper Only.xlsx]Copper Model!R69C10</stp>
        <stp>sort=d</stp>
        <tr r="J69" s="2"/>
      </tp>
      <tp t="e">
        <v>#N/A</v>
        <stp/>
        <stp>##V3_BDHV12</stp>
        <stp>S 2 Comdty</stp>
        <stp>Px_last</stp>
        <stp>5/29/2018</stp>
        <stp>5/29/2018</stp>
        <stp>[Base Metals Regressions for Pat Copper Only.xlsx]Copper Model!R85C10</stp>
        <stp>sort=d</stp>
        <tr r="J85" s="2"/>
      </tp>
      <tp t="e">
        <v>#N/A</v>
        <stp/>
        <stp>##V3_BDHV12</stp>
        <stp>VIX Index</stp>
        <stp>Px_last</stp>
        <stp>7/19/2017</stp>
        <stp>7/19/2017</stp>
        <stp>[Base Metals Regressions for Pat Copper Only.xlsx]Copper Model!R256C12</stp>
        <stp>sort=d</stp>
        <tr r="L256" s="2"/>
      </tp>
      <tp t="e">
        <v>#N/A</v>
        <stp/>
        <stp>##V3_BDHV12</stp>
        <stp>VIX Index</stp>
        <stp>Px_last</stp>
        <stp>7/20/2017</stp>
        <stp>7/20/2017</stp>
        <stp>[Base Metals Regressions for Pat Copper Only.xlsx]Copper Model!R255C12</stp>
        <stp>sort=d</stp>
        <tr r="L255" s="2"/>
      </tp>
      <tp t="e">
        <v>#N/A</v>
        <stp/>
        <stp>##V3_BDHV12</stp>
        <stp>VIX Index</stp>
        <stp>Px_last</stp>
        <stp>9/15/2017</stp>
        <stp>9/15/2017</stp>
        <stp>[Base Metals Regressions for Pat Copper Only.xlsx]Copper Model!R218C12</stp>
        <stp>sort=d</stp>
        <tr r="L218" s="2"/>
      </tp>
      <tp t="e">
        <v>#N/A</v>
        <stp/>
        <stp>##V3_BDHV12</stp>
        <stp>VIX Index</stp>
        <stp>Px_last</stp>
        <stp>8/14/2017</stp>
        <stp>8/14/2017</stp>
        <stp>[Base Metals Regressions for Pat Copper Only.xlsx]Copper Model!R239C12</stp>
        <stp>sort=d</stp>
        <tr r="L239" s="2"/>
      </tp>
      <tp t="e">
        <v>#N/A</v>
        <stp/>
        <stp>##V3_BDHV12</stp>
        <stp>AUDJPY Curncy</stp>
        <stp>Px_last</stp>
        <stp>4/3/2018</stp>
        <stp>4/3/2018</stp>
        <stp>[Base Metals Regressions for Pat Copper Only.xlsx]Copper Model!R118C13</stp>
        <stp>sort=d</stp>
        <tr r="M118" s="2"/>
      </tp>
      <tp t="e">
        <v>#N/A</v>
        <stp/>
        <stp>##V3_BDHV12</stp>
        <stp>LMCADS03 Comdty</stp>
        <stp>Px_last</stp>
        <stp>8/8/2017</stp>
        <stp>8/8/2017</stp>
        <stp>[Base Metals Regressions for Pat Copper Only.xlsx]Copper Model!R243C16</stp>
        <stp>sort=d</stp>
        <tr r="P243" s="2"/>
      </tp>
      <tp t="e">
        <v>#N/A</v>
        <stp/>
        <stp>##V3_BDHV12</stp>
        <stp>LMCADS03 Comdty</stp>
        <stp>Px_last</stp>
        <stp>5/2/2018</stp>
        <stp>5/2/2018</stp>
        <stp>[Base Metals Regressions for Pat Copper Only.xlsx]Copper Model!R101C16</stp>
        <stp>sort=d</stp>
        <tr r="P101" s="2"/>
      </tp>
      <tp t="e">
        <v>#N/A</v>
        <stp/>
        <stp>##V3_BDHV12</stp>
        <stp>IOE2 Comdty</stp>
        <stp>Px_last</stp>
        <stp>1/17/2018</stp>
        <stp>1/17/2018</stp>
        <stp>[Base Metals Regressions for Pat Copper Only.xlsx]Copper Model!R153C4</stp>
        <stp>sort=d</stp>
        <tr r="D153" s="2"/>
      </tp>
      <tp t="e">
        <v>#N/A</v>
        <stp/>
        <stp>##V3_BDHV12</stp>
        <stp>IOE2 Comdty</stp>
        <stp>Px_last</stp>
        <stp>8/21/2017</stp>
        <stp>8/21/2017</stp>
        <stp>[Base Metals Regressions for Pat Copper Only.xlsx]Copper Model!R234C4</stp>
        <stp>sort=d</stp>
        <tr r="D234" s="2"/>
      </tp>
      <tp t="e">
        <v>#N/A</v>
        <stp/>
        <stp>##V3_BDHV12</stp>
        <stp>IOE2 Comdty</stp>
        <stp>Px_last</stp>
        <stp>7/17/2017</stp>
        <stp>7/17/2017</stp>
        <stp>[Base Metals Regressions for Pat Copper Only.xlsx]Copper Model!R258C4</stp>
        <stp>sort=d</stp>
        <tr r="D258" s="2"/>
      </tp>
      <tp t="e">
        <v>#N/A</v>
        <stp/>
        <stp>##V3_BDHV12</stp>
        <stp>IOE2 Comdty</stp>
        <stp>Px_last</stp>
        <stp>4/13/2018</stp>
        <stp>4/13/2018</stp>
        <stp>[Base Metals Regressions for Pat Copper Only.xlsx]Copper Model!R112C4</stp>
        <stp>sort=d</stp>
        <tr r="D112" s="2"/>
      </tp>
      <tp t="e">
        <v>#N/A</v>
        <stp/>
        <stp>##V3_BDHV12</stp>
        <stp>IOE2 Comdty</stp>
        <stp>Px_last</stp>
        <stp>3/20/2018</stp>
        <stp>3/20/2018</stp>
        <stp>[Base Metals Regressions for Pat Copper Only.xlsx]Copper Model!R126C4</stp>
        <stp>sort=d</stp>
        <tr r="D126" s="2"/>
      </tp>
      <tp t="e">
        <v>#N/A</v>
        <stp/>
        <stp>##V3_BDHV12</stp>
        <stp>IOE2 Comdty</stp>
        <stp>Px_last</stp>
        <stp>1/26/2018</stp>
        <stp>1/26/2018</stp>
        <stp>[Base Metals Regressions for Pat Copper Only.xlsx]Copper Model!R146C4</stp>
        <stp>sort=d</stp>
        <tr r="D146" s="2"/>
      </tp>
      <tp t="e">
        <v>#N/A</v>
        <stp/>
        <stp>##V3_BDHV12</stp>
        <stp>IOE2 Comdty</stp>
        <stp>Px_last</stp>
        <stp>7/27/2017</stp>
        <stp>7/27/2017</stp>
        <stp>[Base Metals Regressions for Pat Copper Only.xlsx]Copper Model!R250C4</stp>
        <stp>sort=d</stp>
        <tr r="D250" s="2"/>
      </tp>
      <tp t="e">
        <v>#N/A</v>
        <stp/>
        <stp>##V3_BDHV12</stp>
        <stp>IOE2 Comdty</stp>
        <stp>Px_last</stp>
        <stp>8/30/2017</stp>
        <stp>8/30/2017</stp>
        <stp>[Base Metals Regressions for Pat Copper Only.xlsx]Copper Model!R228C4</stp>
        <stp>sort=d</stp>
        <tr r="D228" s="2"/>
      </tp>
      <tp t="e">
        <v>#N/A</v>
        <stp/>
        <stp>##V3_BDHV12</stp>
        <stp>AUDJPY Curncy</stp>
        <stp>Px_last</stp>
        <stp>11/29/2017</stp>
        <stp>11/29/2017</stp>
        <stp>[Base Metals Regressions for Pat Copper Only.xlsx]Copper Model!R181C13</stp>
        <stp>sort=d</stp>
        <tr r="M181" s="2"/>
      </tp>
      <tp t="e">
        <v>#N/A</v>
        <stp/>
        <stp>##V3_BDHV12</stp>
        <stp>FXJPEMCS Index</stp>
        <stp>Px_last</stp>
        <stp>11/17/2017</stp>
        <stp>11/17/2017</stp>
        <stp>[Base Metals Regressions for Pat Copper Only.xlsx]Copper Model!R182C8</stp>
        <stp>sort=d</stp>
        <tr r="H182" s="2"/>
      </tp>
      <tp t="e">
        <v>#N/A</v>
        <stp/>
        <stp>##V3_BDHV12</stp>
        <stp>LMCADS03 Comdty</stp>
        <stp>Px_last</stp>
        <stp>11/30/2017</stp>
        <stp>11/30/2017</stp>
        <stp>[Base Metals Regressions for Pat Copper Only.xlsx]Copper Model!R180C16</stp>
        <stp>sort=d</stp>
        <tr r="P180" s="2"/>
      </tp>
      <tp t="e">
        <v>#N/A</v>
        <stp/>
        <stp>##V3_BDHV12</stp>
        <stp>FXJPEMCS Index</stp>
        <stp>Px_last</stp>
        <stp>10/25/2017</stp>
        <stp>10/25/2017</stp>
        <stp>[Base Metals Regressions for Pat Copper Only.xlsx]Copper Model!R196C8</stp>
        <stp>sort=d</stp>
        <tr r="H196" s="2"/>
      </tp>
      <tp t="e">
        <v>#N/A</v>
        <stp/>
        <stp>##V3_BDHV12</stp>
        <stp>FXJPEMCS Index</stp>
        <stp>Px_last</stp>
        <stp>12/19/2017</stp>
        <stp>12/19/2017</stp>
        <stp>[Base Metals Regressions for Pat Copper Only.xlsx]Copper Model!R169C8</stp>
        <stp>sort=d</stp>
        <tr r="H169" s="2"/>
      </tp>
      <tp t="e">
        <v>#N/A</v>
        <stp/>
        <stp>##V3_BDHV12</stp>
        <stp>FXJPEMCS Index</stp>
        <stp>Px_last</stp>
        <stp>12/18/2017</stp>
        <stp>12/18/2017</stp>
        <stp>[Base Metals Regressions for Pat Copper Only.xlsx]Copper Model!R170C8</stp>
        <stp>sort=d</stp>
        <tr r="H170" s="2"/>
      </tp>
      <tp t="e">
        <v>#N/A</v>
        <stp/>
        <stp>##V3_BDHV12</stp>
        <stp>IOE2 Comdty</stp>
        <stp>Px_last</stp>
        <stp>9/7/2018</stp>
        <stp>9/7/2018</stp>
        <stp>[Base Metals Regressions for Pat Copper Only.xlsx]Copper Model!R21C4</stp>
        <stp>sort=d</stp>
        <tr r="D21" s="2"/>
      </tp>
      <tp t="e">
        <v>#N/A</v>
        <stp/>
        <stp>##V3_BDHV12</stp>
        <stp>IOE2 Comdty</stp>
        <stp>Px_last</stp>
        <stp>8/1/2018</stp>
        <stp>8/1/2018</stp>
        <stp>[Base Metals Regressions for Pat Copper Only.xlsx]Copper Model!R43C4</stp>
        <stp>sort=d</stp>
        <tr r="D43" s="2"/>
      </tp>
      <tp t="e">
        <v>#N/A</v>
        <stp/>
        <stp>##V3_BDHV12</stp>
        <stp>IOE2 Comdty</stp>
        <stp>Px_last</stp>
        <stp>7/3/2018</stp>
        <stp>7/3/2018</stp>
        <stp>[Base Metals Regressions for Pat Copper Only.xlsx]Copper Model!R63C4</stp>
        <stp>sort=d</stp>
        <tr r="D63" s="2"/>
      </tp>
      <tp t="e">
        <v>#N/A</v>
        <stp/>
        <stp>##V3_BDHV12</stp>
        <stp>.CH1Y5Y Index</stp>
        <stp>Px_last</stp>
        <stp>5/9/2018</stp>
        <stp>5/9/2018</stp>
        <stp>[Base Metals Regressions for Pat Copper Only.xlsx]Copper Model!R97C11</stp>
        <stp>sort=d</stp>
        <tr r="K97" s="2"/>
      </tp>
      <tp t="e">
        <v>#N/A</v>
        <stp/>
        <stp>##V3_BDHV12</stp>
        <stp>.CH1Y5Y Index</stp>
        <stp>Px_last</stp>
        <stp>8/7/2018</stp>
        <stp>8/7/2018</stp>
        <stp>[Base Metals Regressions for Pat Copper Only.xlsx]Copper Model!R39C11</stp>
        <stp>sort=d</stp>
        <tr r="K39" s="2"/>
      </tp>
      <tp t="e">
        <v>#N/A</v>
        <stp/>
        <stp>##V3_BDHV12</stp>
        <stp>S 2 Comdty</stp>
        <stp>Px_last</stp>
        <stp>7/19/2018</stp>
        <stp>7/19/2018</stp>
        <stp>[Base Metals Regressions for Pat Copper Only.xlsx]Copper Model!R52C10</stp>
        <stp>sort=d</stp>
        <tr r="J52" s="2"/>
      </tp>
      <tp t="e">
        <v>#N/A</v>
        <stp/>
        <stp>##V3_BDHV12</stp>
        <stp>S 2 Comdty</stp>
        <stp>Px_last</stp>
        <stp>7/18/2018</stp>
        <stp>7/18/2018</stp>
        <stp>[Base Metals Regressions for Pat Copper Only.xlsx]Copper Model!R53C10</stp>
        <stp>sort=d</stp>
        <tr r="J53" s="2"/>
      </tp>
      <tp t="e">
        <v>#N/A</v>
        <stp/>
        <stp>##V3_BDHV12</stp>
        <stp>S 2 Comdty</stp>
        <stp>Px_last</stp>
        <stp>5/23/2018</stp>
        <stp>5/23/2018</stp>
        <stp>[Base Metals Regressions for Pat Copper Only.xlsx]Copper Model!R88C10</stp>
        <stp>sort=d</stp>
        <tr r="J88" s="2"/>
      </tp>
      <tp t="e">
        <v>#N/A</v>
        <stp/>
        <stp>##V3_BDHV12</stp>
        <stp>S 2 Comdty</stp>
        <stp>Px_last</stp>
        <stp>5/22/2018</stp>
        <stp>5/22/2018</stp>
        <stp>[Base Metals Regressions for Pat Copper Only.xlsx]Copper Model!R89C10</stp>
        <stp>sort=d</stp>
        <tr r="J89" s="2"/>
      </tp>
      <tp t="e">
        <v>#N/A</v>
        <stp/>
        <stp>##V3_BDHV12</stp>
        <stp>VIX Index</stp>
        <stp>Px_last</stp>
        <stp>3/29/2018</stp>
        <stp>3/29/2018</stp>
        <stp>[Base Metals Regressions for Pat Copper Only.xlsx]Copper Model!R119C12</stp>
        <stp>sort=d</stp>
        <tr r="L119" s="2"/>
      </tp>
      <tp t="e">
        <v>#N/A</v>
        <stp/>
        <stp>##V3_BDHV12</stp>
        <stp>VIX Index</stp>
        <stp>Px_last</stp>
        <stp>2/23/2018</stp>
        <stp>2/23/2018</stp>
        <stp>[Base Metals Regressions for Pat Copper Only.xlsx]Copper Model!R138C12</stp>
        <stp>sort=d</stp>
        <tr r="L138" s="2"/>
      </tp>
      <tp t="e">
        <v>#N/A</v>
        <stp/>
        <stp>##V3_BDHV12</stp>
        <stp>VIX Index</stp>
        <stp>Px_last</stp>
        <stp>7/25/2017</stp>
        <stp>7/25/2017</stp>
        <stp>[Base Metals Regressions for Pat Copper Only.xlsx]Copper Model!R252C12</stp>
        <stp>sort=d</stp>
        <tr r="L252" s="2"/>
      </tp>
      <tp t="e">
        <v>#N/A</v>
        <stp/>
        <stp>##V3_BDHV12</stp>
        <stp>AUDJPY Curncy</stp>
        <stp>Px_last</stp>
        <stp>2/6/2018</stp>
        <stp>2/6/2018</stp>
        <stp>[Base Metals Regressions for Pat Copper Only.xlsx]Copper Model!R139C13</stp>
        <stp>sort=d</stp>
        <tr r="M139" s="2"/>
      </tp>
      <tp t="e">
        <v>#N/A</v>
        <stp/>
        <stp>##V3_BDHV12</stp>
        <stp>USGG10YR Index</stp>
        <stp>Px_last</stp>
        <stp>6/26/2018</stp>
        <stp>6/26/2018</stp>
        <stp>[Base Metals Regressions for Pat Copper Only.xlsx]Copper Model!R68C9</stp>
        <stp>sort=d</stp>
        <tr r="I68" s="2"/>
      </tp>
      <tp t="e">
        <v>#N/A</v>
        <stp/>
        <stp>##V3_BDHV12</stp>
        <stp>USGG10YR Index</stp>
        <stp>Px_last</stp>
        <stp>6/28/2018</stp>
        <stp>6/28/2018</stp>
        <stp>[Base Metals Regressions for Pat Copper Only.xlsx]Copper Model!R66C9</stp>
        <stp>sort=d</stp>
        <tr r="I66" s="2"/>
      </tp>
      <tp t="e">
        <v>#N/A</v>
        <stp/>
        <stp>##V3_BDHV12</stp>
        <stp>USGG10YR Index</stp>
        <stp>Px_last</stp>
        <stp>6/25/2018</stp>
        <stp>6/25/2018</stp>
        <stp>[Base Metals Regressions for Pat Copper Only.xlsx]Copper Model!R69C9</stp>
        <stp>sort=d</stp>
        <tr r="I69" s="2"/>
      </tp>
      <tp t="e">
        <v>#N/A</v>
        <stp/>
        <stp>##V3_BDHV12</stp>
        <stp>USGG10YR Index</stp>
        <stp>Px_last</stp>
        <stp>6/29/2018</stp>
        <stp>6/29/2018</stp>
        <stp>[Base Metals Regressions for Pat Copper Only.xlsx]Copper Model!R65C9</stp>
        <stp>sort=d</stp>
        <tr r="I65" s="2"/>
      </tp>
      <tp t="e">
        <v>#N/A</v>
        <stp/>
        <stp>##V3_BDHV12</stp>
        <stp>LMCADS03 Comdty</stp>
        <stp>Px_last</stp>
        <stp>9/6/2017</stp>
        <stp>9/6/2017</stp>
        <stp>[Base Metals Regressions for Pat Copper Only.xlsx]Copper Model!R225C16</stp>
        <stp>sort=d</stp>
        <tr r="P225" s="2"/>
      </tp>
      <tp t="e">
        <v>#N/A</v>
        <stp/>
        <stp>##V3_BDHV12</stp>
        <stp>LMCADS03 Comdty</stp>
        <stp>Px_last</stp>
        <stp>8/4/2017</stp>
        <stp>8/4/2017</stp>
        <stp>[Base Metals Regressions for Pat Copper Only.xlsx]Copper Model!R244C16</stp>
        <stp>sort=d</stp>
        <tr r="P244" s="2"/>
      </tp>
      <tp t="e">
        <v>#N/A</v>
        <stp/>
        <stp>##V3_BDHV12</stp>
        <stp>LMCADS03 Comdty</stp>
        <stp>Px_last</stp>
        <stp>4/4/2018</stp>
        <stp>4/4/2018</stp>
        <stp>[Base Metals Regressions for Pat Copper Only.xlsx]Copper Model!R117C16</stp>
        <stp>sort=d</stp>
        <tr r="P117" s="2"/>
      </tp>
      <tp t="e">
        <v>#N/A</v>
        <stp/>
        <stp>##V3_BDHV12</stp>
        <stp>LMCADS03 Comdty</stp>
        <stp>Px_last</stp>
        <stp>1/3/2018</stp>
        <stp>1/3/2018</stp>
        <stp>[Base Metals Regressions for Pat Copper Only.xlsx]Copper Model!R162C16</stp>
        <stp>sort=d</stp>
        <tr r="P162" s="2"/>
      </tp>
      <tp t="e">
        <v>#N/A</v>
        <stp/>
        <stp>##V3_BDHV12</stp>
        <stp>USGG10YR Index</stp>
        <stp>Px_last</stp>
        <stp>6/27/2018</stp>
        <stp>6/27/2018</stp>
        <stp>[Base Metals Regressions for Pat Copper Only.xlsx]Copper Model!R67C9</stp>
        <stp>sort=d</stp>
        <tr r="I67" s="2"/>
      </tp>
      <tp t="e">
        <v>#N/A</v>
        <stp/>
        <stp>##V3_BDHV12</stp>
        <stp>LMCADS03 Comdty</stp>
        <stp>Px_last</stp>
        <stp>2/2/2018</stp>
        <stp>2/2/2018</stp>
        <stp>[Base Metals Regressions for Pat Copper Only.xlsx]Copper Model!R141C16</stp>
        <stp>sort=d</stp>
        <tr r="P141" s="2"/>
      </tp>
      <tp t="e">
        <v>#N/A</v>
        <stp/>
        <stp>##V3_BDHV12</stp>
        <stp>IOE2 Comdty</stp>
        <stp>Px_last</stp>
        <stp>4/25/2018</stp>
        <stp>4/25/2018</stp>
        <stp>[Base Metals Regressions for Pat Copper Only.xlsx]Copper Model!R104C4</stp>
        <stp>sort=d</stp>
        <tr r="D104" s="2"/>
      </tp>
      <tp t="e">
        <v>#N/A</v>
        <stp/>
        <stp>##V3_BDHV12</stp>
        <stp>IOE2 Comdty</stp>
        <stp>Px_last</stp>
        <stp>7/31/2017</stp>
        <stp>7/31/2017</stp>
        <stp>[Base Metals Regressions for Pat Copper Only.xlsx]Copper Model!R248C4</stp>
        <stp>sort=d</stp>
        <tr r="D248" s="2"/>
      </tp>
      <tp t="e">
        <v>#N/A</v>
        <stp/>
        <stp>##V3_BDHV12</stp>
        <stp>IOE2 Comdty</stp>
        <stp>Px_last</stp>
        <stp>3/27/2018</stp>
        <stp>3/27/2018</stp>
        <stp>[Base Metals Regressions for Pat Copper Only.xlsx]Copper Model!R121C4</stp>
        <stp>sort=d</stp>
        <tr r="D121" s="2"/>
      </tp>
      <tp t="e">
        <v>#N/A</v>
        <stp/>
        <stp>##V3_BDHV12</stp>
        <stp>IOE2 Comdty</stp>
        <stp>Px_last</stp>
        <stp>1/31/2018</stp>
        <stp>1/31/2018</stp>
        <stp>[Base Metals Regressions for Pat Copper Only.xlsx]Copper Model!R143C4</stp>
        <stp>sort=d</stp>
        <tr r="D143" s="2"/>
      </tp>
      <tp t="e">
        <v>#N/A</v>
        <stp/>
        <stp>##V3_BDHV12</stp>
        <stp>IOE2 Comdty</stp>
        <stp>Px_last</stp>
        <stp>8/16/2017</stp>
        <stp>8/16/2017</stp>
        <stp>[Base Metals Regressions for Pat Copper Only.xlsx]Copper Model!R237C4</stp>
        <stp>sort=d</stp>
        <tr r="D237" s="2"/>
      </tp>
      <tp t="e">
        <v>#N/A</v>
        <stp/>
        <stp>##V3_BDHV12</stp>
        <stp>IOE2 Comdty</stp>
        <stp>Px_last</stp>
        <stp>8/11/2017</stp>
        <stp>8/11/2017</stp>
        <stp>[Base Metals Regressions for Pat Copper Only.xlsx]Copper Model!R240C4</stp>
        <stp>sort=d</stp>
        <tr r="D240" s="2"/>
      </tp>
      <tp t="e">
        <v>#N/A</v>
        <stp/>
        <stp>##V3_BDHV12</stp>
        <stp>IOE2 Comdty</stp>
        <stp>Px_last</stp>
        <stp>1/10/2018</stp>
        <stp>1/10/2018</stp>
        <stp>[Base Metals Regressions for Pat Copper Only.xlsx]Copper Model!R157C4</stp>
        <stp>sort=d</stp>
        <tr r="D157" s="2"/>
      </tp>
      <tp t="e">
        <v>#N/A</v>
        <stp/>
        <stp>##V3_BDHV12</stp>
        <stp>USDCNH Curncy</stp>
        <stp>Px_last</stp>
        <stp>7/9/2018</stp>
        <stp>7/9/2018</stp>
        <stp>[Base Metals Regressions for Pat Copper Only.xlsx]Copper Model!R60C7</stp>
        <stp>sort=d</stp>
        <tr r="G60" s="2"/>
      </tp>
      <tp t="e">
        <v>#N/A</v>
        <stp/>
        <stp>##V3_BDHV12</stp>
        <stp>USDCNH Curncy</stp>
        <stp>Px_last</stp>
        <stp>6/7/2018</stp>
        <stp>6/7/2018</stp>
        <stp>[Base Metals Regressions for Pat Copper Only.xlsx]Copper Model!R80C7</stp>
        <stp>sort=d</stp>
        <tr r="G80" s="2"/>
      </tp>
      <tp t="e">
        <v>#N/A</v>
        <stp/>
        <stp>##V3_BDHV12</stp>
        <stp>IOE2 Comdty</stp>
        <stp>Px_last</stp>
        <stp>9/14/2017</stp>
        <stp>9/14/2017</stp>
        <stp>[Base Metals Regressions for Pat Copper Only.xlsx]Copper Model!R219C4</stp>
        <stp>sort=d</stp>
        <tr r="D219" s="2"/>
      </tp>
      <tp t="e">
        <v>#N/A</v>
        <stp/>
        <stp>##V3_BDHV12</stp>
        <stp>IOE2 Comdty</stp>
        <stp>Px_last</stp>
        <stp>7/20/2017</stp>
        <stp>7/20/2017</stp>
        <stp>[Base Metals Regressions for Pat Copper Only.xlsx]Copper Model!R255C4</stp>
        <stp>sort=d</stp>
        <tr r="D255" s="2"/>
      </tp>
      <tp t="e">
        <v>#N/A</v>
        <stp/>
        <stp>##V3_BDHV12</stp>
        <stp>AUDJPY Curncy</stp>
        <stp>Px_last</stp>
        <stp>12/28/2017</stp>
        <stp>12/28/2017</stp>
        <stp>[Base Metals Regressions for Pat Copper Only.xlsx]Copper Model!R164C13</stp>
        <stp>sort=d</stp>
        <tr r="M164" s="2"/>
      </tp>
      <tp t="e">
        <v>#N/A</v>
        <stp/>
        <stp>##V3_BDHV12</stp>
        <stp>USDCNH Curncy</stp>
        <stp>Px_last</stp>
        <stp>6/8/2018</stp>
        <stp>6/8/2018</stp>
        <stp>[Base Metals Regressions for Pat Copper Only.xlsx]Copper Model!R79C7</stp>
        <stp>sort=d</stp>
        <tr r="G79" s="2"/>
      </tp>
      <tp t="e">
        <v>#N/A</v>
        <stp/>
        <stp>##V3_BDHV12</stp>
        <stp>FXJPEMCS Index</stp>
        <stp>Px_last</stp>
        <stp>11/10/2017</stp>
        <stp>11/10/2017</stp>
        <stp>[Base Metals Regressions for Pat Copper Only.xlsx]Copper Model!R184C8</stp>
        <stp>sort=d</stp>
        <tr r="H184" s="2"/>
      </tp>
      <tp t="e">
        <v>#N/A</v>
        <stp/>
        <stp>##V3_BDHV12</stp>
        <stp>LMCADS03 Comdty</stp>
        <stp>Px_last</stp>
        <stp>10/17/2017</stp>
        <stp>10/17/2017</stp>
        <stp>[Base Metals Regressions for Pat Copper Only.xlsx]Copper Model!R201C16</stp>
        <stp>sort=d</stp>
        <tr r="P201" s="2"/>
      </tp>
      <tp t="e">
        <v>#N/A</v>
        <stp/>
        <stp>##V3_BDHV12</stp>
        <stp>LMCADS03 Comdty</stp>
        <stp>Px_last</stp>
        <stp>10/10/2017</stp>
        <stp>10/10/2017</stp>
        <stp>[Base Metals Regressions for Pat Copper Only.xlsx]Copper Model!R206C16</stp>
        <stp>sort=d</stp>
        <tr r="P206" s="2"/>
      </tp>
      <tp t="e">
        <v>#N/A</v>
        <stp/>
        <stp>##V3_BDHV12</stp>
        <stp>LMCADS03 Comdty</stp>
        <stp>Px_last</stp>
        <stp>10/12/2017</stp>
        <stp>10/12/2017</stp>
        <stp>[Base Metals Regressions for Pat Copper Only.xlsx]Copper Model!R204C16</stp>
        <stp>sort=d</stp>
        <tr r="P204" s="2"/>
      </tp>
      <tp t="e">
        <v>#N/A</v>
        <stp/>
        <stp>##V3_BDHV12</stp>
        <stp>LMCADS03 Comdty</stp>
        <stp>Px_last</stp>
        <stp>12/22/2017</stp>
        <stp>12/22/2017</stp>
        <stp>[Base Metals Regressions for Pat Copper Only.xlsx]Copper Model!R166C16</stp>
        <stp>sort=d</stp>
        <tr r="P166" s="2"/>
      </tp>
      <tp t="e">
        <v>#N/A</v>
        <stp/>
        <stp>##V3_BDHV12</stp>
        <stp>LMCADS03 Comdty</stp>
        <stp>Px_last</stp>
        <stp>12/11/2017</stp>
        <stp>12/11/2017</stp>
        <stp>[Base Metals Regressions for Pat Copper Only.xlsx]Copper Model!R175C16</stp>
        <stp>sort=d</stp>
        <tr r="P175" s="2"/>
      </tp>
      <tp t="e">
        <v>#N/A</v>
        <stp/>
        <stp>##V3_BDHV12</stp>
        <stp>LMCADS03 Comdty</stp>
        <stp>Px_last</stp>
        <stp>12/15/2017</stp>
        <stp>12/15/2017</stp>
        <stp>[Base Metals Regressions for Pat Copper Only.xlsx]Copper Model!R171C16</stp>
        <stp>sort=d</stp>
        <tr r="P171" s="2"/>
      </tp>
      <tp t="e">
        <v>#N/A</v>
        <stp/>
        <stp>##V3_BDHV12</stp>
        <stp>FXJPEMCS Index</stp>
        <stp>Px_last</stp>
        <stp>10/18/2017</stp>
        <stp>10/18/2017</stp>
        <stp>[Base Metals Regressions for Pat Copper Only.xlsx]Copper Model!R200C8</stp>
        <stp>sort=d</stp>
        <tr r="H200" s="2"/>
      </tp>
      <tp t="e">
        <v>#N/A</v>
        <stp/>
        <stp>##V3_BDHV12</stp>
        <stp>IOE2 Comdty</stp>
        <stp>Px_last</stp>
        <stp>7/2/2018</stp>
        <stp>7/2/2018</stp>
        <stp>[Base Metals Regressions for Pat Copper Only.xlsx]Copper Model!R64C4</stp>
        <stp>sort=d</stp>
        <tr r="D64" s="2"/>
      </tp>
      <tp t="e">
        <v>#N/A</v>
        <stp/>
        <stp>##V3_BDHV12</stp>
        <stp>IOE2 Comdty</stp>
        <stp>Px_last</stp>
        <stp>9/6/2018</stp>
        <stp>9/6/2018</stp>
        <stp>[Base Metals Regressions for Pat Copper Only.xlsx]Copper Model!R22C4</stp>
        <stp>sort=d</stp>
        <tr r="D22" s="2"/>
      </tp>
      <tp t="e">
        <v>#N/A</v>
        <stp/>
        <stp>##V3_BDHV12</stp>
        <stp>IOE2 Comdty</stp>
        <stp>Px_last</stp>
        <stp>8/7/2018</stp>
        <stp>8/7/2018</stp>
        <stp>[Base Metals Regressions for Pat Copper Only.xlsx]Copper Model!R39C4</stp>
        <stp>sort=d</stp>
        <tr r="D39" s="2"/>
      </tp>
      <tp t="e">
        <v>#N/A</v>
        <stp/>
        <stp>##V3_BDHV12</stp>
        <stp>S 2 Comdty</stp>
        <stp>Px_last</stp>
        <stp>9/19/2018</stp>
        <stp>9/19/2018</stp>
        <stp>[Base Metals Regressions for Pat Copper Only.xlsx]Copper Model!R13C10</stp>
        <stp>sort=d</stp>
        <tr r="J13" s="2"/>
      </tp>
      <tp t="e">
        <v>#N/A</v>
        <stp/>
        <stp>##V3_BDHV12</stp>
        <stp>S 2 Comdty</stp>
        <stp>Px_last</stp>
        <stp>9/12/2018</stp>
        <stp>9/12/2018</stp>
        <stp>[Base Metals Regressions for Pat Copper Only.xlsx]Copper Model!R18C10</stp>
        <stp>sort=d</stp>
        <tr r="J18" s="2"/>
      </tp>
      <tp t="e">
        <v>#N/A</v>
        <stp/>
        <stp>##V3_BDHV12</stp>
        <stp>S 2 Comdty</stp>
        <stp>Px_last</stp>
        <stp>6/19/2018</stp>
        <stp>6/19/2018</stp>
        <stp>[Base Metals Regressions for Pat Copper Only.xlsx]Copper Model!R73C10</stp>
        <stp>sort=d</stp>
        <tr r="J73" s="2"/>
      </tp>
      <tp t="e">
        <v>#N/A</v>
        <stp/>
        <stp>##V3_BDHV12</stp>
        <stp>VIX Index</stp>
        <stp>Px_last</stp>
        <stp>7/24/2017</stp>
        <stp>7/24/2017</stp>
        <stp>[Base Metals Regressions for Pat Copper Only.xlsx]Copper Model!R253C12</stp>
        <stp>sort=d</stp>
        <tr r="L253" s="2"/>
      </tp>
      <tp t="e">
        <v>#N/A</v>
        <stp/>
        <stp>##V3_BDHV12</stp>
        <stp>LMCADS03 Comdty</stp>
        <stp>Px_last</stp>
        <stp>9/7/2017</stp>
        <stp>9/7/2017</stp>
        <stp>[Base Metals Regressions for Pat Copper Only.xlsx]Copper Model!R224C16</stp>
        <stp>sort=d</stp>
        <tr r="P224" s="2"/>
      </tp>
      <tp t="e">
        <v>#N/A</v>
        <stp/>
        <stp>##V3_BDHV12</stp>
        <stp>USGG10YR Index</stp>
        <stp>Px_last</stp>
        <stp>7/18/2018</stp>
        <stp>7/18/2018</stp>
        <stp>[Base Metals Regressions for Pat Copper Only.xlsx]Copper Model!R53C9</stp>
        <stp>sort=d</stp>
        <tr r="I53" s="2"/>
      </tp>
      <tp t="e">
        <v>#N/A</v>
        <stp/>
        <stp>##V3_BDHV12</stp>
        <stp>USGG10YR Index</stp>
        <stp>Px_last</stp>
        <stp>7/19/2018</stp>
        <stp>7/19/2018</stp>
        <stp>[Base Metals Regressions for Pat Copper Only.xlsx]Copper Model!R52C9</stp>
        <stp>sort=d</stp>
        <tr r="I52" s="2"/>
      </tp>
      <tp t="e">
        <v>#N/A</v>
        <stp/>
        <stp>##V3_BDHV12</stp>
        <stp>LMCADS03 Comdty</stp>
        <stp>Px_last</stp>
        <stp>8/3/2017</stp>
        <stp>8/3/2017</stp>
        <stp>[Base Metals Regressions for Pat Copper Only.xlsx]Copper Model!R245C16</stp>
        <stp>sort=d</stp>
        <tr r="P245" s="2"/>
      </tp>
      <tp t="e">
        <v>#N/A</v>
        <stp/>
        <stp>##V3_BDHV12</stp>
        <stp>USGG10YR Index</stp>
        <stp>Px_last</stp>
        <stp>7/10/2018</stp>
        <stp>7/10/2018</stp>
        <stp>[Base Metals Regressions for Pat Copper Only.xlsx]Copper Model!R59C9</stp>
        <stp>sort=d</stp>
        <tr r="I59" s="2"/>
      </tp>
      <tp t="e">
        <v>#N/A</v>
        <stp/>
        <stp>##V3_BDHV12</stp>
        <stp>USGG10YR Index</stp>
        <stp>Px_last</stp>
        <stp>7/11/2018</stp>
        <stp>7/11/2018</stp>
        <stp>[Base Metals Regressions for Pat Copper Only.xlsx]Copper Model!R58C9</stp>
        <stp>sort=d</stp>
        <tr r="I58" s="2"/>
      </tp>
      <tp t="e">
        <v>#N/A</v>
        <stp/>
        <stp>##V3_BDHV12</stp>
        <stp>LMCADS03 Comdty</stp>
        <stp>Px_last</stp>
        <stp>4/9/2018</stp>
        <stp>4/9/2018</stp>
        <stp>[Base Metals Regressions for Pat Copper Only.xlsx]Copper Model!R116C16</stp>
        <stp>sort=d</stp>
        <tr r="P116" s="2"/>
      </tp>
      <tp t="e">
        <v>#N/A</v>
        <stp/>
        <stp>##V3_BDHV12</stp>
        <stp>USGG10YR Index</stp>
        <stp>Px_last</stp>
        <stp>7/12/2018</stp>
        <stp>7/12/2018</stp>
        <stp>[Base Metals Regressions for Pat Copper Only.xlsx]Copper Model!R57C9</stp>
        <stp>sort=d</stp>
        <tr r="I57" s="2"/>
      </tp>
      <tp t="e">
        <v>#N/A</v>
        <stp/>
        <stp>##V3_BDHV12</stp>
        <stp>USGG10YR Index</stp>
        <stp>Px_last</stp>
        <stp>7/13/2018</stp>
        <stp>7/13/2018</stp>
        <stp>[Base Metals Regressions for Pat Copper Only.xlsx]Copper Model!R56C9</stp>
        <stp>sort=d</stp>
        <tr r="I56" s="2"/>
      </tp>
      <tp t="e">
        <v>#N/A</v>
        <stp/>
        <stp>##V3_BDHV12</stp>
        <stp>USGG10YR Index</stp>
        <stp>Px_last</stp>
        <stp>6/20/2018</stp>
        <stp>6/20/2018</stp>
        <stp>[Base Metals Regressions for Pat Copper Only.xlsx]Copper Model!R72C9</stp>
        <stp>sort=d</stp>
        <tr r="I72" s="2"/>
      </tp>
      <tp t="e">
        <v>#N/A</v>
        <stp/>
        <stp>##V3_BDHV12</stp>
        <stp>USGG10YR Index</stp>
        <stp>Px_last</stp>
        <stp>6/22/2018</stp>
        <stp>6/22/2018</stp>
        <stp>[Base Metals Regressions for Pat Copper Only.xlsx]Copper Model!R70C9</stp>
        <stp>sort=d</stp>
        <tr r="I70" s="2"/>
      </tp>
      <tp t="e">
        <v>#N/A</v>
        <stp/>
        <stp>##V3_BDHV12</stp>
        <stp>LMCADS03 Comdty</stp>
        <stp>Px_last</stp>
        <stp>1/2/2018</stp>
        <stp>1/2/2018</stp>
        <stp>[Base Metals Regressions for Pat Copper Only.xlsx]Copper Model!R163C16</stp>
        <stp>sort=d</stp>
        <tr r="P163" s="2"/>
      </tp>
      <tp t="e">
        <v>#N/A</v>
        <stp/>
        <stp>##V3_BDHV12</stp>
        <stp>USGG10YR Index</stp>
        <stp>Px_last</stp>
        <stp>7/16/2018</stp>
        <stp>7/16/2018</stp>
        <stp>[Base Metals Regressions for Pat Copper Only.xlsx]Copper Model!R55C9</stp>
        <stp>sort=d</stp>
        <tr r="I55" s="2"/>
      </tp>
      <tp t="e">
        <v>#N/A</v>
        <stp/>
        <stp>##V3_BDHV12</stp>
        <stp>USGG10YR Index</stp>
        <stp>Px_last</stp>
        <stp>7/17/2018</stp>
        <stp>7/17/2018</stp>
        <stp>[Base Metals Regressions for Pat Copper Only.xlsx]Copper Model!R54C9</stp>
        <stp>sort=d</stp>
        <tr r="I54" s="2"/>
      </tp>
      <tp t="e">
        <v>#N/A</v>
        <stp/>
        <stp>##V3_BDHV12</stp>
        <stp>USGG10YR Index</stp>
        <stp>Px_last</stp>
        <stp>6/21/2018</stp>
        <stp>6/21/2018</stp>
        <stp>[Base Metals Regressions for Pat Copper Only.xlsx]Copper Model!R71C9</stp>
        <stp>sort=d</stp>
        <tr r="I71" s="2"/>
      </tp>
      <tp t="e">
        <v>#N/A</v>
        <stp/>
        <stp>##V3_BDHV12</stp>
        <stp>LMCADS03 Comdty</stp>
        <stp>Px_last</stp>
        <stp>3/9/2018</stp>
        <stp>3/9/2018</stp>
        <stp>[Base Metals Regressions for Pat Copper Only.xlsx]Copper Model!R131C16</stp>
        <stp>sort=d</stp>
        <tr r="P131" s="2"/>
      </tp>
      <tp t="e">
        <v>#N/A</v>
        <stp/>
        <stp>##V3_BDHV12</stp>
        <stp>LMCADS03 Comdty</stp>
        <stp>Px_last</stp>
        <stp>2/5/2018</stp>
        <stp>2/5/2018</stp>
        <stp>[Base Metals Regressions for Pat Copper Only.xlsx]Copper Model!R140C16</stp>
        <stp>sort=d</stp>
        <tr r="P140" s="2"/>
      </tp>
      <tp t="e">
        <v>#N/A</v>
        <stp/>
        <stp>##V3_BDHV12</stp>
        <stp>IOE2 Comdty</stp>
        <stp>Px_last</stp>
        <stp>3/26/2018</stp>
        <stp>3/26/2018</stp>
        <stp>[Base Metals Regressions for Pat Copper Only.xlsx]Copper Model!R122C4</stp>
        <stp>sort=d</stp>
        <tr r="D122" s="2"/>
      </tp>
      <tp t="e">
        <v>#N/A</v>
        <stp/>
        <stp>##V3_BDHV12</stp>
        <stp>IOE2 Comdty</stp>
        <stp>Px_last</stp>
        <stp>4/24/2018</stp>
        <stp>4/24/2018</stp>
        <stp>[Base Metals Regressions for Pat Copper Only.xlsx]Copper Model!R105C4</stp>
        <stp>sort=d</stp>
        <tr r="D105" s="2"/>
      </tp>
      <tp t="e">
        <v>#N/A</v>
        <stp/>
        <stp>##V3_BDHV12</stp>
        <stp>IOE2 Comdty</stp>
        <stp>Px_last</stp>
        <stp>8/17/2017</stp>
        <stp>8/17/2017</stp>
        <stp>[Base Metals Regressions for Pat Copper Only.xlsx]Copper Model!R236C4</stp>
        <stp>sort=d</stp>
        <tr r="D236" s="2"/>
      </tp>
      <tp t="e">
        <v>#N/A</v>
        <stp/>
        <stp>##V3_BDHV12</stp>
        <stp>IOE2 Comdty</stp>
        <stp>Px_last</stp>
        <stp>1/30/2018</stp>
        <stp>1/30/2018</stp>
        <stp>[Base Metals Regressions for Pat Copper Only.xlsx]Copper Model!R144C4</stp>
        <stp>sort=d</stp>
        <tr r="D144" s="2"/>
      </tp>
      <tp t="e">
        <v>#N/A</v>
        <stp/>
        <stp>##V3_BDHV12</stp>
        <stp>IOE2 Comdty</stp>
        <stp>Px_last</stp>
        <stp>1/11/2018</stp>
        <stp>1/11/2018</stp>
        <stp>[Base Metals Regressions for Pat Copper Only.xlsx]Copper Model!R156C4</stp>
        <stp>sort=d</stp>
        <tr r="D156" s="2"/>
      </tp>
      <tp t="e">
        <v>#N/A</v>
        <stp/>
        <stp>##V3_BDHV12</stp>
        <stp>IOE2 Comdty</stp>
        <stp>Px_last</stp>
        <stp>9/25/2017</stp>
        <stp>9/25/2017</stp>
        <stp>[Base Metals Regressions for Pat Copper Only.xlsx]Copper Model!R212C4</stp>
        <stp>sort=d</stp>
        <tr r="D212" s="2"/>
      </tp>
      <tp t="e">
        <v>#N/A</v>
        <stp/>
        <stp>##V3_BDHV12</stp>
        <stp>IOE2 Comdty</stp>
        <stp>Px_last</stp>
        <stp>8/10/2017</stp>
        <stp>8/10/2017</stp>
        <stp>[Base Metals Regressions for Pat Copper Only.xlsx]Copper Model!R241C4</stp>
        <stp>sort=d</stp>
        <tr r="D241" s="2"/>
      </tp>
      <tp t="e">
        <v>#N/A</v>
        <stp/>
        <stp>##V3_BDHV12</stp>
        <stp>IOE2 Comdty</stp>
        <stp>Px_last</stp>
        <stp>2/27/2018</stp>
        <stp>2/27/2018</stp>
        <stp>[Base Metals Regressions for Pat Copper Only.xlsx]Copper Model!R137C4</stp>
        <stp>sort=d</stp>
        <tr r="D137" s="2"/>
      </tp>
      <tp t="e">
        <v>#N/A</v>
        <stp/>
        <stp>##V3_BDHV12</stp>
        <stp>USDCNH Curncy</stp>
        <stp>Px_last</stp>
        <stp>6/6/2018</stp>
        <stp>6/6/2018</stp>
        <stp>[Base Metals Regressions for Pat Copper Only.xlsx]Copper Model!R81C7</stp>
        <stp>sort=d</stp>
        <tr r="G81" s="2"/>
      </tp>
      <tp t="e">
        <v>#N/A</v>
        <stp/>
        <stp>##V3_BDHV12</stp>
        <stp>IOE2 Comdty</stp>
        <stp>Px_last</stp>
        <stp>3/16/2018</stp>
        <stp>3/16/2018</stp>
        <stp>[Base Metals Regressions for Pat Copper Only.xlsx]Copper Model!R128C4</stp>
        <stp>sort=d</stp>
        <tr r="D128" s="2"/>
      </tp>
      <tp t="e">
        <v>#N/A</v>
        <stp/>
        <stp>##V3_BDHV12</stp>
        <stp>IOE2 Comdty</stp>
        <stp>Px_last</stp>
        <stp>7/21/2017</stp>
        <stp>7/21/2017</stp>
        <stp>[Base Metals Regressions for Pat Copper Only.xlsx]Copper Model!R254C4</stp>
        <stp>sort=d</stp>
        <tr r="D254" s="2"/>
      </tp>
      <tp t="e">
        <v>#N/A</v>
        <stp/>
        <stp>##V3_BDHV12</stp>
        <stp>IOE2 Comdty</stp>
        <stp>Px_last</stp>
        <stp>9/15/2017</stp>
        <stp>9/15/2017</stp>
        <stp>[Base Metals Regressions for Pat Copper Only.xlsx]Copper Model!R218C4</stp>
        <stp>sort=d</stp>
        <tr r="D218" s="2"/>
      </tp>
      <tp t="e">
        <v>#N/A</v>
        <stp/>
        <stp>##V3_BDHV12</stp>
        <stp>IOE2 Comdty</stp>
        <stp>Px_last</stp>
        <stp>9/5/2018</stp>
        <stp>9/5/2018</stp>
        <stp>[Base Metals Regressions for Pat Copper Only.xlsx]Copper Model!R23C4</stp>
        <stp>sort=d</stp>
        <tr r="D23" s="2"/>
      </tp>
      <tp t="e">
        <v>#N/A</v>
        <stp/>
        <stp>##V3_BDHV12</stp>
        <stp>IOE2 Comdty</stp>
        <stp>Px_last</stp>
        <stp>8/3/2018</stp>
        <stp>8/3/2018</stp>
        <stp>[Base Metals Regressions for Pat Copper Only.xlsx]Copper Model!R41C4</stp>
        <stp>sort=d</stp>
        <tr r="D41" s="2"/>
      </tp>
      <tp t="e">
        <v>#N/A</v>
        <stp/>
        <stp>##V3_BDHV12</stp>
        <stp>S 2 Comdty</stp>
        <stp>Px_last</stp>
        <stp>7/11/2018</stp>
        <stp>7/11/2018</stp>
        <stp>[Base Metals Regressions for Pat Copper Only.xlsx]Copper Model!R58C10</stp>
        <stp>sort=d</stp>
        <tr r="J58" s="2"/>
      </tp>
      <tp t="e">
        <v>#N/A</v>
        <stp/>
        <stp>##V3_BDHV12</stp>
        <stp>S 2 Comdty</stp>
        <stp>Px_last</stp>
        <stp>7/10/2018</stp>
        <stp>7/10/2018</stp>
        <stp>[Base Metals Regressions for Pat Copper Only.xlsx]Copper Model!R59C10</stp>
        <stp>sort=d</stp>
        <tr r="J59" s="2"/>
      </tp>
      <tp t="e">
        <v>#N/A</v>
        <stp/>
        <stp>##V3_BDHV12</stp>
        <stp>S 2 Comdty</stp>
        <stp>Px_last</stp>
        <stp>6/11/2018</stp>
        <stp>6/11/2018</stp>
        <stp>[Base Metals Regressions for Pat Copper Only.xlsx]Copper Model!R78C10</stp>
        <stp>sort=d</stp>
        <tr r="J78" s="2"/>
      </tp>
      <tp t="e">
        <v>#N/A</v>
        <stp/>
        <stp>##V3_BDHV12</stp>
        <stp>.CH1Y5Y Index</stp>
        <stp>Px_last</stp>
        <stp>9/26/2018</stp>
        <stp>9/26/2018</stp>
        <stp>[Base Metals Regressions for Pat Copper Only.xlsx]Copper Model!R9C11</stp>
        <stp>sort=d</stp>
        <tr r="K9" s="2"/>
      </tp>
      <tp t="e">
        <v>#N/A</v>
        <stp/>
        <stp>##V3_BDHV12</stp>
        <stp>VIX Index</stp>
        <stp>Px_last</stp>
        <stp>1/23/2018</stp>
        <stp>1/23/2018</stp>
        <stp>[Base Metals Regressions for Pat Copper Only.xlsx]Copper Model!R149C12</stp>
        <stp>sort=d</stp>
        <tr r="L149" s="2"/>
      </tp>
      <tp t="e">
        <v>#N/A</v>
        <stp/>
        <stp>##V3_BDHV12</stp>
        <stp>VIX Index</stp>
        <stp>Px_last</stp>
        <stp>7/27/2017</stp>
        <stp>7/27/2017</stp>
        <stp>[Base Metals Regressions for Pat Copper Only.xlsx]Copper Model!R250C12</stp>
        <stp>sort=d</stp>
        <tr r="L250" s="2"/>
      </tp>
      <tp t="e">
        <v>#N/A</v>
        <stp/>
        <stp>##V3_BDHV12</stp>
        <stp>VIX Index</stp>
        <stp>Px_last</stp>
        <stp>3/16/2018</stp>
        <stp>3/16/2018</stp>
        <stp>[Base Metals Regressions for Pat Copper Only.xlsx]Copper Model!R128C12</stp>
        <stp>sort=d</stp>
        <tr r="L128" s="2"/>
      </tp>
      <tp t="e">
        <v>#N/A</v>
        <stp/>
        <stp>##V3_BDHV12</stp>
        <stp>AUDJPY Curncy</stp>
        <stp>Px_last</stp>
        <stp>1/9/2018</stp>
        <stp>1/9/2018</stp>
        <stp>[Base Metals Regressions for Pat Copper Only.xlsx]Copper Model!R158C13</stp>
        <stp>sort=d</stp>
        <tr r="M158" s="2"/>
      </tp>
      <tp t="e">
        <v>#N/A</v>
        <stp/>
        <stp>##V3_BDHV12</stp>
        <stp>USGG10YR Index</stp>
        <stp>Px_last</stp>
        <stp>6/19/2018</stp>
        <stp>6/19/2018</stp>
        <stp>[Base Metals Regressions for Pat Copper Only.xlsx]Copper Model!R73C9</stp>
        <stp>sort=d</stp>
        <tr r="I73" s="2"/>
      </tp>
      <tp t="e">
        <v>#N/A</v>
        <stp/>
        <stp>##V3_BDHV12</stp>
        <stp>LMCADS03 Comdty</stp>
        <stp>Px_last</stp>
        <stp>8/2/2017</stp>
        <stp>8/2/2017</stp>
        <stp>[Base Metals Regressions for Pat Copper Only.xlsx]Copper Model!R246C16</stp>
        <stp>sort=d</stp>
        <tr r="P246" s="2"/>
      </tp>
      <tp t="e">
        <v>#N/A</v>
        <stp/>
        <stp>##V3_BDHV12</stp>
        <stp>USGG10YR Index</stp>
        <stp>Px_last</stp>
        <stp>6/11/2018</stp>
        <stp>6/11/2018</stp>
        <stp>[Base Metals Regressions for Pat Copper Only.xlsx]Copper Model!R78C9</stp>
        <stp>sort=d</stp>
        <tr r="I78" s="2"/>
      </tp>
      <tp t="e">
        <v>#N/A</v>
        <stp/>
        <stp>##V3_BDHV12</stp>
        <stp>USGG10YR Index</stp>
        <stp>Px_last</stp>
        <stp>7/30/2018</stp>
        <stp>7/30/2018</stp>
        <stp>[Base Metals Regressions for Pat Copper Only.xlsx]Copper Model!R45C9</stp>
        <stp>sort=d</stp>
        <tr r="I45" s="2"/>
      </tp>
      <tp t="e">
        <v>#N/A</v>
        <stp/>
        <stp>##V3_BDHV12</stp>
        <stp>USGG10YR Index</stp>
        <stp>Px_last</stp>
        <stp>7/31/2018</stp>
        <stp>7/31/2018</stp>
        <stp>[Base Metals Regressions for Pat Copper Only.xlsx]Copper Model!R44C9</stp>
        <stp>sort=d</stp>
        <tr r="I44" s="2"/>
      </tp>
      <tp t="e">
        <v>#N/A</v>
        <stp/>
        <stp>##V3_BDHV12</stp>
        <stp>USGG10YR Index</stp>
        <stp>Px_last</stp>
        <stp>6/12/2018</stp>
        <stp>6/12/2018</stp>
        <stp>[Base Metals Regressions for Pat Copper Only.xlsx]Copper Model!R77C9</stp>
        <stp>sort=d</stp>
        <tr r="I77" s="2"/>
      </tp>
      <tp t="e">
        <v>#N/A</v>
        <stp/>
        <stp>##V3_BDHV12</stp>
        <stp>USGG10YR Index</stp>
        <stp>Px_last</stp>
        <stp>6/13/2018</stp>
        <stp>6/13/2018</stp>
        <stp>[Base Metals Regressions for Pat Copper Only.xlsx]Copper Model!R76C9</stp>
        <stp>sort=d</stp>
        <tr r="I76" s="2"/>
      </tp>
      <tp t="e">
        <v>#N/A</v>
        <stp/>
        <stp>##V3_BDHV12</stp>
        <stp>LMCADS03 Comdty</stp>
        <stp>Px_last</stp>
        <stp>1/5/2018</stp>
        <stp>1/5/2018</stp>
        <stp>[Base Metals Regressions for Pat Copper Only.xlsx]Copper Model!R160C16</stp>
        <stp>sort=d</stp>
        <tr r="P160" s="2"/>
      </tp>
      <tp t="e">
        <v>#N/A</v>
        <stp/>
        <stp>##V3_BDHV12</stp>
        <stp>USGG10YR Index</stp>
        <stp>Px_last</stp>
        <stp>7/23/2018</stp>
        <stp>7/23/2018</stp>
        <stp>[Base Metals Regressions for Pat Copper Only.xlsx]Copper Model!R50C9</stp>
        <stp>sort=d</stp>
        <tr r="I50" s="2"/>
      </tp>
      <tp t="e">
        <v>#N/A</v>
        <stp/>
        <stp>##V3_BDHV12</stp>
        <stp>LMCADS03 Comdty</stp>
        <stp>Px_last</stp>
        <stp>3/8/2018</stp>
        <stp>3/8/2018</stp>
        <stp>[Base Metals Regressions for Pat Copper Only.xlsx]Copper Model!R132C16</stp>
        <stp>sort=d</stp>
        <tr r="P132" s="2"/>
      </tp>
      <tp t="e">
        <v>#N/A</v>
        <stp/>
        <stp>##V3_BDHV12</stp>
        <stp>USGG10YR Index</stp>
        <stp>Px_last</stp>
        <stp>7/20/2018</stp>
        <stp>7/20/2018</stp>
        <stp>[Base Metals Regressions for Pat Copper Only.xlsx]Copper Model!R51C9</stp>
        <stp>sort=d</stp>
        <tr r="I51" s="2"/>
      </tp>
      <tp t="e">
        <v>#N/A</v>
        <stp/>
        <stp>##V3_BDHV12</stp>
        <stp>USGG10YR Index</stp>
        <stp>Px_last</stp>
        <stp>6/14/2018</stp>
        <stp>6/14/2018</stp>
        <stp>[Base Metals Regressions for Pat Copper Only.xlsx]Copper Model!R75C9</stp>
        <stp>sort=d</stp>
        <tr r="I75" s="2"/>
      </tp>
      <tp t="e">
        <v>#N/A</v>
        <stp/>
        <stp>##V3_BDHV12</stp>
        <stp>USGG10YR Index</stp>
        <stp>Px_last</stp>
        <stp>6/15/2018</stp>
        <stp>6/15/2018</stp>
        <stp>[Base Metals Regressions for Pat Copper Only.xlsx]Copper Model!R74C9</stp>
        <stp>sort=d</stp>
        <tr r="I74" s="2"/>
      </tp>
      <tp t="e">
        <v>#N/A</v>
        <stp/>
        <stp>##V3_BDHV12</stp>
        <stp>IOE2 Comdty</stp>
        <stp>Px_last</stp>
        <stp>3/14/2018</stp>
        <stp>3/14/2018</stp>
        <stp>[Base Metals Regressions for Pat Copper Only.xlsx]Copper Model!R130C4</stp>
        <stp>sort=d</stp>
        <tr r="D130" s="2"/>
      </tp>
      <tp t="e">
        <v>#N/A</v>
        <stp/>
        <stp>##V3_BDHV12</stp>
        <stp>IOE2 Comdty</stp>
        <stp>Px_last</stp>
        <stp>1/22/2018</stp>
        <stp>1/22/2018</stp>
        <stp>[Base Metals Regressions for Pat Copper Only.xlsx]Copper Model!R150C4</stp>
        <stp>sort=d</stp>
        <tr r="D150" s="2"/>
      </tp>
      <tp t="e">
        <v>#N/A</v>
        <stp/>
        <stp>##V3_BDHV12</stp>
        <stp>USDCNH Curncy</stp>
        <stp>Px_last</stp>
        <stp>5/4/2018</stp>
        <stp>5/4/2018</stp>
        <stp>[Base Metals Regressions for Pat Copper Only.xlsx]Copper Model!R99C7</stp>
        <stp>sort=d</stp>
        <tr r="G99" s="2"/>
      </tp>
      <tp t="e">
        <v>#N/A</v>
        <stp/>
        <stp>##V3_BDHV12</stp>
        <stp>IOE2 Comdty</stp>
        <stp>Px_last</stp>
        <stp>4/16/2018</stp>
        <stp>4/16/2018</stp>
        <stp>[Base Metals Regressions for Pat Copper Only.xlsx]Copper Model!R111C4</stp>
        <stp>sort=d</stp>
        <tr r="D111" s="2"/>
      </tp>
      <tp t="e">
        <v>#N/A</v>
        <stp/>
        <stp>##V3_BDHV12</stp>
        <stp>IOE2 Comdty</stp>
        <stp>Px_last</stp>
        <stp>4/27/2018</stp>
        <stp>4/27/2018</stp>
        <stp>[Base Metals Regressions for Pat Copper Only.xlsx]Copper Model!R102C4</stp>
        <stp>sort=d</stp>
        <tr r="D102" s="2"/>
      </tp>
      <tp t="e">
        <v>#N/A</v>
        <stp/>
        <stp>##V3_BDHV12</stp>
        <stp>IOE2 Comdty</stp>
        <stp>Px_last</stp>
        <stp>8/24/2017</stp>
        <stp>8/24/2017</stp>
        <stp>[Base Metals Regressions for Pat Copper Only.xlsx]Copper Model!R231C4</stp>
        <stp>sort=d</stp>
        <tr r="D231" s="2"/>
      </tp>
      <tp t="e">
        <v>#N/A</v>
        <stp/>
        <stp>##V3_BDHV12</stp>
        <stp>IOE2 Comdty</stp>
        <stp>Px_last</stp>
        <stp>1/12/2018</stp>
        <stp>1/12/2018</stp>
        <stp>[Base Metals Regressions for Pat Copper Only.xlsx]Copper Model!R155C4</stp>
        <stp>sort=d</stp>
        <tr r="D155" s="2"/>
      </tp>
      <tp t="e">
        <v>#N/A</v>
        <stp/>
        <stp>##V3_BDHV12</stp>
        <stp>IOE2 Comdty</stp>
        <stp>Px_last</stp>
        <stp>9/26/2017</stp>
        <stp>9/26/2017</stp>
        <stp>[Base Metals Regressions for Pat Copper Only.xlsx]Copper Model!R211C4</stp>
        <stp>sort=d</stp>
        <tr r="D211" s="2"/>
      </tp>
      <tp t="e">
        <v>#N/A</v>
        <stp/>
        <stp>##V3_BDHV12</stp>
        <stp>USDCNH Curncy</stp>
        <stp>Px_last</stp>
        <stp>6/5/2018</stp>
        <stp>6/5/2018</stp>
        <stp>[Base Metals Regressions for Pat Copper Only.xlsx]Copper Model!R82C7</stp>
        <stp>sort=d</stp>
        <tr r="G82" s="2"/>
      </tp>
      <tp t="e">
        <v>#N/A</v>
        <stp/>
        <stp>##V3_BDHV12</stp>
        <stp>IOE2 Comdty</stp>
        <stp>Px_last</stp>
        <stp>1/23/2018</stp>
        <stp>1/23/2018</stp>
        <stp>[Base Metals Regressions for Pat Copper Only.xlsx]Copper Model!R149C4</stp>
        <stp>sort=d</stp>
        <tr r="D149" s="2"/>
      </tp>
      <tp t="e">
        <v>#N/A</v>
        <stp/>
        <stp>##V3_BDHV12</stp>
        <stp>IOE2 Comdty</stp>
        <stp>Px_last</stp>
        <stp>3/15/2018</stp>
        <stp>3/15/2018</stp>
        <stp>[Base Metals Regressions for Pat Copper Only.xlsx]Copper Model!R129C4</stp>
        <stp>sort=d</stp>
        <tr r="D129" s="2"/>
      </tp>
      <tp t="e">
        <v>#N/A</v>
        <stp/>
        <stp>##V3_BDHV12</stp>
        <stp>IOE2 Comdty</stp>
        <stp>Px_last</stp>
        <stp>8/14/2017</stp>
        <stp>8/14/2017</stp>
        <stp>[Base Metals Regressions for Pat Copper Only.xlsx]Copper Model!R239C4</stp>
        <stp>sort=d</stp>
        <tr r="D239" s="2"/>
      </tp>
      <tp t="e">
        <v>#N/A</v>
        <stp/>
        <stp>##V3_BDHV12</stp>
        <stp>FXJPEMCS Index</stp>
        <stp>Px_last</stp>
        <stp>11/30/2017</stp>
        <stp>11/30/2017</stp>
        <stp>[Base Metals Regressions for Pat Copper Only.xlsx]Copper Model!R180C8</stp>
        <stp>sort=d</stp>
        <tr r="H180" s="2"/>
      </tp>
      <tp t="e">
        <v>#N/A</v>
        <stp/>
        <stp>##V3_BDHV12</stp>
        <stp>LMCADS03 Comdty</stp>
        <stp>Px_last</stp>
        <stp>11/17/2017</stp>
        <stp>11/17/2017</stp>
        <stp>[Base Metals Regressions for Pat Copper Only.xlsx]Copper Model!R182C16</stp>
        <stp>sort=d</stp>
        <tr r="P182" s="2"/>
      </tp>
      <tp t="e">
        <v>#N/A</v>
        <stp/>
        <stp>##V3_BDHV12</stp>
        <stp>LMCADS03 Comdty</stp>
        <stp>Px_last</stp>
        <stp>11/16/2017</stp>
        <stp>11/16/2017</stp>
        <stp>[Base Metals Regressions for Pat Copper Only.xlsx]Copper Model!R183C16</stp>
        <stp>sort=d</stp>
        <tr r="P183" s="2"/>
      </tp>
      <tp t="e">
        <v>#N/A</v>
        <stp/>
        <stp>##V3_BDHV12</stp>
        <stp>LMCADS03 Comdty</stp>
        <stp>Px_last</stp>
        <stp>10/16/2017</stp>
        <stp>10/16/2017</stp>
        <stp>[Base Metals Regressions for Pat Copper Only.xlsx]Copper Model!R202C16</stp>
        <stp>sort=d</stp>
        <tr r="P202" s="2"/>
      </tp>
      <tp t="e">
        <v>#N/A</v>
        <stp/>
        <stp>##V3_BDHV12</stp>
        <stp>LMCADS03 Comdty</stp>
        <stp>Px_last</stp>
        <stp>10/11/2017</stp>
        <stp>10/11/2017</stp>
        <stp>[Base Metals Regressions for Pat Copper Only.xlsx]Copper Model!R205C16</stp>
        <stp>sort=d</stp>
        <tr r="P205" s="2"/>
      </tp>
      <tp t="e">
        <v>#N/A</v>
        <stp/>
        <stp>##V3_BDHV12</stp>
        <stp>FXJPEMCS Index</stp>
        <stp>Px_last</stp>
        <stp>10/31/2017</stp>
        <stp>10/31/2017</stp>
        <stp>[Base Metals Regressions for Pat Copper Only.xlsx]Copper Model!R192C8</stp>
        <stp>sort=d</stp>
        <tr r="H192" s="2"/>
      </tp>
      <tp t="e">
        <v>#N/A</v>
        <stp/>
        <stp>##V3_BDHV12</stp>
        <stp>LMCADS03 Comdty</stp>
        <stp>Px_last</stp>
        <stp>12/21/2017</stp>
        <stp>12/21/2017</stp>
        <stp>[Base Metals Regressions for Pat Copper Only.xlsx]Copper Model!R167C16</stp>
        <stp>sort=d</stp>
        <tr r="P167" s="2"/>
      </tp>
      <tp t="e">
        <v>#N/A</v>
        <stp/>
        <stp>##V3_BDHV12</stp>
        <stp>LMCADS03 Comdty</stp>
        <stp>Px_last</stp>
        <stp>12/12/2017</stp>
        <stp>12/12/2017</stp>
        <stp>[Base Metals Regressions for Pat Copper Only.xlsx]Copper Model!R174C16</stp>
        <stp>sort=d</stp>
        <tr r="P174" s="2"/>
      </tp>
      <tp t="e">
        <v>#N/A</v>
        <stp/>
        <stp>##V3_BDHV12</stp>
        <stp>LMCADS03 Comdty</stp>
        <stp>Px_last</stp>
        <stp>12/14/2017</stp>
        <stp>12/14/2017</stp>
        <stp>[Base Metals Regressions for Pat Copper Only.xlsx]Copper Model!R172C16</stp>
        <stp>sort=d</stp>
        <tr r="P172" s="2"/>
      </tp>
      <tp t="e">
        <v>#N/A</v>
        <stp/>
        <stp>##V3_BDHV12</stp>
        <stp>FXJPEMCS Index</stp>
        <stp>Px_last</stp>
        <stp>10/20/2017</stp>
        <stp>10/20/2017</stp>
        <stp>[Base Metals Regressions for Pat Copper Only.xlsx]Copper Model!R198C8</stp>
        <stp>sort=d</stp>
        <tr r="H198" s="2"/>
      </tp>
      <tp t="e">
        <v>#N/A</v>
        <stp/>
        <stp>##V3_BDHV12</stp>
        <stp>IOE2 Comdty</stp>
        <stp>Px_last</stp>
        <stp>8/2/2018</stp>
        <stp>8/2/2018</stp>
        <stp>[Base Metals Regressions for Pat Copper Only.xlsx]Copper Model!R42C4</stp>
        <stp>sort=d</stp>
        <tr r="D42" s="2"/>
      </tp>
      <tp t="e">
        <v>#N/A</v>
        <stp/>
        <stp>##V3_BDHV12</stp>
        <stp>IOE2 Comdty</stp>
        <stp>Px_last</stp>
        <stp>9/4/2018</stp>
        <stp>9/4/2018</stp>
        <stp>[Base Metals Regressions for Pat Copper Only.xlsx]Copper Model!R24C4</stp>
        <stp>sort=d</stp>
        <tr r="D24" s="2"/>
      </tp>
      <tp t="e">
        <v>#N/A</v>
        <stp/>
        <stp>##V3_BDHV12</stp>
        <stp>.CH1Y5Y Index</stp>
        <stp>Px_last</stp>
        <stp>5/4/2018</stp>
        <stp>5/4/2018</stp>
        <stp>[Base Metals Regressions for Pat Copper Only.xlsx]Copper Model!R99C11</stp>
        <stp>sort=d</stp>
        <tr r="K99" s="2"/>
      </tp>
      <tp t="e">
        <v>#N/A</v>
        <stp/>
        <stp>##V3_BDHV12</stp>
        <stp>S 2 Comdty</stp>
        <stp>Px_last</stp>
        <stp>9/11/2018</stp>
        <stp>9/11/2018</stp>
        <stp>[Base Metals Regressions for Pat Copper Only.xlsx]Copper Model!R19C10</stp>
        <stp>sort=d</stp>
        <tr r="J19" s="2"/>
      </tp>
      <tp t="e">
        <v>#N/A</v>
        <stp/>
        <stp>##V3_BDHV12</stp>
        <stp>S 2 Comdty</stp>
        <stp>Px_last</stp>
        <stp>5/18/2018</stp>
        <stp>5/18/2018</stp>
        <stp>[Base Metals Regressions for Pat Copper Only.xlsx]Copper Model!R90C10</stp>
        <stp>sort=d</stp>
        <tr r="J90" s="2"/>
      </tp>
      <tp t="e">
        <v>#N/A</v>
        <stp/>
        <stp>##V3_BDHV12</stp>
        <stp>.CH1Y5Y Index</stp>
        <stp>Px_last</stp>
        <stp>9/27/2018</stp>
        <stp>9/27/2018</stp>
        <stp>[Base Metals Regressions for Pat Copper Only.xlsx]Copper Model!R8C11</stp>
        <stp>sort=d</stp>
        <tr r="K8" s="2"/>
      </tp>
      <tp t="e">
        <v>#N/A</v>
        <stp/>
        <stp>##V3_BDHV12</stp>
        <stp>VIX Index</stp>
        <stp>Px_last</stp>
        <stp>7/26/2017</stp>
        <stp>7/26/2017</stp>
        <stp>[Base Metals Regressions for Pat Copper Only.xlsx]Copper Model!R251C12</stp>
        <stp>sort=d</stp>
        <tr r="L251" s="2"/>
      </tp>
      <tp t="e">
        <v>#N/A</v>
        <stp/>
        <stp>##V3_BDHV12</stp>
        <stp>VIX Index</stp>
        <stp>Px_last</stp>
        <stp>3/15/2018</stp>
        <stp>3/15/2018</stp>
        <stp>[Base Metals Regressions for Pat Copper Only.xlsx]Copper Model!R129C12</stp>
        <stp>sort=d</stp>
        <tr r="L129" s="2"/>
      </tp>
      <tp t="e">
        <v>#N/A</v>
        <stp/>
        <stp>##V3_BDHV12</stp>
        <stp>VIX Index</stp>
        <stp>Px_last</stp>
        <stp>1/24/2018</stp>
        <stp>1/24/2018</stp>
        <stp>[Base Metals Regressions for Pat Copper Only.xlsx]Copper Model!R148C12</stp>
        <stp>sort=d</stp>
        <tr r="L148" s="2"/>
      </tp>
      <tp t="e">
        <v>#N/A</v>
        <stp/>
        <stp>##V3_BDHV12</stp>
        <stp>AUDJPY Curncy</stp>
        <stp>Px_last</stp>
        <stp>1/8/2018</stp>
        <stp>1/8/2018</stp>
        <stp>[Base Metals Regressions for Pat Copper Only.xlsx]Copper Model!R159C13</stp>
        <stp>sort=d</stp>
        <tr r="M159" s="2"/>
      </tp>
      <tp t="e">
        <v>#N/A</v>
        <stp/>
        <stp>##V3_BDHV12</stp>
        <stp>USGG10YR Index</stp>
        <stp>Px_last</stp>
        <stp>7/24/2018</stp>
        <stp>7/24/2018</stp>
        <stp>[Base Metals Regressions for Pat Copper Only.xlsx]Copper Model!R49C9</stp>
        <stp>sort=d</stp>
        <tr r="I49" s="2"/>
      </tp>
      <tp t="e">
        <v>#N/A</v>
        <stp/>
        <stp>##V3_BDHV12</stp>
        <stp>USGG10YR Index</stp>
        <stp>Px_last</stp>
        <stp>7/25/2018</stp>
        <stp>7/25/2018</stp>
        <stp>[Base Metals Regressions for Pat Copper Only.xlsx]Copper Model!R48C9</stp>
        <stp>sort=d</stp>
        <tr r="I48" s="2"/>
      </tp>
      <tp t="e">
        <v>#N/A</v>
        <stp/>
        <stp>##V3_BDHV12</stp>
        <stp>LMCADS03 Comdty</stp>
        <stp>Px_last</stp>
        <stp>9/5/2017</stp>
        <stp>9/5/2017</stp>
        <stp>[Base Metals Regressions for Pat Copper Only.xlsx]Copper Model!R226C16</stp>
        <stp>sort=d</stp>
        <tr r="P226" s="2"/>
      </tp>
      <tp t="e">
        <v>#N/A</v>
        <stp/>
        <stp>##V3_BDHV12</stp>
        <stp>LMCADS03 Comdty</stp>
        <stp>Px_last</stp>
        <stp>8/1/2017</stp>
        <stp>8/1/2017</stp>
        <stp>[Base Metals Regressions for Pat Copper Only.xlsx]Copper Model!R247C16</stp>
        <stp>sort=d</stp>
        <tr r="P247" s="2"/>
      </tp>
      <tp t="e">
        <v>#N/A</v>
        <stp/>
        <stp>##V3_BDHV12</stp>
        <stp>LMCADS03 Comdty</stp>
        <stp>Px_last</stp>
        <stp>1/4/2018</stp>
        <stp>1/4/2018</stp>
        <stp>[Base Metals Regressions for Pat Copper Only.xlsx]Copper Model!R161C16</stp>
        <stp>sort=d</stp>
        <tr r="P161" s="2"/>
      </tp>
      <tp t="e">
        <v>#N/A</v>
        <stp/>
        <stp>##V3_BDHV12</stp>
        <stp>LMCADS03 Comdty</stp>
        <stp>Px_last</stp>
        <stp>3/7/2018</stp>
        <stp>3/7/2018</stp>
        <stp>[Base Metals Regressions for Pat Copper Only.xlsx]Copper Model!R133C16</stp>
        <stp>sort=d</stp>
        <tr r="P133" s="2"/>
      </tp>
      <tp t="e">
        <v>#N/A</v>
        <stp/>
        <stp>##V3_BDHV12</stp>
        <stp>USGG10YR Index</stp>
        <stp>Px_last</stp>
        <stp>7/26/2018</stp>
        <stp>7/26/2018</stp>
        <stp>[Base Metals Regressions for Pat Copper Only.xlsx]Copper Model!R47C9</stp>
        <stp>sort=d</stp>
        <tr r="I47" s="2"/>
      </tp>
      <tp t="e">
        <v>#N/A</v>
        <stp/>
        <stp>##V3_BDHV12</stp>
        <stp>USGG10YR Index</stp>
        <stp>Px_last</stp>
        <stp>7/27/2018</stp>
        <stp>7/27/2018</stp>
        <stp>[Base Metals Regressions for Pat Copper Only.xlsx]Copper Model!R46C9</stp>
        <stp>sort=d</stp>
        <tr r="I46" s="2"/>
      </tp>
      <tp t="e">
        <v>#N/A</v>
        <stp/>
        <stp>##V3_BDHV12</stp>
        <stp>LMCADS03 Comdty</stp>
        <stp>Px_last</stp>
        <stp>2/1/2018</stp>
        <stp>2/1/2018</stp>
        <stp>[Base Metals Regressions for Pat Copper Only.xlsx]Copper Model!R142C16</stp>
        <stp>sort=d</stp>
        <tr r="P142" s="2"/>
      </tp>
      <tp t="e">
        <v>#N/A</v>
        <stp/>
        <stp>##V3_BDHV12</stp>
        <stp>IOE2 Comdty</stp>
        <stp>Px_last</stp>
        <stp>9/27/2017</stp>
        <stp>9/27/2017</stp>
        <stp>[Base Metals Regressions for Pat Copper Only.xlsx]Copper Model!R210C4</stp>
        <stp>sort=d</stp>
        <tr r="D210" s="2"/>
      </tp>
      <tp t="e">
        <v>#N/A</v>
        <stp/>
        <stp>##V3_BDHV12</stp>
        <stp>IOE2 Comdty</stp>
        <stp>Px_last</stp>
        <stp>4/26/2018</stp>
        <stp>4/26/2018</stp>
        <stp>[Base Metals Regressions for Pat Copper Only.xlsx]Copper Model!R103C4</stp>
        <stp>sort=d</stp>
        <tr r="D103" s="2"/>
      </tp>
      <tp t="e">
        <v>#N/A</v>
        <stp/>
        <stp>##V3_BDHV12</stp>
        <stp>IOE2 Comdty</stp>
        <stp>Px_last</stp>
        <stp>4/17/2018</stp>
        <stp>4/17/2018</stp>
        <stp>[Base Metals Regressions for Pat Copper Only.xlsx]Copper Model!R110C4</stp>
        <stp>sort=d</stp>
        <tr r="D110" s="2"/>
      </tp>
      <tp t="e">
        <v>#N/A</v>
        <stp/>
        <stp>##V3_BDHV12</stp>
        <stp>IOE2 Comdty</stp>
        <stp>Px_last</stp>
        <stp>8/25/2017</stp>
        <stp>8/25/2017</stp>
        <stp>[Base Metals Regressions for Pat Copper Only.xlsx]Copper Model!R230C4</stp>
        <stp>sort=d</stp>
        <tr r="D230" s="2"/>
      </tp>
      <tp t="e">
        <v>#N/A</v>
        <stp/>
        <stp>##V3_BDHV12</stp>
        <stp>IOE2 Comdty</stp>
        <stp>Px_last</stp>
        <stp>8/15/2017</stp>
        <stp>8/15/2017</stp>
        <stp>[Base Metals Regressions for Pat Copper Only.xlsx]Copper Model!R238C4</stp>
        <stp>sort=d</stp>
        <tr r="D238" s="2"/>
      </tp>
      <tp t="e">
        <v>#N/A</v>
        <stp/>
        <stp>##V3_BDHV12</stp>
        <stp>LMCADS03 Comdty</stp>
        <stp>Px_last</stp>
        <stp>11/10/2017</stp>
        <stp>11/10/2017</stp>
        <stp>[Base Metals Regressions for Pat Copper Only.xlsx]Copper Model!R184C16</stp>
        <stp>sort=d</stp>
        <tr r="P184" s="2"/>
      </tp>
      <tp t="e">
        <v>#N/A</v>
        <stp/>
        <stp>##V3_BDHV12</stp>
        <stp>FXJPEMCS Index</stp>
        <stp>Px_last</stp>
        <stp>10/30/2017</stp>
        <stp>10/30/2017</stp>
        <stp>[Base Metals Regressions for Pat Copper Only.xlsx]Copper Model!R193C8</stp>
        <stp>sort=d</stp>
        <tr r="H193" s="2"/>
      </tp>
      <tp t="e">
        <v>#N/A</v>
        <stp/>
        <stp>##V3_BDHV12</stp>
        <stp>S 2 Comdty</stp>
        <stp>Px_last</stp>
        <stp>7/9/2018</stp>
        <stp>7/9/2018</stp>
        <stp>[Base Metals Regressions for Pat Copper Only.xlsx]Copper Model!R60C10</stp>
        <stp>sort=d</stp>
        <tr r="J60" s="2"/>
      </tp>
      <tp t="e">
        <v>#N/A</v>
        <stp/>
        <stp>##V3_BDHV12</stp>
        <stp>VIX Index</stp>
        <stp>Px_last</stp>
        <stp>11/9/2017</stp>
        <stp>11/9/2017</stp>
        <stp>[Base Metals Regressions for Pat Copper Only.xlsx]Copper Model!R185C12</stp>
        <stp>sort=d</stp>
        <tr r="L185" s="2"/>
      </tp>
      <tp t="e">
        <v>#N/A</v>
        <stp/>
        <stp>##V3_BDHV12</stp>
        <stp>FXJPEMCS Index</stp>
        <stp>Px_last</stp>
        <stp>8/24/2018</stp>
        <stp>8/24/2018</stp>
        <stp>[Base Metals Regressions for Pat Copper Only.xlsx]Copper Model!R29C8</stp>
        <stp>sort=d</stp>
        <tr r="H29" s="2"/>
      </tp>
      <tp t="e">
        <v>#N/A</v>
        <stp/>
        <stp>##V3_BDHV12</stp>
        <stp>FXJPEMCS Index</stp>
        <stp>Px_last</stp>
        <stp>8/29/2018</stp>
        <stp>8/29/2018</stp>
        <stp>[Base Metals Regressions for Pat Copper Only.xlsx]Copper Model!R27C8</stp>
        <stp>sort=d</stp>
        <tr r="H27" s="2"/>
      </tp>
      <tp t="e">
        <v>#N/A</v>
        <stp/>
        <stp>##V3_BDHV12</stp>
        <stp>FXJPEMCS Index</stp>
        <stp>Px_last</stp>
        <stp>8/28/2018</stp>
        <stp>8/28/2018</stp>
        <stp>[Base Metals Regressions for Pat Copper Only.xlsx]Copper Model!R28C8</stp>
        <stp>sort=d</stp>
        <tr r="H28" s="2"/>
      </tp>
      <tp t="e">
        <v>#N/A</v>
        <stp/>
        <stp>##V3_BDHV12</stp>
        <stp>IOE2 Comdty</stp>
        <stp>Px_last</stp>
        <stp>9/7/2017</stp>
        <stp>9/7/2017</stp>
        <stp>[Base Metals Regressions for Pat Copper Only.xlsx]Copper Model!R224C4</stp>
        <stp>sort=d</stp>
        <tr r="D224" s="2"/>
      </tp>
      <tp t="e">
        <v>#N/A</v>
        <stp/>
        <stp>##V3_BDHV12</stp>
        <stp>IOE2 Comdty</stp>
        <stp>Px_last</stp>
        <stp>3/9/2018</stp>
        <stp>3/9/2018</stp>
        <stp>[Base Metals Regressions for Pat Copper Only.xlsx]Copper Model!R131C4</stp>
        <stp>sort=d</stp>
        <tr r="D131" s="2"/>
      </tp>
      <tp t="e">
        <v>#N/A</v>
        <stp/>
        <stp>##V3_BDHV12</stp>
        <stp>IOE2 Comdty</stp>
        <stp>Px_last</stp>
        <stp>8/1/2017</stp>
        <stp>8/1/2017</stp>
        <stp>[Base Metals Regressions for Pat Copper Only.xlsx]Copper Model!R247C4</stp>
        <stp>sort=d</stp>
        <tr r="D247" s="2"/>
      </tp>
      <tp t="e">
        <v>#N/A</v>
        <stp/>
        <stp>##V3_BDHV12</stp>
        <stp>USGG10YR Index</stp>
        <stp>Px_last</stp>
        <stp>10/13/2017</stp>
        <stp>10/13/2017</stp>
        <stp>[Base Metals Regressions for Pat Copper Only.xlsx]Copper Model!R203C9</stp>
        <stp>sort=d</stp>
        <tr r="I203" s="2"/>
      </tp>
      <tp t="e">
        <v>#N/A</v>
        <stp/>
        <stp>##V3_BDHV12</stp>
        <stp>USGG10YR Index</stp>
        <stp>Px_last</stp>
        <stp>12/14/2017</stp>
        <stp>12/14/2017</stp>
        <stp>[Base Metals Regressions for Pat Copper Only.xlsx]Copper Model!R172C9</stp>
        <stp>sort=d</stp>
        <tr r="I172" s="2"/>
      </tp>
      <tp t="e">
        <v>#N/A</v>
        <stp/>
        <stp>##V3_BDHV12</stp>
        <stp>FXJPEMCS Index</stp>
        <stp>Px_last</stp>
        <stp>9/11/2018</stp>
        <stp>9/11/2018</stp>
        <stp>[Base Metals Regressions for Pat Copper Only.xlsx]Copper Model!R19C8</stp>
        <stp>sort=d</stp>
        <tr r="H19" s="2"/>
      </tp>
      <tp t="e">
        <v>#N/A</v>
        <stp/>
        <stp>##V3_BDHV12</stp>
        <stp>FXJPEMCS Index</stp>
        <stp>Px_last</stp>
        <stp>9/12/2018</stp>
        <stp>9/12/2018</stp>
        <stp>[Base Metals Regressions for Pat Copper Only.xlsx]Copper Model!R18C8</stp>
        <stp>sort=d</stp>
        <tr r="H18" s="2"/>
      </tp>
      <tp t="e">
        <v>#N/A</v>
        <stp/>
        <stp>##V3_BDHV12</stp>
        <stp>FXJPEMCS Index</stp>
        <stp>Px_last</stp>
        <stp>9/19/2018</stp>
        <stp>9/19/2018</stp>
        <stp>[Base Metals Regressions for Pat Copper Only.xlsx]Copper Model!R13C8</stp>
        <stp>sort=d</stp>
        <tr r="H13" s="2"/>
      </tp>
      <tp t="e">
        <v>#N/A</v>
        <stp/>
        <stp>##V3_BDHV12</stp>
        <stp>FXJPEMCS Index</stp>
        <stp>Px_last</stp>
        <stp>9/18/2018</stp>
        <stp>9/18/2018</stp>
        <stp>[Base Metals Regressions for Pat Copper Only.xlsx]Copper Model!R14C8</stp>
        <stp>sort=d</stp>
        <tr r="H14" s="2"/>
      </tp>
      <tp t="e">
        <v>#N/A</v>
        <stp/>
        <stp>##V3_BDHV12</stp>
        <stp>FXJPEMCS Index</stp>
        <stp>Px_last</stp>
        <stp>8/22/2018</stp>
        <stp>8/22/2018</stp>
        <stp>[Base Metals Regressions for Pat Copper Only.xlsx]Copper Model!R31C8</stp>
        <stp>sort=d</stp>
        <tr r="H31" s="2"/>
      </tp>
      <tp t="e">
        <v>#N/A</v>
        <stp/>
        <stp>##V3_BDHV12</stp>
        <stp>FXJPEMCS Index</stp>
        <stp>Px_last</stp>
        <stp>8/23/2018</stp>
        <stp>8/23/2018</stp>
        <stp>[Base Metals Regressions for Pat Copper Only.xlsx]Copper Model!R30C8</stp>
        <stp>sort=d</stp>
        <tr r="H30" s="2"/>
      </tp>
      <tp t="e">
        <v>#N/A</v>
        <stp/>
        <stp>##V3_BDHV12</stp>
        <stp>FXJPEMCS Index</stp>
        <stp>Px_last</stp>
        <stp>9/17/2018</stp>
        <stp>9/17/2018</stp>
        <stp>[Base Metals Regressions for Pat Copper Only.xlsx]Copper Model!R15C8</stp>
        <stp>sort=d</stp>
        <tr r="H15" s="2"/>
      </tp>
      <tp t="e">
        <v>#N/A</v>
        <stp/>
        <stp>##V3_BDHV12</stp>
        <stp>FXJPEMCS Index</stp>
        <stp>Px_last</stp>
        <stp>9/14/2018</stp>
        <stp>9/14/2018</stp>
        <stp>[Base Metals Regressions for Pat Copper Only.xlsx]Copper Model!R16C8</stp>
        <stp>sort=d</stp>
        <tr r="H16" s="2"/>
      </tp>
      <tp t="e">
        <v>#N/A</v>
        <stp/>
        <stp>##V3_BDHV12</stp>
        <stp>FXJPEMCS Index</stp>
        <stp>Px_last</stp>
        <stp>8/31/2018</stp>
        <stp>8/31/2018</stp>
        <stp>[Base Metals Regressions for Pat Copper Only.xlsx]Copper Model!R25C8</stp>
        <stp>sort=d</stp>
        <tr r="H25" s="2"/>
      </tp>
      <tp t="e">
        <v>#N/A</v>
        <stp/>
        <stp>##V3_BDHV12</stp>
        <stp>FXJPEMCS Index</stp>
        <stp>Px_last</stp>
        <stp>9/13/2018</stp>
        <stp>9/13/2018</stp>
        <stp>[Base Metals Regressions for Pat Copper Only.xlsx]Copper Model!R17C8</stp>
        <stp>sort=d</stp>
        <tr r="H17" s="2"/>
      </tp>
      <tp t="e">
        <v>#N/A</v>
        <stp/>
        <stp>##V3_BDHV12</stp>
        <stp>FXJPEMCS Index</stp>
        <stp>Px_last</stp>
        <stp>8/30/2018</stp>
        <stp>8/30/2018</stp>
        <stp>[Base Metals Regressions for Pat Copper Only.xlsx]Copper Model!R26C8</stp>
        <stp>sort=d</stp>
        <tr r="H26" s="2"/>
      </tp>
      <tp t="e">
        <v>#N/A</v>
        <stp/>
        <stp>##V3_BDHV12</stp>
        <stp>IOE2 Comdty</stp>
        <stp>Px_last</stp>
        <stp>9/6/2017</stp>
        <stp>9/6/2017</stp>
        <stp>[Base Metals Regressions for Pat Copper Only.xlsx]Copper Model!R225C4</stp>
        <stp>sort=d</stp>
        <tr r="D225" s="2"/>
      </tp>
      <tp t="e">
        <v>#N/A</v>
        <stp/>
        <stp>##V3_BDHV12</stp>
        <stp>IOE2 Comdty</stp>
        <stp>Px_last</stp>
        <stp>3/8/2018</stp>
        <stp>3/8/2018</stp>
        <stp>[Base Metals Regressions for Pat Copper Only.xlsx]Copper Model!R132C4</stp>
        <stp>sort=d</stp>
        <tr r="D132" s="2"/>
      </tp>
      <tp t="e">
        <v>#N/A</v>
        <stp/>
        <stp>##V3_BDHV12</stp>
        <stp>USGG10YR Index</stp>
        <stp>Px_last</stp>
        <stp>12/27/2017</stp>
        <stp>12/27/2017</stp>
        <stp>[Base Metals Regressions for Pat Copper Only.xlsx]Copper Model!R165C9</stp>
        <stp>sort=d</stp>
        <tr r="I165" s="2"/>
      </tp>
      <tp t="e">
        <v>#N/A</v>
        <stp/>
        <stp>##V3_BDHV12</stp>
        <stp>USGG10YR Index</stp>
        <stp>Px_last</stp>
        <stp>10/12/2017</stp>
        <stp>10/12/2017</stp>
        <stp>[Base Metals Regressions for Pat Copper Only.xlsx]Copper Model!R204C9</stp>
        <stp>sort=d</stp>
        <tr r="I204" s="2"/>
      </tp>
      <tp t="e">
        <v>#N/A</v>
        <stp/>
        <stp>##V3_BDHV12</stp>
        <stp>USGG10YR Index</stp>
        <stp>Px_last</stp>
        <stp>12/15/2017</stp>
        <stp>12/15/2017</stp>
        <stp>[Base Metals Regressions for Pat Copper Only.xlsx]Copper Model!R171C9</stp>
        <stp>sort=d</stp>
        <tr r="I171" s="2"/>
      </tp>
      <tp t="e">
        <v>#N/A</v>
        <stp/>
        <stp>##V3_BDHV12</stp>
        <stp>USGG10YR Index</stp>
        <stp>Px_last</stp>
        <stp>11/29/2017</stp>
        <stp>11/29/2017</stp>
        <stp>[Base Metals Regressions for Pat Copper Only.xlsx]Copper Model!R181C9</stp>
        <stp>sort=d</stp>
        <tr r="I181" s="2"/>
      </tp>
      <tp t="e">
        <v>#N/A</v>
        <stp/>
        <stp>##V3_BDHV12</stp>
        <stp>VIX Index</stp>
        <stp>Px_last</stp>
        <stp>12/7/2017</stp>
        <stp>12/7/2017</stp>
        <stp>[Base Metals Regressions for Pat Copper Only.xlsx]Copper Model!R177C12</stp>
        <stp>sort=d</stp>
        <tr r="L177" s="2"/>
      </tp>
      <tp t="e">
        <v>#N/A</v>
        <stp/>
        <stp>##V3_BDHV12</stp>
        <stp>VIX Index</stp>
        <stp>Px_last</stp>
        <stp>11/7/2017</stp>
        <stp>11/7/2017</stp>
        <stp>[Base Metals Regressions for Pat Copper Only.xlsx]Copper Model!R187C12</stp>
        <stp>sort=d</stp>
        <tr r="L187" s="2"/>
      </tp>
      <tp t="e">
        <v>#N/A</v>
        <stp/>
        <stp>##V3_BDHV12</stp>
        <stp>VIX Index</stp>
        <stp>Px_last</stp>
        <stp>10/9/2017</stp>
        <stp>10/9/2017</stp>
        <stp>[Base Metals Regressions for Pat Copper Only.xlsx]Copper Model!R207C12</stp>
        <stp>sort=d</stp>
        <tr r="L207" s="2"/>
      </tp>
      <tp t="e">
        <v>#N/A</v>
        <stp/>
        <stp>##V3_BDHV12</stp>
        <stp>FXJPEMCS Index</stp>
        <stp>Px_last</stp>
        <stp>8/14/2018</stp>
        <stp>8/14/2018</stp>
        <stp>[Base Metals Regressions for Pat Copper Only.xlsx]Copper Model!R35C8</stp>
        <stp>sort=d</stp>
        <tr r="H35" s="2"/>
      </tp>
      <tp t="e">
        <v>#N/A</v>
        <stp/>
        <stp>##V3_BDHV12</stp>
        <stp>FXJPEMCS Index</stp>
        <stp>Px_last</stp>
        <stp>8/15/2018</stp>
        <stp>8/15/2018</stp>
        <stp>[Base Metals Regressions for Pat Copper Only.xlsx]Copper Model!R34C8</stp>
        <stp>sort=d</stp>
        <tr r="H34" s="2"/>
      </tp>
      <tp t="e">
        <v>#N/A</v>
        <stp/>
        <stp>##V3_BDHV12</stp>
        <stp>FXJPEMCS Index</stp>
        <stp>Px_last</stp>
        <stp>9/21/2018</stp>
        <stp>9/21/2018</stp>
        <stp>[Base Metals Regressions for Pat Copper Only.xlsx]Copper Model!R11C8</stp>
        <stp>sort=d</stp>
        <tr r="H11" s="2"/>
      </tp>
      <tp t="e">
        <v>#N/A</v>
        <stp/>
        <stp>##V3_BDHV12</stp>
        <stp>FXJPEMCS Index</stp>
        <stp>Px_last</stp>
        <stp>9/10/2018</stp>
        <stp>9/10/2018</stp>
        <stp>[Base Metals Regressions for Pat Copper Only.xlsx]Copper Model!R20C8</stp>
        <stp>sort=d</stp>
        <tr r="H20" s="2"/>
      </tp>
      <tp t="e">
        <v>#N/A</v>
        <stp/>
        <stp>##V3_BDHV12</stp>
        <stp>FXJPEMCS Index</stp>
        <stp>Px_last</stp>
        <stp>9/20/2018</stp>
        <stp>9/20/2018</stp>
        <stp>[Base Metals Regressions for Pat Copper Only.xlsx]Copper Model!R12C8</stp>
        <stp>sort=d</stp>
        <tr r="H12" s="2"/>
      </tp>
      <tp t="e">
        <v>#N/A</v>
        <stp/>
        <stp>##V3_BDHV12</stp>
        <stp>FXJPEMCS Index</stp>
        <stp>Px_last</stp>
        <stp>9/25/2018</stp>
        <stp>9/25/2018</stp>
        <stp>[Base Metals Regressions for Pat Copper Only.xlsx]Copper Model!R10C8</stp>
        <stp>sort=d</stp>
        <tr r="H10" s="2"/>
      </tp>
      <tp t="e">
        <v>#N/A</v>
        <stp/>
        <stp>##V3_BDHV12</stp>
        <stp>FXJPEMCS Index</stp>
        <stp>Px_last</stp>
        <stp>8/13/2018</stp>
        <stp>8/13/2018</stp>
        <stp>[Base Metals Regressions for Pat Copper Only.xlsx]Copper Model!R36C8</stp>
        <stp>sort=d</stp>
        <tr r="H36" s="2"/>
      </tp>
      <tp t="e">
        <v>#N/A</v>
        <stp/>
        <stp>##V3_BDHV12</stp>
        <stp>FXJPEMCS Index</stp>
        <stp>Px_last</stp>
        <stp>8/16/2018</stp>
        <stp>8/16/2018</stp>
        <stp>[Base Metals Regressions for Pat Copper Only.xlsx]Copper Model!R33C8</stp>
        <stp>sort=d</stp>
        <tr r="H33" s="2"/>
      </tp>
      <tp t="e">
        <v>#N/A</v>
        <stp/>
        <stp>##V3_BDHV12</stp>
        <stp>FXJPEMCS Index</stp>
        <stp>Px_last</stp>
        <stp>8/17/2018</stp>
        <stp>8/17/2018</stp>
        <stp>[Base Metals Regressions for Pat Copper Only.xlsx]Copper Model!R32C8</stp>
        <stp>sort=d</stp>
        <tr r="H32" s="2"/>
      </tp>
      <tp t="e">
        <v>#N/A</v>
        <stp/>
        <stp>##V3_BDHV12</stp>
        <stp>FXJPEMCS Index</stp>
        <stp>Px_last</stp>
        <stp>8/10/2018</stp>
        <stp>8/10/2018</stp>
        <stp>[Base Metals Regressions for Pat Copper Only.xlsx]Copper Model!R37C8</stp>
        <stp>sort=d</stp>
        <tr r="H37" s="2"/>
      </tp>
      <tp t="e">
        <v>#N/A</v>
        <stp/>
        <stp>##V3_BDHV12</stp>
        <stp>IOE2 Comdty</stp>
        <stp>Px_last</stp>
        <stp>8/3/2017</stp>
        <stp>8/3/2017</stp>
        <stp>[Base Metals Regressions for Pat Copper Only.xlsx]Copper Model!R245C4</stp>
        <stp>sort=d</stp>
        <tr r="D245" s="2"/>
      </tp>
      <tp t="e">
        <v>#N/A</v>
        <stp/>
        <stp>##V3_BDHV12</stp>
        <stp>IOE2 Comdty</stp>
        <stp>Px_last</stp>
        <stp>4/9/2018</stp>
        <stp>4/9/2018</stp>
        <stp>[Base Metals Regressions for Pat Copper Only.xlsx]Copper Model!R116C4</stp>
        <stp>sort=d</stp>
        <tr r="D116" s="2"/>
      </tp>
      <tp t="e">
        <v>#N/A</v>
        <stp/>
        <stp>##V3_BDHV12</stp>
        <stp>IOE2 Comdty</stp>
        <stp>Px_last</stp>
        <stp>9/5/2017</stp>
        <stp>9/5/2017</stp>
        <stp>[Base Metals Regressions for Pat Copper Only.xlsx]Copper Model!R226C4</stp>
        <stp>sort=d</stp>
        <tr r="D226" s="2"/>
      </tp>
      <tp t="e">
        <v>#N/A</v>
        <stp/>
        <stp>##V3_BDHV12</stp>
        <stp>USGG10YR Index</stp>
        <stp>Px_last</stp>
        <stp>10/11/2017</stp>
        <stp>10/11/2017</stp>
        <stp>[Base Metals Regressions for Pat Copper Only.xlsx]Copper Model!R205C9</stp>
        <stp>sort=d</stp>
        <tr r="I205" s="2"/>
      </tp>
      <tp t="e">
        <v>#N/A</v>
        <stp/>
        <stp>##V3_BDHV12</stp>
        <stp>IOE2 Comdty</stp>
        <stp>Px_last</stp>
        <stp>12/1/2017</stp>
        <stp>12/1/2017</stp>
        <stp>[Base Metals Regressions for Pat Copper Only.xlsx]Copper Model!R179C4</stp>
        <stp>sort=d</stp>
        <tr r="D179" s="2"/>
      </tp>
      <tp t="e">
        <v>#N/A</v>
        <stp/>
        <stp>##V3_BDHV12</stp>
        <stp>VIX Index</stp>
        <stp>Px_last</stp>
        <stp>11/8/2017</stp>
        <stp>11/8/2017</stp>
        <stp>[Base Metals Regressions for Pat Copper Only.xlsx]Copper Model!R186C12</stp>
        <stp>sort=d</stp>
        <tr r="L186" s="2"/>
      </tp>
      <tp t="e">
        <v>#N/A</v>
        <stp/>
        <stp>##V3_BDHV12</stp>
        <stp>VIX Index</stp>
        <stp>Px_last</stp>
        <stp>12/8/2017</stp>
        <stp>12/8/2017</stp>
        <stp>[Base Metals Regressions for Pat Copper Only.xlsx]Copper Model!R176C12</stp>
        <stp>sort=d</stp>
        <tr r="L176" s="2"/>
      </tp>
      <tp t="e">
        <v>#N/A</v>
        <stp/>
        <stp>##V3_BDHV12</stp>
        <stp>IOE2 Comdty</stp>
        <stp>Px_last</stp>
        <stp>8/2/2017</stp>
        <stp>8/2/2017</stp>
        <stp>[Base Metals Regressions for Pat Copper Only.xlsx]Copper Model!R246C4</stp>
        <stp>sort=d</stp>
        <tr r="D246" s="2"/>
      </tp>
      <tp t="e">
        <v>#N/A</v>
        <stp/>
        <stp>##V3_BDHV12</stp>
        <stp>USGG10YR Index</stp>
        <stp>Px_last</stp>
        <stp>10/19/2017</stp>
        <stp>10/19/2017</stp>
        <stp>[Base Metals Regressions for Pat Copper Only.xlsx]Copper Model!R199C9</stp>
        <stp>sort=d</stp>
        <tr r="I199" s="2"/>
      </tp>
      <tp t="e">
        <v>#N/A</v>
        <stp/>
        <stp>##V3_BDHV12</stp>
        <stp>USGG10YR Index</stp>
        <stp>Px_last</stp>
        <stp>10/10/2017</stp>
        <stp>10/10/2017</stp>
        <stp>[Base Metals Regressions for Pat Copper Only.xlsx]Copper Model!R206C9</stp>
        <stp>sort=d</stp>
        <tr r="I206" s="2"/>
      </tp>
      <tp t="e">
        <v>#N/A</v>
        <stp/>
        <stp>##V3_BDHV12</stp>
        <stp>S 2 Comdty</stp>
        <stp>Px_last</stp>
        <stp>5/4/2018</stp>
        <stp>5/4/2018</stp>
        <stp>[Base Metals Regressions for Pat Copper Only.xlsx]Copper Model!R99C10</stp>
        <stp>sort=d</stp>
        <tr r="J99" s="2"/>
      </tp>
      <tp t="e">
        <v>#N/A</v>
        <stp/>
        <stp>##V3_BDHV12</stp>
        <stp>VIX Index</stp>
        <stp>Px_last</stp>
        <stp>11/1/2017</stp>
        <stp>11/1/2017</stp>
        <stp>[Base Metals Regressions for Pat Copper Only.xlsx]Copper Model!R191C12</stp>
        <stp>sort=d</stp>
        <tr r="L191" s="2"/>
      </tp>
      <tp t="e">
        <v>#N/A</v>
        <stp/>
        <stp>##V3_BDHV12</stp>
        <stp>USGG10YR Index</stp>
        <stp>Px_last</stp>
        <stp>10/17/2017</stp>
        <stp>10/17/2017</stp>
        <stp>[Base Metals Regressions for Pat Copper Only.xlsx]Copper Model!R201C9</stp>
        <stp>sort=d</stp>
        <tr r="I201" s="2"/>
      </tp>
      <tp t="e">
        <v>#N/A</v>
        <stp/>
        <stp>##V3_BDHV12</stp>
        <stp>USGG10YR Index</stp>
        <stp>Px_last</stp>
        <stp>12/22/2017</stp>
        <stp>12/22/2017</stp>
        <stp>[Base Metals Regressions for Pat Copper Only.xlsx]Copper Model!R166C9</stp>
        <stp>sort=d</stp>
        <tr r="I166" s="2"/>
      </tp>
      <tp t="e">
        <v>#N/A</v>
        <stp/>
        <stp>##V3_BDHV12</stp>
        <stp>IOE2 Comdty</stp>
        <stp>Px_last</stp>
        <stp>12/7/2017</stp>
        <stp>12/7/2017</stp>
        <stp>[Base Metals Regressions for Pat Copper Only.xlsx]Copper Model!R177C4</stp>
        <stp>sort=d</stp>
        <tr r="D177" s="2"/>
      </tp>
      <tp t="e">
        <v>#N/A</v>
        <stp/>
        <stp>##V3_BDHV12</stp>
        <stp>VIX Index</stp>
        <stp>Px_last</stp>
        <stp>11/2/2017</stp>
        <stp>11/2/2017</stp>
        <stp>[Base Metals Regressions for Pat Copper Only.xlsx]Copper Model!R190C12</stp>
        <stp>sort=d</stp>
        <tr r="L190" s="2"/>
      </tp>
      <tp t="e">
        <v>#N/A</v>
        <stp/>
        <stp>##V3_BDHV12</stp>
        <stp>FXJPEMCS Index</stp>
        <stp>Px_last</stp>
        <stp>5/18/2018</stp>
        <stp>5/18/2018</stp>
        <stp>[Base Metals Regressions for Pat Copper Only.xlsx]Copper Model!R90C8</stp>
        <stp>sort=d</stp>
        <tr r="H90" s="2"/>
      </tp>
      <tp t="e">
        <v>#N/A</v>
        <stp/>
        <stp>##V3_BDHV12</stp>
        <stp>FXJPEMCS Index</stp>
        <stp>Px_last</stp>
        <stp>5/14/2018</stp>
        <stp>5/14/2018</stp>
        <stp>[Base Metals Regressions for Pat Copper Only.xlsx]Copper Model!R94C8</stp>
        <stp>sort=d</stp>
        <tr r="H94" s="2"/>
      </tp>
      <tp t="e">
        <v>#N/A</v>
        <stp/>
        <stp>##V3_BDHV12</stp>
        <stp>FXJPEMCS Index</stp>
        <stp>Px_last</stp>
        <stp>5/11/2018</stp>
        <stp>5/11/2018</stp>
        <stp>[Base Metals Regressions for Pat Copper Only.xlsx]Copper Model!R95C8</stp>
        <stp>sort=d</stp>
        <tr r="H95" s="2"/>
      </tp>
      <tp t="e">
        <v>#N/A</v>
        <stp/>
        <stp>##V3_BDHV12</stp>
        <stp>FXJPEMCS Index</stp>
        <stp>Px_last</stp>
        <stp>5/16/2018</stp>
        <stp>5/16/2018</stp>
        <stp>[Base Metals Regressions for Pat Copper Only.xlsx]Copper Model!R92C8</stp>
        <stp>sort=d</stp>
        <tr r="H92" s="2"/>
      </tp>
      <tp t="e">
        <v>#N/A</v>
        <stp/>
        <stp>##V3_BDHV12</stp>
        <stp>FXJPEMCS Index</stp>
        <stp>Px_last</stp>
        <stp>5/10/2018</stp>
        <stp>5/10/2018</stp>
        <stp>[Base Metals Regressions for Pat Copper Only.xlsx]Copper Model!R96C8</stp>
        <stp>sort=d</stp>
        <tr r="H96" s="2"/>
      </tp>
      <tp t="e">
        <v>#N/A</v>
        <stp/>
        <stp>##V3_BDHV12</stp>
        <stp>FXJPEMCS Index</stp>
        <stp>Px_last</stp>
        <stp>5/17/2018</stp>
        <stp>5/17/2018</stp>
        <stp>[Base Metals Regressions for Pat Copper Only.xlsx]Copper Model!R91C8</stp>
        <stp>sort=d</stp>
        <tr r="H91" s="2"/>
      </tp>
      <tp t="e">
        <v>#N/A</v>
        <stp/>
        <stp>##V3_BDHV12</stp>
        <stp>FXJPEMCS Index</stp>
        <stp>Px_last</stp>
        <stp>5/15/2018</stp>
        <stp>5/15/2018</stp>
        <stp>[Base Metals Regressions for Pat Copper Only.xlsx]Copper Model!R93C8</stp>
        <stp>sort=d</stp>
        <tr r="H93" s="2"/>
      </tp>
      <tp t="e">
        <v>#N/A</v>
        <stp/>
        <stp>##V3_BDHV12</stp>
        <stp>IOE2 Comdty</stp>
        <stp>Px_last</stp>
        <stp>8/4/2017</stp>
        <stp>8/4/2017</stp>
        <stp>[Base Metals Regressions for Pat Copper Only.xlsx]Copper Model!R244C4</stp>
        <stp>sort=d</stp>
        <tr r="D244" s="2"/>
      </tp>
      <tp t="e">
        <v>#N/A</v>
        <stp/>
        <stp>##V3_BDHV12</stp>
        <stp>USGG10YR Index</stp>
        <stp>Px_last</stp>
        <stp>12/11/2017</stp>
        <stp>12/11/2017</stp>
        <stp>[Base Metals Regressions for Pat Copper Only.xlsx]Copper Model!R175C9</stp>
        <stp>sort=d</stp>
        <tr r="I175" s="2"/>
      </tp>
      <tp t="e">
        <v>#N/A</v>
        <stp/>
        <stp>##V3_BDHV12</stp>
        <stp>USGG10YR Index</stp>
        <stp>Px_last</stp>
        <stp>10/16/2017</stp>
        <stp>10/16/2017</stp>
        <stp>[Base Metals Regressions for Pat Copper Only.xlsx]Copper Model!R202C9</stp>
        <stp>sort=d</stp>
        <tr r="I202" s="2"/>
      </tp>
      <tp t="e">
        <v>#N/A</v>
        <stp/>
        <stp>##V3_BDHV12</stp>
        <stp>IOE2 Comdty</stp>
        <stp>Px_last</stp>
        <stp>12/6/2017</stp>
        <stp>12/6/2017</stp>
        <stp>[Base Metals Regressions for Pat Copper Only.xlsx]Copper Model!R178C4</stp>
        <stp>sort=d</stp>
        <tr r="D178" s="2"/>
      </tp>
      <tp t="e">
        <v>#N/A</v>
        <stp/>
        <stp>##V3_BDHV12</stp>
        <stp>FXJPEMCS Index</stp>
        <stp>Px_last</stp>
        <stp>5/31/2018</stp>
        <stp>5/31/2018</stp>
        <stp>[Base Metals Regressions for Pat Copper Only.xlsx]Copper Model!R83C8</stp>
        <stp>sort=d</stp>
        <tr r="H83" s="2"/>
      </tp>
      <tp t="e">
        <v>#N/A</v>
        <stp/>
        <stp>##V3_BDHV12</stp>
        <stp>FXJPEMCS Index</stp>
        <stp>Px_last</stp>
        <stp>5/30/2018</stp>
        <stp>5/30/2018</stp>
        <stp>[Base Metals Regressions for Pat Copper Only.xlsx]Copper Model!R84C8</stp>
        <stp>sort=d</stp>
        <tr r="H84" s="2"/>
      </tp>
      <tp t="e">
        <v>#N/A</v>
        <stp/>
        <stp>##V3_BDHV12</stp>
        <stp>IOE2 Comdty</stp>
        <stp>Px_last</stp>
        <stp>1/9/2018</stp>
        <stp>1/9/2018</stp>
        <stp>[Base Metals Regressions for Pat Copper Only.xlsx]Copper Model!R158C4</stp>
        <stp>sort=d</stp>
        <tr r="D158" s="2"/>
      </tp>
      <tp t="e">
        <v>#N/A</v>
        <stp/>
        <stp>##V3_BDHV12</stp>
        <stp>USGG10YR Index</stp>
        <stp>Px_last</stp>
        <stp>12/12/2017</stp>
        <stp>12/12/2017</stp>
        <stp>[Base Metals Regressions for Pat Copper Only.xlsx]Copper Model!R174C9</stp>
        <stp>sort=d</stp>
        <tr r="I174" s="2"/>
      </tp>
      <tp t="e">
        <v>#N/A</v>
        <stp/>
        <stp>##V3_BDHV12</stp>
        <stp>USGG10YR Index</stp>
        <stp>Px_last</stp>
        <stp>12/20/2017</stp>
        <stp>12/20/2017</stp>
        <stp>[Base Metals Regressions for Pat Copper Only.xlsx]Copper Model!R168C9</stp>
        <stp>sort=d</stp>
        <tr r="I168" s="2"/>
      </tp>
      <tp t="e">
        <v>#N/A</v>
        <stp/>
        <stp>##V3_BDHV12</stp>
        <stp>IOE2 Comdty</stp>
        <stp>Px_last</stp>
        <stp>11/9/2017</stp>
        <stp>11/9/2017</stp>
        <stp>[Base Metals Regressions for Pat Copper Only.xlsx]Copper Model!R185C4</stp>
        <stp>sort=d</stp>
        <tr r="D185" s="2"/>
      </tp>
      <tp t="e">
        <v>#N/A</v>
        <stp/>
        <stp>##V3_BDHV12</stp>
        <stp>S 2 Comdty</stp>
        <stp>Px_last</stp>
        <stp>5/9/2018</stp>
        <stp>5/9/2018</stp>
        <stp>[Base Metals Regressions for Pat Copper Only.xlsx]Copper Model!R97C10</stp>
        <stp>sort=d</stp>
        <tr r="J97" s="2"/>
      </tp>
      <tp t="e">
        <v>#N/A</v>
        <stp/>
        <stp>##V3_BDHV12</stp>
        <stp>S 2 Comdty</stp>
        <stp>Px_last</stp>
        <stp>8/7/2018</stp>
        <stp>8/7/2018</stp>
        <stp>[Base Metals Regressions for Pat Copper Only.xlsx]Copper Model!R39C10</stp>
        <stp>sort=d</stp>
        <tr r="J39" s="2"/>
      </tp>
      <tp t="e">
        <v>#N/A</v>
        <stp/>
        <stp>##V3_BDHV12</stp>
        <stp>FXJPEMCS Index</stp>
        <stp>Px_last</stp>
        <stp>5/22/2018</stp>
        <stp>5/22/2018</stp>
        <stp>[Base Metals Regressions for Pat Copper Only.xlsx]Copper Model!R89C8</stp>
        <stp>sort=d</stp>
        <tr r="H89" s="2"/>
      </tp>
      <tp t="e">
        <v>#N/A</v>
        <stp/>
        <stp>##V3_BDHV12</stp>
        <stp>FXJPEMCS Index</stp>
        <stp>Px_last</stp>
        <stp>5/23/2018</stp>
        <stp>5/23/2018</stp>
        <stp>[Base Metals Regressions for Pat Copper Only.xlsx]Copper Model!R88C8</stp>
        <stp>sort=d</stp>
        <tr r="H88" s="2"/>
      </tp>
      <tp t="e">
        <v>#N/A</v>
        <stp/>
        <stp>##V3_BDHV12</stp>
        <stp>FXJPEMCS Index</stp>
        <stp>Px_last</stp>
        <stp>5/29/2018</stp>
        <stp>5/29/2018</stp>
        <stp>[Base Metals Regressions for Pat Copper Only.xlsx]Copper Model!R85C8</stp>
        <stp>sort=d</stp>
        <tr r="H85" s="2"/>
      </tp>
      <tp t="e">
        <v>#N/A</v>
        <stp/>
        <stp>##V3_BDHV12</stp>
        <stp>FXJPEMCS Index</stp>
        <stp>Px_last</stp>
        <stp>5/24/2018</stp>
        <stp>5/24/2018</stp>
        <stp>[Base Metals Regressions for Pat Copper Only.xlsx]Copper Model!R87C8</stp>
        <stp>sort=d</stp>
        <tr r="H87" s="2"/>
      </tp>
      <tp t="e">
        <v>#N/A</v>
        <stp/>
        <stp>##V3_BDHV12</stp>
        <stp>FXJPEMCS Index</stp>
        <stp>Px_last</stp>
        <stp>5/25/2018</stp>
        <stp>5/25/2018</stp>
        <stp>[Base Metals Regressions for Pat Copper Only.xlsx]Copper Model!R86C8</stp>
        <stp>sort=d</stp>
        <tr r="H86" s="2"/>
      </tp>
      <tp t="e">
        <v>#N/A</v>
        <stp/>
        <stp>##V3_BDHV12</stp>
        <stp>IOE2 Comdty</stp>
        <stp>Px_last</stp>
        <stp>1/8/2018</stp>
        <stp>1/8/2018</stp>
        <stp>[Base Metals Regressions for Pat Copper Only.xlsx]Copper Model!R159C4</stp>
        <stp>sort=d</stp>
        <tr r="D159" s="2"/>
      </tp>
      <tp t="e">
        <v>#N/A</v>
        <stp/>
        <stp>##V3_BDHV12</stp>
        <stp>USGG10YR Index</stp>
        <stp>Px_last</stp>
        <stp>12/13/2017</stp>
        <stp>12/13/2017</stp>
        <stp>[Base Metals Regressions for Pat Copper Only.xlsx]Copper Model!R173C9</stp>
        <stp>sort=d</stp>
        <tr r="I173" s="2"/>
      </tp>
      <tp t="e">
        <v>#N/A</v>
        <stp/>
        <stp>##V3_BDHV12</stp>
        <stp>USGG10YR Index</stp>
        <stp>Px_last</stp>
        <stp>12/21/2017</stp>
        <stp>12/21/2017</stp>
        <stp>[Base Metals Regressions for Pat Copper Only.xlsx]Copper Model!R167C9</stp>
        <stp>sort=d</stp>
        <tr r="I167" s="2"/>
      </tp>
      <tp t="e">
        <v>#N/A</v>
        <stp/>
        <stp>##V3_BDHV12</stp>
        <stp>IOE2 Comdty</stp>
        <stp>Px_last</stp>
        <stp>11/8/2017</stp>
        <stp>11/8/2017</stp>
        <stp>[Base Metals Regressions for Pat Copper Only.xlsx]Copper Model!R186C4</stp>
        <stp>sort=d</stp>
        <tr r="D186" s="2"/>
      </tp>
      <tp t="e">
        <v>#N/A</v>
        <stp/>
        <stp>##V3_BDHV12</stp>
        <stp>S 2 Comdty</stp>
        <stp>Px_last</stp>
        <stp>6/8/2018</stp>
        <stp>6/8/2018</stp>
        <stp>[Base Metals Regressions for Pat Copper Only.xlsx]Copper Model!R79C10</stp>
        <stp>sort=d</stp>
        <tr r="J79" s="2"/>
      </tp>
      <tp t="e">
        <v>#N/A</v>
        <stp/>
        <stp>##V3_BDHV12</stp>
        <stp>FXJPEMCS Index</stp>
        <stp>Px_last</stp>
        <stp>6/11/2018</stp>
        <stp>6/11/2018</stp>
        <stp>[Base Metals Regressions for Pat Copper Only.xlsx]Copper Model!R78C8</stp>
        <stp>sort=d</stp>
        <tr r="H78" s="2"/>
      </tp>
      <tp t="e">
        <v>#N/A</v>
        <stp/>
        <stp>##V3_BDHV12</stp>
        <stp>FXJPEMCS Index</stp>
        <stp>Px_last</stp>
        <stp>6/19/2018</stp>
        <stp>6/19/2018</stp>
        <stp>[Base Metals Regressions for Pat Copper Only.xlsx]Copper Model!R73C8</stp>
        <stp>sort=d</stp>
        <tr r="H73" s="2"/>
      </tp>
      <tp t="e">
        <v>#N/A</v>
        <stp/>
        <stp>##V3_BDHV12</stp>
        <stp>FXJPEMCS Index</stp>
        <stp>Px_last</stp>
        <stp>6/14/2018</stp>
        <stp>6/14/2018</stp>
        <stp>[Base Metals Regressions for Pat Copper Only.xlsx]Copper Model!R75C8</stp>
        <stp>sort=d</stp>
        <tr r="H75" s="2"/>
      </tp>
      <tp t="e">
        <v>#N/A</v>
        <stp/>
        <stp>##V3_BDHV12</stp>
        <stp>FXJPEMCS Index</stp>
        <stp>Px_last</stp>
        <stp>6/15/2018</stp>
        <stp>6/15/2018</stp>
        <stp>[Base Metals Regressions for Pat Copper Only.xlsx]Copper Model!R74C8</stp>
        <stp>sort=d</stp>
        <tr r="H74" s="2"/>
      </tp>
      <tp t="e">
        <v>#N/A</v>
        <stp/>
        <stp>##V3_BDHV12</stp>
        <stp>FXJPEMCS Index</stp>
        <stp>Px_last</stp>
        <stp>7/20/2018</stp>
        <stp>7/20/2018</stp>
        <stp>[Base Metals Regressions for Pat Copper Only.xlsx]Copper Model!R51C8</stp>
        <stp>sort=d</stp>
        <tr r="H51" s="2"/>
      </tp>
      <tp t="e">
        <v>#N/A</v>
        <stp/>
        <stp>##V3_BDHV12</stp>
        <stp>FXJPEMCS Index</stp>
        <stp>Px_last</stp>
        <stp>7/23/2018</stp>
        <stp>7/23/2018</stp>
        <stp>[Base Metals Regressions for Pat Copper Only.xlsx]Copper Model!R50C8</stp>
        <stp>sort=d</stp>
        <tr r="H50" s="2"/>
      </tp>
      <tp t="e">
        <v>#N/A</v>
        <stp/>
        <stp>##V3_BDHV12</stp>
        <stp>FXJPEMCS Index</stp>
        <stp>Px_last</stp>
        <stp>6/12/2018</stp>
        <stp>6/12/2018</stp>
        <stp>[Base Metals Regressions for Pat Copper Only.xlsx]Copper Model!R77C8</stp>
        <stp>sort=d</stp>
        <tr r="H77" s="2"/>
      </tp>
      <tp t="e">
        <v>#N/A</v>
        <stp/>
        <stp>##V3_BDHV12</stp>
        <stp>FXJPEMCS Index</stp>
        <stp>Px_last</stp>
        <stp>6/13/2018</stp>
        <stp>6/13/2018</stp>
        <stp>[Base Metals Regressions for Pat Copper Only.xlsx]Copper Model!R76C8</stp>
        <stp>sort=d</stp>
        <tr r="H76" s="2"/>
      </tp>
      <tp t="e">
        <v>#N/A</v>
        <stp/>
        <stp>##V3_BDHV12</stp>
        <stp>FXJPEMCS Index</stp>
        <stp>Px_last</stp>
        <stp>7/30/2018</stp>
        <stp>7/30/2018</stp>
        <stp>[Base Metals Regressions for Pat Copper Only.xlsx]Copper Model!R45C8</stp>
        <stp>sort=d</stp>
        <tr r="H45" s="2"/>
      </tp>
      <tp t="e">
        <v>#N/A</v>
        <stp/>
        <stp>##V3_BDHV12</stp>
        <stp>FXJPEMCS Index</stp>
        <stp>Px_last</stp>
        <stp>7/31/2018</stp>
        <stp>7/31/2018</stp>
        <stp>[Base Metals Regressions for Pat Copper Only.xlsx]Copper Model!R44C8</stp>
        <stp>sort=d</stp>
        <tr r="H44" s="2"/>
      </tp>
      <tp t="e">
        <v>#N/A</v>
        <stp/>
        <stp>##V3_BDHV12</stp>
        <stp>IOE2 Comdty</stp>
        <stp>Px_last</stp>
        <stp>1/4/2018</stp>
        <stp>1/4/2018</stp>
        <stp>[Base Metals Regressions for Pat Copper Only.xlsx]Copper Model!R161C4</stp>
        <stp>sort=d</stp>
        <tr r="D161" s="2"/>
      </tp>
      <tp t="e">
        <v>#N/A</v>
        <stp/>
        <stp>##V3_BDHV12</stp>
        <stp>IOE2 Comdty</stp>
        <stp>Px_last</stp>
        <stp>3/1/2018</stp>
        <stp>3/1/2018</stp>
        <stp>[Base Metals Regressions for Pat Copper Only.xlsx]Copper Model!R135C4</stp>
        <stp>sort=d</stp>
        <tr r="D135" s="2"/>
      </tp>
      <tp t="e">
        <v>#N/A</v>
        <stp/>
        <stp>##V3_BDHV12</stp>
        <stp>IOE2 Comdty</stp>
        <stp>Px_last</stp>
        <stp>5/2/2018</stp>
        <stp>5/2/2018</stp>
        <stp>[Base Metals Regressions for Pat Copper Only.xlsx]Copper Model!R101C4</stp>
        <stp>sort=d</stp>
        <tr r="D101" s="2"/>
      </tp>
      <tp t="e">
        <v>#N/A</v>
        <stp/>
        <stp>##V3_BDHV12</stp>
        <stp>IOE2 Comdty</stp>
        <stp>Px_last</stp>
        <stp>8/9/2017</stp>
        <stp>8/9/2017</stp>
        <stp>[Base Metals Regressions for Pat Copper Only.xlsx]Copper Model!R242C4</stp>
        <stp>sort=d</stp>
        <tr r="D242" s="2"/>
      </tp>
      <tp t="e">
        <v>#N/A</v>
        <stp/>
        <stp>##V3_BDHV12</stp>
        <stp>IOE2 Comdty</stp>
        <stp>Px_last</stp>
        <stp>4/3/2018</stp>
        <stp>4/3/2018</stp>
        <stp>[Base Metals Regressions for Pat Copper Only.xlsx]Copper Model!R118C4</stp>
        <stp>sort=d</stp>
        <tr r="D118" s="2"/>
      </tp>
      <tp t="e">
        <v>#N/A</v>
        <stp/>
        <stp>##V3_BDHV12</stp>
        <stp>USGG10YR Index</stp>
        <stp>Px_last</stp>
        <stp>10/30/2017</stp>
        <stp>10/30/2017</stp>
        <stp>[Base Metals Regressions for Pat Copper Only.xlsx]Copper Model!R193C9</stp>
        <stp>sort=d</stp>
        <tr r="I193" s="2"/>
      </tp>
      <tp t="e">
        <v>#N/A</v>
        <stp/>
        <stp>##V3_BDHV12</stp>
        <stp>IOE2 Comdty</stp>
        <stp>Px_last</stp>
        <stp>11/7/2017</stp>
        <stp>11/7/2017</stp>
        <stp>[Base Metals Regressions for Pat Copper Only.xlsx]Copper Model!R187C4</stp>
        <stp>sort=d</stp>
        <tr r="D187" s="2"/>
      </tp>
      <tp t="e">
        <v>#N/A</v>
        <stp/>
        <stp>##V3_BDHV12</stp>
        <stp>S 2 Comdty</stp>
        <stp>Px_last</stp>
        <stp>5/8/2018</stp>
        <stp>5/8/2018</stp>
        <stp>[Base Metals Regressions for Pat Copper Only.xlsx]Copper Model!R98C10</stp>
        <stp>sort=d</stp>
        <tr r="J98" s="2"/>
      </tp>
      <tp t="e">
        <v>#N/A</v>
        <stp/>
        <stp>##V3_BDHV12</stp>
        <stp>S 2 Comdty</stp>
        <stp>Px_last</stp>
        <stp>7/3/2018</stp>
        <stp>7/3/2018</stp>
        <stp>[Base Metals Regressions for Pat Copper Only.xlsx]Copper Model!R63C10</stp>
        <stp>sort=d</stp>
        <tr r="J63" s="2"/>
      </tp>
      <tp t="e">
        <v>#N/A</v>
        <stp/>
        <stp>##V3_BDHV12</stp>
        <stp>S 2 Comdty</stp>
        <stp>Px_last</stp>
        <stp>8/2/2018</stp>
        <stp>8/2/2018</stp>
        <stp>[Base Metals Regressions for Pat Copper Only.xlsx]Copper Model!R42C10</stp>
        <stp>sort=d</stp>
        <tr r="J42" s="2"/>
      </tp>
      <tp t="e">
        <v>#N/A</v>
        <stp/>
        <stp>##V3_BDHV12</stp>
        <stp>S 2 Comdty</stp>
        <stp>Px_last</stp>
        <stp>8/8/2018</stp>
        <stp>8/8/2018</stp>
        <stp>[Base Metals Regressions for Pat Copper Only.xlsx]Copper Model!R38C10</stp>
        <stp>sort=d</stp>
        <tr r="J38" s="2"/>
      </tp>
      <tp t="e">
        <v>#N/A</v>
        <stp/>
        <stp>##V3_BDHV12</stp>
        <stp>S 2 Comdty</stp>
        <stp>Px_last</stp>
        <stp>9/4/2018</stp>
        <stp>9/4/2018</stp>
        <stp>[Base Metals Regressions for Pat Copper Only.xlsx]Copper Model!R24C10</stp>
        <stp>sort=d</stp>
        <tr r="J24" s="2"/>
      </tp>
      <tp t="e">
        <v>#N/A</v>
        <stp/>
        <stp>##V3_BDHV12</stp>
        <stp>FXJPEMCS Index</stp>
        <stp>Px_last</stp>
        <stp>7/24/2018</stp>
        <stp>7/24/2018</stp>
        <stp>[Base Metals Regressions for Pat Copper Only.xlsx]Copper Model!R49C8</stp>
        <stp>sort=d</stp>
        <tr r="H49" s="2"/>
      </tp>
      <tp t="e">
        <v>#N/A</v>
        <stp/>
        <stp>##V3_BDHV12</stp>
        <stp>FXJPEMCS Index</stp>
        <stp>Px_last</stp>
        <stp>7/25/2018</stp>
        <stp>7/25/2018</stp>
        <stp>[Base Metals Regressions for Pat Copper Only.xlsx]Copper Model!R48C8</stp>
        <stp>sort=d</stp>
        <tr r="H48" s="2"/>
      </tp>
      <tp t="e">
        <v>#N/A</v>
        <stp/>
        <stp>##V3_BDHV12</stp>
        <stp>FXJPEMCS Index</stp>
        <stp>Px_last</stp>
        <stp>7/26/2018</stp>
        <stp>7/26/2018</stp>
        <stp>[Base Metals Regressions for Pat Copper Only.xlsx]Copper Model!R47C8</stp>
        <stp>sort=d</stp>
        <tr r="H47" s="2"/>
      </tp>
      <tp t="e">
        <v>#N/A</v>
        <stp/>
        <stp>##V3_BDHV12</stp>
        <stp>FXJPEMCS Index</stp>
        <stp>Px_last</stp>
        <stp>7/27/2018</stp>
        <stp>7/27/2018</stp>
        <stp>[Base Metals Regressions for Pat Copper Only.xlsx]Copper Model!R46C8</stp>
        <stp>sort=d</stp>
        <tr r="H46" s="2"/>
      </tp>
      <tp t="e">
        <v>#N/A</v>
        <stp/>
        <stp>##V3_BDHV12</stp>
        <stp>IOE2 Comdty</stp>
        <stp>Px_last</stp>
        <stp>1/5/2018</stp>
        <stp>1/5/2018</stp>
        <stp>[Base Metals Regressions for Pat Copper Only.xlsx]Copper Model!R160C4</stp>
        <stp>sort=d</stp>
        <tr r="D160" s="2"/>
      </tp>
      <tp t="e">
        <v>#N/A</v>
        <stp/>
        <stp>##V3_BDHV12</stp>
        <stp>IOE2 Comdty</stp>
        <stp>Px_last</stp>
        <stp>8/8/2017</stp>
        <stp>8/8/2017</stp>
        <stp>[Base Metals Regressions for Pat Copper Only.xlsx]Copper Model!R243C4</stp>
        <stp>sort=d</stp>
        <tr r="D243" s="2"/>
      </tp>
      <tp t="e">
        <v>#N/A</v>
        <stp/>
        <stp>##V3_BDHV12</stp>
        <stp>IOE2 Comdty</stp>
        <stp>Px_last</stp>
        <stp>5/3/2018</stp>
        <stp>5/3/2018</stp>
        <stp>[Base Metals Regressions for Pat Copper Only.xlsx]Copper Model!R100C4</stp>
        <stp>sort=d</stp>
        <tr r="D100" s="2"/>
      </tp>
      <tp t="e">
        <v>#N/A</v>
        <stp/>
        <stp>##V3_BDHV12</stp>
        <stp>USGG10YR Index</stp>
        <stp>Px_last</stp>
        <stp>10/31/2017</stp>
        <stp>10/31/2017</stp>
        <stp>[Base Metals Regressions for Pat Copper Only.xlsx]Copper Model!R192C9</stp>
        <stp>sort=d</stp>
        <tr r="I192" s="2"/>
      </tp>
      <tp t="e">
        <v>#N/A</v>
        <stp/>
        <stp>##V3_BDHV12</stp>
        <stp>USGG10YR Index</stp>
        <stp>Px_last</stp>
        <stp>11/30/2017</stp>
        <stp>11/30/2017</stp>
        <stp>[Base Metals Regressions for Pat Copper Only.xlsx]Copper Model!R180C9</stp>
        <stp>sort=d</stp>
        <tr r="I180" s="2"/>
      </tp>
      <tp t="e">
        <v>#N/A</v>
        <stp/>
        <stp>##V3_BDHV12</stp>
        <stp>USGG10YR Index</stp>
        <stp>Px_last</stp>
        <stp>10/20/2017</stp>
        <stp>10/20/2017</stp>
        <stp>[Base Metals Regressions for Pat Copper Only.xlsx]Copper Model!R198C9</stp>
        <stp>sort=d</stp>
        <tr r="I198" s="2"/>
      </tp>
      <tp t="e">
        <v>#N/A</v>
        <stp/>
        <stp>##V3_BDHV12</stp>
        <stp>IOE2 Comdty</stp>
        <stp>Px_last</stp>
        <stp>11/6/2017</stp>
        <stp>11/6/2017</stp>
        <stp>[Base Metals Regressions for Pat Copper Only.xlsx]Copper Model!R188C4</stp>
        <stp>sort=d</stp>
        <tr r="D188" s="2"/>
      </tp>
      <tp t="e">
        <v>#N/A</v>
        <stp/>
        <stp>##V3_BDHV12</stp>
        <stp>FXJPEMCS Index</stp>
        <stp>Px_last</stp>
        <stp>6/25/2018</stp>
        <stp>6/25/2018</stp>
        <stp>[Base Metals Regressions for Pat Copper Only.xlsx]Copper Model!R69C8</stp>
        <stp>sort=d</stp>
        <tr r="H69" s="2"/>
      </tp>
      <tp t="e">
        <v>#N/A</v>
        <stp/>
        <stp>##V3_BDHV12</stp>
        <stp>FXJPEMCS Index</stp>
        <stp>Px_last</stp>
        <stp>6/29/2018</stp>
        <stp>6/29/2018</stp>
        <stp>[Base Metals Regressions for Pat Copper Only.xlsx]Copper Model!R65C8</stp>
        <stp>sort=d</stp>
        <tr r="H65" s="2"/>
      </tp>
      <tp t="e">
        <v>#N/A</v>
        <stp/>
        <stp>##V3_BDHV12</stp>
        <stp>FXJPEMCS Index</stp>
        <stp>Px_last</stp>
        <stp>6/26/2018</stp>
        <stp>6/26/2018</stp>
        <stp>[Base Metals Regressions for Pat Copper Only.xlsx]Copper Model!R68C8</stp>
        <stp>sort=d</stp>
        <tr r="H68" s="2"/>
      </tp>
      <tp t="e">
        <v>#N/A</v>
        <stp/>
        <stp>##V3_BDHV12</stp>
        <stp>FXJPEMCS Index</stp>
        <stp>Px_last</stp>
        <stp>6/28/2018</stp>
        <stp>6/28/2018</stp>
        <stp>[Base Metals Regressions for Pat Copper Only.xlsx]Copper Model!R66C8</stp>
        <stp>sort=d</stp>
        <tr r="H66" s="2"/>
      </tp>
      <tp t="e">
        <v>#N/A</v>
        <stp/>
        <stp>##V3_BDHV12</stp>
        <stp>FXJPEMCS Index</stp>
        <stp>Px_last</stp>
        <stp>6/27/2018</stp>
        <stp>6/27/2018</stp>
        <stp>[Base Metals Regressions for Pat Copper Only.xlsx]Copper Model!R67C8</stp>
        <stp>sort=d</stp>
        <tr r="H67" s="2"/>
      </tp>
      <tp t="e">
        <v>#N/A</v>
        <stp/>
        <stp>##V3_BDHV12</stp>
        <stp>S 2 Comdty</stp>
        <stp>Px_last</stp>
        <stp>8/1/2018</stp>
        <stp>8/1/2018</stp>
        <stp>[Base Metals Regressions for Pat Copper Only.xlsx]Copper Model!R43C10</stp>
        <stp>sort=d</stp>
        <tr r="J43" s="2"/>
      </tp>
      <tp t="e">
        <v>#N/A</v>
        <stp/>
        <stp>##V3_BDHV12</stp>
        <stp>S 2 Comdty</stp>
        <stp>Px_last</stp>
        <stp>8/3/2018</stp>
        <stp>8/3/2018</stp>
        <stp>[Base Metals Regressions for Pat Copper Only.xlsx]Copper Model!R41C10</stp>
        <stp>sort=d</stp>
        <tr r="J41" s="2"/>
      </tp>
      <tp t="e">
        <v>#N/A</v>
        <stp/>
        <stp>##V3_BDHV12</stp>
        <stp>FXJPEMCS Index</stp>
        <stp>Px_last</stp>
        <stp>7/10/2018</stp>
        <stp>7/10/2018</stp>
        <stp>[Base Metals Regressions for Pat Copper Only.xlsx]Copper Model!R59C8</stp>
        <stp>sort=d</stp>
        <tr r="H59" s="2"/>
      </tp>
      <tp t="e">
        <v>#N/A</v>
        <stp/>
        <stp>##V3_BDHV12</stp>
        <stp>FXJPEMCS Index</stp>
        <stp>Px_last</stp>
        <stp>7/11/2018</stp>
        <stp>7/11/2018</stp>
        <stp>[Base Metals Regressions for Pat Copper Only.xlsx]Copper Model!R58C8</stp>
        <stp>sort=d</stp>
        <tr r="H58" s="2"/>
      </tp>
      <tp t="e">
        <v>#N/A</v>
        <stp/>
        <stp>##V3_BDHV12</stp>
        <stp>FXJPEMCS Index</stp>
        <stp>Px_last</stp>
        <stp>7/18/2018</stp>
        <stp>7/18/2018</stp>
        <stp>[Base Metals Regressions for Pat Copper Only.xlsx]Copper Model!R53C8</stp>
        <stp>sort=d</stp>
        <tr r="H53" s="2"/>
      </tp>
      <tp t="e">
        <v>#N/A</v>
        <stp/>
        <stp>##V3_BDHV12</stp>
        <stp>FXJPEMCS Index</stp>
        <stp>Px_last</stp>
        <stp>7/19/2018</stp>
        <stp>7/19/2018</stp>
        <stp>[Base Metals Regressions for Pat Copper Only.xlsx]Copper Model!R52C8</stp>
        <stp>sort=d</stp>
        <tr r="H52" s="2"/>
      </tp>
      <tp t="e">
        <v>#N/A</v>
        <stp/>
        <stp>##V3_BDHV12</stp>
        <stp>FXJPEMCS Index</stp>
        <stp>Px_last</stp>
        <stp>6/21/2018</stp>
        <stp>6/21/2018</stp>
        <stp>[Base Metals Regressions for Pat Copper Only.xlsx]Copper Model!R71C8</stp>
        <stp>sort=d</stp>
        <tr r="H71" s="2"/>
      </tp>
      <tp t="e">
        <v>#N/A</v>
        <stp/>
        <stp>##V3_BDHV12</stp>
        <stp>FXJPEMCS Index</stp>
        <stp>Px_last</stp>
        <stp>7/16/2018</stp>
        <stp>7/16/2018</stp>
        <stp>[Base Metals Regressions for Pat Copper Only.xlsx]Copper Model!R55C8</stp>
        <stp>sort=d</stp>
        <tr r="H55" s="2"/>
      </tp>
      <tp t="e">
        <v>#N/A</v>
        <stp/>
        <stp>##V3_BDHV12</stp>
        <stp>FXJPEMCS Index</stp>
        <stp>Px_last</stp>
        <stp>7/17/2018</stp>
        <stp>7/17/2018</stp>
        <stp>[Base Metals Regressions for Pat Copper Only.xlsx]Copper Model!R54C8</stp>
        <stp>sort=d</stp>
        <tr r="H54" s="2"/>
      </tp>
      <tp t="e">
        <v>#N/A</v>
        <stp/>
        <stp>##V3_BDHV12</stp>
        <stp>FXJPEMCS Index</stp>
        <stp>Px_last</stp>
        <stp>6/22/2018</stp>
        <stp>6/22/2018</stp>
        <stp>[Base Metals Regressions for Pat Copper Only.xlsx]Copper Model!R70C8</stp>
        <stp>sort=d</stp>
        <tr r="H70" s="2"/>
      </tp>
      <tp t="e">
        <v>#N/A</v>
        <stp/>
        <stp>##V3_BDHV12</stp>
        <stp>FXJPEMCS Index</stp>
        <stp>Px_last</stp>
        <stp>6/20/2018</stp>
        <stp>6/20/2018</stp>
        <stp>[Base Metals Regressions for Pat Copper Only.xlsx]Copper Model!R72C8</stp>
        <stp>sort=d</stp>
        <tr r="H72" s="2"/>
      </tp>
      <tp t="e">
        <v>#N/A</v>
        <stp/>
        <stp>##V3_BDHV12</stp>
        <stp>FXJPEMCS Index</stp>
        <stp>Px_last</stp>
        <stp>7/12/2018</stp>
        <stp>7/12/2018</stp>
        <stp>[Base Metals Regressions for Pat Copper Only.xlsx]Copper Model!R57C8</stp>
        <stp>sort=d</stp>
        <tr r="H57" s="2"/>
      </tp>
      <tp t="e">
        <v>#N/A</v>
        <stp/>
        <stp>##V3_BDHV12</stp>
        <stp>FXJPEMCS Index</stp>
        <stp>Px_last</stp>
        <stp>7/13/2018</stp>
        <stp>7/13/2018</stp>
        <stp>[Base Metals Regressions for Pat Copper Only.xlsx]Copper Model!R56C8</stp>
        <stp>sort=d</stp>
        <tr r="H56" s="2"/>
      </tp>
      <tp t="e">
        <v>#N/A</v>
        <stp/>
        <stp>##V3_BDHV12</stp>
        <stp>IOE2 Comdty</stp>
        <stp>Px_last</stp>
        <stp>2/5/2018</stp>
        <stp>2/5/2018</stp>
        <stp>[Base Metals Regressions for Pat Copper Only.xlsx]Copper Model!R140C4</stp>
        <stp>sort=d</stp>
        <tr r="D140" s="2"/>
      </tp>
      <tp t="e">
        <v>#N/A</v>
        <stp/>
        <stp>##V3_BDHV12</stp>
        <stp>IOE2 Comdty</stp>
        <stp>Px_last</stp>
        <stp>3/2/2018</stp>
        <stp>3/2/2018</stp>
        <stp>[Base Metals Regressions for Pat Copper Only.xlsx]Copper Model!R134C4</stp>
        <stp>sort=d</stp>
        <tr r="D134" s="2"/>
      </tp>
      <tp t="e">
        <v>#N/A</v>
        <stp/>
        <stp>##V3_BDHV12</stp>
        <stp>USGG10YR Index</stp>
        <stp>Px_last</stp>
        <stp>11/10/2017</stp>
        <stp>11/10/2017</stp>
        <stp>[Base Metals Regressions for Pat Copper Only.xlsx]Copper Model!R184C9</stp>
        <stp>sort=d</stp>
        <tr r="I184" s="2"/>
      </tp>
      <tp t="e">
        <v>#N/A</v>
        <stp/>
        <stp>##V3_BDHV12</stp>
        <stp>USGG10YR Index</stp>
        <stp>Px_last</stp>
        <stp>10/18/2017</stp>
        <stp>10/18/2017</stp>
        <stp>[Base Metals Regressions for Pat Copper Only.xlsx]Copper Model!R200C9</stp>
        <stp>sort=d</stp>
        <tr r="I200" s="2"/>
      </tp>
      <tp t="e">
        <v>#N/A</v>
        <stp/>
        <stp>##V3_BDHV12</stp>
        <stp>IOE2 Comdty</stp>
        <stp>Px_last</stp>
        <stp>12/8/2017</stp>
        <stp>12/8/2017</stp>
        <stp>[Base Metals Regressions for Pat Copper Only.xlsx]Copper Model!R176C4</stp>
        <stp>sort=d</stp>
        <tr r="D176" s="2"/>
      </tp>
      <tp t="e">
        <v>#N/A</v>
        <stp/>
        <stp>##V3_BDHV12</stp>
        <stp>VIX Index</stp>
        <stp>Px_last</stp>
        <stp>11/3/2017</stp>
        <stp>11/3/2017</stp>
        <stp>[Base Metals Regressions for Pat Copper Only.xlsx]Copper Model!R189C12</stp>
        <stp>sort=d</stp>
        <tr r="L189" s="2"/>
      </tp>
      <tp t="e">
        <v>#N/A</v>
        <stp/>
        <stp>##V3_BDHV12</stp>
        <stp>VIX Index</stp>
        <stp>Px_last</stp>
        <stp>12/1/2017</stp>
        <stp>12/1/2017</stp>
        <stp>[Base Metals Regressions for Pat Copper Only.xlsx]Copper Model!R179C12</stp>
        <stp>sort=d</stp>
        <tr r="L179" s="2"/>
      </tp>
      <tp t="e">
        <v>#N/A</v>
        <stp/>
        <stp>##V3_BDHV12</stp>
        <stp>IOE2 Comdty</stp>
        <stp>Px_last</stp>
        <stp>2/2/2018</stp>
        <stp>2/2/2018</stp>
        <stp>[Base Metals Regressions for Pat Copper Only.xlsx]Copper Model!R141C4</stp>
        <stp>sort=d</stp>
        <tr r="D141" s="2"/>
      </tp>
      <tp t="e">
        <v>#N/A</v>
        <stp/>
        <stp>##V3_BDHV12</stp>
        <stp>USGG10YR Index</stp>
        <stp>Px_last</stp>
        <stp>10/25/2017</stp>
        <stp>10/25/2017</stp>
        <stp>[Base Metals Regressions for Pat Copper Only.xlsx]Copper Model!R196C9</stp>
        <stp>sort=d</stp>
        <tr r="I196" s="2"/>
      </tp>
      <tp t="e">
        <v>#N/A</v>
        <stp/>
        <stp>##V3_BDHV12</stp>
        <stp>USGG10YR Index</stp>
        <stp>Px_last</stp>
        <stp>12/19/2017</stp>
        <stp>12/19/2017</stp>
        <stp>[Base Metals Regressions for Pat Copper Only.xlsx]Copper Model!R169C9</stp>
        <stp>sort=d</stp>
        <tr r="I169" s="2"/>
      </tp>
      <tp t="e">
        <v>#N/A</v>
        <stp/>
        <stp>##V3_BDHV12</stp>
        <stp>USGG10YR Index</stp>
        <stp>Px_last</stp>
        <stp>11/17/2017</stp>
        <stp>11/17/2017</stp>
        <stp>[Base Metals Regressions for Pat Copper Only.xlsx]Copper Model!R182C9</stp>
        <stp>sort=d</stp>
        <tr r="I182" s="2"/>
      </tp>
      <tp t="e">
        <v>#N/A</v>
        <stp/>
        <stp>##V3_BDHV12</stp>
        <stp>USGG10YR Index</stp>
        <stp>Px_last</stp>
        <stp>12/18/2017</stp>
        <stp>12/18/2017</stp>
        <stp>[Base Metals Regressions for Pat Copper Only.xlsx]Copper Model!R170C9</stp>
        <stp>sort=d</stp>
        <tr r="I170" s="2"/>
      </tp>
      <tp t="e">
        <v>#N/A</v>
        <stp/>
        <stp>##V3_BDHV12</stp>
        <stp>IOE2 Comdty</stp>
        <stp>Px_last</stp>
        <stp>11/2/2017</stp>
        <stp>11/2/2017</stp>
        <stp>[Base Metals Regressions for Pat Copper Only.xlsx]Copper Model!R190C4</stp>
        <stp>sort=d</stp>
        <tr r="D190" s="2"/>
      </tp>
      <tp t="e">
        <v>#N/A</v>
        <stp/>
        <stp>##V3_BDHV12</stp>
        <stp>IOE2 Comdty</stp>
        <stp>Px_last</stp>
        <stp>11/3/2017</stp>
        <stp>11/3/2017</stp>
        <stp>[Base Metals Regressions for Pat Copper Only.xlsx]Copper Model!R189C4</stp>
        <stp>sort=d</stp>
        <tr r="D189" s="2"/>
      </tp>
      <tp t="e">
        <v>#N/A</v>
        <stp/>
        <stp>##V3_BDHV12</stp>
        <stp>VIX Index</stp>
        <stp>Px_last</stp>
        <stp>12/6/2017</stp>
        <stp>12/6/2017</stp>
        <stp>[Base Metals Regressions for Pat Copper Only.xlsx]Copper Model!R178C12</stp>
        <stp>sort=d</stp>
        <tr r="L178" s="2"/>
      </tp>
      <tp t="e">
        <v>#N/A</v>
        <stp/>
        <stp>##V3_BDHV12</stp>
        <stp>VIX Index</stp>
        <stp>Px_last</stp>
        <stp>11/6/2017</stp>
        <stp>11/6/2017</stp>
        <stp>[Base Metals Regressions for Pat Copper Only.xlsx]Copper Model!R188C12</stp>
        <stp>sort=d</stp>
        <tr r="L188" s="2"/>
      </tp>
      <tp t="e">
        <v>#N/A</v>
        <stp/>
        <stp>##V3_BDHV12</stp>
        <stp>S 2 Comdty</stp>
        <stp>Px_last</stp>
        <stp>9/6/2018</stp>
        <stp>9/6/2018</stp>
        <stp>[Base Metals Regressions for Pat Copper Only.xlsx]Copper Model!R22C10</stp>
        <stp>sort=d</stp>
        <tr r="J22" s="2"/>
      </tp>
      <tp t="e">
        <v>#N/A</v>
        <stp/>
        <stp>##V3_BDHV12</stp>
        <stp>USGG10YR Index</stp>
        <stp>Px_last</stp>
        <stp>10/24/2017</stp>
        <stp>10/24/2017</stp>
        <stp>[Base Metals Regressions for Pat Copper Only.xlsx]Copper Model!R197C9</stp>
        <stp>sort=d</stp>
        <tr r="I197" s="2"/>
      </tp>
      <tp t="e">
        <v>#N/A</v>
        <stp/>
        <stp>##V3_BDHV12</stp>
        <stp>USGG10YR Index</stp>
        <stp>Px_last</stp>
        <stp>11/16/2017</stp>
        <stp>11/16/2017</stp>
        <stp>[Base Metals Regressions for Pat Copper Only.xlsx]Copper Model!R183C9</stp>
        <stp>sort=d</stp>
        <tr r="I183" s="2"/>
      </tp>
      <tp t="e">
        <v>#N/A</v>
        <stp/>
        <stp>##V3_BDHV12</stp>
        <stp>S 2 Comdty</stp>
        <stp>Px_last</stp>
        <stp>6/5/2018</stp>
        <stp>6/5/2018</stp>
        <stp>[Base Metals Regressions for Pat Copper Only.xlsx]Copper Model!R82C10</stp>
        <stp>sort=d</stp>
        <tr r="J82" s="2"/>
      </tp>
      <tp t="e">
        <v>#N/A</v>
        <stp/>
        <stp>##V3_BDHV12</stp>
        <stp>S 2 Comdty</stp>
        <stp>Px_last</stp>
        <stp>6/6/2018</stp>
        <stp>6/6/2018</stp>
        <stp>[Base Metals Regressions for Pat Copper Only.xlsx]Copper Model!R81C10</stp>
        <stp>sort=d</stp>
        <tr r="J81" s="2"/>
      </tp>
      <tp t="e">
        <v>#N/A</v>
        <stp/>
        <stp>##V3_BDHV12</stp>
        <stp>S 2 Comdty</stp>
        <stp>Px_last</stp>
        <stp>6/7/2018</stp>
        <stp>6/7/2018</stp>
        <stp>[Base Metals Regressions for Pat Copper Only.xlsx]Copper Model!R80C10</stp>
        <stp>sort=d</stp>
        <tr r="J80" s="2"/>
      </tp>
      <tp t="e">
        <v>#N/A</v>
        <stp/>
        <stp>##V3_BDHV12</stp>
        <stp>S 2 Comdty</stp>
        <stp>Px_last</stp>
        <stp>7/6/2018</stp>
        <stp>7/6/2018</stp>
        <stp>[Base Metals Regressions for Pat Copper Only.xlsx]Copper Model!R61C10</stp>
        <stp>sort=d</stp>
        <tr r="J61" s="2"/>
      </tp>
      <tp t="e">
        <v>#N/A</v>
        <stp/>
        <stp>##V3_BDHV12</stp>
        <stp>S 2 Comdty</stp>
        <stp>Px_last</stp>
        <stp>7/5/2018</stp>
        <stp>7/5/2018</stp>
        <stp>[Base Metals Regressions for Pat Copper Only.xlsx]Copper Model!R62C10</stp>
        <stp>sort=d</stp>
        <tr r="J62" s="2"/>
      </tp>
      <tp t="e">
        <v>#N/A</v>
        <stp/>
        <stp>##V3_BDHV12</stp>
        <stp>IOE2 Comdty</stp>
        <stp>Px_last</stp>
        <stp>1/2/2018</stp>
        <stp>1/2/2018</stp>
        <stp>[Base Metals Regressions for Pat Copper Only.xlsx]Copper Model!R163C4</stp>
        <stp>sort=d</stp>
        <tr r="D163" s="2"/>
      </tp>
      <tp t="e">
        <v>#N/A</v>
        <stp/>
        <stp>##V3_BDHV12</stp>
        <stp>IOE2 Comdty</stp>
        <stp>Px_last</stp>
        <stp>3/7/2018</stp>
        <stp>3/7/2018</stp>
        <stp>[Base Metals Regressions for Pat Copper Only.xlsx]Copper Model!R133C4</stp>
        <stp>sort=d</stp>
        <tr r="D133" s="2"/>
      </tp>
      <tp t="e">
        <v>#N/A</v>
        <stp/>
        <stp>##V3_BDHV12</stp>
        <stp>USGG10YR Index</stp>
        <stp>Px_last</stp>
        <stp>10/27/2017</stp>
        <stp>10/27/2017</stp>
        <stp>[Base Metals Regressions for Pat Copper Only.xlsx]Copper Model!R194C9</stp>
        <stp>sort=d</stp>
        <tr r="I194" s="2"/>
      </tp>
      <tp t="e">
        <v>#N/A</v>
        <stp/>
        <stp>##V3_BDHV12</stp>
        <stp>USGG10YR Index</stp>
        <stp>Px_last</stp>
        <stp>12/28/2017</stp>
        <stp>12/28/2017</stp>
        <stp>[Base Metals Regressions for Pat Copper Only.xlsx]Copper Model!R164C9</stp>
        <stp>sort=d</stp>
        <tr r="I164" s="2"/>
      </tp>
      <tp t="e">
        <v>#N/A</v>
        <stp/>
        <stp>##V3_BDHV12</stp>
        <stp>S 2 Comdty</stp>
        <stp>Px_last</stp>
        <stp>7/2/2018</stp>
        <stp>7/2/2018</stp>
        <stp>[Base Metals Regressions for Pat Copper Only.xlsx]Copper Model!R64C10</stp>
        <stp>sort=d</stp>
        <tr r="J64" s="2"/>
      </tp>
      <tp t="e">
        <v>#N/A</v>
        <stp/>
        <stp>##V3_BDHV12</stp>
        <stp>S 2 Comdty</stp>
        <stp>Px_last</stp>
        <stp>8/6/2018</stp>
        <stp>8/6/2018</stp>
        <stp>[Base Metals Regressions for Pat Copper Only.xlsx]Copper Model!R40C10</stp>
        <stp>sort=d</stp>
        <tr r="J40" s="2"/>
      </tp>
      <tp t="e">
        <v>#N/A</v>
        <stp/>
        <stp>##V3_BDHV12</stp>
        <stp>S 2 Comdty</stp>
        <stp>Px_last</stp>
        <stp>9/7/2018</stp>
        <stp>9/7/2018</stp>
        <stp>[Base Metals Regressions for Pat Copper Only.xlsx]Copper Model!R21C10</stp>
        <stp>sort=d</stp>
        <tr r="J21" s="2"/>
      </tp>
      <tp t="e">
        <v>#N/A</v>
        <stp/>
        <stp>##V3_BDHV12</stp>
        <stp>S 2 Comdty</stp>
        <stp>Px_last</stp>
        <stp>9/5/2018</stp>
        <stp>9/5/2018</stp>
        <stp>[Base Metals Regressions for Pat Copper Only.xlsx]Copper Model!R23C10</stp>
        <stp>sort=d</stp>
        <tr r="J23" s="2"/>
      </tp>
      <tp t="e">
        <v>#N/A</v>
        <stp/>
        <stp>##V3_BDHV12</stp>
        <stp>IOE2 Comdty</stp>
        <stp>Px_last</stp>
        <stp>1/3/2018</stp>
        <stp>1/3/2018</stp>
        <stp>[Base Metals Regressions for Pat Copper Only.xlsx]Copper Model!R162C4</stp>
        <stp>sort=d</stp>
        <tr r="D162" s="2"/>
      </tp>
      <tp t="e">
        <v>#N/A</v>
        <stp/>
        <stp>##V3_BDHV12</stp>
        <stp>IOE2 Comdty</stp>
        <stp>Px_last</stp>
        <stp>4/4/2018</stp>
        <stp>4/4/2018</stp>
        <stp>[Base Metals Regressions for Pat Copper Only.xlsx]Copper Model!R117C4</stp>
        <stp>sort=d</stp>
        <tr r="D117" s="2"/>
      </tp>
      <tp t="e">
        <v>#N/A</v>
        <stp/>
        <stp>##V3_BDHV12</stp>
        <stp>IOE2 Comdty</stp>
        <stp>Px_last</stp>
        <stp>2/1/2018</stp>
        <stp>2/1/2018</stp>
        <stp>[Base Metals Regressions for Pat Copper Only.xlsx]Copper Model!R142C4</stp>
        <stp>sort=d</stp>
        <tr r="D142" s="2"/>
      </tp>
      <tp t="e">
        <v>#N/A</v>
        <stp/>
        <stp>##V3_BDHV12</stp>
        <stp>IOE2 Comdty</stp>
        <stp>Px_last</stp>
        <stp>9/8/2017</stp>
        <stp>9/8/2017</stp>
        <stp>[Base Metals Regressions for Pat Copper Only.xlsx]Copper Model!R223C4</stp>
        <stp>sort=d</stp>
        <tr r="D223" s="2"/>
      </tp>
      <tp t="e">
        <v>#N/A</v>
        <stp/>
        <stp>##V3_BDHV12</stp>
        <stp>IOE2 Comdty</stp>
        <stp>Px_last</stp>
        <stp>2/6/2018</stp>
        <stp>2/6/2018</stp>
        <stp>[Base Metals Regressions for Pat Copper Only.xlsx]Copper Model!R139C4</stp>
        <stp>sort=d</stp>
        <tr r="D139" s="2"/>
      </tp>
      <tp t="e">
        <v>#N/A</v>
        <stp/>
        <stp>##V3_BDHV12</stp>
        <stp>USGG10YR Index</stp>
        <stp>Px_last</stp>
        <stp>10/26/2017</stp>
        <stp>10/26/2017</stp>
        <stp>[Base Metals Regressions for Pat Copper Only.xlsx]Copper Model!R195C9</stp>
        <stp>sort=d</stp>
        <tr r="I195" s="2"/>
      </tp>
      <tp t="e">
        <v>#N/A</v>
        <stp/>
        <stp>##V3_BDHV12</stp>
        <stp>IOE2 Comdty</stp>
        <stp>Px_last</stp>
        <stp>11/1/2017</stp>
        <stp>11/1/2017</stp>
        <stp>[Base Metals Regressions for Pat Copper Only.xlsx]Copper Model!R191C4</stp>
        <stp>sort=d</stp>
        <tr r="D191" s="2"/>
      </tp>
      <tp t="e">
        <v>#N/A</v>
        <stp/>
        <stp>##V3_BDHV12</stp>
        <stp>IOE2 Comdty</stp>
        <stp>Px_last</stp>
        <stp>10/9/2017</stp>
        <stp>10/9/2017</stp>
        <stp>[Base Metals Regressions for Pat Copper Only.xlsx]Copper Model!R207C4</stp>
        <stp>sort=d</stp>
        <tr r="D207" s="2"/>
      </tp>
      <tp t="e">
        <v>#N/A</v>
        <stp/>
        <stp>##V3_BDHV12</stp>
        <stp>NLSCA Index</stp>
        <stp>Px_last</stp>
        <stp>9/5/2017</stp>
        <stp>9/5/2017</stp>
        <stp>[Base Metals Regressions for Pat Copper Only.xlsx]Copper Model!R226C5</stp>
        <stp>sort=d</stp>
        <tr r="E226" s="2"/>
      </tp>
      <tp t="e">
        <v>#N/A</v>
        <stp/>
        <stp>##V3_BDHV12</stp>
        <stp>NLSCA Index</stp>
        <stp>Px_last</stp>
        <stp>8/3/2017</stp>
        <stp>8/3/2017</stp>
        <stp>[Base Metals Regressions for Pat Copper Only.xlsx]Copper Model!R245C5</stp>
        <stp>sort=d</stp>
        <tr r="E245" s="2"/>
      </tp>
      <tp t="e">
        <v>#N/A</v>
        <stp/>
        <stp>##V3_BDHV12</stp>
        <stp>NLSCA Index</stp>
        <stp>Px_last</stp>
        <stp>4/9/2018</stp>
        <stp>4/9/2018</stp>
        <stp>[Base Metals Regressions for Pat Copper Only.xlsx]Copper Model!R116C5</stp>
        <stp>sort=d</stp>
        <tr r="E116" s="2"/>
      </tp>
      <tp t="e">
        <v>#N/A</v>
        <stp/>
        <stp>##V3_BDHV12</stp>
        <stp>AUDJPY Curncy</stp>
        <stp>Px_last</stp>
        <stp>9/6/2018</stp>
        <stp>9/6/2018</stp>
        <stp>[Base Metals Regressions for Pat Copper Only.xlsx]Copper Model!R22C13</stp>
        <stp>sort=d</stp>
        <tr r="M22" s="2"/>
      </tp>
      <tp t="e">
        <v>#N/A</v>
        <stp/>
        <stp>##V3_BDHV12</stp>
        <stp>VIX Index</stp>
        <stp>Px_last</stp>
        <stp>6/11/2018</stp>
        <stp>6/11/2018</stp>
        <stp>[Base Metals Regressions for Pat Copper Only.xlsx]Copper Model!R78C12</stp>
        <stp>sort=d</stp>
        <tr r="L78" s="2"/>
      </tp>
      <tp t="e">
        <v>#N/A</v>
        <stp/>
        <stp>##V3_BDHV12</stp>
        <stp>VIX Index</stp>
        <stp>Px_last</stp>
        <stp>7/11/2018</stp>
        <stp>7/11/2018</stp>
        <stp>[Base Metals Regressions for Pat Copper Only.xlsx]Copper Model!R58C12</stp>
        <stp>sort=d</stp>
        <tr r="L58" s="2"/>
      </tp>
      <tp t="e">
        <v>#N/A</v>
        <stp/>
        <stp>##V3_BDHV12</stp>
        <stp>VIX Index</stp>
        <stp>Px_last</stp>
        <stp>7/10/2018</stp>
        <stp>7/10/2018</stp>
        <stp>[Base Metals Regressions for Pat Copper Only.xlsx]Copper Model!R59C12</stp>
        <stp>sort=d</stp>
        <tr r="L59" s="2"/>
      </tp>
      <tp t="e">
        <v>#N/A</v>
        <stp/>
        <stp>##V3_BDHV12</stp>
        <stp>NLSCA Index</stp>
        <stp>Px_last</stp>
        <stp>8/2/2017</stp>
        <stp>8/2/2017</stp>
        <stp>[Base Metals Regressions for Pat Copper Only.xlsx]Copper Model!R246C5</stp>
        <stp>sort=d</stp>
        <tr r="E246" s="2"/>
      </tp>
      <tp t="e">
        <v>#N/A</v>
        <stp/>
        <stp>##V3_BDHV12</stp>
        <stp>VIX Index</stp>
        <stp>Px_last</stp>
        <stp>9/11/2018</stp>
        <stp>9/11/2018</stp>
        <stp>[Base Metals Regressions for Pat Copper Only.xlsx]Copper Model!R19C12</stp>
        <stp>sort=d</stp>
        <tr r="L19" s="2"/>
      </tp>
      <tp t="e">
        <v>#N/A</v>
        <stp/>
        <stp>##V3_BDHV12</stp>
        <stp>VIX Index</stp>
        <stp>Px_last</stp>
        <stp>5/18/2018</stp>
        <stp>5/18/2018</stp>
        <stp>[Base Metals Regressions for Pat Copper Only.xlsx]Copper Model!R90C12</stp>
        <stp>sort=d</stp>
        <tr r="L90" s="2"/>
      </tp>
      <tp t="e">
        <v>#N/A</v>
        <stp/>
        <stp>##V3_BDHV12</stp>
        <stp>USGG10YR Index</stp>
        <stp>Px_last</stp>
        <stp>9/28/2018</stp>
        <stp>9/28/2018</stp>
        <stp>[Base Metals Regressions for Pat Copper Only.xlsx]Copper Model!R7C9</stp>
        <stp>sort=d</stp>
        <tr r="I7" s="2"/>
      </tp>
      <tp t="e">
        <v>#N/A</v>
        <stp/>
        <stp>##V3_BDHV12</stp>
        <stp>NLSCA Index</stp>
        <stp>Px_last</stp>
        <stp>8/1/2017</stp>
        <stp>8/1/2017</stp>
        <stp>[Base Metals Regressions for Pat Copper Only.xlsx]Copper Model!R247C5</stp>
        <stp>sort=d</stp>
        <tr r="E247" s="2"/>
      </tp>
      <tp t="e">
        <v>#N/A</v>
        <stp/>
        <stp>##V3_BDHV12</stp>
        <stp>NLSCA Index</stp>
        <stp>Px_last</stp>
        <stp>9/7/2017</stp>
        <stp>9/7/2017</stp>
        <stp>[Base Metals Regressions for Pat Copper Only.xlsx]Copper Model!R224C5</stp>
        <stp>sort=d</stp>
        <tr r="E224" s="2"/>
      </tp>
      <tp t="e">
        <v>#N/A</v>
        <stp/>
        <stp>##V3_BDHV12</stp>
        <stp>NLSCA Index</stp>
        <stp>Px_last</stp>
        <stp>3/9/2018</stp>
        <stp>3/9/2018</stp>
        <stp>[Base Metals Regressions for Pat Copper Only.xlsx]Copper Model!R131C5</stp>
        <stp>sort=d</stp>
        <tr r="E131" s="2"/>
      </tp>
      <tp t="e">
        <v>#N/A</v>
        <stp/>
        <stp>##V3_BDHV12</stp>
        <stp>AUDJPY Curncy</stp>
        <stp>Px_last</stp>
        <stp>8/6/2018</stp>
        <stp>8/6/2018</stp>
        <stp>[Base Metals Regressions for Pat Copper Only.xlsx]Copper Model!R40C13</stp>
        <stp>sort=d</stp>
        <tr r="M40" s="2"/>
      </tp>
      <tp t="e">
        <v>#N/A</v>
        <stp/>
        <stp>##V3_BDHV12</stp>
        <stp>AUDJPY Curncy</stp>
        <stp>Px_last</stp>
        <stp>9/5/2018</stp>
        <stp>9/5/2018</stp>
        <stp>[Base Metals Regressions for Pat Copper Only.xlsx]Copper Model!R23C13</stp>
        <stp>sort=d</stp>
        <tr r="M23" s="2"/>
      </tp>
      <tp t="e">
        <v>#N/A</v>
        <stp/>
        <stp>##V3_BDHV12</stp>
        <stp>AUDJPY Curncy</stp>
        <stp>Px_last</stp>
        <stp>9/7/2018</stp>
        <stp>9/7/2018</stp>
        <stp>[Base Metals Regressions for Pat Copper Only.xlsx]Copper Model!R21C13</stp>
        <stp>sort=d</stp>
        <tr r="M21" s="2"/>
      </tp>
      <tp t="e">
        <v>#N/A</v>
        <stp/>
        <stp>##V3_BDHV12</stp>
        <stp>VIX Index</stp>
        <stp>Px_last</stp>
        <stp>5/23/2018</stp>
        <stp>5/23/2018</stp>
        <stp>[Base Metals Regressions for Pat Copper Only.xlsx]Copper Model!R88C12</stp>
        <stp>sort=d</stp>
        <tr r="L88" s="2"/>
      </tp>
      <tp t="e">
        <v>#N/A</v>
        <stp/>
        <stp>##V3_BDHV12</stp>
        <stp>VIX Index</stp>
        <stp>Px_last</stp>
        <stp>5/22/2018</stp>
        <stp>5/22/2018</stp>
        <stp>[Base Metals Regressions for Pat Copper Only.xlsx]Copper Model!R89C12</stp>
        <stp>sort=d</stp>
        <tr r="L89" s="2"/>
      </tp>
      <tp t="e">
        <v>#N/A</v>
        <stp/>
        <stp>##V3_BDHV12</stp>
        <stp>VIX Index</stp>
        <stp>Px_last</stp>
        <stp>7/19/2018</stp>
        <stp>7/19/2018</stp>
        <stp>[Base Metals Regressions for Pat Copper Only.xlsx]Copper Model!R52C12</stp>
        <stp>sort=d</stp>
        <tr r="L52" s="2"/>
      </tp>
      <tp t="e">
        <v>#N/A</v>
        <stp/>
        <stp>##V3_BDHV12</stp>
        <stp>VIX Index</stp>
        <stp>Px_last</stp>
        <stp>7/18/2018</stp>
        <stp>7/18/2018</stp>
        <stp>[Base Metals Regressions for Pat Copper Only.xlsx]Copper Model!R53C12</stp>
        <stp>sort=d</stp>
        <tr r="L53" s="2"/>
      </tp>
      <tp t="e">
        <v>#N/A</v>
        <stp/>
        <stp>##V3_BDHV12</stp>
        <stp>AUDJPY Curncy</stp>
        <stp>Px_last</stp>
        <stp>7/2/2018</stp>
        <stp>7/2/2018</stp>
        <stp>[Base Metals Regressions for Pat Copper Only.xlsx]Copper Model!R64C13</stp>
        <stp>sort=d</stp>
        <tr r="M64" s="2"/>
      </tp>
      <tp t="e">
        <v>#N/A</v>
        <stp/>
        <stp>##V3_BDHV12</stp>
        <stp>NLSCA Index</stp>
        <stp>Px_last</stp>
        <stp>3/8/2018</stp>
        <stp>3/8/2018</stp>
        <stp>[Base Metals Regressions for Pat Copper Only.xlsx]Copper Model!R132C5</stp>
        <stp>sort=d</stp>
        <tr r="E132" s="2"/>
      </tp>
      <tp t="e">
        <v>#N/A</v>
        <stp/>
        <stp>##V3_BDHV12</stp>
        <stp>NLSCA Index</stp>
        <stp>Px_last</stp>
        <stp>9/6/2017</stp>
        <stp>9/6/2017</stp>
        <stp>[Base Metals Regressions for Pat Copper Only.xlsx]Copper Model!R225C5</stp>
        <stp>sort=d</stp>
        <tr r="E225" s="2"/>
      </tp>
      <tp t="e">
        <v>#N/A</v>
        <stp/>
        <stp>##V3_BDHV12</stp>
        <stp>NLSCA Index</stp>
        <stp>Px_last</stp>
        <stp>12/1/2017</stp>
        <stp>12/1/2017</stp>
        <stp>[Base Metals Regressions for Pat Copper Only.xlsx]Copper Model!R179C5</stp>
        <stp>sort=d</stp>
        <tr r="E179" s="2"/>
      </tp>
      <tp t="e">
        <v>#N/A</v>
        <stp/>
        <stp>##V3_BDHV12</stp>
        <stp>VIX Index</stp>
        <stp>Px_last</stp>
        <stp>9/19/2018</stp>
        <stp>9/19/2018</stp>
        <stp>[Base Metals Regressions for Pat Copper Only.xlsx]Copper Model!R13C12</stp>
        <stp>sort=d</stp>
        <tr r="L13" s="2"/>
      </tp>
      <tp t="e">
        <v>#N/A</v>
        <stp/>
        <stp>##V3_BDHV12</stp>
        <stp>VIX Index</stp>
        <stp>Px_last</stp>
        <stp>9/12/2018</stp>
        <stp>9/12/2018</stp>
        <stp>[Base Metals Regressions for Pat Copper Only.xlsx]Copper Model!R18C12</stp>
        <stp>sort=d</stp>
        <tr r="L18" s="2"/>
      </tp>
      <tp t="e">
        <v>#N/A</v>
        <stp/>
        <stp>##V3_BDHV12</stp>
        <stp>VIX Index</stp>
        <stp>Px_last</stp>
        <stp>6/19/2018</stp>
        <stp>6/19/2018</stp>
        <stp>[Base Metals Regressions for Pat Copper Only.xlsx]Copper Model!R73C12</stp>
        <stp>sort=d</stp>
        <tr r="L73" s="2"/>
      </tp>
      <tp t="e">
        <v>#N/A</v>
        <stp/>
        <stp>##V3_BDHV12</stp>
        <stp>AUDJPY Curncy</stp>
        <stp>Px_last</stp>
        <stp>6/6/2018</stp>
        <stp>6/6/2018</stp>
        <stp>[Base Metals Regressions for Pat Copper Only.xlsx]Copper Model!R81C13</stp>
        <stp>sort=d</stp>
        <tr r="M81" s="2"/>
      </tp>
      <tp t="e">
        <v>#N/A</v>
        <stp/>
        <stp>##V3_BDHV12</stp>
        <stp>AUDJPY Curncy</stp>
        <stp>Px_last</stp>
        <stp>6/7/2018</stp>
        <stp>6/7/2018</stp>
        <stp>[Base Metals Regressions for Pat Copper Only.xlsx]Copper Model!R80C13</stp>
        <stp>sort=d</stp>
        <tr r="M80" s="2"/>
      </tp>
      <tp t="e">
        <v>#N/A</v>
        <stp/>
        <stp>##V3_BDHV12</stp>
        <stp>AUDJPY Curncy</stp>
        <stp>Px_last</stp>
        <stp>6/5/2018</stp>
        <stp>6/5/2018</stp>
        <stp>[Base Metals Regressions for Pat Copper Only.xlsx]Copper Model!R82C13</stp>
        <stp>sort=d</stp>
        <tr r="M82" s="2"/>
      </tp>
      <tp t="e">
        <v>#N/A</v>
        <stp/>
        <stp>##V3_BDHV12</stp>
        <stp>AUDJPY Curncy</stp>
        <stp>Px_last</stp>
        <stp>7/5/2018</stp>
        <stp>7/5/2018</stp>
        <stp>[Base Metals Regressions for Pat Copper Only.xlsx]Copper Model!R62C13</stp>
        <stp>sort=d</stp>
        <tr r="M62" s="2"/>
      </tp>
      <tp t="e">
        <v>#N/A</v>
        <stp/>
        <stp>##V3_BDHV12</stp>
        <stp>AUDJPY Curncy</stp>
        <stp>Px_last</stp>
        <stp>7/6/2018</stp>
        <stp>7/6/2018</stp>
        <stp>[Base Metals Regressions for Pat Copper Only.xlsx]Copper Model!R61C13</stp>
        <stp>sort=d</stp>
        <tr r="M61" s="2"/>
      </tp>
      <tp t="e">
        <v>#N/A</v>
        <stp/>
        <stp>##V3_BDHV12</stp>
        <stp>NLSCA Index</stp>
        <stp>Px_last</stp>
        <stp>1/9/2018</stp>
        <stp>1/9/2018</stp>
        <stp>[Base Metals Regressions for Pat Copper Only.xlsx]Copper Model!R158C5</stp>
        <stp>sort=d</stp>
        <tr r="E158" s="2"/>
      </tp>
      <tp t="e">
        <v>#N/A</v>
        <stp/>
        <stp>##V3_BDHV12</stp>
        <stp>NLSCA Index</stp>
        <stp>Px_last</stp>
        <stp>12/6/2017</stp>
        <stp>12/6/2017</stp>
        <stp>[Base Metals Regressions for Pat Copper Only.xlsx]Copper Model!R178C5</stp>
        <stp>sort=d</stp>
        <tr r="E178" s="2"/>
      </tp>
      <tp t="e">
        <v>#N/A</v>
        <stp/>
        <stp>##V3_BDHV12</stp>
        <stp>AUDJPY Curncy</stp>
        <stp>Px_last</stp>
        <stp>8/8/2018</stp>
        <stp>8/8/2018</stp>
        <stp>[Base Metals Regressions for Pat Copper Only.xlsx]Copper Model!R38C13</stp>
        <stp>sort=d</stp>
        <tr r="M38" s="2"/>
      </tp>
      <tp t="e">
        <v>#N/A</v>
        <stp/>
        <stp>##V3_BDHV12</stp>
        <stp>AUDJPY Curncy</stp>
        <stp>Px_last</stp>
        <stp>8/2/2018</stp>
        <stp>8/2/2018</stp>
        <stp>[Base Metals Regressions for Pat Copper Only.xlsx]Copper Model!R42C13</stp>
        <stp>sort=d</stp>
        <tr r="M42" s="2"/>
      </tp>
      <tp t="e">
        <v>#N/A</v>
        <stp/>
        <stp>##V3_BDHV12</stp>
        <stp>VIX Index</stp>
        <stp>Px_last</stp>
        <stp>8/24/2018</stp>
        <stp>8/24/2018</stp>
        <stp>[Base Metals Regressions for Pat Copper Only.xlsx]Copper Model!R29C12</stp>
        <stp>sort=d</stp>
        <tr r="L29" s="2"/>
      </tp>
      <tp t="e">
        <v>#N/A</v>
        <stp/>
        <stp>##V3_BDHV12</stp>
        <stp>AUDJPY Curncy</stp>
        <stp>Px_last</stp>
        <stp>9/4/2018</stp>
        <stp>9/4/2018</stp>
        <stp>[Base Metals Regressions for Pat Copper Only.xlsx]Copper Model!R24C13</stp>
        <stp>sort=d</stp>
        <tr r="M24" s="2"/>
      </tp>
      <tp t="e">
        <v>#N/A</v>
        <stp/>
        <stp>##V3_BDHV12</stp>
        <stp>AUDJPY Curncy</stp>
        <stp>Px_last</stp>
        <stp>5/8/2018</stp>
        <stp>5/8/2018</stp>
        <stp>[Base Metals Regressions for Pat Copper Only.xlsx]Copper Model!R98C13</stp>
        <stp>sort=d</stp>
        <tr r="M98" s="2"/>
      </tp>
      <tp t="e">
        <v>#N/A</v>
        <stp/>
        <stp>##V3_BDHV12</stp>
        <stp>VIX Index</stp>
        <stp>Px_last</stp>
        <stp>7/25/2018</stp>
        <stp>7/25/2018</stp>
        <stp>[Base Metals Regressions for Pat Copper Only.xlsx]Copper Model!R48C12</stp>
        <stp>sort=d</stp>
        <tr r="L48" s="2"/>
      </tp>
      <tp t="e">
        <v>#N/A</v>
        <stp/>
        <stp>##V3_BDHV12</stp>
        <stp>VIX Index</stp>
        <stp>Px_last</stp>
        <stp>7/24/2018</stp>
        <stp>7/24/2018</stp>
        <stp>[Base Metals Regressions for Pat Copper Only.xlsx]Copper Model!R49C12</stp>
        <stp>sort=d</stp>
        <tr r="L49" s="2"/>
      </tp>
      <tp t="e">
        <v>#N/A</v>
        <stp/>
        <stp>##V3_BDHV12</stp>
        <stp>AUDJPY Curncy</stp>
        <stp>Px_last</stp>
        <stp>7/3/2018</stp>
        <stp>7/3/2018</stp>
        <stp>[Base Metals Regressions for Pat Copper Only.xlsx]Copper Model!R63C13</stp>
        <stp>sort=d</stp>
        <tr r="M63" s="2"/>
      </tp>
      <tp t="e">
        <v>#N/A</v>
        <stp/>
        <stp>##V3_BDHV12</stp>
        <stp>NLSCA Index</stp>
        <stp>Px_last</stp>
        <stp>1/8/2018</stp>
        <stp>1/8/2018</stp>
        <stp>[Base Metals Regressions for Pat Copper Only.xlsx]Copper Model!R159C5</stp>
        <stp>sort=d</stp>
        <tr r="E159" s="2"/>
      </tp>
      <tp t="e">
        <v>#N/A</v>
        <stp/>
        <stp>##V3_BDHV12</stp>
        <stp>NLSCA Index</stp>
        <stp>Px_last</stp>
        <stp>12/7/2017</stp>
        <stp>12/7/2017</stp>
        <stp>[Base Metals Regressions for Pat Copper Only.xlsx]Copper Model!R177C5</stp>
        <stp>sort=d</stp>
        <tr r="E177" s="2"/>
      </tp>
      <tp t="e">
        <v>#N/A</v>
        <stp/>
        <stp>##V3_BDHV12</stp>
        <stp>VIX Index</stp>
        <stp>Px_last</stp>
        <stp>9/18/2018</stp>
        <stp>9/18/2018</stp>
        <stp>[Base Metals Regressions for Pat Copper Only.xlsx]Copper Model!R14C12</stp>
        <stp>sort=d</stp>
        <tr r="L14" s="2"/>
      </tp>
      <tp t="e">
        <v>#N/A</v>
        <stp/>
        <stp>##V3_BDHV12</stp>
        <stp>VIX Index</stp>
        <stp>Px_last</stp>
        <stp>5/29/2018</stp>
        <stp>5/29/2018</stp>
        <stp>[Base Metals Regressions for Pat Copper Only.xlsx]Copper Model!R85C12</stp>
        <stp>sort=d</stp>
        <tr r="L85" s="2"/>
      </tp>
      <tp t="e">
        <v>#N/A</v>
        <stp/>
        <stp>##V3_BDHV12</stp>
        <stp>AUDJPY Curncy</stp>
        <stp>Px_last</stp>
        <stp>6/8/2018</stp>
        <stp>6/8/2018</stp>
        <stp>[Base Metals Regressions for Pat Copper Only.xlsx]Copper Model!R79C13</stp>
        <stp>sort=d</stp>
        <tr r="M79" s="2"/>
      </tp>
      <tp t="e">
        <v>#N/A</v>
        <stp/>
        <stp>##V3_BDHV12</stp>
        <stp>VIX Index</stp>
        <stp>Px_last</stp>
        <stp>6/29/2018</stp>
        <stp>6/29/2018</stp>
        <stp>[Base Metals Regressions for Pat Copper Only.xlsx]Copper Model!R65C12</stp>
        <stp>sort=d</stp>
        <tr r="L65" s="2"/>
      </tp>
      <tp t="e">
        <v>#N/A</v>
        <stp/>
        <stp>##V3_BDHV12</stp>
        <stp>VIX Index</stp>
        <stp>Px_last</stp>
        <stp>6/25/2018</stp>
        <stp>6/25/2018</stp>
        <stp>[Base Metals Regressions for Pat Copper Only.xlsx]Copper Model!R69C12</stp>
        <stp>sort=d</stp>
        <tr r="L69" s="2"/>
      </tp>
      <tp t="e">
        <v>#N/A</v>
        <stp/>
        <stp>##V3_BDHV12</stp>
        <stp>NLSCA Index</stp>
        <stp>Px_last</stp>
        <stp>11/8/2017</stp>
        <stp>11/8/2017</stp>
        <stp>[Base Metals Regressions for Pat Copper Only.xlsx]Copper Model!R186C5</stp>
        <stp>sort=d</stp>
        <tr r="E186" s="2"/>
      </tp>
      <tp t="e">
        <v>#N/A</v>
        <stp/>
        <stp>##V3_BDHV12</stp>
        <stp>AUDJPY Curncy</stp>
        <stp>Px_last</stp>
        <stp>8/3/2018</stp>
        <stp>8/3/2018</stp>
        <stp>[Base Metals Regressions for Pat Copper Only.xlsx]Copper Model!R41C13</stp>
        <stp>sort=d</stp>
        <tr r="M41" s="2"/>
      </tp>
      <tp t="e">
        <v>#N/A</v>
        <stp/>
        <stp>##V3_BDHV12</stp>
        <stp>AUDJPY Curncy</stp>
        <stp>Px_last</stp>
        <stp>8/1/2018</stp>
        <stp>8/1/2018</stp>
        <stp>[Base Metals Regressions for Pat Copper Only.xlsx]Copper Model!R43C13</stp>
        <stp>sort=d</stp>
        <tr r="M43" s="2"/>
      </tp>
      <tp t="e">
        <v>#N/A</v>
        <stp/>
        <stp>##V3_BDHV12</stp>
        <stp>AUDJPY Curncy</stp>
        <stp>Px_last</stp>
        <stp>12/1/2017</stp>
        <stp>12/1/2017</stp>
        <stp>[Base Metals Regressions for Pat Copper Only.xlsx]Copper Model!R179C13</stp>
        <stp>sort=d</stp>
        <tr r="M179" s="2"/>
      </tp>
      <tp t="e">
        <v>#N/A</v>
        <stp/>
        <stp>##V3_BDHV12</stp>
        <stp>AUDJPY Curncy</stp>
        <stp>Px_last</stp>
        <stp>11/3/2017</stp>
        <stp>11/3/2017</stp>
        <stp>[Base Metals Regressions for Pat Copper Only.xlsx]Copper Model!R189C13</stp>
        <stp>sort=d</stp>
        <tr r="M189" s="2"/>
      </tp>
      <tp t="e">
        <v>#N/A</v>
        <stp/>
        <stp>##V3_BDHV12</stp>
        <stp>NLSCA Index</stp>
        <stp>Px_last</stp>
        <stp>8/4/2017</stp>
        <stp>8/4/2017</stp>
        <stp>[Base Metals Regressions for Pat Copper Only.xlsx]Copper Model!R244C5</stp>
        <stp>sort=d</stp>
        <tr r="E244" s="2"/>
      </tp>
      <tp t="e">
        <v>#N/A</v>
        <stp/>
        <stp>##V3_BDHV12</stp>
        <stp>NLSCA Index</stp>
        <stp>Px_last</stp>
        <stp>11/9/2017</stp>
        <stp>11/9/2017</stp>
        <stp>[Base Metals Regressions for Pat Copper Only.xlsx]Copper Model!R185C5</stp>
        <stp>sort=d</stp>
        <tr r="E185" s="2"/>
      </tp>
      <tp t="e">
        <v>#N/A</v>
        <stp/>
        <stp>##V3_BDHV12</stp>
        <stp>VIX Index</stp>
        <stp>Px_last</stp>
        <stp>8/29/2018</stp>
        <stp>8/29/2018</stp>
        <stp>[Base Metals Regressions for Pat Copper Only.xlsx]Copper Model!R27C12</stp>
        <stp>sort=d</stp>
        <tr r="L27" s="2"/>
      </tp>
      <tp t="e">
        <v>#N/A</v>
        <stp/>
        <stp>##V3_BDHV12</stp>
        <stp>VIX Index</stp>
        <stp>Px_last</stp>
        <stp>6/28/2018</stp>
        <stp>6/28/2018</stp>
        <stp>[Base Metals Regressions for Pat Copper Only.xlsx]Copper Model!R66C12</stp>
        <stp>sort=d</stp>
        <tr r="L66" s="2"/>
      </tp>
      <tp t="e">
        <v>#N/A</v>
        <stp/>
        <stp>##V3_BDHV12</stp>
        <stp>VIX Index</stp>
        <stp>Px_last</stp>
        <stp>6/26/2018</stp>
        <stp>6/26/2018</stp>
        <stp>[Base Metals Regressions for Pat Copper Only.xlsx]Copper Model!R68C12</stp>
        <stp>sort=d</stp>
        <tr r="L68" s="2"/>
      </tp>
      <tp t="e">
        <v>#N/A</v>
        <stp/>
        <stp>##V3_BDHV12</stp>
        <stp>AUDJPY Curncy</stp>
        <stp>Px_last</stp>
        <stp>12/6/2017</stp>
        <stp>12/6/2017</stp>
        <stp>[Base Metals Regressions for Pat Copper Only.xlsx]Copper Model!R178C13</stp>
        <stp>sort=d</stp>
        <tr r="M178" s="2"/>
      </tp>
      <tp t="e">
        <v>#N/A</v>
        <stp/>
        <stp>##V3_BDHV12</stp>
        <stp>AUDJPY Curncy</stp>
        <stp>Px_last</stp>
        <stp>11/6/2017</stp>
        <stp>11/6/2017</stp>
        <stp>[Base Metals Regressions for Pat Copper Only.xlsx]Copper Model!R188C13</stp>
        <stp>sort=d</stp>
        <tr r="M188" s="2"/>
      </tp>
      <tp t="e">
        <v>#N/A</v>
        <stp/>
        <stp>##V3_BDHV12</stp>
        <stp>NLSCA Index</stp>
        <stp>Px_last</stp>
        <stp>11/6/2017</stp>
        <stp>11/6/2017</stp>
        <stp>[Base Metals Regressions for Pat Copper Only.xlsx]Copper Model!R188C5</stp>
        <stp>sort=d</stp>
        <tr r="E188" s="2"/>
      </tp>
      <tp t="e">
        <v>#N/A</v>
        <stp/>
        <stp>##V3_BDHV12</stp>
        <stp>VIX Index</stp>
        <stp>Px_last</stp>
        <stp>8/15/2018</stp>
        <stp>8/15/2018</stp>
        <stp>[Base Metals Regressions for Pat Copper Only.xlsx]Copper Model!R34C12</stp>
        <stp>sort=d</stp>
        <tr r="L34" s="2"/>
      </tp>
      <tp t="e">
        <v>#N/A</v>
        <stp/>
        <stp>##V3_BDHV12</stp>
        <stp>VIX Index</stp>
        <stp>Px_last</stp>
        <stp>8/14/2018</stp>
        <stp>8/14/2018</stp>
        <stp>[Base Metals Regressions for Pat Copper Only.xlsx]Copper Model!R35C12</stp>
        <stp>sort=d</stp>
        <tr r="L35" s="2"/>
      </tp>
      <tp t="e">
        <v>#N/A</v>
        <stp/>
        <stp>##V3_BDHV12</stp>
        <stp>VIX Index</stp>
        <stp>Px_last</stp>
        <stp>6/15/2018</stp>
        <stp>6/15/2018</stp>
        <stp>[Base Metals Regressions for Pat Copper Only.xlsx]Copper Model!R74C12</stp>
        <stp>sort=d</stp>
        <tr r="L74" s="2"/>
      </tp>
      <tp t="e">
        <v>#N/A</v>
        <stp/>
        <stp>##V3_BDHV12</stp>
        <stp>VIX Index</stp>
        <stp>Px_last</stp>
        <stp>6/14/2018</stp>
        <stp>6/14/2018</stp>
        <stp>[Base Metals Regressions for Pat Copper Only.xlsx]Copper Model!R75C12</stp>
        <stp>sort=d</stp>
        <tr r="L75" s="2"/>
      </tp>
      <tp t="e">
        <v>#N/A</v>
        <stp/>
        <stp>##V3_BDHV12</stp>
        <stp>VIX Index</stp>
        <stp>Px_last</stp>
        <stp>7/27/2018</stp>
        <stp>7/27/2018</stp>
        <stp>[Base Metals Regressions for Pat Copper Only.xlsx]Copper Model!R46C12</stp>
        <stp>sort=d</stp>
        <tr r="L46" s="2"/>
      </tp>
      <tp t="e">
        <v>#N/A</v>
        <stp/>
        <stp>##V3_BDHV12</stp>
        <stp>VIX Index</stp>
        <stp>Px_last</stp>
        <stp>7/26/2018</stp>
        <stp>7/26/2018</stp>
        <stp>[Base Metals Regressions for Pat Copper Only.xlsx]Copper Model!R47C12</stp>
        <stp>sort=d</stp>
        <tr r="L47" s="2"/>
      </tp>
      <tp t="e">
        <v>#N/A</v>
        <stp/>
        <stp>##V3_BDHV12</stp>
        <stp>VIX Index</stp>
        <stp>Px_last</stp>
        <stp>7/20/2018</stp>
        <stp>7/20/2018</stp>
        <stp>[Base Metals Regressions for Pat Copper Only.xlsx]Copper Model!R51C12</stp>
        <stp>sort=d</stp>
        <tr r="L51" s="2"/>
      </tp>
      <tp t="e">
        <v>#N/A</v>
        <stp/>
        <stp>##V3_BDHV12</stp>
        <stp>AUDJPY Curncy</stp>
        <stp>Px_last</stp>
        <stp>10/9/2017</stp>
        <stp>10/9/2017</stp>
        <stp>[Base Metals Regressions for Pat Copper Only.xlsx]Copper Model!R207C13</stp>
        <stp>sort=d</stp>
        <tr r="M207" s="2"/>
      </tp>
      <tp t="e">
        <v>#N/A</v>
        <stp/>
        <stp>##V3_BDHV12</stp>
        <stp>AUDJPY Curncy</stp>
        <stp>Px_last</stp>
        <stp>12/7/2017</stp>
        <stp>12/7/2017</stp>
        <stp>[Base Metals Regressions for Pat Copper Only.xlsx]Copper Model!R177C13</stp>
        <stp>sort=d</stp>
        <tr r="M177" s="2"/>
      </tp>
      <tp t="e">
        <v>#N/A</v>
        <stp/>
        <stp>##V3_BDHV12</stp>
        <stp>AUDJPY Curncy</stp>
        <stp>Px_last</stp>
        <stp>11/7/2017</stp>
        <stp>11/7/2017</stp>
        <stp>[Base Metals Regressions for Pat Copper Only.xlsx]Copper Model!R187C13</stp>
        <stp>sort=d</stp>
        <tr r="M187" s="2"/>
      </tp>
      <tp t="e">
        <v>#N/A</v>
        <stp/>
        <stp>##V3_BDHV12</stp>
        <stp>NLSCA Index</stp>
        <stp>Px_last</stp>
        <stp>3/2/2018</stp>
        <stp>3/2/2018</stp>
        <stp>[Base Metals Regressions for Pat Copper Only.xlsx]Copper Model!R134C5</stp>
        <stp>sort=d</stp>
        <tr r="E134" s="2"/>
      </tp>
      <tp t="e">
        <v>#N/A</v>
        <stp/>
        <stp>##V3_BDHV12</stp>
        <stp>NLSCA Index</stp>
        <stp>Px_last</stp>
        <stp>2/5/2018</stp>
        <stp>2/5/2018</stp>
        <stp>[Base Metals Regressions for Pat Copper Only.xlsx]Copper Model!R140C5</stp>
        <stp>sort=d</stp>
        <tr r="E140" s="2"/>
      </tp>
      <tp t="e">
        <v>#N/A</v>
        <stp/>
        <stp>##V3_BDHV12</stp>
        <stp>NLSCA Index</stp>
        <stp>Px_last</stp>
        <stp>11/7/2017</stp>
        <stp>11/7/2017</stp>
        <stp>[Base Metals Regressions for Pat Copper Only.xlsx]Copper Model!R187C5</stp>
        <stp>sort=d</stp>
        <tr r="E187" s="2"/>
      </tp>
      <tp t="e">
        <v>#N/A</v>
        <stp/>
        <stp>##V3_BDHV12</stp>
        <stp>VIX Index</stp>
        <stp>Px_last</stp>
        <stp>9/21/2018</stp>
        <stp>9/21/2018</stp>
        <stp>[Base Metals Regressions for Pat Copper Only.xlsx]Copper Model!R11C12</stp>
        <stp>sort=d</stp>
        <tr r="L11" s="2"/>
      </tp>
      <tp t="e">
        <v>#N/A</v>
        <stp/>
        <stp>##V3_BDHV12</stp>
        <stp>VIX Index</stp>
        <stp>Px_last</stp>
        <stp>8/28/2018</stp>
        <stp>8/28/2018</stp>
        <stp>[Base Metals Regressions for Pat Copper Only.xlsx]Copper Model!R28C12</stp>
        <stp>sort=d</stp>
        <tr r="L28" s="2"/>
      </tp>
      <tp t="e">
        <v>#N/A</v>
        <stp/>
        <stp>##V3_BDHV12</stp>
        <stp>VIX Index</stp>
        <stp>Px_last</stp>
        <stp>9/10/2018</stp>
        <stp>9/10/2018</stp>
        <stp>[Base Metals Regressions for Pat Copper Only.xlsx]Copper Model!R20C12</stp>
        <stp>sort=d</stp>
        <tr r="L20" s="2"/>
      </tp>
      <tp t="e">
        <v>#N/A</v>
        <stp/>
        <stp>##V3_BDHV12</stp>
        <stp>AUDJPY Curncy</stp>
        <stp>Px_last</stp>
        <stp>5/4/2018</stp>
        <stp>5/4/2018</stp>
        <stp>[Base Metals Regressions for Pat Copper Only.xlsx]Copper Model!R99C13</stp>
        <stp>sort=d</stp>
        <tr r="M99" s="2"/>
      </tp>
      <tp t="e">
        <v>#N/A</v>
        <stp/>
        <stp>##V3_BDHV12</stp>
        <stp>VIX Index</stp>
        <stp>Px_last</stp>
        <stp>6/27/2018</stp>
        <stp>6/27/2018</stp>
        <stp>[Base Metals Regressions for Pat Copper Only.xlsx]Copper Model!R67C12</stp>
        <stp>sort=d</stp>
        <tr r="L67" s="2"/>
      </tp>
      <tp t="e">
        <v>#N/A</v>
        <stp/>
        <stp>##V3_BDHV12</stp>
        <stp>VIX Index</stp>
        <stp>Px_last</stp>
        <stp>5/14/2018</stp>
        <stp>5/14/2018</stp>
        <stp>[Base Metals Regressions for Pat Copper Only.xlsx]Copper Model!R94C12</stp>
        <stp>sort=d</stp>
        <tr r="L94" s="2"/>
      </tp>
      <tp t="e">
        <v>#N/A</v>
        <stp/>
        <stp>##V3_BDHV12</stp>
        <stp>VIX Index</stp>
        <stp>Px_last</stp>
        <stp>6/21/2018</stp>
        <stp>6/21/2018</stp>
        <stp>[Base Metals Regressions for Pat Copper Only.xlsx]Copper Model!R71C12</stp>
        <stp>sort=d</stp>
        <tr r="L71" s="2"/>
      </tp>
      <tp t="e">
        <v>#N/A</v>
        <stp/>
        <stp>##V3_BDHV12</stp>
        <stp>AUDJPY Curncy</stp>
        <stp>Px_last</stp>
        <stp>11/8/2017</stp>
        <stp>11/8/2017</stp>
        <stp>[Base Metals Regressions for Pat Copper Only.xlsx]Copper Model!R186C13</stp>
        <stp>sort=d</stp>
        <tr r="M186" s="2"/>
      </tp>
      <tp t="e">
        <v>#N/A</v>
        <stp/>
        <stp>##V3_BDHV12</stp>
        <stp>AUDJPY Curncy</stp>
        <stp>Px_last</stp>
        <stp>12/8/2017</stp>
        <stp>12/8/2017</stp>
        <stp>[Base Metals Regressions for Pat Copper Only.xlsx]Copper Model!R176C13</stp>
        <stp>sort=d</stp>
        <tr r="M176" s="2"/>
      </tp>
      <tp t="e">
        <v>#N/A</v>
        <stp/>
        <stp>##V3_BDHV12</stp>
        <stp>NLSCA Index</stp>
        <stp>Px_last</stp>
        <stp>5/2/2018</stp>
        <stp>5/2/2018</stp>
        <stp>[Base Metals Regressions for Pat Copper Only.xlsx]Copper Model!R101C5</stp>
        <stp>sort=d</stp>
        <tr r="E101" s="2"/>
      </tp>
      <tp t="e">
        <v>#N/A</v>
        <stp/>
        <stp>##V3_BDHV12</stp>
        <stp>NLSCA Index</stp>
        <stp>Px_last</stp>
        <stp>8/9/2017</stp>
        <stp>8/9/2017</stp>
        <stp>[Base Metals Regressions for Pat Copper Only.xlsx]Copper Model!R242C5</stp>
        <stp>sort=d</stp>
        <tr r="E242" s="2"/>
      </tp>
      <tp t="e">
        <v>#N/A</v>
        <stp/>
        <stp>##V3_BDHV12</stp>
        <stp>NLSCA Index</stp>
        <stp>Px_last</stp>
        <stp>3/1/2018</stp>
        <stp>3/1/2018</stp>
        <stp>[Base Metals Regressions for Pat Copper Only.xlsx]Copper Model!R135C5</stp>
        <stp>sort=d</stp>
        <tr r="E135" s="2"/>
      </tp>
      <tp t="e">
        <v>#N/A</v>
        <stp/>
        <stp>##V3_BDHV12</stp>
        <stp>NLSCA Index</stp>
        <stp>Px_last</stp>
        <stp>1/4/2018</stp>
        <stp>1/4/2018</stp>
        <stp>[Base Metals Regressions for Pat Copper Only.xlsx]Copper Model!R161C5</stp>
        <stp>sort=d</stp>
        <tr r="E161" s="2"/>
      </tp>
      <tp t="e">
        <v>#N/A</v>
        <stp/>
        <stp>##V3_BDHV12</stp>
        <stp>NLSCA Index</stp>
        <stp>Px_last</stp>
        <stp>4/3/2018</stp>
        <stp>4/3/2018</stp>
        <stp>[Base Metals Regressions for Pat Copper Only.xlsx]Copper Model!R118C5</stp>
        <stp>sort=d</stp>
        <tr r="E118" s="2"/>
      </tp>
      <tp t="e">
        <v>#N/A</v>
        <stp/>
        <stp>##V3_BDHV12</stp>
        <stp>NLSCA Index</stp>
        <stp>Px_last</stp>
        <stp>12/8/2017</stp>
        <stp>12/8/2017</stp>
        <stp>[Base Metals Regressions for Pat Copper Only.xlsx]Copper Model!R176C5</stp>
        <stp>sort=d</stp>
        <tr r="E176" s="2"/>
      </tp>
      <tp t="e">
        <v>#N/A</v>
        <stp/>
        <stp>##V3_BDHV12</stp>
        <stp>AUDJPY Curncy</stp>
        <stp>Px_last</stp>
        <stp>8/7/2018</stp>
        <stp>8/7/2018</stp>
        <stp>[Base Metals Regressions for Pat Copper Only.xlsx]Copper Model!R39C13</stp>
        <stp>sort=d</stp>
        <tr r="M39" s="2"/>
      </tp>
      <tp t="e">
        <v>#N/A</v>
        <stp/>
        <stp>##V3_BDHV12</stp>
        <stp>VIX Index</stp>
        <stp>Px_last</stp>
        <stp>8/23/2018</stp>
        <stp>8/23/2018</stp>
        <stp>[Base Metals Regressions for Pat Copper Only.xlsx]Copper Model!R30C12</stp>
        <stp>sort=d</stp>
        <tr r="L30" s="2"/>
      </tp>
      <tp t="e">
        <v>#N/A</v>
        <stp/>
        <stp>##V3_BDHV12</stp>
        <stp>VIX Index</stp>
        <stp>Px_last</stp>
        <stp>8/22/2018</stp>
        <stp>8/22/2018</stp>
        <stp>[Base Metals Regressions for Pat Copper Only.xlsx]Copper Model!R31C12</stp>
        <stp>sort=d</stp>
        <tr r="L31" s="2"/>
      </tp>
      <tp t="e">
        <v>#N/A</v>
        <stp/>
        <stp>##V3_BDHV12</stp>
        <stp>VIX Index</stp>
        <stp>Px_last</stp>
        <stp>5/25/2018</stp>
        <stp>5/25/2018</stp>
        <stp>[Base Metals Regressions for Pat Copper Only.xlsx]Copper Model!R86C12</stp>
        <stp>sort=d</stp>
        <tr r="L86" s="2"/>
      </tp>
      <tp t="e">
        <v>#N/A</v>
        <stp/>
        <stp>##V3_BDHV12</stp>
        <stp>VIX Index</stp>
        <stp>Px_last</stp>
        <stp>5/24/2018</stp>
        <stp>5/24/2018</stp>
        <stp>[Base Metals Regressions for Pat Copper Only.xlsx]Copper Model!R87C12</stp>
        <stp>sort=d</stp>
        <tr r="L87" s="2"/>
      </tp>
      <tp t="e">
        <v>#N/A</v>
        <stp/>
        <stp>##V3_BDHV12</stp>
        <stp>VIX Index</stp>
        <stp>Px_last</stp>
        <stp>7/17/2018</stp>
        <stp>7/17/2018</stp>
        <stp>[Base Metals Regressions for Pat Copper Only.xlsx]Copper Model!R54C12</stp>
        <stp>sort=d</stp>
        <tr r="L54" s="2"/>
      </tp>
      <tp t="e">
        <v>#N/A</v>
        <stp/>
        <stp>##V3_BDHV12</stp>
        <stp>VIX Index</stp>
        <stp>Px_last</stp>
        <stp>7/16/2018</stp>
        <stp>7/16/2018</stp>
        <stp>[Base Metals Regressions for Pat Copper Only.xlsx]Copper Model!R55C12</stp>
        <stp>sort=d</stp>
        <tr r="L55" s="2"/>
      </tp>
      <tp t="e">
        <v>#N/A</v>
        <stp/>
        <stp>##V3_BDHV12</stp>
        <stp>AUDJPY Curncy</stp>
        <stp>Px_last</stp>
        <stp>5/9/2018</stp>
        <stp>5/9/2018</stp>
        <stp>[Base Metals Regressions for Pat Copper Only.xlsx]Copper Model!R97C13</stp>
        <stp>sort=d</stp>
        <tr r="M97" s="2"/>
      </tp>
      <tp t="e">
        <v>#N/A</v>
        <stp/>
        <stp>##V3_BDHV12</stp>
        <stp>VIX Index</stp>
        <stp>Px_last</stp>
        <stp>7/23/2018</stp>
        <stp>7/23/2018</stp>
        <stp>[Base Metals Regressions for Pat Copper Only.xlsx]Copper Model!R50C12</stp>
        <stp>sort=d</stp>
        <tr r="L50" s="2"/>
      </tp>
      <tp t="e">
        <v>#N/A</v>
        <stp/>
        <stp>##V3_BDHV12</stp>
        <stp>AUDJPY Curncy</stp>
        <stp>Px_last</stp>
        <stp>11/9/2017</stp>
        <stp>11/9/2017</stp>
        <stp>[Base Metals Regressions for Pat Copper Only.xlsx]Copper Model!R185C13</stp>
        <stp>sort=d</stp>
        <tr r="M185" s="2"/>
      </tp>
      <tp t="e">
        <v>#N/A</v>
        <stp/>
        <stp>##V3_BDHV12</stp>
        <stp>NLSCA Index</stp>
        <stp>Px_last</stp>
        <stp>8/8/2017</stp>
        <stp>8/8/2017</stp>
        <stp>[Base Metals Regressions for Pat Copper Only.xlsx]Copper Model!R243C5</stp>
        <stp>sort=d</stp>
        <tr r="E243" s="2"/>
      </tp>
      <tp t="e">
        <v>#N/A</v>
        <stp/>
        <stp>##V3_BDHV12</stp>
        <stp>NLSCA Index</stp>
        <stp>Px_last</stp>
        <stp>5/3/2018</stp>
        <stp>5/3/2018</stp>
        <stp>[Base Metals Regressions for Pat Copper Only.xlsx]Copper Model!R100C5</stp>
        <stp>sort=d</stp>
        <tr r="E100" s="2"/>
      </tp>
      <tp t="e">
        <v>#N/A</v>
        <stp/>
        <stp>##V3_BDHV12</stp>
        <stp>NLSCA Index</stp>
        <stp>Px_last</stp>
        <stp>1/5/2018</stp>
        <stp>1/5/2018</stp>
        <stp>[Base Metals Regressions for Pat Copper Only.xlsx]Copper Model!R160C5</stp>
        <stp>sort=d</stp>
        <tr r="E160" s="2"/>
      </tp>
      <tp t="e">
        <v>#N/A</v>
        <stp/>
        <stp>##V3_BDHV12</stp>
        <stp>VIX Index</stp>
        <stp>Px_last</stp>
        <stp>9/20/2018</stp>
        <stp>9/20/2018</stp>
        <stp>[Base Metals Regressions for Pat Copper Only.xlsx]Copper Model!R12C12</stp>
        <stp>sort=d</stp>
        <tr r="L12" s="2"/>
      </tp>
      <tp t="e">
        <v>#N/A</v>
        <stp/>
        <stp>##V3_BDHV12</stp>
        <stp>VIX Index</stp>
        <stp>Px_last</stp>
        <stp>9/17/2018</stp>
        <stp>9/17/2018</stp>
        <stp>[Base Metals Regressions for Pat Copper Only.xlsx]Copper Model!R15C12</stp>
        <stp>sort=d</stp>
        <tr r="L15" s="2"/>
      </tp>
      <tp t="e">
        <v>#N/A</v>
        <stp/>
        <stp>##V3_BDHV12</stp>
        <stp>VIX Index</stp>
        <stp>Px_last</stp>
        <stp>9/14/2018</stp>
        <stp>9/14/2018</stp>
        <stp>[Base Metals Regressions for Pat Copper Only.xlsx]Copper Model!R16C12</stp>
        <stp>sort=d</stp>
        <tr r="L16" s="2"/>
      </tp>
      <tp t="e">
        <v>#N/A</v>
        <stp/>
        <stp>##V3_BDHV12</stp>
        <stp>VIX Index</stp>
        <stp>Px_last</stp>
        <stp>5/31/2018</stp>
        <stp>5/31/2018</stp>
        <stp>[Base Metals Regressions for Pat Copper Only.xlsx]Copper Model!R83C12</stp>
        <stp>sort=d</stp>
        <tr r="L83" s="2"/>
      </tp>
      <tp t="e">
        <v>#N/A</v>
        <stp/>
        <stp>##V3_BDHV12</stp>
        <stp>VIX Index</stp>
        <stp>Px_last</stp>
        <stp>6/22/2018</stp>
        <stp>6/22/2018</stp>
        <stp>[Base Metals Regressions for Pat Copper Only.xlsx]Copper Model!R70C12</stp>
        <stp>sort=d</stp>
        <tr r="L70" s="2"/>
      </tp>
      <tp t="e">
        <v>#N/A</v>
        <stp/>
        <stp>##V3_BDHV12</stp>
        <stp>VIX Index</stp>
        <stp>Px_last</stp>
        <stp>6/20/2018</stp>
        <stp>6/20/2018</stp>
        <stp>[Base Metals Regressions for Pat Copper Only.xlsx]Copper Model!R72C12</stp>
        <stp>sort=d</stp>
        <tr r="L72" s="2"/>
      </tp>
      <tp t="e">
        <v>#N/A</v>
        <stp/>
        <stp>##V3_BDHV12</stp>
        <stp>USGG10YR Index</stp>
        <stp>Px_last</stp>
        <stp>9/26/2018</stp>
        <stp>9/26/2018</stp>
        <stp>[Base Metals Regressions for Pat Copper Only.xlsx]Copper Model!R9C9</stp>
        <stp>sort=d</stp>
        <tr r="I9" s="2"/>
      </tp>
      <tp t="e">
        <v>#N/A</v>
        <stp/>
        <stp>##V3_BDHV12</stp>
        <stp>NLSCA Index</stp>
        <stp>Px_last</stp>
        <stp>3/7/2018</stp>
        <stp>3/7/2018</stp>
        <stp>[Base Metals Regressions for Pat Copper Only.xlsx]Copper Model!R133C5</stp>
        <stp>sort=d</stp>
        <tr r="E133" s="2"/>
      </tp>
      <tp t="e">
        <v>#N/A</v>
        <stp/>
        <stp>##V3_BDHV12</stp>
        <stp>NLSCA Index</stp>
        <stp>Px_last</stp>
        <stp>1/2/2018</stp>
        <stp>1/2/2018</stp>
        <stp>[Base Metals Regressions for Pat Copper Only.xlsx]Copper Model!R163C5</stp>
        <stp>sort=d</stp>
        <tr r="E163" s="2"/>
      </tp>
      <tp t="e">
        <v>#N/A</v>
        <stp/>
        <stp>##V3_BDHV12</stp>
        <stp>VIX Index</stp>
        <stp>Px_last</stp>
        <stp>9/25/2018</stp>
        <stp>9/25/2018</stp>
        <stp>[Base Metals Regressions for Pat Copper Only.xlsx]Copper Model!R10C12</stp>
        <stp>sort=d</stp>
        <tr r="L10" s="2"/>
      </tp>
      <tp t="e">
        <v>#N/A</v>
        <stp/>
        <stp>##V3_BDHV12</stp>
        <stp>VIX Index</stp>
        <stp>Px_last</stp>
        <stp>8/17/2018</stp>
        <stp>8/17/2018</stp>
        <stp>[Base Metals Regressions for Pat Copper Only.xlsx]Copper Model!R32C12</stp>
        <stp>sort=d</stp>
        <tr r="L32" s="2"/>
      </tp>
      <tp t="e">
        <v>#N/A</v>
        <stp/>
        <stp>##V3_BDHV12</stp>
        <stp>VIX Index</stp>
        <stp>Px_last</stp>
        <stp>8/16/2018</stp>
        <stp>8/16/2018</stp>
        <stp>[Base Metals Regressions for Pat Copper Only.xlsx]Copper Model!R33C12</stp>
        <stp>sort=d</stp>
        <tr r="L33" s="2"/>
      </tp>
      <tp t="e">
        <v>#N/A</v>
        <stp/>
        <stp>##V3_BDHV12</stp>
        <stp>VIX Index</stp>
        <stp>Px_last</stp>
        <stp>8/13/2018</stp>
        <stp>8/13/2018</stp>
        <stp>[Base Metals Regressions for Pat Copper Only.xlsx]Copper Model!R36C12</stp>
        <stp>sort=d</stp>
        <tr r="L36" s="2"/>
      </tp>
      <tp t="e">
        <v>#N/A</v>
        <stp/>
        <stp>##V3_BDHV12</stp>
        <stp>VIX Index</stp>
        <stp>Px_last</stp>
        <stp>6/13/2018</stp>
        <stp>6/13/2018</stp>
        <stp>[Base Metals Regressions for Pat Copper Only.xlsx]Copper Model!R76C12</stp>
        <stp>sort=d</stp>
        <tr r="L76" s="2"/>
      </tp>
      <tp t="e">
        <v>#N/A</v>
        <stp/>
        <stp>##V3_BDHV12</stp>
        <stp>VIX Index</stp>
        <stp>Px_last</stp>
        <stp>6/12/2018</stp>
        <stp>6/12/2018</stp>
        <stp>[Base Metals Regressions for Pat Copper Only.xlsx]Copper Model!R77C12</stp>
        <stp>sort=d</stp>
        <tr r="L77" s="2"/>
      </tp>
      <tp t="e">
        <v>#N/A</v>
        <stp/>
        <stp>##V3_BDHV12</stp>
        <stp>VIX Index</stp>
        <stp>Px_last</stp>
        <stp>7/13/2018</stp>
        <stp>7/13/2018</stp>
        <stp>[Base Metals Regressions for Pat Copper Only.xlsx]Copper Model!R56C12</stp>
        <stp>sort=d</stp>
        <tr r="L56" s="2"/>
      </tp>
      <tp t="e">
        <v>#N/A</v>
        <stp/>
        <stp>##V3_BDHV12</stp>
        <stp>VIX Index</stp>
        <stp>Px_last</stp>
        <stp>7/12/2018</stp>
        <stp>7/12/2018</stp>
        <stp>[Base Metals Regressions for Pat Copper Only.xlsx]Copper Model!R57C12</stp>
        <stp>sort=d</stp>
        <tr r="L57" s="2"/>
      </tp>
      <tp t="e">
        <v>#N/A</v>
        <stp/>
        <stp>##V3_BDHV12</stp>
        <stp>VIX Index</stp>
        <stp>Px_last</stp>
        <stp>7/31/2018</stp>
        <stp>7/31/2018</stp>
        <stp>[Base Metals Regressions for Pat Copper Only.xlsx]Copper Model!R44C12</stp>
        <stp>sort=d</stp>
        <tr r="L44" s="2"/>
      </tp>
      <tp t="e">
        <v>#N/A</v>
        <stp/>
        <stp>##V3_BDHV12</stp>
        <stp>VIX Index</stp>
        <stp>Px_last</stp>
        <stp>7/30/2018</stp>
        <stp>7/30/2018</stp>
        <stp>[Base Metals Regressions for Pat Copper Only.xlsx]Copper Model!R45C12</stp>
        <stp>sort=d</stp>
        <tr r="L45" s="2"/>
      </tp>
      <tp t="e">
        <v>#N/A</v>
        <stp/>
        <stp>##V3_BDHV12</stp>
        <stp>USGG10YR Index</stp>
        <stp>Px_last</stp>
        <stp>9/27/2018</stp>
        <stp>9/27/2018</stp>
        <stp>[Base Metals Regressions for Pat Copper Only.xlsx]Copper Model!R8C9</stp>
        <stp>sort=d</stp>
        <tr r="I8" s="2"/>
      </tp>
      <tp t="e">
        <v>#N/A</v>
        <stp/>
        <stp>##V3_BDHV12</stp>
        <stp>NLSCA Index</stp>
        <stp>Px_last</stp>
        <stp>9/8/2017</stp>
        <stp>9/8/2017</stp>
        <stp>[Base Metals Regressions for Pat Copper Only.xlsx]Copper Model!R223C5</stp>
        <stp>sort=d</stp>
        <tr r="E223" s="2"/>
      </tp>
      <tp t="e">
        <v>#N/A</v>
        <stp/>
        <stp>##V3_BDHV12</stp>
        <stp>NLSCA Index</stp>
        <stp>Px_last</stp>
        <stp>2/1/2018</stp>
        <stp>2/1/2018</stp>
        <stp>[Base Metals Regressions for Pat Copper Only.xlsx]Copper Model!R142C5</stp>
        <stp>sort=d</stp>
        <tr r="E142" s="2"/>
      </tp>
      <tp t="e">
        <v>#N/A</v>
        <stp/>
        <stp>##V3_BDHV12</stp>
        <stp>NLSCA Index</stp>
        <stp>Px_last</stp>
        <stp>1/3/2018</stp>
        <stp>1/3/2018</stp>
        <stp>[Base Metals Regressions for Pat Copper Only.xlsx]Copper Model!R162C5</stp>
        <stp>sort=d</stp>
        <tr r="E162" s="2"/>
      </tp>
      <tp t="e">
        <v>#N/A</v>
        <stp/>
        <stp>##V3_BDHV12</stp>
        <stp>NLSCA Index</stp>
        <stp>Px_last</stp>
        <stp>4/4/2018</stp>
        <stp>4/4/2018</stp>
        <stp>[Base Metals Regressions for Pat Copper Only.xlsx]Copper Model!R117C5</stp>
        <stp>sort=d</stp>
        <tr r="E117" s="2"/>
      </tp>
      <tp t="e">
        <v>#N/A</v>
        <stp/>
        <stp>##V3_BDHV12</stp>
        <stp>NLSCA Index</stp>
        <stp>Px_last</stp>
        <stp>2/6/2018</stp>
        <stp>2/6/2018</stp>
        <stp>[Base Metals Regressions for Pat Copper Only.xlsx]Copper Model!R139C5</stp>
        <stp>sort=d</stp>
        <tr r="E139" s="2"/>
      </tp>
      <tp t="e">
        <v>#N/A</v>
        <stp/>
        <stp>##V3_BDHV12</stp>
        <stp>NLSCA Index</stp>
        <stp>Px_last</stp>
        <stp>11/2/2017</stp>
        <stp>11/2/2017</stp>
        <stp>[Base Metals Regressions for Pat Copper Only.xlsx]Copper Model!R190C5</stp>
        <stp>sort=d</stp>
        <tr r="E190" s="2"/>
      </tp>
      <tp t="e">
        <v>#N/A</v>
        <stp/>
        <stp>##V3_BDHV12</stp>
        <stp>NLSCA Index</stp>
        <stp>Px_last</stp>
        <stp>11/3/2017</stp>
        <stp>11/3/2017</stp>
        <stp>[Base Metals Regressions for Pat Copper Only.xlsx]Copper Model!R189C5</stp>
        <stp>sort=d</stp>
        <tr r="E189" s="2"/>
      </tp>
      <tp t="e">
        <v>#N/A</v>
        <stp/>
        <stp>##V3_BDHV12</stp>
        <stp>VIX Index</stp>
        <stp>Px_last</stp>
        <stp>8/31/2018</stp>
        <stp>8/31/2018</stp>
        <stp>[Base Metals Regressions for Pat Copper Only.xlsx]Copper Model!R25C12</stp>
        <stp>sort=d</stp>
        <tr r="L25" s="2"/>
      </tp>
      <tp t="e">
        <v>#N/A</v>
        <stp/>
        <stp>##V3_BDHV12</stp>
        <stp>VIX Index</stp>
        <stp>Px_last</stp>
        <stp>9/13/2018</stp>
        <stp>9/13/2018</stp>
        <stp>[Base Metals Regressions for Pat Copper Only.xlsx]Copper Model!R17C12</stp>
        <stp>sort=d</stp>
        <tr r="L17" s="2"/>
      </tp>
      <tp t="e">
        <v>#N/A</v>
        <stp/>
        <stp>##V3_BDHV12</stp>
        <stp>VIX Index</stp>
        <stp>Px_last</stp>
        <stp>5/30/2018</stp>
        <stp>5/30/2018</stp>
        <stp>[Base Metals Regressions for Pat Copper Only.xlsx]Copper Model!R84C12</stp>
        <stp>sort=d</stp>
        <tr r="L84" s="2"/>
      </tp>
      <tp t="e">
        <v>#N/A</v>
        <stp/>
        <stp>##V3_BDHV12</stp>
        <stp>VIX Index</stp>
        <stp>Px_last</stp>
        <stp>5/16/2018</stp>
        <stp>5/16/2018</stp>
        <stp>[Base Metals Regressions for Pat Copper Only.xlsx]Copper Model!R92C12</stp>
        <stp>sort=d</stp>
        <tr r="L92" s="2"/>
      </tp>
      <tp t="e">
        <v>#N/A</v>
        <stp/>
        <stp>##V3_BDHV12</stp>
        <stp>VIX Index</stp>
        <stp>Px_last</stp>
        <stp>5/11/2018</stp>
        <stp>5/11/2018</stp>
        <stp>[Base Metals Regressions for Pat Copper Only.xlsx]Copper Model!R95C12</stp>
        <stp>sort=d</stp>
        <tr r="L95" s="2"/>
      </tp>
      <tp t="e">
        <v>#N/A</v>
        <stp/>
        <stp>##V3_BDHV12</stp>
        <stp>AUDJPY Curncy</stp>
        <stp>Px_last</stp>
        <stp>7/9/2018</stp>
        <stp>7/9/2018</stp>
        <stp>[Base Metals Regressions for Pat Copper Only.xlsx]Copper Model!R60C13</stp>
        <stp>sort=d</stp>
        <tr r="M60" s="2"/>
      </tp>
      <tp t="e">
        <v>#N/A</v>
        <stp/>
        <stp>##V3_BDHV12</stp>
        <stp>NLSCA Index</stp>
        <stp>Px_last</stp>
        <stp>2/2/2018</stp>
        <stp>2/2/2018</stp>
        <stp>[Base Metals Regressions for Pat Copper Only.xlsx]Copper Model!R141C5</stp>
        <stp>sort=d</stp>
        <tr r="E141" s="2"/>
      </tp>
      <tp t="e">
        <v>#N/A</v>
        <stp/>
        <stp>##V3_BDHV12</stp>
        <stp>NLSCA Index</stp>
        <stp>Px_last</stp>
        <stp>11/1/2017</stp>
        <stp>11/1/2017</stp>
        <stp>[Base Metals Regressions for Pat Copper Only.xlsx]Copper Model!R191C5</stp>
        <stp>sort=d</stp>
        <tr r="E191" s="2"/>
      </tp>
      <tp t="e">
        <v>#N/A</v>
        <stp/>
        <stp>##V3_BDHV12</stp>
        <stp>NLSCA Index</stp>
        <stp>Px_last</stp>
        <stp>10/9/2017</stp>
        <stp>10/9/2017</stp>
        <stp>[Base Metals Regressions for Pat Copper Only.xlsx]Copper Model!R207C5</stp>
        <stp>sort=d</stp>
        <tr r="E207" s="2"/>
      </tp>
      <tp t="e">
        <v>#N/A</v>
        <stp/>
        <stp>##V3_BDHV12</stp>
        <stp>VIX Index</stp>
        <stp>Px_last</stp>
        <stp>8/10/2018</stp>
        <stp>8/10/2018</stp>
        <stp>[Base Metals Regressions for Pat Copper Only.xlsx]Copper Model!R37C12</stp>
        <stp>sort=d</stp>
        <tr r="L37" s="2"/>
      </tp>
      <tp t="e">
        <v>#N/A</v>
        <stp/>
        <stp>##V3_BDHV12</stp>
        <stp>AUDJPY Curncy</stp>
        <stp>Px_last</stp>
        <stp>11/1/2017</stp>
        <stp>11/1/2017</stp>
        <stp>[Base Metals Regressions for Pat Copper Only.xlsx]Copper Model!R191C13</stp>
        <stp>sort=d</stp>
        <tr r="M191" s="2"/>
      </tp>
      <tp t="e">
        <v>#N/A</v>
        <stp/>
        <stp>##V3_BDHV12</stp>
        <stp>VIX Index</stp>
        <stp>Px_last</stp>
        <stp>8/30/2018</stp>
        <stp>8/30/2018</stp>
        <stp>[Base Metals Regressions for Pat Copper Only.xlsx]Copper Model!R26C12</stp>
        <stp>sort=d</stp>
        <tr r="L26" s="2"/>
      </tp>
      <tp t="e">
        <v>#N/A</v>
        <stp/>
        <stp>##V3_BDHV12</stp>
        <stp>VIX Index</stp>
        <stp>Px_last</stp>
        <stp>5/17/2018</stp>
        <stp>5/17/2018</stp>
        <stp>[Base Metals Regressions for Pat Copper Only.xlsx]Copper Model!R91C12</stp>
        <stp>sort=d</stp>
        <tr r="L91" s="2"/>
      </tp>
      <tp t="e">
        <v>#N/A</v>
        <stp/>
        <stp>##V3_BDHV12</stp>
        <stp>VIX Index</stp>
        <stp>Px_last</stp>
        <stp>5/15/2018</stp>
        <stp>5/15/2018</stp>
        <stp>[Base Metals Regressions for Pat Copper Only.xlsx]Copper Model!R93C12</stp>
        <stp>sort=d</stp>
        <tr r="L93" s="2"/>
      </tp>
      <tp t="e">
        <v>#N/A</v>
        <stp/>
        <stp>##V3_BDHV12</stp>
        <stp>VIX Index</stp>
        <stp>Px_last</stp>
        <stp>5/10/2018</stp>
        <stp>5/10/2018</stp>
        <stp>[Base Metals Regressions for Pat Copper Only.xlsx]Copper Model!R96C12</stp>
        <stp>sort=d</stp>
        <tr r="L96" s="2"/>
      </tp>
      <tp t="e">
        <v>#N/A</v>
        <stp/>
        <stp>##V3_BDHV12</stp>
        <stp>AUDJPY Curncy</stp>
        <stp>Px_last</stp>
        <stp>11/2/2017</stp>
        <stp>11/2/2017</stp>
        <stp>[Base Metals Regressions for Pat Copper Only.xlsx]Copper Model!R190C13</stp>
        <stp>sort=d</stp>
        <tr r="M190" s="2"/>
      </tp>
      <tp t="e">
        <v>#N/A</v>
        <stp/>
        <stp>##V3_BDHV12</stp>
        <stp>USDCNH Curncy</stp>
        <stp>Px_last</stp>
        <stp>1/5/2018</stp>
        <stp>1/5/2018</stp>
        <stp>[Base Metals Regressions for Pat Copper Only.xlsx]Copper Model!R160C7</stp>
        <stp>sort=d</stp>
        <tr r="G160" s="2"/>
      </tp>
      <tp t="e">
        <v>#N/A</v>
        <stp/>
        <stp>##V3_BDHV12</stp>
        <stp>USDCNH Curncy</stp>
        <stp>Px_last</stp>
        <stp>5/3/2018</stp>
        <stp>5/3/2018</stp>
        <stp>[Base Metals Regressions for Pat Copper Only.xlsx]Copper Model!R100C7</stp>
        <stp>sort=d</stp>
        <tr r="G100" s="2"/>
      </tp>
      <tp t="e">
        <v>#N/A</v>
        <stp/>
        <stp>##V3_BDHV12</stp>
        <stp>USDCNH Curncy</stp>
        <stp>Px_last</stp>
        <stp>8/8/2017</stp>
        <stp>8/8/2017</stp>
        <stp>[Base Metals Regressions for Pat Copper Only.xlsx]Copper Model!R243C7</stp>
        <stp>sort=d</stp>
        <tr r="G243" s="2"/>
      </tp>
      <tp t="e">
        <v>#N/A</v>
        <stp/>
        <stp>##V3_BDHV12</stp>
        <stp>AUDJPY Curncy</stp>
        <stp>Px_last</stp>
        <stp>9/27/2018</stp>
        <stp>9/27/2018</stp>
        <stp>[Base Metals Regressions for Pat Copper Only.xlsx]Copper Model!R8C13</stp>
        <stp>sort=d</stp>
        <tr r="M8" s="2"/>
      </tp>
      <tp t="e">
        <v>#N/A</v>
        <stp/>
        <stp>##V3_BDHV12</stp>
        <stp>SHASHR Index</stp>
        <stp>Px_last</stp>
        <stp>1/8/2018</stp>
        <stp>1/8/2018</stp>
        <stp>[Base Metals Regressions for Pat Copper Only.xlsx]Copper Model!R159C6</stp>
        <stp>sort=d</stp>
        <tr r="F159" s="2"/>
      </tp>
      <tp t="e">
        <v>#N/A</v>
        <stp/>
        <stp>##V3_BDHV12</stp>
        <stp>NLSCA Index</stp>
        <stp>Px_last</stp>
        <stp>9/19/2017</stp>
        <stp>9/19/2017</stp>
        <stp>[Base Metals Regressions for Pat Copper Only.xlsx]Copper Model!R216C5</stp>
        <stp>sort=d</stp>
        <tr r="E216" s="2"/>
      </tp>
      <tp t="e">
        <v>#N/A</v>
        <stp/>
        <stp>##V3_BDHV12</stp>
        <stp>USDCNH Curncy</stp>
        <stp>Px_last</stp>
        <stp>7/13/2018</stp>
        <stp>7/13/2018</stp>
        <stp>[Base Metals Regressions for Pat Copper Only.xlsx]Copper Model!R56C7</stp>
        <stp>sort=d</stp>
        <tr r="G56" s="2"/>
      </tp>
      <tp t="e">
        <v>#N/A</v>
        <stp/>
        <stp>##V3_BDHV12</stp>
        <stp>USDCNH Curncy</stp>
        <stp>Px_last</stp>
        <stp>7/12/2018</stp>
        <stp>7/12/2018</stp>
        <stp>[Base Metals Regressions for Pat Copper Only.xlsx]Copper Model!R57C7</stp>
        <stp>sort=d</stp>
        <tr r="G57" s="2"/>
      </tp>
      <tp t="e">
        <v>#N/A</v>
        <stp/>
        <stp>##V3_BDHV12</stp>
        <stp>USDCNH Curncy</stp>
        <stp>Px_last</stp>
        <stp>7/17/2018</stp>
        <stp>7/17/2018</stp>
        <stp>[Base Metals Regressions for Pat Copper Only.xlsx]Copper Model!R54C7</stp>
        <stp>sort=d</stp>
        <tr r="G54" s="2"/>
      </tp>
      <tp t="e">
        <v>#N/A</v>
        <stp/>
        <stp>##V3_BDHV12</stp>
        <stp>USDCNH Curncy</stp>
        <stp>Px_last</stp>
        <stp>7/16/2018</stp>
        <stp>7/16/2018</stp>
        <stp>[Base Metals Regressions for Pat Copper Only.xlsx]Copper Model!R55C7</stp>
        <stp>sort=d</stp>
        <tr r="G55" s="2"/>
      </tp>
      <tp t="e">
        <v>#N/A</v>
        <stp/>
        <stp>##V3_BDHV12</stp>
        <stp>USDCNH Curncy</stp>
        <stp>Px_last</stp>
        <stp>6/22/2018</stp>
        <stp>6/22/2018</stp>
        <stp>[Base Metals Regressions for Pat Copper Only.xlsx]Copper Model!R70C7</stp>
        <stp>sort=d</stp>
        <tr r="G70" s="2"/>
      </tp>
      <tp t="e">
        <v>#N/A</v>
        <stp/>
        <stp>##V3_BDHV12</stp>
        <stp>USDCNH Curncy</stp>
        <stp>Px_last</stp>
        <stp>6/20/2018</stp>
        <stp>6/20/2018</stp>
        <stp>[Base Metals Regressions for Pat Copper Only.xlsx]Copper Model!R72C7</stp>
        <stp>sort=d</stp>
        <tr r="G72" s="2"/>
      </tp>
      <tp t="e">
        <v>#N/A</v>
        <stp/>
        <stp>##V3_BDHV12</stp>
        <stp>USDCNH Curncy</stp>
        <stp>Px_last</stp>
        <stp>6/21/2018</stp>
        <stp>6/21/2018</stp>
        <stp>[Base Metals Regressions for Pat Copper Only.xlsx]Copper Model!R71C7</stp>
        <stp>sort=d</stp>
        <tr r="G71" s="2"/>
      </tp>
      <tp t="e">
        <v>#N/A</v>
        <stp/>
        <stp>##V3_BDHV12</stp>
        <stp>.CH1Y5Y Index</stp>
        <stp>Px_last</stp>
        <stp>1/8/2018</stp>
        <stp>1/8/2018</stp>
        <stp>[Base Metals Regressions for Pat Copper Only.xlsx]Copper Model!R159C11</stp>
        <stp>sort=d</stp>
        <tr r="K159" s="2"/>
      </tp>
      <tp t="e">
        <v>#N/A</v>
        <stp/>
        <stp>##V3_BDHV12</stp>
        <stp>NLSCA Index</stp>
        <stp>Px_last</stp>
        <stp>3/29/2018</stp>
        <stp>3/29/2018</stp>
        <stp>[Base Metals Regressions for Pat Copper Only.xlsx]Copper Model!R119C5</stp>
        <stp>sort=d</stp>
        <tr r="E119" s="2"/>
      </tp>
      <tp t="e">
        <v>#N/A</v>
        <stp/>
        <stp>##V3_BDHV12</stp>
        <stp>USDCNH Curncy</stp>
        <stp>Px_last</stp>
        <stp>7/19/2018</stp>
        <stp>7/19/2018</stp>
        <stp>[Base Metals Regressions for Pat Copper Only.xlsx]Copper Model!R52C7</stp>
        <stp>sort=d</stp>
        <tr r="G52" s="2"/>
      </tp>
      <tp t="e">
        <v>#N/A</v>
        <stp/>
        <stp>##V3_BDHV12</stp>
        <stp>USDCNH Curncy</stp>
        <stp>Px_last</stp>
        <stp>7/18/2018</stp>
        <stp>7/18/2018</stp>
        <stp>[Base Metals Regressions for Pat Copper Only.xlsx]Copper Model!R53C7</stp>
        <stp>sort=d</stp>
        <tr r="G53" s="2"/>
      </tp>
      <tp t="e">
        <v>#N/A</v>
        <stp/>
        <stp>##V3_BDHV12</stp>
        <stp>NLSCA Index</stp>
        <stp>Px_last</stp>
        <stp>9/28/2017</stp>
        <stp>9/28/2017</stp>
        <stp>[Base Metals Regressions for Pat Copper Only.xlsx]Copper Model!R209C5</stp>
        <stp>sort=d</stp>
        <tr r="E209" s="2"/>
      </tp>
      <tp t="e">
        <v>#N/A</v>
        <stp/>
        <stp>##V3_BDHV12</stp>
        <stp>USDCNH Curncy</stp>
        <stp>Px_last</stp>
        <stp>7/11/2018</stp>
        <stp>7/11/2018</stp>
        <stp>[Base Metals Regressions for Pat Copper Only.xlsx]Copper Model!R58C7</stp>
        <stp>sort=d</stp>
        <tr r="G58" s="2"/>
      </tp>
      <tp t="e">
        <v>#N/A</v>
        <stp/>
        <stp>##V3_BDHV12</stp>
        <stp>USDCNH Curncy</stp>
        <stp>Px_last</stp>
        <stp>7/10/2018</stp>
        <stp>7/10/2018</stp>
        <stp>[Base Metals Regressions for Pat Copper Only.xlsx]Copper Model!R59C7</stp>
        <stp>sort=d</stp>
        <tr r="G59" s="2"/>
      </tp>
      <tp t="e">
        <v>#N/A</v>
        <stp/>
        <stp>##V3_BDHV12</stp>
        <stp>NLSCA Index</stp>
        <stp>Px_last</stp>
        <stp>4/18/2018</stp>
        <stp>4/18/2018</stp>
        <stp>[Base Metals Regressions for Pat Copper Only.xlsx]Copper Model!R109C5</stp>
        <stp>sort=d</stp>
        <tr r="E109" s="2"/>
      </tp>
      <tp t="e">
        <v>#N/A</v>
        <stp/>
        <stp>##V3_BDHV12</stp>
        <stp>AUDJPY Curncy</stp>
        <stp>Px_last</stp>
        <stp>7/21/2017</stp>
        <stp>7/21/2017</stp>
        <stp>[Base Metals Regressions for Pat Copper Only.xlsx]Copper Model!R254C13</stp>
        <stp>sort=d</stp>
        <tr r="M254" s="2"/>
      </tp>
      <tp t="e">
        <v>#N/A</v>
        <stp/>
        <stp>##V3_BDHV12</stp>
        <stp>AUDJPY Curncy</stp>
        <stp>Px_last</stp>
        <stp>9/14/2017</stp>
        <stp>9/14/2017</stp>
        <stp>[Base Metals Regressions for Pat Copper Only.xlsx]Copper Model!R219C13</stp>
        <stp>sort=d</stp>
        <tr r="M219" s="2"/>
      </tp>
      <tp t="e">
        <v>#N/A</v>
        <stp/>
        <stp>##V3_BDHV12</stp>
        <stp>AUDJPY Curncy</stp>
        <stp>Px_last</stp>
        <stp>8/15/2017</stp>
        <stp>8/15/2017</stp>
        <stp>[Base Metals Regressions for Pat Copper Only.xlsx]Copper Model!R238C13</stp>
        <stp>sort=d</stp>
        <tr r="M238" s="2"/>
      </tp>
      <tp t="e">
        <v>#N/A</v>
        <stp/>
        <stp>##V3_BDHV12</stp>
        <stp>AUDJPY Curncy</stp>
        <stp>Px_last</stp>
        <stp>7/18/2017</stp>
        <stp>7/18/2017</stp>
        <stp>[Base Metals Regressions for Pat Copper Only.xlsx]Copper Model!R257C13</stp>
        <stp>sort=d</stp>
        <tr r="M257" s="2"/>
      </tp>
      <tp t="e">
        <v>#N/A</v>
        <stp/>
        <stp>##V3_BDHV12</stp>
        <stp>USDCNH Curncy</stp>
        <stp>Px_last</stp>
        <stp>4/3/2018</stp>
        <stp>4/3/2018</stp>
        <stp>[Base Metals Regressions for Pat Copper Only.xlsx]Copper Model!R118C7</stp>
        <stp>sort=d</stp>
        <tr r="G118" s="2"/>
      </tp>
      <tp t="e">
        <v>#N/A</v>
        <stp/>
        <stp>##V3_BDHV12</stp>
        <stp>USDCNH Curncy</stp>
        <stp>Px_last</stp>
        <stp>1/4/2018</stp>
        <stp>1/4/2018</stp>
        <stp>[Base Metals Regressions for Pat Copper Only.xlsx]Copper Model!R161C7</stp>
        <stp>sort=d</stp>
        <tr r="G161" s="2"/>
      </tp>
      <tp t="e">
        <v>#N/A</v>
        <stp/>
        <stp>##V3_BDHV12</stp>
        <stp>USDCNH Curncy</stp>
        <stp>Px_last</stp>
        <stp>3/1/2018</stp>
        <stp>3/1/2018</stp>
        <stp>[Base Metals Regressions for Pat Copper Only.xlsx]Copper Model!R135C7</stp>
        <stp>sort=d</stp>
        <tr r="G135" s="2"/>
      </tp>
      <tp t="e">
        <v>#N/A</v>
        <stp/>
        <stp>##V3_BDHV12</stp>
        <stp>USDCNH Curncy</stp>
        <stp>Px_last</stp>
        <stp>8/9/2017</stp>
        <stp>8/9/2017</stp>
        <stp>[Base Metals Regressions for Pat Copper Only.xlsx]Copper Model!R242C7</stp>
        <stp>sort=d</stp>
        <tr r="G242" s="2"/>
      </tp>
      <tp t="e">
        <v>#N/A</v>
        <stp/>
        <stp>##V3_BDHV12</stp>
        <stp>USDCNH Curncy</stp>
        <stp>Px_last</stp>
        <stp>5/2/2018</stp>
        <stp>5/2/2018</stp>
        <stp>[Base Metals Regressions for Pat Copper Only.xlsx]Copper Model!R101C7</stp>
        <stp>sort=d</stp>
        <tr r="G101" s="2"/>
      </tp>
      <tp t="e">
        <v>#N/A</v>
        <stp/>
        <stp>##V3_BDHV12</stp>
        <stp>AUDJPY Curncy</stp>
        <stp>Px_last</stp>
        <stp>9/26/2018</stp>
        <stp>9/26/2018</stp>
        <stp>[Base Metals Regressions for Pat Copper Only.xlsx]Copper Model!R9C13</stp>
        <stp>sort=d</stp>
        <tr r="M9" s="2"/>
      </tp>
      <tp t="e">
        <v>#N/A</v>
        <stp/>
        <stp>##V3_BDHV12</stp>
        <stp>SHASHR Index</stp>
        <stp>Px_last</stp>
        <stp>1/9/2018</stp>
        <stp>1/9/2018</stp>
        <stp>[Base Metals Regressions for Pat Copper Only.xlsx]Copper Model!R158C6</stp>
        <stp>sort=d</stp>
        <tr r="F158" s="2"/>
      </tp>
      <tp t="e">
        <v>#N/A</v>
        <stp/>
        <stp>##V3_BDHV12</stp>
        <stp>NLSCA Index</stp>
        <stp>Px_last</stp>
        <stp>9/18/2017</stp>
        <stp>9/18/2017</stp>
        <stp>[Base Metals Regressions for Pat Copper Only.xlsx]Copper Model!R217C5</stp>
        <stp>sort=d</stp>
        <tr r="E217" s="2"/>
      </tp>
      <tp t="e">
        <v>#N/A</v>
        <stp/>
        <stp>##V3_BDHV12</stp>
        <stp>USDCNH Curncy</stp>
        <stp>Px_last</stp>
        <stp>6/27/2018</stp>
        <stp>6/27/2018</stp>
        <stp>[Base Metals Regressions for Pat Copper Only.xlsx]Copper Model!R67C7</stp>
        <stp>sort=d</stp>
        <tr r="G67" s="2"/>
      </tp>
      <tp t="e">
        <v>#N/A</v>
        <stp/>
        <stp>##V3_BDHV12</stp>
        <stp>.CH1Y5Y Index</stp>
        <stp>Px_last</stp>
        <stp>1/9/2018</stp>
        <stp>1/9/2018</stp>
        <stp>[Base Metals Regressions for Pat Copper Only.xlsx]Copper Model!R158C11</stp>
        <stp>sort=d</stp>
        <tr r="K158" s="2"/>
      </tp>
      <tp t="e">
        <v>#N/A</v>
        <stp/>
        <stp>##V3_BDHV12</stp>
        <stp>USDCNH Curncy</stp>
        <stp>Px_last</stp>
        <stp>6/28/2018</stp>
        <stp>6/28/2018</stp>
        <stp>[Base Metals Regressions for Pat Copper Only.xlsx]Copper Model!R66C7</stp>
        <stp>sort=d</stp>
        <tr r="G66" s="2"/>
      </tp>
      <tp t="e">
        <v>#N/A</v>
        <stp/>
        <stp>##V3_BDHV12</stp>
        <stp>USDCNH Curncy</stp>
        <stp>Px_last</stp>
        <stp>6/26/2018</stp>
        <stp>6/26/2018</stp>
        <stp>[Base Metals Regressions for Pat Copper Only.xlsx]Copper Model!R68C7</stp>
        <stp>sort=d</stp>
        <tr r="G68" s="2"/>
      </tp>
      <tp t="e">
        <v>#N/A</v>
        <stp/>
        <stp>##V3_BDHV12</stp>
        <stp>USDCNH Curncy</stp>
        <stp>Px_last</stp>
        <stp>6/29/2018</stp>
        <stp>6/29/2018</stp>
        <stp>[Base Metals Regressions for Pat Copper Only.xlsx]Copper Model!R65C7</stp>
        <stp>sort=d</stp>
        <tr r="G65" s="2"/>
      </tp>
      <tp t="e">
        <v>#N/A</v>
        <stp/>
        <stp>##V3_BDHV12</stp>
        <stp>USDCNH Curncy</stp>
        <stp>Px_last</stp>
        <stp>6/25/2018</stp>
        <stp>6/25/2018</stp>
        <stp>[Base Metals Regressions for Pat Copper Only.xlsx]Copper Model!R69C7</stp>
        <stp>sort=d</stp>
        <tr r="G69" s="2"/>
      </tp>
      <tp t="e">
        <v>#N/A</v>
        <stp/>
        <stp>##V3_BDHV12</stp>
        <stp>NLSCA Index</stp>
        <stp>Px_last</stp>
        <stp>4/19/2018</stp>
        <stp>4/19/2018</stp>
        <stp>[Base Metals Regressions for Pat Copper Only.xlsx]Copper Model!R108C5</stp>
        <stp>sort=d</stp>
        <tr r="E108" s="2"/>
      </tp>
      <tp t="e">
        <v>#N/A</v>
        <stp/>
        <stp>##V3_BDHV12</stp>
        <stp>NLSCA Index</stp>
        <stp>Px_last</stp>
        <stp>9/29/2017</stp>
        <stp>9/29/2017</stp>
        <stp>[Base Metals Regressions for Pat Copper Only.xlsx]Copper Model!R208C5</stp>
        <stp>sort=d</stp>
        <tr r="E208" s="2"/>
      </tp>
      <tp t="e">
        <v>#N/A</v>
        <stp/>
        <stp>##V3_BDHV12</stp>
        <stp>AUDJPY Curncy</stp>
        <stp>Px_last</stp>
        <stp>7/20/2017</stp>
        <stp>7/20/2017</stp>
        <stp>[Base Metals Regressions for Pat Copper Only.xlsx]Copper Model!R255C13</stp>
        <stp>sort=d</stp>
        <tr r="M255" s="2"/>
      </tp>
      <tp t="e">
        <v>#N/A</v>
        <stp/>
        <stp>##V3_BDHV12</stp>
        <stp>AUDJPY Curncy</stp>
        <stp>Px_last</stp>
        <stp>8/14/2017</stp>
        <stp>8/14/2017</stp>
        <stp>[Base Metals Regressions for Pat Copper Only.xlsx]Copper Model!R239C13</stp>
        <stp>sort=d</stp>
        <tr r="M239" s="2"/>
      </tp>
      <tp t="e">
        <v>#N/A</v>
        <stp/>
        <stp>##V3_BDHV12</stp>
        <stp>AUDJPY Curncy</stp>
        <stp>Px_last</stp>
        <stp>9/15/2017</stp>
        <stp>9/15/2017</stp>
        <stp>[Base Metals Regressions for Pat Copper Only.xlsx]Copper Model!R218C13</stp>
        <stp>sort=d</stp>
        <tr r="M218" s="2"/>
      </tp>
      <tp t="e">
        <v>#N/A</v>
        <stp/>
        <stp>##V3_BDHV12</stp>
        <stp>AUDJPY Curncy</stp>
        <stp>Px_last</stp>
        <stp>7/19/2017</stp>
        <stp>7/19/2017</stp>
        <stp>[Base Metals Regressions for Pat Copper Only.xlsx]Copper Model!R256C13</stp>
        <stp>sort=d</stp>
        <tr r="M256" s="2"/>
      </tp>
      <tp t="e">
        <v>#N/A</v>
        <stp/>
        <stp>##V3_BDHV12</stp>
        <stp>USDCNH Curncy</stp>
        <stp>Px_last</stp>
        <stp>2/5/2018</stp>
        <stp>2/5/2018</stp>
        <stp>[Base Metals Regressions for Pat Copper Only.xlsx]Copper Model!R140C7</stp>
        <stp>sort=d</stp>
        <tr r="G140" s="2"/>
      </tp>
      <tp t="e">
        <v>#N/A</v>
        <stp/>
        <stp>##V3_BDHV12</stp>
        <stp>USDCNH Curncy</stp>
        <stp>Px_last</stp>
        <stp>3/2/2018</stp>
        <stp>3/2/2018</stp>
        <stp>[Base Metals Regressions for Pat Copper Only.xlsx]Copper Model!R134C7</stp>
        <stp>sort=d</stp>
        <tr r="G134" s="2"/>
      </tp>
      <tp t="e">
        <v>#N/A</v>
        <stp/>
        <stp>##V3_BDHV12</stp>
        <stp>SHASHR Index</stp>
        <stp>Px_last</stp>
        <stp>8/4/2017</stp>
        <stp>8/4/2017</stp>
        <stp>[Base Metals Regressions for Pat Copper Only.xlsx]Copper Model!R244C6</stp>
        <stp>sort=d</stp>
        <tr r="F244" s="2"/>
      </tp>
      <tp t="e">
        <v>#N/A</v>
        <stp/>
        <stp>##V3_BDHV12</stp>
        <stp>NLSCA Index</stp>
        <stp>Px_last</stp>
        <stp>3/28/2018</stp>
        <stp>3/28/2018</stp>
        <stp>[Base Metals Regressions for Pat Copper Only.xlsx]Copper Model!R120C5</stp>
        <stp>sort=d</stp>
        <tr r="E120" s="2"/>
      </tp>
      <tp t="e">
        <v>#N/A</v>
        <stp/>
        <stp>##V3_BDHV12</stp>
        <stp>USDCNH Curncy</stp>
        <stp>Px_last</stp>
        <stp>7/27/2018</stp>
        <stp>7/27/2018</stp>
        <stp>[Base Metals Regressions for Pat Copper Only.xlsx]Copper Model!R46C7</stp>
        <stp>sort=d</stp>
        <tr r="G46" s="2"/>
      </tp>
      <tp t="e">
        <v>#N/A</v>
        <stp/>
        <stp>##V3_BDHV12</stp>
        <stp>USDCNH Curncy</stp>
        <stp>Px_last</stp>
        <stp>7/26/2018</stp>
        <stp>7/26/2018</stp>
        <stp>[Base Metals Regressions for Pat Copper Only.xlsx]Copper Model!R47C7</stp>
        <stp>sort=d</stp>
        <tr r="G47" s="2"/>
      </tp>
      <tp t="e">
        <v>#N/A</v>
        <stp/>
        <stp>##V3_BDHV12</stp>
        <stp>USDCNH Curncy</stp>
        <stp>Px_last</stp>
        <stp>7/25/2018</stp>
        <stp>7/25/2018</stp>
        <stp>[Base Metals Regressions for Pat Copper Only.xlsx]Copper Model!R48C7</stp>
        <stp>sort=d</stp>
        <tr r="G48" s="2"/>
      </tp>
      <tp t="e">
        <v>#N/A</v>
        <stp/>
        <stp>##V3_BDHV12</stp>
        <stp>USDCNH Curncy</stp>
        <stp>Px_last</stp>
        <stp>7/24/2018</stp>
        <stp>7/24/2018</stp>
        <stp>[Base Metals Regressions for Pat Copper Only.xlsx]Copper Model!R49C7</stp>
        <stp>sort=d</stp>
        <tr r="G49" s="2"/>
      </tp>
      <tp t="e">
        <v>#N/A</v>
        <stp/>
        <stp>##V3_BDHV12</stp>
        <stp>AUDJPY Curncy</stp>
        <stp>Px_last</stp>
        <stp>8/30/2017</stp>
        <stp>8/30/2017</stp>
        <stp>[Base Metals Regressions for Pat Copper Only.xlsx]Copper Model!R228C13</stp>
        <stp>sort=d</stp>
        <tr r="M228" s="2"/>
      </tp>
      <tp t="e">
        <v>#N/A</v>
        <stp/>
        <stp>##V3_BDHV12</stp>
        <stp>AUDJPY Curncy</stp>
        <stp>Px_last</stp>
        <stp>4/18/2018</stp>
        <stp>4/18/2018</stp>
        <stp>[Base Metals Regressions for Pat Copper Only.xlsx]Copper Model!R109C13</stp>
        <stp>sort=d</stp>
        <tr r="M109" s="2"/>
      </tp>
      <tp t="e">
        <v>#N/A</v>
        <stp/>
        <stp>##V3_BDHV12</stp>
        <stp>AUDJPY Curncy</stp>
        <stp>Px_last</stp>
        <stp>8/29/2017</stp>
        <stp>8/29/2017</stp>
        <stp>[Base Metals Regressions for Pat Copper Only.xlsx]Copper Model!R229C13</stp>
        <stp>sort=d</stp>
        <tr r="M229" s="2"/>
      </tp>
      <tp t="e">
        <v>#N/A</v>
        <stp/>
        <stp>##V3_BDHV12</stp>
        <stp>AUDJPY Curncy</stp>
        <stp>Px_last</stp>
        <stp>9/29/2017</stp>
        <stp>9/29/2017</stp>
        <stp>[Base Metals Regressions for Pat Copper Only.xlsx]Copper Model!R208C13</stp>
        <stp>sort=d</stp>
        <tr r="M208" s="2"/>
      </tp>
      <tp t="e">
        <v>#N/A</v>
        <stp/>
        <stp>##V3_BDHV12</stp>
        <stp>NLSCA Index</stp>
        <stp>Px_last</stp>
        <stp>8/18/2017</stp>
        <stp>8/18/2017</stp>
        <stp>[Base Metals Regressions for Pat Copper Only.xlsx]Copper Model!R235C5</stp>
        <stp>sort=d</stp>
        <tr r="E235" s="2"/>
      </tp>
      <tp t="e">
        <v>#N/A</v>
        <stp/>
        <stp>##V3_BDHV12</stp>
        <stp>USDCNH Curncy</stp>
        <stp>Px_last</stp>
        <stp>6/13/2018</stp>
        <stp>6/13/2018</stp>
        <stp>[Base Metals Regressions for Pat Copper Only.xlsx]Copper Model!R76C7</stp>
        <stp>sort=d</stp>
        <tr r="G76" s="2"/>
      </tp>
      <tp t="e">
        <v>#N/A</v>
        <stp/>
        <stp>##V3_BDHV12</stp>
        <stp>USDCNH Curncy</stp>
        <stp>Px_last</stp>
        <stp>6/12/2018</stp>
        <stp>6/12/2018</stp>
        <stp>[Base Metals Regressions for Pat Copper Only.xlsx]Copper Model!R77C7</stp>
        <stp>sort=d</stp>
        <tr r="G77" s="2"/>
      </tp>
      <tp t="e">
        <v>#N/A</v>
        <stp/>
        <stp>##V3_BDHV12</stp>
        <stp>USDCNH Curncy</stp>
        <stp>Px_last</stp>
        <stp>7/31/2018</stp>
        <stp>7/31/2018</stp>
        <stp>[Base Metals Regressions for Pat Copper Only.xlsx]Copper Model!R44C7</stp>
        <stp>sort=d</stp>
        <tr r="G44" s="2"/>
      </tp>
      <tp t="e">
        <v>#N/A</v>
        <stp/>
        <stp>##V3_BDHV12</stp>
        <stp>USDCNH Curncy</stp>
        <stp>Px_last</stp>
        <stp>7/30/2018</stp>
        <stp>7/30/2018</stp>
        <stp>[Base Metals Regressions for Pat Copper Only.xlsx]Copper Model!R45C7</stp>
        <stp>sort=d</stp>
        <tr r="G45" s="2"/>
      </tp>
      <tp t="e">
        <v>#N/A</v>
        <stp/>
        <stp>##V3_BDHV12</stp>
        <stp>USDCNH Curncy</stp>
        <stp>Px_last</stp>
        <stp>7/23/2018</stp>
        <stp>7/23/2018</stp>
        <stp>[Base Metals Regressions for Pat Copper Only.xlsx]Copper Model!R50C7</stp>
        <stp>sort=d</stp>
        <tr r="G50" s="2"/>
      </tp>
      <tp t="e">
        <v>#N/A</v>
        <stp/>
        <stp>##V3_BDHV12</stp>
        <stp>NLSCA Index</stp>
        <stp>Px_last</stp>
        <stp>2/28/2018</stp>
        <stp>2/28/2018</stp>
        <stp>[Base Metals Regressions for Pat Copper Only.xlsx]Copper Model!R136C5</stp>
        <stp>sort=d</stp>
        <tr r="E136" s="2"/>
      </tp>
      <tp t="e">
        <v>#N/A</v>
        <stp/>
        <stp>##V3_BDHV12</stp>
        <stp>NLSCA Index</stp>
        <stp>Px_last</stp>
        <stp>3/19/2018</stp>
        <stp>3/19/2018</stp>
        <stp>[Base Metals Regressions for Pat Copper Only.xlsx]Copper Model!R127C5</stp>
        <stp>sort=d</stp>
        <tr r="E127" s="2"/>
      </tp>
      <tp t="e">
        <v>#N/A</v>
        <stp/>
        <stp>##V3_BDHV12</stp>
        <stp>USDCNH Curncy</stp>
        <stp>Px_last</stp>
        <stp>6/15/2018</stp>
        <stp>6/15/2018</stp>
        <stp>[Base Metals Regressions for Pat Copper Only.xlsx]Copper Model!R74C7</stp>
        <stp>sort=d</stp>
        <tr r="G74" s="2"/>
      </tp>
      <tp t="e">
        <v>#N/A</v>
        <stp/>
        <stp>##V3_BDHV12</stp>
        <stp>USDCNH Curncy</stp>
        <stp>Px_last</stp>
        <stp>6/14/2018</stp>
        <stp>6/14/2018</stp>
        <stp>[Base Metals Regressions for Pat Copper Only.xlsx]Copper Model!R75C7</stp>
        <stp>sort=d</stp>
        <tr r="G75" s="2"/>
      </tp>
      <tp t="e">
        <v>#N/A</v>
        <stp/>
        <stp>##V3_BDHV12</stp>
        <stp>USDCNH Curncy</stp>
        <stp>Px_last</stp>
        <stp>7/20/2018</stp>
        <stp>7/20/2018</stp>
        <stp>[Base Metals Regressions for Pat Copper Only.xlsx]Copper Model!R51C7</stp>
        <stp>sort=d</stp>
        <tr r="G51" s="2"/>
      </tp>
      <tp t="e">
        <v>#N/A</v>
        <stp/>
        <stp>##V3_BDHV12</stp>
        <stp>.CH1Y5Y Index</stp>
        <stp>Px_last</stp>
        <stp>2/6/2018</stp>
        <stp>2/6/2018</stp>
        <stp>[Base Metals Regressions for Pat Copper Only.xlsx]Copper Model!R139C11</stp>
        <stp>sort=d</stp>
        <tr r="K139" s="2"/>
      </tp>
      <tp t="e">
        <v>#N/A</v>
        <stp/>
        <stp>##V3_BDHV12</stp>
        <stp>USDCNH Curncy</stp>
        <stp>Px_last</stp>
        <stp>6/19/2018</stp>
        <stp>6/19/2018</stp>
        <stp>[Base Metals Regressions for Pat Copper Only.xlsx]Copper Model!R73C7</stp>
        <stp>sort=d</stp>
        <tr r="G73" s="2"/>
      </tp>
      <tp t="e">
        <v>#N/A</v>
        <stp/>
        <stp>##V3_BDHV12</stp>
        <stp>USDCNH Curncy</stp>
        <stp>Px_last</stp>
        <stp>6/11/2018</stp>
        <stp>6/11/2018</stp>
        <stp>[Base Metals Regressions for Pat Copper Only.xlsx]Copper Model!R78C7</stp>
        <stp>sort=d</stp>
        <tr r="G78" s="2"/>
      </tp>
      <tp t="e">
        <v>#N/A</v>
        <stp/>
        <stp>##V3_BDHV12</stp>
        <stp>NLSCA Index</stp>
        <stp>Px_last</stp>
        <stp>8/29/2017</stp>
        <stp>8/29/2017</stp>
        <stp>[Base Metals Regressions for Pat Copper Only.xlsx]Copper Model!R229C5</stp>
        <stp>sort=d</stp>
        <tr r="E229" s="2"/>
      </tp>
      <tp t="e">
        <v>#N/A</v>
        <stp/>
        <stp>##V3_BDHV12</stp>
        <stp>AUDJPY Curncy</stp>
        <stp>Px_last</stp>
        <stp>9/28/2017</stp>
        <stp>9/28/2017</stp>
        <stp>[Base Metals Regressions for Pat Copper Only.xlsx]Copper Model!R209C13</stp>
        <stp>sort=d</stp>
        <tr r="M209" s="2"/>
      </tp>
      <tp t="e">
        <v>#N/A</v>
        <stp/>
        <stp>##V3_BDHV12</stp>
        <stp>AUDJPY Curncy</stp>
        <stp>Px_last</stp>
        <stp>4/19/2018</stp>
        <stp>4/19/2018</stp>
        <stp>[Base Metals Regressions for Pat Copper Only.xlsx]Copper Model!R108C13</stp>
        <stp>sort=d</stp>
        <tr r="M108" s="2"/>
      </tp>
      <tp t="e">
        <v>#N/A</v>
        <stp/>
        <stp>##V3_BDHV12</stp>
        <stp>.CH1Y5Y Index</stp>
        <stp>Px_last</stp>
        <stp>12/28/2017</stp>
        <stp>12/28/2017</stp>
        <stp>[Base Metals Regressions for Pat Copper Only.xlsx]Copper Model!R164C11</stp>
        <stp>sort=d</stp>
        <tr r="K164" s="2"/>
      </tp>
      <tp t="e">
        <v>#N/A</v>
        <stp/>
        <stp>##V3_BDHV12</stp>
        <stp>SHASHR Index</stp>
        <stp>Px_last</stp>
        <stp>8/2/2017</stp>
        <stp>8/2/2017</stp>
        <stp>[Base Metals Regressions for Pat Copper Only.xlsx]Copper Model!R246C6</stp>
        <stp>sort=d</stp>
        <tr r="F246" s="2"/>
      </tp>
      <tp t="e">
        <v>#N/A</v>
        <stp/>
        <stp>##V3_BDHV12</stp>
        <stp>NLSCA Index</stp>
        <stp>Px_last</stp>
        <stp>7/28/2017</stp>
        <stp>7/28/2017</stp>
        <stp>[Base Metals Regressions for Pat Copper Only.xlsx]Copper Model!R249C5</stp>
        <stp>sort=d</stp>
        <tr r="E249" s="2"/>
      </tp>
      <tp t="e">
        <v>#N/A</v>
        <stp/>
        <stp>##V3_BDHV12</stp>
        <stp>NLSCA Index</stp>
        <stp>Px_last</stp>
        <stp>1/19/2018</stp>
        <stp>1/19/2018</stp>
        <stp>[Base Metals Regressions for Pat Copper Only.xlsx]Copper Model!R151C5</stp>
        <stp>sort=d</stp>
        <tr r="E151" s="2"/>
      </tp>
      <tp t="e">
        <v>#N/A</v>
        <stp/>
        <stp>##V3_BDHV12</stp>
        <stp>NLSCA Index</stp>
        <stp>Px_last</stp>
        <stp>7/19/2017</stp>
        <stp>7/19/2017</stp>
        <stp>[Base Metals Regressions for Pat Copper Only.xlsx]Copper Model!R256C5</stp>
        <stp>sort=d</stp>
        <tr r="E256" s="2"/>
      </tp>
      <tp t="e">
        <v>#N/A</v>
        <stp/>
        <stp>##V3_BDHV12</stp>
        <stp>.CH1Y5Y Index</stp>
        <stp>Px_last</stp>
        <stp>4/3/2018</stp>
        <stp>4/3/2018</stp>
        <stp>[Base Metals Regressions for Pat Copper Only.xlsx]Copper Model!R118C11</stp>
        <stp>sort=d</stp>
        <tr r="K118" s="2"/>
      </tp>
      <tp t="e">
        <v>#N/A</v>
        <stp/>
        <stp>##V3_BDHV12</stp>
        <stp>AUDJPY Curncy</stp>
        <stp>Px_last</stp>
        <stp>1/23/2018</stp>
        <stp>1/23/2018</stp>
        <stp>[Base Metals Regressions for Pat Copper Only.xlsx]Copper Model!R149C13</stp>
        <stp>sort=d</stp>
        <tr r="M149" s="2"/>
      </tp>
      <tp t="e">
        <v>#N/A</v>
        <stp/>
        <stp>##V3_BDHV12</stp>
        <stp>AUDJPY Curncy</stp>
        <stp>Px_last</stp>
        <stp>3/16/2018</stp>
        <stp>3/16/2018</stp>
        <stp>[Base Metals Regressions for Pat Copper Only.xlsx]Copper Model!R128C13</stp>
        <stp>sort=d</stp>
        <tr r="M128" s="2"/>
      </tp>
      <tp t="e">
        <v>#N/A</v>
        <stp/>
        <stp>##V3_BDHV12</stp>
        <stp>AUDJPY Curncy</stp>
        <stp>Px_last</stp>
        <stp>7/27/2017</stp>
        <stp>7/27/2017</stp>
        <stp>[Base Metals Regressions for Pat Copper Only.xlsx]Copper Model!R250C13</stp>
        <stp>sort=d</stp>
        <tr r="M250" s="2"/>
      </tp>
      <tp t="e">
        <v>#N/A</v>
        <stp/>
        <stp>##V3_BDHV12</stp>
        <stp>.CH1Y5Y Index</stp>
        <stp>Px_last</stp>
        <stp>11/29/2017</stp>
        <stp>11/29/2017</stp>
        <stp>[Base Metals Regressions for Pat Copper Only.xlsx]Copper Model!R181C11</stp>
        <stp>sort=d</stp>
        <tr r="K181" s="2"/>
      </tp>
      <tp t="e">
        <v>#N/A</v>
        <stp/>
        <stp>##V3_BDHV12</stp>
        <stp>FXJPEMCS Index</stp>
        <stp>Px_last</stp>
        <stp>9/28/2018</stp>
        <stp>9/28/2018</stp>
        <stp>[Base Metals Regressions for Pat Copper Only.xlsx]Copper Model!R7C8</stp>
        <stp>sort=d</stp>
        <tr r="H7" s="2"/>
      </tp>
      <tp t="e">
        <v>#N/A</v>
        <stp/>
        <stp>##V3_BDHV12</stp>
        <stp>USDCNH Curncy</stp>
        <stp>Px_last</stp>
        <stp>2/2/2018</stp>
        <stp>2/2/2018</stp>
        <stp>[Base Metals Regressions for Pat Copper Only.xlsx]Copper Model!R141C7</stp>
        <stp>sort=d</stp>
        <tr r="G141" s="2"/>
      </tp>
      <tp t="e">
        <v>#N/A</v>
        <stp/>
        <stp>##V3_BDHV12</stp>
        <stp>SHASHR Index</stp>
        <stp>Px_last</stp>
        <stp>8/3/2017</stp>
        <stp>8/3/2017</stp>
        <stp>[Base Metals Regressions for Pat Copper Only.xlsx]Copper Model!R245C6</stp>
        <stp>sort=d</stp>
        <tr r="F245" s="2"/>
      </tp>
      <tp t="e">
        <v>#N/A</v>
        <stp/>
        <stp>##V3_BDHV12</stp>
        <stp>SHASHR Index</stp>
        <stp>Px_last</stp>
        <stp>4/9/2018</stp>
        <stp>4/9/2018</stp>
        <stp>[Base Metals Regressions for Pat Copper Only.xlsx]Copper Model!R116C6</stp>
        <stp>sort=d</stp>
        <tr r="F116" s="2"/>
      </tp>
      <tp t="e">
        <v>#N/A</v>
        <stp/>
        <stp>##V3_BDHV12</stp>
        <stp>SHASHR Index</stp>
        <stp>Px_last</stp>
        <stp>9/5/2017</stp>
        <stp>9/5/2017</stp>
        <stp>[Base Metals Regressions for Pat Copper Only.xlsx]Copper Model!R226C6</stp>
        <stp>sort=d</stp>
        <tr r="F226" s="2"/>
      </tp>
      <tp t="e">
        <v>#N/A</v>
        <stp/>
        <stp>##V3_BDHV12</stp>
        <stp>NLSCA Index</stp>
        <stp>Px_last</stp>
        <stp>1/18/2018</stp>
        <stp>1/18/2018</stp>
        <stp>[Base Metals Regressions for Pat Copper Only.xlsx]Copper Model!R152C5</stp>
        <stp>sort=d</stp>
        <tr r="E152" s="2"/>
      </tp>
      <tp t="e">
        <v>#N/A</v>
        <stp/>
        <stp>##V3_BDHV12</stp>
        <stp>NLSCA Index</stp>
        <stp>Px_last</stp>
        <stp>1/29/2018</stp>
        <stp>1/29/2018</stp>
        <stp>[Base Metals Regressions for Pat Copper Only.xlsx]Copper Model!R145C5</stp>
        <stp>sort=d</stp>
        <tr r="E145" s="2"/>
      </tp>
      <tp t="e">
        <v>#N/A</v>
        <stp/>
        <stp>##V3_BDHV12</stp>
        <stp>NLSCA Index</stp>
        <stp>Px_last</stp>
        <stp>7/18/2017</stp>
        <stp>7/18/2017</stp>
        <stp>[Base Metals Regressions for Pat Copper Only.xlsx]Copper Model!R257C5</stp>
        <stp>sort=d</stp>
        <tr r="E257" s="2"/>
      </tp>
      <tp t="e">
        <v>#N/A</v>
        <stp/>
        <stp>##V3_BDHV12</stp>
        <stp>AUDJPY Curncy</stp>
        <stp>Px_last</stp>
        <stp>7/26/2017</stp>
        <stp>7/26/2017</stp>
        <stp>[Base Metals Regressions for Pat Copper Only.xlsx]Copper Model!R251C13</stp>
        <stp>sort=d</stp>
        <tr r="M251" s="2"/>
      </tp>
      <tp t="e">
        <v>#N/A</v>
        <stp/>
        <stp>##V3_BDHV12</stp>
        <stp>AUDJPY Curncy</stp>
        <stp>Px_last</stp>
        <stp>1/24/2018</stp>
        <stp>1/24/2018</stp>
        <stp>[Base Metals Regressions for Pat Copper Only.xlsx]Copper Model!R148C13</stp>
        <stp>sort=d</stp>
        <tr r="M148" s="2"/>
      </tp>
      <tp t="e">
        <v>#N/A</v>
        <stp/>
        <stp>##V3_BDHV12</stp>
        <stp>AUDJPY Curncy</stp>
        <stp>Px_last</stp>
        <stp>3/15/2018</stp>
        <stp>3/15/2018</stp>
        <stp>[Base Metals Regressions for Pat Copper Only.xlsx]Copper Model!R129C13</stp>
        <stp>sort=d</stp>
        <tr r="M129" s="2"/>
      </tp>
      <tp t="e">
        <v>#N/A</v>
        <stp/>
        <stp>##V3_BDHV12</stp>
        <stp>.CH1Y5Y Index</stp>
        <stp>Px_last</stp>
        <stp>10/20/2017</stp>
        <stp>10/20/2017</stp>
        <stp>[Base Metals Regressions for Pat Copper Only.xlsx]Copper Model!R198C11</stp>
        <stp>sort=d</stp>
        <tr r="K198" s="2"/>
      </tp>
      <tp t="e">
        <v>#N/A</v>
        <stp/>
        <stp>##V3_BDHV12</stp>
        <stp>.CH1Y5Y Index</stp>
        <stp>Px_last</stp>
        <stp>10/18/2017</stp>
        <stp>10/18/2017</stp>
        <stp>[Base Metals Regressions for Pat Copper Only.xlsx]Copper Model!R200C11</stp>
        <stp>sort=d</stp>
        <tr r="K200" s="2"/>
      </tp>
      <tp t="e">
        <v>#N/A</v>
        <stp/>
        <stp>##V3_BDHV12</stp>
        <stp>USDCNH Curncy</stp>
        <stp>Px_last</stp>
        <stp>2/6/2018</stp>
        <stp>2/6/2018</stp>
        <stp>[Base Metals Regressions for Pat Copper Only.xlsx]Copper Model!R139C7</stp>
        <stp>sort=d</stp>
        <tr r="G139" s="2"/>
      </tp>
      <tp t="e">
        <v>#N/A</v>
        <stp/>
        <stp>##V3_BDHV12</stp>
        <stp>USDCNH Curncy</stp>
        <stp>Px_last</stp>
        <stp>1/3/2018</stp>
        <stp>1/3/2018</stp>
        <stp>[Base Metals Regressions for Pat Copper Only.xlsx]Copper Model!R162C7</stp>
        <stp>sort=d</stp>
        <tr r="G162" s="2"/>
      </tp>
      <tp t="e">
        <v>#N/A</v>
        <stp/>
        <stp>##V3_BDHV12</stp>
        <stp>USDCNH Curncy</stp>
        <stp>Px_last</stp>
        <stp>4/4/2018</stp>
        <stp>4/4/2018</stp>
        <stp>[Base Metals Regressions for Pat Copper Only.xlsx]Copper Model!R117C7</stp>
        <stp>sort=d</stp>
        <tr r="G117" s="2"/>
      </tp>
      <tp t="e">
        <v>#N/A</v>
        <stp/>
        <stp>##V3_BDHV12</stp>
        <stp>USDCNH Curncy</stp>
        <stp>Px_last</stp>
        <stp>2/1/2018</stp>
        <stp>2/1/2018</stp>
        <stp>[Base Metals Regressions for Pat Copper Only.xlsx]Copper Model!R142C7</stp>
        <stp>sort=d</stp>
        <tr r="G142" s="2"/>
      </tp>
      <tp t="e">
        <v>#N/A</v>
        <stp/>
        <stp>##V3_BDHV12</stp>
        <stp>USDCNH Curncy</stp>
        <stp>Px_last</stp>
        <stp>9/8/2017</stp>
        <stp>9/8/2017</stp>
        <stp>[Base Metals Regressions for Pat Copper Only.xlsx]Copper Model!R223C7</stp>
        <stp>sort=d</stp>
        <tr r="G223" s="2"/>
      </tp>
      <tp t="e">
        <v>#N/A</v>
        <stp/>
        <stp>##V3_BDHV12</stp>
        <stp>SHASHR Index</stp>
        <stp>Px_last</stp>
        <stp>9/6/2017</stp>
        <stp>9/6/2017</stp>
        <stp>[Base Metals Regressions for Pat Copper Only.xlsx]Copper Model!R225C6</stp>
        <stp>sort=d</stp>
        <tr r="F225" s="2"/>
      </tp>
      <tp t="e">
        <v>#N/A</v>
        <stp/>
        <stp>##V3_BDHV12</stp>
        <stp>SHASHR Index</stp>
        <stp>Px_last</stp>
        <stp>3/8/2018</stp>
        <stp>3/8/2018</stp>
        <stp>[Base Metals Regressions for Pat Copper Only.xlsx]Copper Model!R132C6</stp>
        <stp>sort=d</stp>
        <tr r="F132" s="2"/>
      </tp>
      <tp t="e">
        <v>#N/A</v>
        <stp/>
        <stp>##V3_BDHV12</stp>
        <stp>AUDJPY Curncy</stp>
        <stp>Px_last</stp>
        <stp>2/23/2018</stp>
        <stp>2/23/2018</stp>
        <stp>[Base Metals Regressions for Pat Copper Only.xlsx]Copper Model!R138C13</stp>
        <stp>sort=d</stp>
        <tr r="M138" s="2"/>
      </tp>
      <tp t="e">
        <v>#N/A</v>
        <stp/>
        <stp>##V3_BDHV12</stp>
        <stp>AUDJPY Curncy</stp>
        <stp>Px_last</stp>
        <stp>7/25/2017</stp>
        <stp>7/25/2017</stp>
        <stp>[Base Metals Regressions for Pat Copper Only.xlsx]Copper Model!R252C13</stp>
        <stp>sort=d</stp>
        <tr r="M252" s="2"/>
      </tp>
      <tp t="e">
        <v>#N/A</v>
        <stp/>
        <stp>##V3_BDHV12</stp>
        <stp>AUDJPY Curncy</stp>
        <stp>Px_last</stp>
        <stp>3/29/2018</stp>
        <stp>3/29/2018</stp>
        <stp>[Base Metals Regressions for Pat Copper Only.xlsx]Copper Model!R119C13</stp>
        <stp>sort=d</stp>
        <tr r="M119" s="2"/>
      </tp>
      <tp t="e">
        <v>#N/A</v>
        <stp/>
        <stp>##V3_BDHV12</stp>
        <stp>USDCNH Curncy</stp>
        <stp>Px_last</stp>
        <stp>1/2/2018</stp>
        <stp>1/2/2018</stp>
        <stp>[Base Metals Regressions for Pat Copper Only.xlsx]Copper Model!R163C7</stp>
        <stp>sort=d</stp>
        <tr r="G163" s="2"/>
      </tp>
      <tp t="e">
        <v>#N/A</v>
        <stp/>
        <stp>##V3_BDHV12</stp>
        <stp>USDCNH Curncy</stp>
        <stp>Px_last</stp>
        <stp>3/7/2018</stp>
        <stp>3/7/2018</stp>
        <stp>[Base Metals Regressions for Pat Copper Only.xlsx]Copper Model!R133C7</stp>
        <stp>sort=d</stp>
        <tr r="G133" s="2"/>
      </tp>
      <tp t="e">
        <v>#N/A</v>
        <stp/>
        <stp>##V3_BDHV12</stp>
        <stp>SHASHR Index</stp>
        <stp>Px_last</stp>
        <stp>9/7/2017</stp>
        <stp>9/7/2017</stp>
        <stp>[Base Metals Regressions for Pat Copper Only.xlsx]Copper Model!R224C6</stp>
        <stp>sort=d</stp>
        <tr r="F224" s="2"/>
      </tp>
      <tp t="e">
        <v>#N/A</v>
        <stp/>
        <stp>##V3_BDHV12</stp>
        <stp>SHASHR Index</stp>
        <stp>Px_last</stp>
        <stp>3/9/2018</stp>
        <stp>3/9/2018</stp>
        <stp>[Base Metals Regressions for Pat Copper Only.xlsx]Copper Model!R131C6</stp>
        <stp>sort=d</stp>
        <tr r="F131" s="2"/>
      </tp>
      <tp t="e">
        <v>#N/A</v>
        <stp/>
        <stp>##V3_BDHV12</stp>
        <stp>SHASHR Index</stp>
        <stp>Px_last</stp>
        <stp>8/1/2017</stp>
        <stp>8/1/2017</stp>
        <stp>[Base Metals Regressions for Pat Copper Only.xlsx]Copper Model!R247C6</stp>
        <stp>sort=d</stp>
        <tr r="F247" s="2"/>
      </tp>
      <tp t="e">
        <v>#N/A</v>
        <stp/>
        <stp>##V3_BDHV12</stp>
        <stp>LMCADS03 Comdty</stp>
        <stp>Px_last</stp>
        <stp>9/28/2018</stp>
        <stp>9/28/2018</stp>
        <stp>[Base Metals Regressions for Pat Copper Only.xlsx]Copper Model!R7C16</stp>
        <stp>sort=d</stp>
        <tr r="P7" s="2"/>
      </tp>
      <tp t="e">
        <v>#N/A</v>
        <stp/>
        <stp>##V3_BDHV12</stp>
        <stp>AUDJPY Curncy</stp>
        <stp>Px_last</stp>
        <stp>7/24/2017</stp>
        <stp>7/24/2017</stp>
        <stp>[Base Metals Regressions for Pat Copper Only.xlsx]Copper Model!R253C13</stp>
        <stp>sort=d</stp>
        <tr r="M253" s="2"/>
      </tp>
      <tp t="e">
        <v>#N/A</v>
        <stp/>
        <stp>##V3_BDHV12</stp>
        <stp>.CH1Y5Y Index</stp>
        <stp>Px_last</stp>
        <stp>12/20/2017</stp>
        <stp>12/20/2017</stp>
        <stp>[Base Metals Regressions for Pat Copper Only.xlsx]Copper Model!R168C11</stp>
        <stp>sort=d</stp>
        <tr r="K168" s="2"/>
      </tp>
      <tp t="e">
        <v>#N/A</v>
        <stp/>
        <stp>##V3_BDHV12</stp>
        <stp>.CH1Y5Y Index</stp>
        <stp>Px_last</stp>
        <stp>12/18/2017</stp>
        <stp>12/18/2017</stp>
        <stp>[Base Metals Regressions for Pat Copper Only.xlsx]Copper Model!R170C11</stp>
        <stp>sort=d</stp>
        <tr r="K170" s="2"/>
      </tp>
      <tp t="e">
        <v>#N/A</v>
        <stp/>
        <stp>##V3_BDHV12</stp>
        <stp>USDCNH Curncy</stp>
        <stp>Px_last</stp>
        <stp>9/6/2017</stp>
        <stp>9/6/2017</stp>
        <stp>[Base Metals Regressions for Pat Copper Only.xlsx]Copper Model!R225C7</stp>
        <stp>sort=d</stp>
        <tr r="G225" s="2"/>
      </tp>
      <tp t="e">
        <v>#N/A</v>
        <stp/>
        <stp>##V3_BDHV12</stp>
        <stp>USDCNH Curncy</stp>
        <stp>Px_last</stp>
        <stp>3/8/2018</stp>
        <stp>3/8/2018</stp>
        <stp>[Base Metals Regressions for Pat Copper Only.xlsx]Copper Model!R132C7</stp>
        <stp>sort=d</stp>
        <tr r="G132" s="2"/>
      </tp>
      <tp t="e">
        <v>#N/A</v>
        <stp/>
        <stp>##V3_BDHV12</stp>
        <stp>LMCADS03 Comdty</stp>
        <stp>Px_last</stp>
        <stp>9/27/2018</stp>
        <stp>9/27/2018</stp>
        <stp>[Base Metals Regressions for Pat Copper Only.xlsx]Copper Model!R8C16</stp>
        <stp>sort=d</stp>
        <tr r="P8" s="2"/>
      </tp>
      <tp t="e">
        <v>#N/A</v>
        <stp/>
        <stp>##V3_BDHV12</stp>
        <stp>SHASHR Index</stp>
        <stp>Px_last</stp>
        <stp>1/3/2018</stp>
        <stp>1/3/2018</stp>
        <stp>[Base Metals Regressions for Pat Copper Only.xlsx]Copper Model!R162C6</stp>
        <stp>sort=d</stp>
        <tr r="F162" s="2"/>
      </tp>
      <tp t="e">
        <v>#N/A</v>
        <stp/>
        <stp>##V3_BDHV12</stp>
        <stp>SHASHR Index</stp>
        <stp>Px_last</stp>
        <stp>4/4/2018</stp>
        <stp>4/4/2018</stp>
        <stp>[Base Metals Regressions for Pat Copper Only.xlsx]Copper Model!R117C6</stp>
        <stp>sort=d</stp>
        <tr r="F117" s="2"/>
      </tp>
      <tp t="e">
        <v>#N/A</v>
        <stp/>
        <stp>##V3_BDHV12</stp>
        <stp>SHASHR Index</stp>
        <stp>Px_last</stp>
        <stp>2/1/2018</stp>
        <stp>2/1/2018</stp>
        <stp>[Base Metals Regressions for Pat Copper Only.xlsx]Copper Model!R142C6</stp>
        <stp>sort=d</stp>
        <tr r="F142" s="2"/>
      </tp>
      <tp t="e">
        <v>#N/A</v>
        <stp/>
        <stp>##V3_BDHV12</stp>
        <stp>SHASHR Index</stp>
        <stp>Px_last</stp>
        <stp>9/8/2017</stp>
        <stp>9/8/2017</stp>
        <stp>[Base Metals Regressions for Pat Copper Only.xlsx]Copper Model!R223C6</stp>
        <stp>sort=d</stp>
        <tr r="F223" s="2"/>
      </tp>
      <tp t="e">
        <v>#N/A</v>
        <stp/>
        <stp>##V3_BDHV12</stp>
        <stp>SHASHR Index</stp>
        <stp>Px_last</stp>
        <stp>2/6/2018</stp>
        <stp>2/6/2018</stp>
        <stp>[Base Metals Regressions for Pat Copper Only.xlsx]Copper Model!R139C6</stp>
        <stp>sort=d</stp>
        <tr r="F139" s="2"/>
      </tp>
      <tp t="e">
        <v>#N/A</v>
        <stp/>
        <stp>##V3_BDHV12</stp>
        <stp>.CH1Y5Y Index</stp>
        <stp>Px_last</stp>
        <stp>9/5/2017</stp>
        <stp>9/5/2017</stp>
        <stp>[Base Metals Regressions for Pat Copper Only.xlsx]Copper Model!R226C11</stp>
        <stp>sort=d</stp>
        <tr r="K226" s="2"/>
      </tp>
      <tp t="e">
        <v>#N/A</v>
        <stp/>
        <stp>##V3_BDHV12</stp>
        <stp>.CH1Y5Y Index</stp>
        <stp>Px_last</stp>
        <stp>8/1/2017</stp>
        <stp>8/1/2017</stp>
        <stp>[Base Metals Regressions for Pat Copper Only.xlsx]Copper Model!R247C11</stp>
        <stp>sort=d</stp>
        <tr r="K247" s="2"/>
      </tp>
      <tp t="e">
        <v>#N/A</v>
        <stp/>
        <stp>##V3_BDHV12</stp>
        <stp>NLSCA Index</stp>
        <stp>Px_last</stp>
        <stp>4/20/2018</stp>
        <stp>4/20/2018</stp>
        <stp>[Base Metals Regressions for Pat Copper Only.xlsx]Copper Model!R107C5</stp>
        <stp>sort=d</stp>
        <tr r="E107" s="2"/>
      </tp>
      <tp t="e">
        <v>#N/A</v>
        <stp/>
        <stp>##V3_BDHV12</stp>
        <stp>NLSCA Index</stp>
        <stp>Px_last</stp>
        <stp>4/11/2018</stp>
        <stp>4/11/2018</stp>
        <stp>[Base Metals Regressions for Pat Copper Only.xlsx]Copper Model!R114C5</stp>
        <stp>sort=d</stp>
        <tr r="E114" s="2"/>
      </tp>
      <tp t="e">
        <v>#N/A</v>
        <stp/>
        <stp>##V3_BDHV12</stp>
        <stp>NLSCA Index</stp>
        <stp>Px_last</stp>
        <stp>9/21/2017</stp>
        <stp>9/21/2017</stp>
        <stp>[Base Metals Regressions for Pat Copper Only.xlsx]Copper Model!R214C5</stp>
        <stp>sort=d</stp>
        <tr r="E214" s="2"/>
      </tp>
      <tp t="e">
        <v>#N/A</v>
        <stp/>
        <stp>##V3_BDHV12</stp>
        <stp>NLSCA Index</stp>
        <stp>Px_last</stp>
        <stp>8/23/2017</stp>
        <stp>8/23/2017</stp>
        <stp>[Base Metals Regressions for Pat Copper Only.xlsx]Copper Model!R232C5</stp>
        <stp>sort=d</stp>
        <tr r="E232" s="2"/>
      </tp>
      <tp t="e">
        <v>#N/A</v>
        <stp/>
        <stp>##V3_BDHV12</stp>
        <stp>NLSCA Index</stp>
        <stp>Px_last</stp>
        <stp>9/12/2017</stp>
        <stp>9/12/2017</stp>
        <stp>[Base Metals Regressions for Pat Copper Only.xlsx]Copper Model!R221C5</stp>
        <stp>sort=d</stp>
        <tr r="E221" s="2"/>
      </tp>
      <tp t="e">
        <v>#N/A</v>
        <stp/>
        <stp>##V3_BDHV12</stp>
        <stp>NLSCA Index</stp>
        <stp>Px_last</stp>
        <stp>3/22/2018</stp>
        <stp>3/22/2018</stp>
        <stp>[Base Metals Regressions for Pat Copper Only.xlsx]Copper Model!R124C5</stp>
        <stp>sort=d</stp>
        <tr r="E124" s="2"/>
      </tp>
      <tp t="e">
        <v>#N/A</v>
        <stp/>
        <stp>##V3_BDHV12</stp>
        <stp>NLSCA Index</stp>
        <stp>Px_last</stp>
        <stp>1/24/2018</stp>
        <stp>1/24/2018</stp>
        <stp>[Base Metals Regressions for Pat Copper Only.xlsx]Copper Model!R148C5</stp>
        <stp>sort=d</stp>
        <tr r="E148" s="2"/>
      </tp>
      <tp t="e">
        <v>#N/A</v>
        <stp/>
        <stp>##V3_BDHV12</stp>
        <stp>.CH1Y5Y Index</stp>
        <stp>Px_last</stp>
        <stp>1/4/2018</stp>
        <stp>1/4/2018</stp>
        <stp>[Base Metals Regressions for Pat Copper Only.xlsx]Copper Model!R161C11</stp>
        <stp>sort=d</stp>
        <tr r="K161" s="2"/>
      </tp>
      <tp t="e">
        <v>#N/A</v>
        <stp/>
        <stp>##V3_BDHV12</stp>
        <stp>.CH1Y5Y Index</stp>
        <stp>Px_last</stp>
        <stp>3/7/2018</stp>
        <stp>3/7/2018</stp>
        <stp>[Base Metals Regressions for Pat Copper Only.xlsx]Copper Model!R133C11</stp>
        <stp>sort=d</stp>
        <tr r="K133" s="2"/>
      </tp>
      <tp t="e">
        <v>#N/A</v>
        <stp/>
        <stp>##V3_BDHV12</stp>
        <stp>NLSCA Index</stp>
        <stp>Px_last</stp>
        <stp>2/23/2018</stp>
        <stp>2/23/2018</stp>
        <stp>[Base Metals Regressions for Pat Copper Only.xlsx]Copper Model!R138C5</stp>
        <stp>sort=d</stp>
        <tr r="E138" s="2"/>
      </tp>
      <tp t="e">
        <v>#N/A</v>
        <stp/>
        <stp>##V3_BDHV12</stp>
        <stp>NLSCA Index</stp>
        <stp>Px_last</stp>
        <stp>7/25/2017</stp>
        <stp>7/25/2017</stp>
        <stp>[Base Metals Regressions for Pat Copper Only.xlsx]Copper Model!R252C5</stp>
        <stp>sort=d</stp>
        <tr r="E252" s="2"/>
      </tp>
      <tp t="e">
        <v>#N/A</v>
        <stp/>
        <stp>##V3_BDHV12</stp>
        <stp>.CH1Y5Y Index</stp>
        <stp>Px_last</stp>
        <stp>2/1/2018</stp>
        <stp>2/1/2018</stp>
        <stp>[Base Metals Regressions for Pat Copper Only.xlsx]Copper Model!R142C11</stp>
        <stp>sort=d</stp>
        <tr r="K142" s="2"/>
      </tp>
      <tp t="e">
        <v>#N/A</v>
        <stp/>
        <stp>##V3_BDHV12</stp>
        <stp>AUDJPY Curncy</stp>
        <stp>Px_last</stp>
        <stp>8/22/2017</stp>
        <stp>8/22/2017</stp>
        <stp>[Base Metals Regressions for Pat Copper Only.xlsx]Copper Model!R233C13</stp>
        <stp>sort=d</stp>
        <tr r="M233" s="2"/>
      </tp>
      <tp t="e">
        <v>#N/A</v>
        <stp/>
        <stp>##V3_BDHV12</stp>
        <stp>AUDJPY Curncy</stp>
        <stp>Px_last</stp>
        <stp>9/12/2017</stp>
        <stp>9/12/2017</stp>
        <stp>[Base Metals Regressions for Pat Copper Only.xlsx]Copper Model!R221C13</stp>
        <stp>sort=d</stp>
        <tr r="M221" s="2"/>
      </tp>
      <tp t="e">
        <v>#N/A</v>
        <stp/>
        <stp>##V3_BDHV12</stp>
        <stp>AUDJPY Curncy</stp>
        <stp>Px_last</stp>
        <stp>4/12/2018</stp>
        <stp>4/12/2018</stp>
        <stp>[Base Metals Regressions for Pat Copper Only.xlsx]Copper Model!R113C13</stp>
        <stp>sort=d</stp>
        <tr r="M113" s="2"/>
      </tp>
      <tp t="e">
        <v>#N/A</v>
        <stp/>
        <stp>##V3_BDHV12</stp>
        <stp>AUDJPY Curncy</stp>
        <stp>Px_last</stp>
        <stp>1/30/2018</stp>
        <stp>1/30/2018</stp>
        <stp>[Base Metals Regressions for Pat Copper Only.xlsx]Copper Model!R144C13</stp>
        <stp>sort=d</stp>
        <tr r="M144" s="2"/>
      </tp>
      <tp t="e">
        <v>#N/A</v>
        <stp/>
        <stp>##V3_BDHV12</stp>
        <stp>AUDJPY Curncy</stp>
        <stp>Px_last</stp>
        <stp>1/11/2018</stp>
        <stp>1/11/2018</stp>
        <stp>[Base Metals Regressions for Pat Copper Only.xlsx]Copper Model!R156C13</stp>
        <stp>sort=d</stp>
        <tr r="M156" s="2"/>
      </tp>
      <tp t="e">
        <v>#N/A</v>
        <stp/>
        <stp>##V3_BDHV12</stp>
        <stp>AUDJPY Curncy</stp>
        <stp>Px_last</stp>
        <stp>8/11/2017</stp>
        <stp>8/11/2017</stp>
        <stp>[Base Metals Regressions for Pat Copper Only.xlsx]Copper Model!R240C13</stp>
        <stp>sort=d</stp>
        <tr r="M240" s="2"/>
      </tp>
      <tp t="e">
        <v>#N/A</v>
        <stp/>
        <stp>##V3_BDHV12</stp>
        <stp>AUDJPY Curncy</stp>
        <stp>Px_last</stp>
        <stp>9/25/2017</stp>
        <stp>9/25/2017</stp>
        <stp>[Base Metals Regressions for Pat Copper Only.xlsx]Copper Model!R212C13</stp>
        <stp>sort=d</stp>
        <tr r="M212" s="2"/>
      </tp>
      <tp t="e">
        <v>#N/A</v>
        <stp/>
        <stp>##V3_BDHV12</stp>
        <stp>AUDJPY Curncy</stp>
        <stp>Px_last</stp>
        <stp>2/28/2018</stp>
        <stp>2/28/2018</stp>
        <stp>[Base Metals Regressions for Pat Copper Only.xlsx]Copper Model!R136C13</stp>
        <stp>sort=d</stp>
        <tr r="M136" s="2"/>
      </tp>
      <tp t="e">
        <v>#N/A</v>
        <stp/>
        <stp>##V3_BDHV12</stp>
        <stp>AUDJPY Curncy</stp>
        <stp>Px_last</stp>
        <stp>1/29/2018</stp>
        <stp>1/29/2018</stp>
        <stp>[Base Metals Regressions for Pat Copper Only.xlsx]Copper Model!R145C13</stp>
        <stp>sort=d</stp>
        <tr r="M145" s="2"/>
      </tp>
      <tp t="e">
        <v>#N/A</v>
        <stp/>
        <stp>##V3_BDHV12</stp>
        <stp>.CH1Y5Y Index</stp>
        <stp>Px_last</stp>
        <stp>11/10/2017</stp>
        <stp>11/10/2017</stp>
        <stp>[Base Metals Regressions for Pat Copper Only.xlsx]Copper Model!R184C11</stp>
        <stp>sort=d</stp>
        <tr r="K184" s="2"/>
      </tp>
      <tp t="e">
        <v>#N/A</v>
        <stp/>
        <stp>##V3_BDHV12</stp>
        <stp>USDCNH Curncy</stp>
        <stp>Px_last</stp>
        <stp>9/7/2017</stp>
        <stp>9/7/2017</stp>
        <stp>[Base Metals Regressions for Pat Copper Only.xlsx]Copper Model!R224C7</stp>
        <stp>sort=d</stp>
        <tr r="G224" s="2"/>
      </tp>
      <tp t="e">
        <v>#N/A</v>
        <stp/>
        <stp>##V3_BDHV12</stp>
        <stp>USDCNH Curncy</stp>
        <stp>Px_last</stp>
        <stp>3/9/2018</stp>
        <stp>3/9/2018</stp>
        <stp>[Base Metals Regressions for Pat Copper Only.xlsx]Copper Model!R131C7</stp>
        <stp>sort=d</stp>
        <tr r="G131" s="2"/>
      </tp>
      <tp t="e">
        <v>#N/A</v>
        <stp/>
        <stp>##V3_BDHV12</stp>
        <stp>USDCNH Curncy</stp>
        <stp>Px_last</stp>
        <stp>8/1/2017</stp>
        <stp>8/1/2017</stp>
        <stp>[Base Metals Regressions for Pat Copper Only.xlsx]Copper Model!R247C7</stp>
        <stp>sort=d</stp>
        <tr r="G247" s="2"/>
      </tp>
      <tp t="e">
        <v>#N/A</v>
        <stp/>
        <stp>##V3_BDHV12</stp>
        <stp>LMCADS03 Comdty</stp>
        <stp>Px_last</stp>
        <stp>9/26/2018</stp>
        <stp>9/26/2018</stp>
        <stp>[Base Metals Regressions for Pat Copper Only.xlsx]Copper Model!R9C16</stp>
        <stp>sort=d</stp>
        <tr r="P9" s="2"/>
      </tp>
      <tp t="e">
        <v>#N/A</v>
        <stp/>
        <stp>##V3_BDHV12</stp>
        <stp>SHASHR Index</stp>
        <stp>Px_last</stp>
        <stp>1/2/2018</stp>
        <stp>1/2/2018</stp>
        <stp>[Base Metals Regressions for Pat Copper Only.xlsx]Copper Model!R163C6</stp>
        <stp>sort=d</stp>
        <tr r="F163" s="2"/>
      </tp>
      <tp t="e">
        <v>#N/A</v>
        <stp/>
        <stp>##V3_BDHV12</stp>
        <stp>SHASHR Index</stp>
        <stp>Px_last</stp>
        <stp>3/7/2018</stp>
        <stp>3/7/2018</stp>
        <stp>[Base Metals Regressions for Pat Copper Only.xlsx]Copper Model!R133C6</stp>
        <stp>sort=d</stp>
        <tr r="F133" s="2"/>
      </tp>
      <tp t="e">
        <v>#N/A</v>
        <stp/>
        <stp>##V3_BDHV12</stp>
        <stp>USDCNH Curncy</stp>
        <stp>Px_last</stp>
        <stp>8/10/2018</stp>
        <stp>8/10/2018</stp>
        <stp>[Base Metals Regressions for Pat Copper Only.xlsx]Copper Model!R37C7</stp>
        <stp>sort=d</stp>
        <tr r="G37" s="2"/>
      </tp>
      <tp t="e">
        <v>#N/A</v>
        <stp/>
        <stp>##V3_BDHV12</stp>
        <stp>NLSCA Index</stp>
        <stp>Px_last</stp>
        <stp>3/23/2018</stp>
        <stp>3/23/2018</stp>
        <stp>[Base Metals Regressions for Pat Copper Only.xlsx]Copper Model!R123C5</stp>
        <stp>sort=d</stp>
        <tr r="E123" s="2"/>
      </tp>
      <tp t="e">
        <v>#N/A</v>
        <stp/>
        <stp>##V3_BDHV12</stp>
        <stp>.CH1Y5Y Index</stp>
        <stp>Px_last</stp>
        <stp>8/2/2017</stp>
        <stp>8/2/2017</stp>
        <stp>[Base Metals Regressions for Pat Copper Only.xlsx]Copper Model!R246C11</stp>
        <stp>sort=d</stp>
        <tr r="K246" s="2"/>
      </tp>
      <tp t="e">
        <v>#N/A</v>
        <stp/>
        <stp>##V3_BDHV12</stp>
        <stp>NLSCA Index</stp>
        <stp>Px_last</stp>
        <stp>9/20/2017</stp>
        <stp>9/20/2017</stp>
        <stp>[Base Metals Regressions for Pat Copper Only.xlsx]Copper Model!R215C5</stp>
        <stp>sort=d</stp>
        <tr r="E215" s="2"/>
      </tp>
      <tp t="e">
        <v>#N/A</v>
        <stp/>
        <stp>##V3_BDHV12</stp>
        <stp>USDCNH Curncy</stp>
        <stp>Px_last</stp>
        <stp>9/25/2018</stp>
        <stp>9/25/2018</stp>
        <stp>[Base Metals Regressions for Pat Copper Only.xlsx]Copper Model!R10C7</stp>
        <stp>sort=d</stp>
        <tr r="G10" s="2"/>
      </tp>
      <tp t="e">
        <v>#N/A</v>
        <stp/>
        <stp>##V3_BDHV12</stp>
        <stp>USDCNH Curncy</stp>
        <stp>Px_last</stp>
        <stp>8/17/2018</stp>
        <stp>8/17/2018</stp>
        <stp>[Base Metals Regressions for Pat Copper Only.xlsx]Copper Model!R32C7</stp>
        <stp>sort=d</stp>
        <tr r="G32" s="2"/>
      </tp>
      <tp t="e">
        <v>#N/A</v>
        <stp/>
        <stp>##V3_BDHV12</stp>
        <stp>USDCNH Curncy</stp>
        <stp>Px_last</stp>
        <stp>8/16/2018</stp>
        <stp>8/16/2018</stp>
        <stp>[Base Metals Regressions for Pat Copper Only.xlsx]Copper Model!R33C7</stp>
        <stp>sort=d</stp>
        <tr r="G33" s="2"/>
      </tp>
      <tp t="e">
        <v>#N/A</v>
        <stp/>
        <stp>##V3_BDHV12</stp>
        <stp>USDCNH Curncy</stp>
        <stp>Px_last</stp>
        <stp>8/13/2018</stp>
        <stp>8/13/2018</stp>
        <stp>[Base Metals Regressions for Pat Copper Only.xlsx]Copper Model!R36C7</stp>
        <stp>sort=d</stp>
        <tr r="G36" s="2"/>
      </tp>
      <tp t="e">
        <v>#N/A</v>
        <stp/>
        <stp>##V3_BDHV12</stp>
        <stp>NLSCA Index</stp>
        <stp>Px_last</stp>
        <stp>4/10/2018</stp>
        <stp>4/10/2018</stp>
        <stp>[Base Metals Regressions for Pat Copper Only.xlsx]Copper Model!R115C5</stp>
        <stp>sort=d</stp>
        <tr r="E115" s="2"/>
      </tp>
      <tp t="e">
        <v>#N/A</v>
        <stp/>
        <stp>##V3_BDHV12</stp>
        <stp>NLSCA Index</stp>
        <stp>Px_last</stp>
        <stp>9/13/2017</stp>
        <stp>9/13/2017</stp>
        <stp>[Base Metals Regressions for Pat Copper Only.xlsx]Copper Model!R220C5</stp>
        <stp>sort=d</stp>
        <tr r="E220" s="2"/>
      </tp>
      <tp t="e">
        <v>#N/A</v>
        <stp/>
        <stp>##V3_BDHV12</stp>
        <stp>NLSCA Index</stp>
        <stp>Px_last</stp>
        <stp>8/22/2017</stp>
        <stp>8/22/2017</stp>
        <stp>[Base Metals Regressions for Pat Copper Only.xlsx]Copper Model!R233C5</stp>
        <stp>sort=d</stp>
        <tr r="E233" s="2"/>
      </tp>
      <tp t="e">
        <v>#N/A</v>
        <stp/>
        <stp>##V3_BDHV12</stp>
        <stp>USDCNH Curncy</stp>
        <stp>Px_last</stp>
        <stp>9/20/2018</stp>
        <stp>9/20/2018</stp>
        <stp>[Base Metals Regressions for Pat Copper Only.xlsx]Copper Model!R12C7</stp>
        <stp>sort=d</stp>
        <tr r="G12" s="2"/>
      </tp>
      <tp t="e">
        <v>#N/A</v>
        <stp/>
        <stp>##V3_BDHV12</stp>
        <stp>USDCNH Curncy</stp>
        <stp>Px_last</stp>
        <stp>8/15/2018</stp>
        <stp>8/15/2018</stp>
        <stp>[Base Metals Regressions for Pat Copper Only.xlsx]Copper Model!R34C7</stp>
        <stp>sort=d</stp>
        <tr r="G34" s="2"/>
      </tp>
      <tp t="e">
        <v>#N/A</v>
        <stp/>
        <stp>##V3_BDHV12</stp>
        <stp>USDCNH Curncy</stp>
        <stp>Px_last</stp>
        <stp>8/14/2018</stp>
        <stp>8/14/2018</stp>
        <stp>[Base Metals Regressions for Pat Copper Only.xlsx]Copper Model!R35C7</stp>
        <stp>sort=d</stp>
        <tr r="G35" s="2"/>
      </tp>
      <tp t="e">
        <v>#N/A</v>
        <stp/>
        <stp>##V3_BDHV12</stp>
        <stp>NLSCA Index</stp>
        <stp>Px_last</stp>
        <stp>1/25/2018</stp>
        <stp>1/25/2018</stp>
        <stp>[Base Metals Regressions for Pat Copper Only.xlsx]Copper Model!R147C5</stp>
        <stp>sort=d</stp>
        <tr r="E147" s="2"/>
      </tp>
      <tp t="e">
        <v>#N/A</v>
        <stp/>
        <stp>##V3_BDHV12</stp>
        <stp>USDCNH Curncy</stp>
        <stp>Px_last</stp>
        <stp>9/21/2018</stp>
        <stp>9/21/2018</stp>
        <stp>[Base Metals Regressions for Pat Copper Only.xlsx]Copper Model!R11C7</stp>
        <stp>sort=d</stp>
        <tr r="G11" s="2"/>
      </tp>
      <tp t="e">
        <v>#N/A</v>
        <stp/>
        <stp>##V3_BDHV12</stp>
        <stp>USDCNH Curncy</stp>
        <stp>Px_last</stp>
        <stp>9/10/2018</stp>
        <stp>9/10/2018</stp>
        <stp>[Base Metals Regressions for Pat Copper Only.xlsx]Copper Model!R20C7</stp>
        <stp>sort=d</stp>
        <tr r="G20" s="2"/>
      </tp>
      <tp t="e">
        <v>#N/A</v>
        <stp/>
        <stp>##V3_BDHV12</stp>
        <stp>.CH1Y5Y Index</stp>
        <stp>Px_last</stp>
        <stp>1/5/2018</stp>
        <stp>1/5/2018</stp>
        <stp>[Base Metals Regressions for Pat Copper Only.xlsx]Copper Model!R160C11</stp>
        <stp>sort=d</stp>
        <tr r="K160" s="2"/>
      </tp>
      <tp t="e">
        <v>#N/A</v>
        <stp/>
        <stp>##V3_BDHV12</stp>
        <stp>NLSCA Index</stp>
        <stp>Px_last</stp>
        <stp>7/24/2017</stp>
        <stp>7/24/2017</stp>
        <stp>[Base Metals Regressions for Pat Copper Only.xlsx]Copper Model!R253C5</stp>
        <stp>sort=d</stp>
        <tr r="E253" s="2"/>
      </tp>
      <tp t="e">
        <v>#N/A</v>
        <stp/>
        <stp>##V3_BDHV12</stp>
        <stp>.CH1Y5Y Index</stp>
        <stp>Px_last</stp>
        <stp>3/8/2018</stp>
        <stp>3/8/2018</stp>
        <stp>[Base Metals Regressions for Pat Copper Only.xlsx]Copper Model!R132C11</stp>
        <stp>sort=d</stp>
        <tr r="K132" s="2"/>
      </tp>
      <tp t="e">
        <v>#N/A</v>
        <stp/>
        <stp>##V3_BDHV12</stp>
        <stp>AUDJPY Curncy</stp>
        <stp>Px_last</stp>
        <stp>9/22/2017</stp>
        <stp>9/22/2017</stp>
        <stp>[Base Metals Regressions for Pat Copper Only.xlsx]Copper Model!R213C13</stp>
        <stp>sort=d</stp>
        <tr r="M213" s="2"/>
      </tp>
      <tp t="e">
        <v>#N/A</v>
        <stp/>
        <stp>##V3_BDHV12</stp>
        <stp>AUDJPY Curncy</stp>
        <stp>Px_last</stp>
        <stp>8/23/2017</stp>
        <stp>8/23/2017</stp>
        <stp>[Base Metals Regressions for Pat Copper Only.xlsx]Copper Model!R232C13</stp>
        <stp>sort=d</stp>
        <tr r="M232" s="2"/>
      </tp>
      <tp t="e">
        <v>#N/A</v>
        <stp/>
        <stp>##V3_BDHV12</stp>
        <stp>AUDJPY Curncy</stp>
        <stp>Px_last</stp>
        <stp>9/13/2017</stp>
        <stp>9/13/2017</stp>
        <stp>[Base Metals Regressions for Pat Copper Only.xlsx]Copper Model!R220C13</stp>
        <stp>sort=d</stp>
        <tr r="M220" s="2"/>
      </tp>
      <tp t="e">
        <v>#N/A</v>
        <stp/>
        <stp>##V3_BDHV12</stp>
        <stp>AUDJPY Curncy</stp>
        <stp>Px_last</stp>
        <stp>4/13/2018</stp>
        <stp>4/13/2018</stp>
        <stp>[Base Metals Regressions for Pat Copper Only.xlsx]Copper Model!R112C13</stp>
        <stp>sort=d</stp>
        <tr r="M112" s="2"/>
      </tp>
      <tp t="e">
        <v>#N/A</v>
        <stp/>
        <stp>##V3_BDHV12</stp>
        <stp>AUDJPY Curncy</stp>
        <stp>Px_last</stp>
        <stp>1/10/2018</stp>
        <stp>1/10/2018</stp>
        <stp>[Base Metals Regressions for Pat Copper Only.xlsx]Copper Model!R157C13</stp>
        <stp>sort=d</stp>
        <tr r="M157" s="2"/>
      </tp>
      <tp t="e">
        <v>#N/A</v>
        <stp/>
        <stp>##V3_BDHV12</stp>
        <stp>AUDJPY Curncy</stp>
        <stp>Px_last</stp>
        <stp>3/20/2018</stp>
        <stp>3/20/2018</stp>
        <stp>[Base Metals Regressions for Pat Copper Only.xlsx]Copper Model!R126C13</stp>
        <stp>sort=d</stp>
        <tr r="M126" s="2"/>
      </tp>
      <tp t="e">
        <v>#N/A</v>
        <stp/>
        <stp>##V3_BDHV12</stp>
        <stp>AUDJPY Curncy</stp>
        <stp>Px_last</stp>
        <stp>8/10/2017</stp>
        <stp>8/10/2017</stp>
        <stp>[Base Metals Regressions for Pat Copper Only.xlsx]Copper Model!R241C13</stp>
        <stp>sort=d</stp>
        <tr r="M241" s="2"/>
      </tp>
      <tp t="e">
        <v>#N/A</v>
        <stp/>
        <stp>##V3_BDHV12</stp>
        <stp>AUDJPY Curncy</stp>
        <stp>Px_last</stp>
        <stp>2/27/2018</stp>
        <stp>2/27/2018</stp>
        <stp>[Base Metals Regressions for Pat Copper Only.xlsx]Copper Model!R137C13</stp>
        <stp>sort=d</stp>
        <tr r="M137" s="2"/>
      </tp>
      <tp t="e">
        <v>#N/A</v>
        <stp/>
        <stp>##V3_BDHV12</stp>
        <stp>.CH1Y5Y Index</stp>
        <stp>Px_last</stp>
        <stp>11/16/2017</stp>
        <stp>11/16/2017</stp>
        <stp>[Base Metals Regressions for Pat Copper Only.xlsx]Copper Model!R183C11</stp>
        <stp>sort=d</stp>
        <tr r="K183" s="2"/>
      </tp>
      <tp t="e">
        <v>#N/A</v>
        <stp/>
        <stp>##V3_BDHV12</stp>
        <stp>.CH1Y5Y Index</stp>
        <stp>Px_last</stp>
        <stp>11/17/2017</stp>
        <stp>11/17/2017</stp>
        <stp>[Base Metals Regressions for Pat Copper Only.xlsx]Copper Model!R182C11</stp>
        <stp>sort=d</stp>
        <tr r="K182" s="2"/>
      </tp>
      <tp t="e">
        <v>#N/A</v>
        <stp/>
        <stp>##V3_BDHV12</stp>
        <stp>.CH1Y5Y Index</stp>
        <stp>Px_last</stp>
        <stp>10/16/2017</stp>
        <stp>10/16/2017</stp>
        <stp>[Base Metals Regressions for Pat Copper Only.xlsx]Copper Model!R202C11</stp>
        <stp>sort=d</stp>
        <tr r="K202" s="2"/>
      </tp>
      <tp t="e">
        <v>#N/A</v>
        <stp/>
        <stp>##V3_BDHV12</stp>
        <stp>.CH1Y5Y Index</stp>
        <stp>Px_last</stp>
        <stp>10/11/2017</stp>
        <stp>10/11/2017</stp>
        <stp>[Base Metals Regressions for Pat Copper Only.xlsx]Copper Model!R205C11</stp>
        <stp>sort=d</stp>
        <tr r="K205" s="2"/>
      </tp>
      <tp t="e">
        <v>#N/A</v>
        <stp/>
        <stp>##V3_BDHV12</stp>
        <stp>.CH1Y5Y Index</stp>
        <stp>Px_last</stp>
        <stp>12/21/2017</stp>
        <stp>12/21/2017</stp>
        <stp>[Base Metals Regressions for Pat Copper Only.xlsx]Copper Model!R167C11</stp>
        <stp>sort=d</stp>
        <tr r="K167" s="2"/>
      </tp>
      <tp t="e">
        <v>#N/A</v>
        <stp/>
        <stp>##V3_BDHV12</stp>
        <stp>.CH1Y5Y Index</stp>
        <stp>Px_last</stp>
        <stp>12/12/2017</stp>
        <stp>12/12/2017</stp>
        <stp>[Base Metals Regressions for Pat Copper Only.xlsx]Copper Model!R174C11</stp>
        <stp>sort=d</stp>
        <tr r="K174" s="2"/>
      </tp>
      <tp t="e">
        <v>#N/A</v>
        <stp/>
        <stp>##V3_BDHV12</stp>
        <stp>.CH1Y5Y Index</stp>
        <stp>Px_last</stp>
        <stp>12/14/2017</stp>
        <stp>12/14/2017</stp>
        <stp>[Base Metals Regressions for Pat Copper Only.xlsx]Copper Model!R172C11</stp>
        <stp>sort=d</stp>
        <tr r="K172" s="2"/>
      </tp>
      <tp t="e">
        <v>#N/A</v>
        <stp/>
        <stp>##V3_BDHV12</stp>
        <stp>FXJPEMCS Index</stp>
        <stp>Px_last</stp>
        <stp>9/27/2018</stp>
        <stp>9/27/2018</stp>
        <stp>[Base Metals Regressions for Pat Copper Only.xlsx]Copper Model!R8C8</stp>
        <stp>sort=d</stp>
        <tr r="H8" s="2"/>
      </tp>
      <tp t="e">
        <v>#N/A</v>
        <stp/>
        <stp>##V3_BDHV12</stp>
        <stp>USDCNH Curncy</stp>
        <stp>Px_last</stp>
        <stp>8/2/2017</stp>
        <stp>8/2/2017</stp>
        <stp>[Base Metals Regressions for Pat Copper Only.xlsx]Copper Model!R246C7</stp>
        <stp>sort=d</stp>
        <tr r="G246" s="2"/>
      </tp>
      <tp t="e">
        <v>#N/A</v>
        <stp/>
        <stp>##V3_BDHV12</stp>
        <stp>NLSCA Index</stp>
        <stp>Px_last</stp>
        <stp>1/17/2018</stp>
        <stp>1/17/2018</stp>
        <stp>[Base Metals Regressions for Pat Copper Only.xlsx]Copper Model!R153C5</stp>
        <stp>sort=d</stp>
        <tr r="E153" s="2"/>
      </tp>
      <tp t="e">
        <v>#N/A</v>
        <stp/>
        <stp>##V3_BDHV12</stp>
        <stp>.CH1Y5Y Index</stp>
        <stp>Px_last</stp>
        <stp>9/7/2017</stp>
        <stp>9/7/2017</stp>
        <stp>[Base Metals Regressions for Pat Copper Only.xlsx]Copper Model!R224C11</stp>
        <stp>sort=d</stp>
        <tr r="K224" s="2"/>
      </tp>
      <tp t="e">
        <v>#N/A</v>
        <stp/>
        <stp>##V3_BDHV12</stp>
        <stp>.CH1Y5Y Index</stp>
        <stp>Px_last</stp>
        <stp>8/3/2017</stp>
        <stp>8/3/2017</stp>
        <stp>[Base Metals Regressions for Pat Copper Only.xlsx]Copper Model!R245C11</stp>
        <stp>sort=d</stp>
        <tr r="K245" s="2"/>
      </tp>
      <tp t="e">
        <v>#N/A</v>
        <stp/>
        <stp>##V3_BDHV12</stp>
        <stp>USDCNH Curncy</stp>
        <stp>Px_last</stp>
        <stp>8/30/2018</stp>
        <stp>8/30/2018</stp>
        <stp>[Base Metals Regressions for Pat Copper Only.xlsx]Copper Model!R26C7</stp>
        <stp>sort=d</stp>
        <tr r="G26" s="2"/>
      </tp>
      <tp t="e">
        <v>#N/A</v>
        <stp/>
        <stp>##V3_BDHV12</stp>
        <stp>NLSCA Index</stp>
        <stp>Px_last</stp>
        <stp>8/21/2017</stp>
        <stp>8/21/2017</stp>
        <stp>[Base Metals Regressions for Pat Copper Only.xlsx]Copper Model!R234C5</stp>
        <stp>sort=d</stp>
        <tr r="E234" s="2"/>
      </tp>
      <tp t="e">
        <v>#N/A</v>
        <stp/>
        <stp>##V3_BDHV12</stp>
        <stp>NLSCA Index</stp>
        <stp>Px_last</stp>
        <stp>7/17/2017</stp>
        <stp>7/17/2017</stp>
        <stp>[Base Metals Regressions for Pat Copper Only.xlsx]Copper Model!R258C5</stp>
        <stp>sort=d</stp>
        <tr r="E258" s="2"/>
      </tp>
      <tp t="e">
        <v>#N/A</v>
        <stp/>
        <stp>##V3_BDHV12</stp>
        <stp>USDCNH Curncy</stp>
        <stp>Px_last</stp>
        <stp>8/31/2018</stp>
        <stp>8/31/2018</stp>
        <stp>[Base Metals Regressions for Pat Copper Only.xlsx]Copper Model!R25C7</stp>
        <stp>sort=d</stp>
        <tr r="G25" s="2"/>
      </tp>
      <tp t="e">
        <v>#N/A</v>
        <stp/>
        <stp>##V3_BDHV12</stp>
        <stp>USDCNH Curncy</stp>
        <stp>Px_last</stp>
        <stp>9/13/2018</stp>
        <stp>9/13/2018</stp>
        <stp>[Base Metals Regressions for Pat Copper Only.xlsx]Copper Model!R17C7</stp>
        <stp>sort=d</stp>
        <tr r="G17" s="2"/>
      </tp>
      <tp t="e">
        <v>#N/A</v>
        <stp/>
        <stp>##V3_BDHV12</stp>
        <stp>NLSCA Index</stp>
        <stp>Px_last</stp>
        <stp>3/20/2018</stp>
        <stp>3/20/2018</stp>
        <stp>[Base Metals Regressions for Pat Copper Only.xlsx]Copper Model!R126C5</stp>
        <stp>sort=d</stp>
        <tr r="E126" s="2"/>
      </tp>
      <tp t="e">
        <v>#N/A</v>
        <stp/>
        <stp>##V3_BDHV12</stp>
        <stp>NLSCA Index</stp>
        <stp>Px_last</stp>
        <stp>4/13/2018</stp>
        <stp>4/13/2018</stp>
        <stp>[Base Metals Regressions for Pat Copper Only.xlsx]Copper Model!R112C5</stp>
        <stp>sort=d</stp>
        <tr r="E112" s="2"/>
      </tp>
      <tp t="e">
        <v>#N/A</v>
        <stp/>
        <stp>##V3_BDHV12</stp>
        <stp>USDCNH Curncy</stp>
        <stp>Px_last</stp>
        <stp>8/23/2018</stp>
        <stp>8/23/2018</stp>
        <stp>[Base Metals Regressions for Pat Copper Only.xlsx]Copper Model!R30C7</stp>
        <stp>sort=d</stp>
        <tr r="G30" s="2"/>
      </tp>
      <tp t="e">
        <v>#N/A</v>
        <stp/>
        <stp>##V3_BDHV12</stp>
        <stp>USDCNH Curncy</stp>
        <stp>Px_last</stp>
        <stp>8/22/2018</stp>
        <stp>8/22/2018</stp>
        <stp>[Base Metals Regressions for Pat Copper Only.xlsx]Copper Model!R31C7</stp>
        <stp>sort=d</stp>
        <tr r="G31" s="2"/>
      </tp>
      <tp t="e">
        <v>#N/A</v>
        <stp/>
        <stp>##V3_BDHV12</stp>
        <stp>USDCNH Curncy</stp>
        <stp>Px_last</stp>
        <stp>9/17/2018</stp>
        <stp>9/17/2018</stp>
        <stp>[Base Metals Regressions for Pat Copper Only.xlsx]Copper Model!R15C7</stp>
        <stp>sort=d</stp>
        <tr r="G15" s="2"/>
      </tp>
      <tp t="e">
        <v>#N/A</v>
        <stp/>
        <stp>##V3_BDHV12</stp>
        <stp>USDCNH Curncy</stp>
        <stp>Px_last</stp>
        <stp>9/14/2018</stp>
        <stp>9/14/2018</stp>
        <stp>[Base Metals Regressions for Pat Copper Only.xlsx]Copper Model!R16C7</stp>
        <stp>sort=d</stp>
        <tr r="G16" s="2"/>
      </tp>
      <tp t="e">
        <v>#N/A</v>
        <stp/>
        <stp>##V3_BDHV12</stp>
        <stp>NLSCA Index</stp>
        <stp>Px_last</stp>
        <stp>1/26/2018</stp>
        <stp>1/26/2018</stp>
        <stp>[Base Metals Regressions for Pat Copper Only.xlsx]Copper Model!R146C5</stp>
        <stp>sort=d</stp>
        <tr r="E146" s="2"/>
      </tp>
      <tp t="e">
        <v>#N/A</v>
        <stp/>
        <stp>##V3_BDHV12</stp>
        <stp>.CH1Y5Y Index</stp>
        <stp>Px_last</stp>
        <stp>1/2/2018</stp>
        <stp>1/2/2018</stp>
        <stp>[Base Metals Regressions for Pat Copper Only.xlsx]Copper Model!R163C11</stp>
        <stp>sort=d</stp>
        <tr r="K163" s="2"/>
      </tp>
      <tp t="e">
        <v>#N/A</v>
        <stp/>
        <stp>##V3_BDHV12</stp>
        <stp>NLSCA Index</stp>
        <stp>Px_last</stp>
        <stp>7/27/2017</stp>
        <stp>7/27/2017</stp>
        <stp>[Base Metals Regressions for Pat Copper Only.xlsx]Copper Model!R250C5</stp>
        <stp>sort=d</stp>
        <tr r="E250" s="2"/>
      </tp>
      <tp t="e">
        <v>#N/A</v>
        <stp/>
        <stp>##V3_BDHV12</stp>
        <stp>.CH1Y5Y Index</stp>
        <stp>Px_last</stp>
        <stp>3/9/2018</stp>
        <stp>3/9/2018</stp>
        <stp>[Base Metals Regressions for Pat Copper Only.xlsx]Copper Model!R131C11</stp>
        <stp>sort=d</stp>
        <tr r="K131" s="2"/>
      </tp>
      <tp t="e">
        <v>#N/A</v>
        <stp/>
        <stp>##V3_BDHV12</stp>
        <stp>.CH1Y5Y Index</stp>
        <stp>Px_last</stp>
        <stp>2/5/2018</stp>
        <stp>2/5/2018</stp>
        <stp>[Base Metals Regressions for Pat Copper Only.xlsx]Copper Model!R140C11</stp>
        <stp>sort=d</stp>
        <tr r="K140" s="2"/>
      </tp>
      <tp t="e">
        <v>#N/A</v>
        <stp/>
        <stp>##V3_BDHV12</stp>
        <stp>USDCNH Curncy</stp>
        <stp>Px_last</stp>
        <stp>9/18/2018</stp>
        <stp>9/18/2018</stp>
        <stp>[Base Metals Regressions for Pat Copper Only.xlsx]Copper Model!R14C7</stp>
        <stp>sort=d</stp>
        <tr r="G14" s="2"/>
      </tp>
      <tp t="e">
        <v>#N/A</v>
        <stp/>
        <stp>##V3_BDHV12</stp>
        <stp>.CH1Y5Y Index</stp>
        <stp>Px_last</stp>
        <stp>4/9/2018</stp>
        <stp>4/9/2018</stp>
        <stp>[Base Metals Regressions for Pat Copper Only.xlsx]Copper Model!R116C11</stp>
        <stp>sort=d</stp>
        <tr r="K116" s="2"/>
      </tp>
      <tp t="e">
        <v>#N/A</v>
        <stp/>
        <stp>##V3_BDHV12</stp>
        <stp>USDCNH Curncy</stp>
        <stp>Px_last</stp>
        <stp>9/19/2018</stp>
        <stp>9/19/2018</stp>
        <stp>[Base Metals Regressions for Pat Copper Only.xlsx]Copper Model!R13C7</stp>
        <stp>sort=d</stp>
        <tr r="G13" s="2"/>
      </tp>
      <tp t="e">
        <v>#N/A</v>
        <stp/>
        <stp>##V3_BDHV12</stp>
        <stp>USDCNH Curncy</stp>
        <stp>Px_last</stp>
        <stp>9/12/2018</stp>
        <stp>9/12/2018</stp>
        <stp>[Base Metals Regressions for Pat Copper Only.xlsx]Copper Model!R18C7</stp>
        <stp>sort=d</stp>
        <tr r="G18" s="2"/>
      </tp>
      <tp t="e">
        <v>#N/A</v>
        <stp/>
        <stp>##V3_BDHV12</stp>
        <stp>NLSCA Index</stp>
        <stp>Px_last</stp>
        <stp>8/30/2017</stp>
        <stp>8/30/2017</stp>
        <stp>[Base Metals Regressions for Pat Copper Only.xlsx]Copper Model!R228C5</stp>
        <stp>sort=d</stp>
        <tr r="E228" s="2"/>
      </tp>
      <tp t="e">
        <v>#N/A</v>
        <stp/>
        <stp>##V3_BDHV12</stp>
        <stp>USDCNH Curncy</stp>
        <stp>Px_last</stp>
        <stp>9/11/2018</stp>
        <stp>9/11/2018</stp>
        <stp>[Base Metals Regressions for Pat Copper Only.xlsx]Copper Model!R19C7</stp>
        <stp>sort=d</stp>
        <tr r="G19" s="2"/>
      </tp>
      <tp t="e">
        <v>#N/A</v>
        <stp/>
        <stp>##V3_BDHV12</stp>
        <stp>AUDJPY Curncy</stp>
        <stp>Px_last</stp>
        <stp>3/21/2018</stp>
        <stp>3/21/2018</stp>
        <stp>[Base Metals Regressions for Pat Copper Only.xlsx]Copper Model!R125C13</stp>
        <stp>sort=d</stp>
        <tr r="M125" s="2"/>
      </tp>
      <tp t="e">
        <v>#N/A</v>
        <stp/>
        <stp>##V3_BDHV12</stp>
        <stp>AUDJPY Curncy</stp>
        <stp>Px_last</stp>
        <stp>1/16/2018</stp>
        <stp>1/16/2018</stp>
        <stp>[Base Metals Regressions for Pat Copper Only.xlsx]Copper Model!R154C13</stp>
        <stp>sort=d</stp>
        <tr r="M154" s="2"/>
      </tp>
      <tp t="e">
        <v>#N/A</v>
        <stp/>
        <stp>##V3_BDHV12</stp>
        <stp>AUDJPY Curncy</stp>
        <stp>Px_last</stp>
        <stp>4/16/2018</stp>
        <stp>4/16/2018</stp>
        <stp>[Base Metals Regressions for Pat Copper Only.xlsx]Copper Model!R111C13</stp>
        <stp>sort=d</stp>
        <tr r="M111" s="2"/>
      </tp>
      <tp t="e">
        <v>#N/A</v>
        <stp/>
        <stp>##V3_BDHV12</stp>
        <stp>AUDJPY Curncy</stp>
        <stp>Px_last</stp>
        <stp>4/27/2018</stp>
        <stp>4/27/2018</stp>
        <stp>[Base Metals Regressions for Pat Copper Only.xlsx]Copper Model!R102C13</stp>
        <stp>sort=d</stp>
        <tr r="M102" s="2"/>
      </tp>
      <tp t="e">
        <v>#N/A</v>
        <stp/>
        <stp>##V3_BDHV12</stp>
        <stp>AUDJPY Curncy</stp>
        <stp>Px_last</stp>
        <stp>9/27/2017</stp>
        <stp>9/27/2017</stp>
        <stp>[Base Metals Regressions for Pat Copper Only.xlsx]Copper Model!R210C13</stp>
        <stp>sort=d</stp>
        <tr r="M210" s="2"/>
      </tp>
      <tp t="e">
        <v>#N/A</v>
        <stp/>
        <stp>##V3_BDHV12</stp>
        <stp>AUDJPY Curncy</stp>
        <stp>Px_last</stp>
        <stp>8/24/2017</stp>
        <stp>8/24/2017</stp>
        <stp>[Base Metals Regressions for Pat Copper Only.xlsx]Copper Model!R231C13</stp>
        <stp>sort=d</stp>
        <tr r="M231" s="2"/>
      </tp>
      <tp t="e">
        <v>#N/A</v>
        <stp/>
        <stp>##V3_BDHV12</stp>
        <stp>AUDJPY Curncy</stp>
        <stp>Px_last</stp>
        <stp>1/25/2018</stp>
        <stp>1/25/2018</stp>
        <stp>[Base Metals Regressions for Pat Copper Only.xlsx]Copper Model!R147C13</stp>
        <stp>sort=d</stp>
        <tr r="M147" s="2"/>
      </tp>
      <tp t="e">
        <v>#N/A</v>
        <stp/>
        <stp>##V3_BDHV12</stp>
        <stp>FXJPEMCS Index</stp>
        <stp>Px_last</stp>
        <stp>9/26/2018</stp>
        <stp>9/26/2018</stp>
        <stp>[Base Metals Regressions for Pat Copper Only.xlsx]Copper Model!R9C8</stp>
        <stp>sort=d</stp>
        <tr r="H9" s="2"/>
      </tp>
      <tp t="e">
        <v>#N/A</v>
        <stp/>
        <stp>##V3_BDHV12</stp>
        <stp>USDCNH Curncy</stp>
        <stp>Px_last</stp>
        <stp>8/3/2017</stp>
        <stp>8/3/2017</stp>
        <stp>[Base Metals Regressions for Pat Copper Only.xlsx]Copper Model!R245C7</stp>
        <stp>sort=d</stp>
        <tr r="G245" s="2"/>
      </tp>
      <tp t="e">
        <v>#N/A</v>
        <stp/>
        <stp>##V3_BDHV12</stp>
        <stp>USDCNH Curncy</stp>
        <stp>Px_last</stp>
        <stp>4/9/2018</stp>
        <stp>4/9/2018</stp>
        <stp>[Base Metals Regressions for Pat Copper Only.xlsx]Copper Model!R116C7</stp>
        <stp>sort=d</stp>
        <tr r="G116" s="2"/>
      </tp>
      <tp t="e">
        <v>#N/A</v>
        <stp/>
        <stp>##V3_BDHV12</stp>
        <stp>USDCNH Curncy</stp>
        <stp>Px_last</stp>
        <stp>9/5/2017</stp>
        <stp>9/5/2017</stp>
        <stp>[Base Metals Regressions for Pat Copper Only.xlsx]Copper Model!R226C7</stp>
        <stp>sort=d</stp>
        <tr r="G226" s="2"/>
      </tp>
      <tp t="e">
        <v>#N/A</v>
        <stp/>
        <stp>##V3_BDHV12</stp>
        <stp>SHASHR Index</stp>
        <stp>Px_last</stp>
        <stp>2/2/2018</stp>
        <stp>2/2/2018</stp>
        <stp>[Base Metals Regressions for Pat Copper Only.xlsx]Copper Model!R141C6</stp>
        <stp>sort=d</stp>
        <tr r="F141" s="2"/>
      </tp>
      <tp t="e">
        <v>#N/A</v>
        <stp/>
        <stp>##V3_BDHV12</stp>
        <stp>NLSCA Index</stp>
        <stp>Px_last</stp>
        <stp>8/31/2017</stp>
        <stp>8/31/2017</stp>
        <stp>[Base Metals Regressions for Pat Copper Only.xlsx]Copper Model!R227C5</stp>
        <stp>sort=d</stp>
        <tr r="E227" s="2"/>
      </tp>
      <tp t="e">
        <v>#N/A</v>
        <stp/>
        <stp>##V3_BDHV12</stp>
        <stp>.CH1Y5Y Index</stp>
        <stp>Px_last</stp>
        <stp>9/6/2017</stp>
        <stp>9/6/2017</stp>
        <stp>[Base Metals Regressions for Pat Copper Only.xlsx]Copper Model!R225C11</stp>
        <stp>sort=d</stp>
        <tr r="K225" s="2"/>
      </tp>
      <tp t="e">
        <v>#N/A</v>
        <stp/>
        <stp>##V3_BDHV12</stp>
        <stp>.CH1Y5Y Index</stp>
        <stp>Px_last</stp>
        <stp>8/4/2017</stp>
        <stp>8/4/2017</stp>
        <stp>[Base Metals Regressions for Pat Copper Only.xlsx]Copper Model!R244C11</stp>
        <stp>sort=d</stp>
        <tr r="K244" s="2"/>
      </tp>
      <tp t="e">
        <v>#N/A</v>
        <stp/>
        <stp>##V3_BDHV12</stp>
        <stp>NLSCA Index</stp>
        <stp>Px_last</stp>
        <stp>4/23/2018</stp>
        <stp>4/23/2018</stp>
        <stp>[Base Metals Regressions for Pat Copper Only.xlsx]Copper Model!R106C5</stp>
        <stp>sort=d</stp>
        <tr r="E106" s="2"/>
      </tp>
      <tp t="e">
        <v>#N/A</v>
        <stp/>
        <stp>##V3_BDHV12</stp>
        <stp>NLSCA Index</stp>
        <stp>Px_last</stp>
        <stp>9/22/2017</stp>
        <stp>9/22/2017</stp>
        <stp>[Base Metals Regressions for Pat Copper Only.xlsx]Copper Model!R213C5</stp>
        <stp>sort=d</stp>
        <tr r="E213" s="2"/>
      </tp>
      <tp t="e">
        <v>#N/A</v>
        <stp/>
        <stp>##V3_BDHV12</stp>
        <stp>NLSCA Index</stp>
        <stp>Px_last</stp>
        <stp>4/12/2018</stp>
        <stp>4/12/2018</stp>
        <stp>[Base Metals Regressions for Pat Copper Only.xlsx]Copper Model!R113C5</stp>
        <stp>sort=d</stp>
        <tr r="E113" s="2"/>
      </tp>
      <tp t="e">
        <v>#N/A</v>
        <stp/>
        <stp>##V3_BDHV12</stp>
        <stp>NLSCA Index</stp>
        <stp>Px_last</stp>
        <stp>9/11/2017</stp>
        <stp>9/11/2017</stp>
        <stp>[Base Metals Regressions for Pat Copper Only.xlsx]Copper Model!R222C5</stp>
        <stp>sort=d</stp>
        <tr r="E222" s="2"/>
      </tp>
      <tp t="e">
        <v>#N/A</v>
        <stp/>
        <stp>##V3_BDHV12</stp>
        <stp>NLSCA Index</stp>
        <stp>Px_last</stp>
        <stp>3/21/2018</stp>
        <stp>3/21/2018</stp>
        <stp>[Base Metals Regressions for Pat Copper Only.xlsx]Copper Model!R125C5</stp>
        <stp>sort=d</stp>
        <tr r="E125" s="2"/>
      </tp>
      <tp t="e">
        <v>#N/A</v>
        <stp/>
        <stp>##V3_BDHV12</stp>
        <stp>NLSCA Index</stp>
        <stp>Px_last</stp>
        <stp>1/16/2018</stp>
        <stp>1/16/2018</stp>
        <stp>[Base Metals Regressions for Pat Copper Only.xlsx]Copper Model!R154C5</stp>
        <stp>sort=d</stp>
        <tr r="E154" s="2"/>
      </tp>
      <tp t="e">
        <v>#N/A</v>
        <stp/>
        <stp>##V3_BDHV12</stp>
        <stp>USDCNH Curncy</stp>
        <stp>Px_last</stp>
        <stp>8/28/2018</stp>
        <stp>8/28/2018</stp>
        <stp>[Base Metals Regressions for Pat Copper Only.xlsx]Copper Model!R28C7</stp>
        <stp>sort=d</stp>
        <tr r="G28" s="2"/>
      </tp>
      <tp t="e">
        <v>#N/A</v>
        <stp/>
        <stp>##V3_BDHV12</stp>
        <stp>NLSCA Index</stp>
        <stp>Px_last</stp>
        <stp>7/26/2017</stp>
        <stp>7/26/2017</stp>
        <stp>[Base Metals Regressions for Pat Copper Only.xlsx]Copper Model!R251C5</stp>
        <stp>sort=d</stp>
        <tr r="E251" s="2"/>
      </tp>
      <tp t="e">
        <v>#N/A</v>
        <stp/>
        <stp>##V3_BDHV12</stp>
        <stp>.CH1Y5Y Index</stp>
        <stp>Px_last</stp>
        <stp>1/3/2018</stp>
        <stp>1/3/2018</stp>
        <stp>[Base Metals Regressions for Pat Copper Only.xlsx]Copper Model!R162C11</stp>
        <stp>sort=d</stp>
        <tr r="K162" s="2"/>
      </tp>
      <tp t="e">
        <v>#N/A</v>
        <stp/>
        <stp>##V3_BDHV12</stp>
        <stp>USDCNH Curncy</stp>
        <stp>Px_last</stp>
        <stp>8/29/2018</stp>
        <stp>8/29/2018</stp>
        <stp>[Base Metals Regressions for Pat Copper Only.xlsx]Copper Model!R27C7</stp>
        <stp>sort=d</stp>
        <tr r="G27" s="2"/>
      </tp>
      <tp t="e">
        <v>#N/A</v>
        <stp/>
        <stp>##V3_BDHV12</stp>
        <stp>USDCNH Curncy</stp>
        <stp>Px_last</stp>
        <stp>8/24/2018</stp>
        <stp>8/24/2018</stp>
        <stp>[Base Metals Regressions for Pat Copper Only.xlsx]Copper Model!R29C7</stp>
        <stp>sort=d</stp>
        <tr r="G29" s="2"/>
      </tp>
      <tp t="e">
        <v>#N/A</v>
        <stp/>
        <stp>##V3_BDHV12</stp>
        <stp>.CH1Y5Y Index</stp>
        <stp>Px_last</stp>
        <stp>2/2/2018</stp>
        <stp>2/2/2018</stp>
        <stp>[Base Metals Regressions for Pat Copper Only.xlsx]Copper Model!R141C11</stp>
        <stp>sort=d</stp>
        <tr r="K141" s="2"/>
      </tp>
      <tp t="e">
        <v>#N/A</v>
        <stp/>
        <stp>##V3_BDHV12</stp>
        <stp>.CH1Y5Y Index</stp>
        <stp>Px_last</stp>
        <stp>4/4/2018</stp>
        <stp>4/4/2018</stp>
        <stp>[Base Metals Regressions for Pat Copper Only.xlsx]Copper Model!R117C11</stp>
        <stp>sort=d</stp>
        <tr r="K117" s="2"/>
      </tp>
      <tp t="e">
        <v>#N/A</v>
        <stp/>
        <stp>##V3_BDHV12</stp>
        <stp>AUDJPY Curncy</stp>
        <stp>Px_last</stp>
        <stp>1/12/2018</stp>
        <stp>1/12/2018</stp>
        <stp>[Base Metals Regressions for Pat Copper Only.xlsx]Copper Model!R155C13</stp>
        <stp>sort=d</stp>
        <tr r="M155" s="2"/>
      </tp>
      <tp t="e">
        <v>#N/A</v>
        <stp/>
        <stp>##V3_BDHV12</stp>
        <stp>AUDJPY Curncy</stp>
        <stp>Px_last</stp>
        <stp>3/22/2018</stp>
        <stp>3/22/2018</stp>
        <stp>[Base Metals Regressions for Pat Copper Only.xlsx]Copper Model!R124C13</stp>
        <stp>sort=d</stp>
        <tr r="M124" s="2"/>
      </tp>
      <tp t="e">
        <v>#N/A</v>
        <stp/>
        <stp>##V3_BDHV12</stp>
        <stp>AUDJPY Curncy</stp>
        <stp>Px_last</stp>
        <stp>9/11/2017</stp>
        <stp>9/11/2017</stp>
        <stp>[Base Metals Regressions for Pat Copper Only.xlsx]Copper Model!R222C13</stp>
        <stp>sort=d</stp>
        <tr r="M222" s="2"/>
      </tp>
      <tp t="e">
        <v>#N/A</v>
        <stp/>
        <stp>##V3_BDHV12</stp>
        <stp>AUDJPY Curncy</stp>
        <stp>Px_last</stp>
        <stp>1/26/2018</stp>
        <stp>1/26/2018</stp>
        <stp>[Base Metals Regressions for Pat Copper Only.xlsx]Copper Model!R146C13</stp>
        <stp>sort=d</stp>
        <tr r="M146" s="2"/>
      </tp>
      <tp t="e">
        <v>#N/A</v>
        <stp/>
        <stp>##V3_BDHV12</stp>
        <stp>AUDJPY Curncy</stp>
        <stp>Px_last</stp>
        <stp>4/26/2018</stp>
        <stp>4/26/2018</stp>
        <stp>[Base Metals Regressions for Pat Copper Only.xlsx]Copper Model!R103C13</stp>
        <stp>sort=d</stp>
        <tr r="M103" s="2"/>
      </tp>
      <tp t="e">
        <v>#N/A</v>
        <stp/>
        <stp>##V3_BDHV12</stp>
        <stp>AUDJPY Curncy</stp>
        <stp>Px_last</stp>
        <stp>9/26/2017</stp>
        <stp>9/26/2017</stp>
        <stp>[Base Metals Regressions for Pat Copper Only.xlsx]Copper Model!R211C13</stp>
        <stp>sort=d</stp>
        <tr r="M211" s="2"/>
      </tp>
      <tp t="e">
        <v>#N/A</v>
        <stp/>
        <stp>##V3_BDHV12</stp>
        <stp>AUDJPY Curncy</stp>
        <stp>Px_last</stp>
        <stp>4/17/2018</stp>
        <stp>4/17/2018</stp>
        <stp>[Base Metals Regressions for Pat Copper Only.xlsx]Copper Model!R110C13</stp>
        <stp>sort=d</stp>
        <tr r="M110" s="2"/>
      </tp>
      <tp t="e">
        <v>#N/A</v>
        <stp/>
        <stp>##V3_BDHV12</stp>
        <stp>AUDJPY Curncy</stp>
        <stp>Px_last</stp>
        <stp>8/25/2017</stp>
        <stp>8/25/2017</stp>
        <stp>[Base Metals Regressions for Pat Copper Only.xlsx]Copper Model!R230C13</stp>
        <stp>sort=d</stp>
        <tr r="M230" s="2"/>
      </tp>
      <tp t="e">
        <v>#N/A</v>
        <stp/>
        <stp>##V3_BDHV12</stp>
        <stp>AUDJPY Curncy</stp>
        <stp>Px_last</stp>
        <stp>3/19/2018</stp>
        <stp>3/19/2018</stp>
        <stp>[Base Metals Regressions for Pat Copper Only.xlsx]Copper Model!R127C13</stp>
        <stp>sort=d</stp>
        <tr r="M127" s="2"/>
      </tp>
      <tp t="e">
        <v>#N/A</v>
        <stp/>
        <stp>##V3_BDHV12</stp>
        <stp>.CH1Y5Y Index</stp>
        <stp>Px_last</stp>
        <stp>10/17/2017</stp>
        <stp>10/17/2017</stp>
        <stp>[Base Metals Regressions for Pat Copper Only.xlsx]Copper Model!R201C11</stp>
        <stp>sort=d</stp>
        <tr r="K201" s="2"/>
      </tp>
      <tp t="e">
        <v>#N/A</v>
        <stp/>
        <stp>##V3_BDHV12</stp>
        <stp>.CH1Y5Y Index</stp>
        <stp>Px_last</stp>
        <stp>10/12/2017</stp>
        <stp>10/12/2017</stp>
        <stp>[Base Metals Regressions for Pat Copper Only.xlsx]Copper Model!R204C11</stp>
        <stp>sort=d</stp>
        <tr r="K204" s="2"/>
      </tp>
      <tp t="e">
        <v>#N/A</v>
        <stp/>
        <stp>##V3_BDHV12</stp>
        <stp>.CH1Y5Y Index</stp>
        <stp>Px_last</stp>
        <stp>10/10/2017</stp>
        <stp>10/10/2017</stp>
        <stp>[Base Metals Regressions for Pat Copper Only.xlsx]Copper Model!R206C11</stp>
        <stp>sort=d</stp>
        <tr r="K206" s="2"/>
      </tp>
      <tp t="e">
        <v>#N/A</v>
        <stp/>
        <stp>##V3_BDHV12</stp>
        <stp>.CH1Y5Y Index</stp>
        <stp>Px_last</stp>
        <stp>12/22/2017</stp>
        <stp>12/22/2017</stp>
        <stp>[Base Metals Regressions for Pat Copper Only.xlsx]Copper Model!R166C11</stp>
        <stp>sort=d</stp>
        <tr r="K166" s="2"/>
      </tp>
      <tp t="e">
        <v>#N/A</v>
        <stp/>
        <stp>##V3_BDHV12</stp>
        <stp>.CH1Y5Y Index</stp>
        <stp>Px_last</stp>
        <stp>12/11/2017</stp>
        <stp>12/11/2017</stp>
        <stp>[Base Metals Regressions for Pat Copper Only.xlsx]Copper Model!R175C11</stp>
        <stp>sort=d</stp>
        <tr r="K175" s="2"/>
      </tp>
      <tp t="e">
        <v>#N/A</v>
        <stp/>
        <stp>##V3_BDHV12</stp>
        <stp>.CH1Y5Y Index</stp>
        <stp>Px_last</stp>
        <stp>12/15/2017</stp>
        <stp>12/15/2017</stp>
        <stp>[Base Metals Regressions for Pat Copper Only.xlsx]Copper Model!R171C11</stp>
        <stp>sort=d</stp>
        <tr r="K171" s="2"/>
      </tp>
      <tp t="e">
        <v>#N/A</v>
        <stp/>
        <stp>##V3_BDHV12</stp>
        <stp>USDCNH Curncy</stp>
        <stp>Px_last</stp>
        <stp>8/4/2017</stp>
        <stp>8/4/2017</stp>
        <stp>[Base Metals Regressions for Pat Copper Only.xlsx]Copper Model!R244C7</stp>
        <stp>sort=d</stp>
        <tr r="G244" s="2"/>
      </tp>
      <tp t="e">
        <v>#N/A</v>
        <stp/>
        <stp>##V3_BDHV12</stp>
        <stp>SHASHR Index</stp>
        <stp>Px_last</stp>
        <stp>2/5/2018</stp>
        <stp>2/5/2018</stp>
        <stp>[Base Metals Regressions for Pat Copper Only.xlsx]Copper Model!R140C6</stp>
        <stp>sort=d</stp>
        <tr r="F140" s="2"/>
      </tp>
      <tp t="e">
        <v>#N/A</v>
        <stp/>
        <stp>##V3_BDHV12</stp>
        <stp>SHASHR Index</stp>
        <stp>Px_last</stp>
        <stp>3/2/2018</stp>
        <stp>3/2/2018</stp>
        <stp>[Base Metals Regressions for Pat Copper Only.xlsx]Copper Model!R134C6</stp>
        <stp>sort=d</stp>
        <tr r="F134" s="2"/>
      </tp>
      <tp t="e">
        <v>#N/A</v>
        <stp/>
        <stp>##V3_BDHV12</stp>
        <stp>NLSCA Index</stp>
        <stp>Px_last</stp>
        <stp>4/24/2018</stp>
        <stp>4/24/2018</stp>
        <stp>[Base Metals Regressions for Pat Copper Only.xlsx]Copper Model!R105C5</stp>
        <stp>sort=d</stp>
        <tr r="E105" s="2"/>
      </tp>
      <tp t="e">
        <v>#N/A</v>
        <stp/>
        <stp>##V3_BDHV12</stp>
        <stp>NLSCA Index</stp>
        <stp>Px_last</stp>
        <stp>3/26/2018</stp>
        <stp>3/26/2018</stp>
        <stp>[Base Metals Regressions for Pat Copper Only.xlsx]Copper Model!R122C5</stp>
        <stp>sort=d</stp>
        <tr r="E122" s="2"/>
      </tp>
      <tp t="e">
        <v>#N/A</v>
        <stp/>
        <stp>##V3_BDHV12</stp>
        <stp>.CH1Y5Y Index</stp>
        <stp>Px_last</stp>
        <stp>8/8/2017</stp>
        <stp>8/8/2017</stp>
        <stp>[Base Metals Regressions for Pat Copper Only.xlsx]Copper Model!R243C11</stp>
        <stp>sort=d</stp>
        <tr r="K243" s="2"/>
      </tp>
      <tp t="e">
        <v>#N/A</v>
        <stp/>
        <stp>##V3_BDHV12</stp>
        <stp>NLSCA Index</stp>
        <stp>Px_last</stp>
        <stp>8/17/2017</stp>
        <stp>8/17/2017</stp>
        <stp>[Base Metals Regressions for Pat Copper Only.xlsx]Copper Model!R236C5</stp>
        <stp>sort=d</stp>
        <tr r="E236" s="2"/>
      </tp>
      <tp t="e">
        <v>#N/A</v>
        <stp/>
        <stp>##V3_BDHV12</stp>
        <stp>NLSCA Index</stp>
        <stp>Px_last</stp>
        <stp>8/10/2017</stp>
        <stp>8/10/2017</stp>
        <stp>[Base Metals Regressions for Pat Copper Only.xlsx]Copper Model!R241C5</stp>
        <stp>sort=d</stp>
        <tr r="E241" s="2"/>
      </tp>
      <tp t="e">
        <v>#N/A</v>
        <stp/>
        <stp>##V3_BDHV12</stp>
        <stp>NLSCA Index</stp>
        <stp>Px_last</stp>
        <stp>2/27/2018</stp>
        <stp>2/27/2018</stp>
        <stp>[Base Metals Regressions for Pat Copper Only.xlsx]Copper Model!R137C5</stp>
        <stp>sort=d</stp>
        <tr r="E137" s="2"/>
      </tp>
      <tp t="e">
        <v>#N/A</v>
        <stp/>
        <stp>##V3_BDHV12</stp>
        <stp>USDCNH Curncy</stp>
        <stp>Px_last</stp>
        <stp>5/25/2018</stp>
        <stp>5/25/2018</stp>
        <stp>[Base Metals Regressions for Pat Copper Only.xlsx]Copper Model!R86C7</stp>
        <stp>sort=d</stp>
        <tr r="G86" s="2"/>
      </tp>
      <tp t="e">
        <v>#N/A</v>
        <stp/>
        <stp>##V3_BDHV12</stp>
        <stp>USDCNH Curncy</stp>
        <stp>Px_last</stp>
        <stp>5/24/2018</stp>
        <stp>5/24/2018</stp>
        <stp>[Base Metals Regressions for Pat Copper Only.xlsx]Copper Model!R87C7</stp>
        <stp>sort=d</stp>
        <tr r="G87" s="2"/>
      </tp>
      <tp t="e">
        <v>#N/A</v>
        <stp/>
        <stp>##V3_BDHV12</stp>
        <stp>NLSCA Index</stp>
        <stp>Px_last</stp>
        <stp>1/30/2018</stp>
        <stp>1/30/2018</stp>
        <stp>[Base Metals Regressions for Pat Copper Only.xlsx]Copper Model!R144C5</stp>
        <stp>sort=d</stp>
        <tr r="E144" s="2"/>
      </tp>
      <tp t="e">
        <v>#N/A</v>
        <stp/>
        <stp>##V3_BDHV12</stp>
        <stp>NLSCA Index</stp>
        <stp>Px_last</stp>
        <stp>1/11/2018</stp>
        <stp>1/11/2018</stp>
        <stp>[Base Metals Regressions for Pat Copper Only.xlsx]Copper Model!R156C5</stp>
        <stp>sort=d</stp>
        <tr r="E156" s="2"/>
      </tp>
      <tp t="e">
        <v>#N/A</v>
        <stp/>
        <stp>##V3_BDHV12</stp>
        <stp>NLSCA Index</stp>
        <stp>Px_last</stp>
        <stp>9/25/2017</stp>
        <stp>9/25/2017</stp>
        <stp>[Base Metals Regressions for Pat Copper Only.xlsx]Copper Model!R212C5</stp>
        <stp>sort=d</stp>
        <tr r="E212" s="2"/>
      </tp>
      <tp t="e">
        <v>#N/A</v>
        <stp/>
        <stp>##V3_BDHV12</stp>
        <stp>NLSCA Index</stp>
        <stp>Px_last</stp>
        <stp>3/16/2018</stp>
        <stp>3/16/2018</stp>
        <stp>[Base Metals Regressions for Pat Copper Only.xlsx]Copper Model!R128C5</stp>
        <stp>sort=d</stp>
        <tr r="E128" s="2"/>
      </tp>
      <tp t="e">
        <v>#N/A</v>
        <stp/>
        <stp>##V3_BDHV12</stp>
        <stp>USDCNH Curncy</stp>
        <stp>Px_last</stp>
        <stp>5/29/2018</stp>
        <stp>5/29/2018</stp>
        <stp>[Base Metals Regressions for Pat Copper Only.xlsx]Copper Model!R85C7</stp>
        <stp>sort=d</stp>
        <tr r="G85" s="2"/>
      </tp>
      <tp t="e">
        <v>#N/A</v>
        <stp/>
        <stp>##V3_BDHV12</stp>
        <stp>NLSCA Index</stp>
        <stp>Px_last</stp>
        <stp>9/15/2017</stp>
        <stp>9/15/2017</stp>
        <stp>[Base Metals Regressions for Pat Copper Only.xlsx]Copper Model!R218C5</stp>
        <stp>sort=d</stp>
        <tr r="E218" s="2"/>
      </tp>
      <tp t="e">
        <v>#N/A</v>
        <stp/>
        <stp>##V3_BDHV12</stp>
        <stp>.CH1Y5Y Index</stp>
        <stp>Px_last</stp>
        <stp>5/2/2018</stp>
        <stp>5/2/2018</stp>
        <stp>[Base Metals Regressions for Pat Copper Only.xlsx]Copper Model!R101C11</stp>
        <stp>sort=d</stp>
        <tr r="K101" s="2"/>
      </tp>
      <tp t="e">
        <v>#N/A</v>
        <stp/>
        <stp>##V3_BDHV12</stp>
        <stp>USDCNH Curncy</stp>
        <stp>Px_last</stp>
        <stp>5/23/2018</stp>
        <stp>5/23/2018</stp>
        <stp>[Base Metals Regressions for Pat Copper Only.xlsx]Copper Model!R88C7</stp>
        <stp>sort=d</stp>
        <tr r="G88" s="2"/>
      </tp>
      <tp t="e">
        <v>#N/A</v>
        <stp/>
        <stp>##V3_BDHV12</stp>
        <stp>USDCNH Curncy</stp>
        <stp>Px_last</stp>
        <stp>5/22/2018</stp>
        <stp>5/22/2018</stp>
        <stp>[Base Metals Regressions for Pat Copper Only.xlsx]Copper Model!R89C7</stp>
        <stp>sort=d</stp>
        <tr r="G89" s="2"/>
      </tp>
      <tp t="e">
        <v>#N/A</v>
        <stp/>
        <stp>##V3_BDHV12</stp>
        <stp>NLSCA Index</stp>
        <stp>Px_last</stp>
        <stp>7/21/2017</stp>
        <stp>7/21/2017</stp>
        <stp>[Base Metals Regressions for Pat Copper Only.xlsx]Copper Model!R254C5</stp>
        <stp>sort=d</stp>
        <tr r="E254" s="2"/>
      </tp>
      <tp t="e">
        <v>#N/A</v>
        <stp/>
        <stp>##V3_BDHV12</stp>
        <stp>AUDJPY Curncy</stp>
        <stp>Px_last</stp>
        <stp>3/23/2018</stp>
        <stp>3/23/2018</stp>
        <stp>[Base Metals Regressions for Pat Copper Only.xlsx]Copper Model!R123C13</stp>
        <stp>sort=d</stp>
        <tr r="M123" s="2"/>
      </tp>
      <tp t="e">
        <v>#N/A</v>
        <stp/>
        <stp>##V3_BDHV12</stp>
        <stp>AUDJPY Curncy</stp>
        <stp>Px_last</stp>
        <stp>3/14/2018</stp>
        <stp>3/14/2018</stp>
        <stp>[Base Metals Regressions for Pat Copper Only.xlsx]Copper Model!R130C13</stp>
        <stp>sort=d</stp>
        <tr r="M130" s="2"/>
      </tp>
      <tp t="e">
        <v>#N/A</v>
        <stp/>
        <stp>##V3_BDHV12</stp>
        <stp>AUDJPY Curncy</stp>
        <stp>Px_last</stp>
        <stp>4/25/2018</stp>
        <stp>4/25/2018</stp>
        <stp>[Base Metals Regressions for Pat Copper Only.xlsx]Copper Model!R104C13</stp>
        <stp>sort=d</stp>
        <tr r="M104" s="2"/>
      </tp>
      <tp t="e">
        <v>#N/A</v>
        <stp/>
        <stp>##V3_BDHV12</stp>
        <stp>AUDJPY Curncy</stp>
        <stp>Px_last</stp>
        <stp>1/18/2018</stp>
        <stp>1/18/2018</stp>
        <stp>[Base Metals Regressions for Pat Copper Only.xlsx]Copper Model!R152C13</stp>
        <stp>sort=d</stp>
        <tr r="M152" s="2"/>
      </tp>
      <tp t="e">
        <v>#N/A</v>
        <stp/>
        <stp>##V3_BDHV12</stp>
        <stp>.CH1Y5Y Index</stp>
        <stp>Px_last</stp>
        <stp>11/30/2017</stp>
        <stp>11/30/2017</stp>
        <stp>[Base Metals Regressions for Pat Copper Only.xlsx]Copper Model!R180C11</stp>
        <stp>sort=d</stp>
        <tr r="K180" s="2"/>
      </tp>
      <tp t="e">
        <v>#N/A</v>
        <stp/>
        <stp>##V3_BDHV12</stp>
        <stp>NLSCA Index</stp>
        <stp>Px_last</stp>
        <stp>7/31/2017</stp>
        <stp>7/31/2017</stp>
        <stp>[Base Metals Regressions for Pat Copper Only.xlsx]Copper Model!R248C5</stp>
        <stp>sort=d</stp>
        <tr r="E248" s="2"/>
      </tp>
      <tp t="e">
        <v>#N/A</v>
        <stp/>
        <stp>##V3_BDHV12</stp>
        <stp>.CH1Y5Y Index</stp>
        <stp>Px_last</stp>
        <stp>9/8/2017</stp>
        <stp>9/8/2017</stp>
        <stp>[Base Metals Regressions for Pat Copper Only.xlsx]Copper Model!R223C11</stp>
        <stp>sort=d</stp>
        <tr r="K223" s="2"/>
      </tp>
      <tp t="e">
        <v>#N/A</v>
        <stp/>
        <stp>##V3_BDHV12</stp>
        <stp>NLSCA Index</stp>
        <stp>Px_last</stp>
        <stp>4/25/2018</stp>
        <stp>4/25/2018</stp>
        <stp>[Base Metals Regressions for Pat Copper Only.xlsx]Copper Model!R104C5</stp>
        <stp>sort=d</stp>
        <tr r="E104" s="2"/>
      </tp>
      <tp t="e">
        <v>#N/A</v>
        <stp/>
        <stp>##V3_BDHV12</stp>
        <stp>.CH1Y5Y Index</stp>
        <stp>Px_last</stp>
        <stp>8/9/2017</stp>
        <stp>8/9/2017</stp>
        <stp>[Base Metals Regressions for Pat Copper Only.xlsx]Copper Model!R242C11</stp>
        <stp>sort=d</stp>
        <tr r="K242" s="2"/>
      </tp>
      <tp t="e">
        <v>#N/A</v>
        <stp/>
        <stp>##V3_BDHV12</stp>
        <stp>NLSCA Index</stp>
        <stp>Px_last</stp>
        <stp>1/31/2018</stp>
        <stp>1/31/2018</stp>
        <stp>[Base Metals Regressions for Pat Copper Only.xlsx]Copper Model!R143C5</stp>
        <stp>sort=d</stp>
        <tr r="E143" s="2"/>
      </tp>
      <tp t="e">
        <v>#N/A</v>
        <stp/>
        <stp>##V3_BDHV12</stp>
        <stp>NLSCA Index</stp>
        <stp>Px_last</stp>
        <stp>8/16/2017</stp>
        <stp>8/16/2017</stp>
        <stp>[Base Metals Regressions for Pat Copper Only.xlsx]Copper Model!R237C5</stp>
        <stp>sort=d</stp>
        <tr r="E237" s="2"/>
      </tp>
      <tp t="e">
        <v>#N/A</v>
        <stp/>
        <stp>##V3_BDHV12</stp>
        <stp>NLSCA Index</stp>
        <stp>Px_last</stp>
        <stp>3/27/2018</stp>
        <stp>3/27/2018</stp>
        <stp>[Base Metals Regressions for Pat Copper Only.xlsx]Copper Model!R121C5</stp>
        <stp>sort=d</stp>
        <tr r="E121" s="2"/>
      </tp>
      <tp t="e">
        <v>#N/A</v>
        <stp/>
        <stp>##V3_BDHV12</stp>
        <stp>USDCNH Curncy</stp>
        <stp>Px_last</stp>
        <stp>5/30/2018</stp>
        <stp>5/30/2018</stp>
        <stp>[Base Metals Regressions for Pat Copper Only.xlsx]Copper Model!R84C7</stp>
        <stp>sort=d</stp>
        <tr r="G84" s="2"/>
      </tp>
      <tp t="e">
        <v>#N/A</v>
        <stp/>
        <stp>##V3_BDHV12</stp>
        <stp>NLSCA Index</stp>
        <stp>Px_last</stp>
        <stp>1/10/2018</stp>
        <stp>1/10/2018</stp>
        <stp>[Base Metals Regressions for Pat Copper Only.xlsx]Copper Model!R157C5</stp>
        <stp>sort=d</stp>
        <tr r="E157" s="2"/>
      </tp>
      <tp t="e">
        <v>#N/A</v>
        <stp/>
        <stp>##V3_BDHV12</stp>
        <stp>NLSCA Index</stp>
        <stp>Px_last</stp>
        <stp>8/11/2017</stp>
        <stp>8/11/2017</stp>
        <stp>[Base Metals Regressions for Pat Copper Only.xlsx]Copper Model!R240C5</stp>
        <stp>sort=d</stp>
        <tr r="E240" s="2"/>
      </tp>
      <tp t="e">
        <v>#N/A</v>
        <stp/>
        <stp>##V3_BDHV12</stp>
        <stp>USDCNH Curncy</stp>
        <stp>Px_last</stp>
        <stp>5/31/2018</stp>
        <stp>5/31/2018</stp>
        <stp>[Base Metals Regressions for Pat Copper Only.xlsx]Copper Model!R83C7</stp>
        <stp>sort=d</stp>
        <tr r="G83" s="2"/>
      </tp>
      <tp t="e">
        <v>#N/A</v>
        <stp/>
        <stp>##V3_BDHV12</stp>
        <stp>NLSCA Index</stp>
        <stp>Px_last</stp>
        <stp>7/20/2017</stp>
        <stp>7/20/2017</stp>
        <stp>[Base Metals Regressions for Pat Copper Only.xlsx]Copper Model!R255C5</stp>
        <stp>sort=d</stp>
        <tr r="E255" s="2"/>
      </tp>
      <tp t="e">
        <v>#N/A</v>
        <stp/>
        <stp>##V3_BDHV12</stp>
        <stp>.CH1Y5Y Index</stp>
        <stp>Px_last</stp>
        <stp>5/3/2018</stp>
        <stp>5/3/2018</stp>
        <stp>[Base Metals Regressions for Pat Copper Only.xlsx]Copper Model!R100C11</stp>
        <stp>sort=d</stp>
        <tr r="K100" s="2"/>
      </tp>
      <tp t="e">
        <v>#N/A</v>
        <stp/>
        <stp>##V3_BDHV12</stp>
        <stp>NLSCA Index</stp>
        <stp>Px_last</stp>
        <stp>9/14/2017</stp>
        <stp>9/14/2017</stp>
        <stp>[Base Metals Regressions for Pat Copper Only.xlsx]Copper Model!R219C5</stp>
        <stp>sort=d</stp>
        <tr r="E219" s="2"/>
      </tp>
      <tp t="e">
        <v>#N/A</v>
        <stp/>
        <stp>##V3_BDHV12</stp>
        <stp>AUDJPY Curncy</stp>
        <stp>Px_last</stp>
        <stp>1/22/2018</stp>
        <stp>1/22/2018</stp>
        <stp>[Base Metals Regressions for Pat Copper Only.xlsx]Copper Model!R150C13</stp>
        <stp>sort=d</stp>
        <tr r="M150" s="2"/>
      </tp>
      <tp t="e">
        <v>#N/A</v>
        <stp/>
        <stp>##V3_BDHV12</stp>
        <stp>AUDJPY Curncy</stp>
        <stp>Px_last</stp>
        <stp>7/31/2017</stp>
        <stp>7/31/2017</stp>
        <stp>[Base Metals Regressions for Pat Copper Only.xlsx]Copper Model!R248C13</stp>
        <stp>sort=d</stp>
        <tr r="M248" s="2"/>
      </tp>
      <tp t="e">
        <v>#N/A</v>
        <stp/>
        <stp>##V3_BDHV12</stp>
        <stp>AUDJPY Curncy</stp>
        <stp>Px_last</stp>
        <stp>8/31/2017</stp>
        <stp>8/31/2017</stp>
        <stp>[Base Metals Regressions for Pat Copper Only.xlsx]Copper Model!R227C13</stp>
        <stp>sort=d</stp>
        <tr r="M227" s="2"/>
      </tp>
      <tp t="e">
        <v>#N/A</v>
        <stp/>
        <stp>##V3_BDHV12</stp>
        <stp>AUDJPY Curncy</stp>
        <stp>Px_last</stp>
        <stp>3/26/2018</stp>
        <stp>3/26/2018</stp>
        <stp>[Base Metals Regressions for Pat Copper Only.xlsx]Copper Model!R122C13</stp>
        <stp>sort=d</stp>
        <tr r="M122" s="2"/>
      </tp>
      <tp t="e">
        <v>#N/A</v>
        <stp/>
        <stp>##V3_BDHV12</stp>
        <stp>AUDJPY Curncy</stp>
        <stp>Px_last</stp>
        <stp>1/17/2018</stp>
        <stp>1/17/2018</stp>
        <stp>[Base Metals Regressions for Pat Copper Only.xlsx]Copper Model!R153C13</stp>
        <stp>sort=d</stp>
        <tr r="M153" s="2"/>
      </tp>
      <tp t="e">
        <v>#N/A</v>
        <stp/>
        <stp>##V3_BDHV12</stp>
        <stp>AUDJPY Curncy</stp>
        <stp>Px_last</stp>
        <stp>4/24/2018</stp>
        <stp>4/24/2018</stp>
        <stp>[Base Metals Regressions for Pat Copper Only.xlsx]Copper Model!R105C13</stp>
        <stp>sort=d</stp>
        <tr r="M105" s="2"/>
      </tp>
      <tp t="e">
        <v>#N/A</v>
        <stp/>
        <stp>##V3_BDHV12</stp>
        <stp>AUDJPY Curncy</stp>
        <stp>Px_last</stp>
        <stp>7/28/2017</stp>
        <stp>7/28/2017</stp>
        <stp>[Base Metals Regressions for Pat Copper Only.xlsx]Copper Model!R249C13</stp>
        <stp>sort=d</stp>
        <tr r="M249" s="2"/>
      </tp>
      <tp t="e">
        <v>#N/A</v>
        <stp/>
        <stp>##V3_BDHV12</stp>
        <stp>AUDJPY Curncy</stp>
        <stp>Px_last</stp>
        <stp>8/18/2017</stp>
        <stp>8/18/2017</stp>
        <stp>[Base Metals Regressions for Pat Copper Only.xlsx]Copper Model!R235C13</stp>
        <stp>sort=d</stp>
        <tr r="M235" s="2"/>
      </tp>
      <tp t="e">
        <v>#N/A</v>
        <stp/>
        <stp>##V3_BDHV12</stp>
        <stp>.CH1Y5Y Index</stp>
        <stp>Px_last</stp>
        <stp>10/13/2017</stp>
        <stp>10/13/2017</stp>
        <stp>[Base Metals Regressions for Pat Copper Only.xlsx]Copper Model!R203C11</stp>
        <stp>sort=d</stp>
        <tr r="K203" s="2"/>
      </tp>
      <tp t="e">
        <v>#N/A</v>
        <stp/>
        <stp>##V3_BDHV12</stp>
        <stp>.CH1Y5Y Index</stp>
        <stp>Px_last</stp>
        <stp>10/19/2017</stp>
        <stp>10/19/2017</stp>
        <stp>[Base Metals Regressions for Pat Copper Only.xlsx]Copper Model!R199C11</stp>
        <stp>sort=d</stp>
        <tr r="K199" s="2"/>
      </tp>
      <tp t="e">
        <v>#N/A</v>
        <stp/>
        <stp>##V3_BDHV12</stp>
        <stp>.CH1Y5Y Index</stp>
        <stp>Px_last</stp>
        <stp>12/27/2017</stp>
        <stp>12/27/2017</stp>
        <stp>[Base Metals Regressions for Pat Copper Only.xlsx]Copper Model!R165C11</stp>
        <stp>sort=d</stp>
        <tr r="K165" s="2"/>
      </tp>
      <tp t="e">
        <v>#N/A</v>
        <stp/>
        <stp>##V3_BDHV12</stp>
        <stp>USDCNH Curncy</stp>
        <stp>Px_last</stp>
        <stp>1/8/2018</stp>
        <stp>1/8/2018</stp>
        <stp>[Base Metals Regressions for Pat Copper Only.xlsx]Copper Model!R159C7</stp>
        <stp>sort=d</stp>
        <tr r="G159" s="2"/>
      </tp>
      <tp t="e">
        <v>#N/A</v>
        <stp/>
        <stp>##V3_BDHV12</stp>
        <stp>SHASHR Index</stp>
        <stp>Px_last</stp>
        <stp>1/5/2018</stp>
        <stp>1/5/2018</stp>
        <stp>[Base Metals Regressions for Pat Copper Only.xlsx]Copper Model!R160C6</stp>
        <stp>sort=d</stp>
        <tr r="F160" s="2"/>
      </tp>
      <tp t="e">
        <v>#N/A</v>
        <stp/>
        <stp>##V3_BDHV12</stp>
        <stp>SHASHR Index</stp>
        <stp>Px_last</stp>
        <stp>5/3/2018</stp>
        <stp>5/3/2018</stp>
        <stp>[Base Metals Regressions for Pat Copper Only.xlsx]Copper Model!R100C6</stp>
        <stp>sort=d</stp>
        <tr r="F100" s="2"/>
      </tp>
      <tp t="e">
        <v>#N/A</v>
        <stp/>
        <stp>##V3_BDHV12</stp>
        <stp>SHASHR Index</stp>
        <stp>Px_last</stp>
        <stp>8/8/2017</stp>
        <stp>8/8/2017</stp>
        <stp>[Base Metals Regressions for Pat Copper Only.xlsx]Copper Model!R243C6</stp>
        <stp>sort=d</stp>
        <tr r="F243" s="2"/>
      </tp>
      <tp t="e">
        <v>#N/A</v>
        <stp/>
        <stp>##V3_BDHV12</stp>
        <stp>USDCNH Curncy</stp>
        <stp>Px_last</stp>
        <stp>5/17/2018</stp>
        <stp>5/17/2018</stp>
        <stp>[Base Metals Regressions for Pat Copper Only.xlsx]Copper Model!R91C7</stp>
        <stp>sort=d</stp>
        <tr r="G91" s="2"/>
      </tp>
      <tp t="e">
        <v>#N/A</v>
        <stp/>
        <stp>##V3_BDHV12</stp>
        <stp>USDCNH Curncy</stp>
        <stp>Px_last</stp>
        <stp>5/15/2018</stp>
        <stp>5/15/2018</stp>
        <stp>[Base Metals Regressions for Pat Copper Only.xlsx]Copper Model!R93C7</stp>
        <stp>sort=d</stp>
        <tr r="G93" s="2"/>
      </tp>
      <tp t="e">
        <v>#N/A</v>
        <stp/>
        <stp>##V3_BDHV12</stp>
        <stp>USDCNH Curncy</stp>
        <stp>Px_last</stp>
        <stp>5/10/2018</stp>
        <stp>5/10/2018</stp>
        <stp>[Base Metals Regressions for Pat Copper Only.xlsx]Copper Model!R96C7</stp>
        <stp>sort=d</stp>
        <tr r="G96" s="2"/>
      </tp>
      <tp t="e">
        <v>#N/A</v>
        <stp/>
        <stp>##V3_BDHV12</stp>
        <stp>USDCNH Curncy</stp>
        <stp>Px_last</stp>
        <stp>5/16/2018</stp>
        <stp>5/16/2018</stp>
        <stp>[Base Metals Regressions for Pat Copper Only.xlsx]Copper Model!R92C7</stp>
        <stp>sort=d</stp>
        <tr r="G92" s="2"/>
      </tp>
      <tp t="e">
        <v>#N/A</v>
        <stp/>
        <stp>##V3_BDHV12</stp>
        <stp>USDCNH Curncy</stp>
        <stp>Px_last</stp>
        <stp>5/11/2018</stp>
        <stp>5/11/2018</stp>
        <stp>[Base Metals Regressions for Pat Copper Only.xlsx]Copper Model!R95C7</stp>
        <stp>sort=d</stp>
        <tr r="G95" s="2"/>
      </tp>
      <tp t="e">
        <v>#N/A</v>
        <stp/>
        <stp>##V3_BDHV12</stp>
        <stp>NLSCA Index</stp>
        <stp>Px_last</stp>
        <stp>8/25/2017</stp>
        <stp>8/25/2017</stp>
        <stp>[Base Metals Regressions for Pat Copper Only.xlsx]Copper Model!R230C5</stp>
        <stp>sort=d</stp>
        <tr r="E230" s="2"/>
      </tp>
      <tp t="e">
        <v>#N/A</v>
        <stp/>
        <stp>##V3_BDHV12</stp>
        <stp>NLSCA Index</stp>
        <stp>Px_last</stp>
        <stp>4/26/2018</stp>
        <stp>4/26/2018</stp>
        <stp>[Base Metals Regressions for Pat Copper Only.xlsx]Copper Model!R103C5</stp>
        <stp>sort=d</stp>
        <tr r="E103" s="2"/>
      </tp>
      <tp t="e">
        <v>#N/A</v>
        <stp/>
        <stp>##V3_BDHV12</stp>
        <stp>NLSCA Index</stp>
        <stp>Px_last</stp>
        <stp>4/17/2018</stp>
        <stp>4/17/2018</stp>
        <stp>[Base Metals Regressions for Pat Copper Only.xlsx]Copper Model!R110C5</stp>
        <stp>sort=d</stp>
        <tr r="E110" s="2"/>
      </tp>
      <tp t="e">
        <v>#N/A</v>
        <stp/>
        <stp>##V3_BDHV12</stp>
        <stp>NLSCA Index</stp>
        <stp>Px_last</stp>
        <stp>9/27/2017</stp>
        <stp>9/27/2017</stp>
        <stp>[Base Metals Regressions for Pat Copper Only.xlsx]Copper Model!R210C5</stp>
        <stp>sort=d</stp>
        <tr r="E210" s="2"/>
      </tp>
      <tp t="e">
        <v>#N/A</v>
        <stp/>
        <stp>##V3_BDHV12</stp>
        <stp>USDCNH Curncy</stp>
        <stp>Px_last</stp>
        <stp>5/14/2018</stp>
        <stp>5/14/2018</stp>
        <stp>[Base Metals Regressions for Pat Copper Only.xlsx]Copper Model!R94C7</stp>
        <stp>sort=d</stp>
        <tr r="G94" s="2"/>
      </tp>
      <tp t="e">
        <v>#N/A</v>
        <stp/>
        <stp>##V3_BDHV12</stp>
        <stp>.CH1Y5Y Index</stp>
        <stp>Px_last</stp>
        <stp>3/1/2018</stp>
        <stp>3/1/2018</stp>
        <stp>[Base Metals Regressions for Pat Copper Only.xlsx]Copper Model!R135C11</stp>
        <stp>sort=d</stp>
        <tr r="K135" s="2"/>
      </tp>
      <tp t="e">
        <v>#N/A</v>
        <stp/>
        <stp>##V3_BDHV12</stp>
        <stp>NLSCA Index</stp>
        <stp>Px_last</stp>
        <stp>8/15/2017</stp>
        <stp>8/15/2017</stp>
        <stp>[Base Metals Regressions for Pat Copper Only.xlsx]Copper Model!R238C5</stp>
        <stp>sort=d</stp>
        <tr r="E238" s="2"/>
      </tp>
      <tp t="e">
        <v>#N/A</v>
        <stp/>
        <stp>##V3_BDHV12</stp>
        <stp>USDCNH Curncy</stp>
        <stp>Px_last</stp>
        <stp>5/18/2018</stp>
        <stp>5/18/2018</stp>
        <stp>[Base Metals Regressions for Pat Copper Only.xlsx]Copper Model!R90C7</stp>
        <stp>sort=d</stp>
        <tr r="G90" s="2"/>
      </tp>
      <tp t="e">
        <v>#N/A</v>
        <stp/>
        <stp>##V3_BDHV12</stp>
        <stp>AUDJPY Curncy</stp>
        <stp>Px_last</stp>
        <stp>4/23/2018</stp>
        <stp>4/23/2018</stp>
        <stp>[Base Metals Regressions for Pat Copper Only.xlsx]Copper Model!R106C13</stp>
        <stp>sort=d</stp>
        <tr r="M106" s="2"/>
      </tp>
      <tp t="e">
        <v>#N/A</v>
        <stp/>
        <stp>##V3_BDHV12</stp>
        <stp>AUDJPY Curncy</stp>
        <stp>Px_last</stp>
        <stp>4/10/2018</stp>
        <stp>4/10/2018</stp>
        <stp>[Base Metals Regressions for Pat Copper Only.xlsx]Copper Model!R115C13</stp>
        <stp>sort=d</stp>
        <tr r="M115" s="2"/>
      </tp>
      <tp t="e">
        <v>#N/A</v>
        <stp/>
        <stp>##V3_BDHV12</stp>
        <stp>AUDJPY Curncy</stp>
        <stp>Px_last</stp>
        <stp>9/21/2017</stp>
        <stp>9/21/2017</stp>
        <stp>[Base Metals Regressions for Pat Copper Only.xlsx]Copper Model!R214C13</stp>
        <stp>sort=d</stp>
        <tr r="M214" s="2"/>
      </tp>
      <tp t="e">
        <v>#N/A</v>
        <stp/>
        <stp>##V3_BDHV12</stp>
        <stp>AUDJPY Curncy</stp>
        <stp>Px_last</stp>
        <stp>3/27/2018</stp>
        <stp>3/27/2018</stp>
        <stp>[Base Metals Regressions for Pat Copper Only.xlsx]Copper Model!R121C13</stp>
        <stp>sort=d</stp>
        <tr r="M121" s="2"/>
      </tp>
      <tp t="e">
        <v>#N/A</v>
        <stp/>
        <stp>##V3_BDHV12</stp>
        <stp>AUDJPY Curncy</stp>
        <stp>Px_last</stp>
        <stp>8/17/2017</stp>
        <stp>8/17/2017</stp>
        <stp>[Base Metals Regressions for Pat Copper Only.xlsx]Copper Model!R236C13</stp>
        <stp>sort=d</stp>
        <tr r="M236" s="2"/>
      </tp>
      <tp t="e">
        <v>#N/A</v>
        <stp/>
        <stp>##V3_BDHV12</stp>
        <stp>AUDJPY Curncy</stp>
        <stp>Px_last</stp>
        <stp>9/18/2017</stp>
        <stp>9/18/2017</stp>
        <stp>[Base Metals Regressions for Pat Copper Only.xlsx]Copper Model!R217C13</stp>
        <stp>sort=d</stp>
        <tr r="M217" s="2"/>
      </tp>
      <tp t="e">
        <v>#N/A</v>
        <stp/>
        <stp>##V3_BDHV12</stp>
        <stp>.CH1Y5Y Index</stp>
        <stp>Px_last</stp>
        <stp>10/24/2017</stp>
        <stp>10/24/2017</stp>
        <stp>[Base Metals Regressions for Pat Copper Only.xlsx]Copper Model!R197C11</stp>
        <stp>sort=d</stp>
        <tr r="K197" s="2"/>
      </tp>
      <tp t="e">
        <v>#N/A</v>
        <stp/>
        <stp>##V3_BDHV12</stp>
        <stp>.CH1Y5Y Index</stp>
        <stp>Px_last</stp>
        <stp>10/25/2017</stp>
        <stp>10/25/2017</stp>
        <stp>[Base Metals Regressions for Pat Copper Only.xlsx]Copper Model!R196C11</stp>
        <stp>sort=d</stp>
        <tr r="K196" s="2"/>
      </tp>
      <tp t="e">
        <v>#N/A</v>
        <stp/>
        <stp>##V3_BDHV12</stp>
        <stp>.CH1Y5Y Index</stp>
        <stp>Px_last</stp>
        <stp>10/26/2017</stp>
        <stp>10/26/2017</stp>
        <stp>[Base Metals Regressions for Pat Copper Only.xlsx]Copper Model!R195C11</stp>
        <stp>sort=d</stp>
        <tr r="K195" s="2"/>
      </tp>
      <tp t="e">
        <v>#N/A</v>
        <stp/>
        <stp>##V3_BDHV12</stp>
        <stp>.CH1Y5Y Index</stp>
        <stp>Px_last</stp>
        <stp>10/27/2017</stp>
        <stp>10/27/2017</stp>
        <stp>[Base Metals Regressions for Pat Copper Only.xlsx]Copper Model!R194C11</stp>
        <stp>sort=d</stp>
        <tr r="K194" s="2"/>
      </tp>
      <tp t="e">
        <v>#N/A</v>
        <stp/>
        <stp>##V3_BDHV12</stp>
        <stp>.CH1Y5Y Index</stp>
        <stp>Px_last</stp>
        <stp>10/31/2017</stp>
        <stp>10/31/2017</stp>
        <stp>[Base Metals Regressions for Pat Copper Only.xlsx]Copper Model!R192C11</stp>
        <stp>sort=d</stp>
        <tr r="K192" s="2"/>
      </tp>
      <tp t="e">
        <v>#N/A</v>
        <stp/>
        <stp>##V3_BDHV12</stp>
        <stp>.CH1Y5Y Index</stp>
        <stp>Px_last</stp>
        <stp>10/30/2017</stp>
        <stp>10/30/2017</stp>
        <stp>[Base Metals Regressions for Pat Copper Only.xlsx]Copper Model!R193C11</stp>
        <stp>sort=d</stp>
        <tr r="K193" s="2"/>
      </tp>
      <tp t="e">
        <v>#N/A</v>
        <stp/>
        <stp>##V3_BDHV12</stp>
        <stp>USDCNH Curncy</stp>
        <stp>Px_last</stp>
        <stp>1/9/2018</stp>
        <stp>1/9/2018</stp>
        <stp>[Base Metals Regressions for Pat Copper Only.xlsx]Copper Model!R158C7</stp>
        <stp>sort=d</stp>
        <tr r="G158" s="2"/>
      </tp>
      <tp t="e">
        <v>#N/A</v>
        <stp/>
        <stp>##V3_BDHV12</stp>
        <stp>AUDJPY Curncy</stp>
        <stp>Px_last</stp>
        <stp>9/28/2018</stp>
        <stp>9/28/2018</stp>
        <stp>[Base Metals Regressions for Pat Copper Only.xlsx]Copper Model!R7C13</stp>
        <stp>sort=d</stp>
        <tr r="M7" s="2"/>
      </tp>
      <tp t="e">
        <v>#N/A</v>
        <stp/>
        <stp>##V3_BDHV12</stp>
        <stp>SHASHR Index</stp>
        <stp>Px_last</stp>
        <stp>1/4/2018</stp>
        <stp>1/4/2018</stp>
        <stp>[Base Metals Regressions for Pat Copper Only.xlsx]Copper Model!R161C6</stp>
        <stp>sort=d</stp>
        <tr r="F161" s="2"/>
      </tp>
      <tp t="e">
        <v>#N/A</v>
        <stp/>
        <stp>##V3_BDHV12</stp>
        <stp>SHASHR Index</stp>
        <stp>Px_last</stp>
        <stp>3/1/2018</stp>
        <stp>3/1/2018</stp>
        <stp>[Base Metals Regressions for Pat Copper Only.xlsx]Copper Model!R135C6</stp>
        <stp>sort=d</stp>
        <tr r="F135" s="2"/>
      </tp>
      <tp t="e">
        <v>#N/A</v>
        <stp/>
        <stp>##V3_BDHV12</stp>
        <stp>SHASHR Index</stp>
        <stp>Px_last</stp>
        <stp>8/9/2017</stp>
        <stp>8/9/2017</stp>
        <stp>[Base Metals Regressions for Pat Copper Only.xlsx]Copper Model!R242C6</stp>
        <stp>sort=d</stp>
        <tr r="F242" s="2"/>
      </tp>
      <tp t="e">
        <v>#N/A</v>
        <stp/>
        <stp>##V3_BDHV12</stp>
        <stp>SHASHR Index</stp>
        <stp>Px_last</stp>
        <stp>5/2/2018</stp>
        <stp>5/2/2018</stp>
        <stp>[Base Metals Regressions for Pat Copper Only.xlsx]Copper Model!R101C6</stp>
        <stp>sort=d</stp>
        <tr r="F101" s="2"/>
      </tp>
      <tp t="e">
        <v>#N/A</v>
        <stp/>
        <stp>##V3_BDHV12</stp>
        <stp>SHASHR Index</stp>
        <stp>Px_last</stp>
        <stp>4/3/2018</stp>
        <stp>4/3/2018</stp>
        <stp>[Base Metals Regressions for Pat Copper Only.xlsx]Copper Model!R118C6</stp>
        <stp>sort=d</stp>
        <tr r="F118" s="2"/>
      </tp>
      <tp t="e">
        <v>#N/A</v>
        <stp/>
        <stp>##V3_BDHV12</stp>
        <stp>NLSCA Index</stp>
        <stp>Px_last</stp>
        <stp>1/22/2018</stp>
        <stp>1/22/2018</stp>
        <stp>[Base Metals Regressions for Pat Copper Only.xlsx]Copper Model!R150C5</stp>
        <stp>sort=d</stp>
        <tr r="E150" s="2"/>
      </tp>
      <tp t="e">
        <v>#N/A</v>
        <stp/>
        <stp>##V3_BDHV12</stp>
        <stp>NLSCA Index</stp>
        <stp>Px_last</stp>
        <stp>3/14/2018</stp>
        <stp>3/14/2018</stp>
        <stp>[Base Metals Regressions for Pat Copper Only.xlsx]Copper Model!R130C5</stp>
        <stp>sort=d</stp>
        <tr r="E130" s="2"/>
      </tp>
      <tp t="e">
        <v>#N/A</v>
        <stp/>
        <stp>##V3_BDHV12</stp>
        <stp>NLSCA Index</stp>
        <stp>Px_last</stp>
        <stp>1/12/2018</stp>
        <stp>1/12/2018</stp>
        <stp>[Base Metals Regressions for Pat Copper Only.xlsx]Copper Model!R155C5</stp>
        <stp>sort=d</stp>
        <tr r="E155" s="2"/>
      </tp>
      <tp t="e">
        <v>#N/A</v>
        <stp/>
        <stp>##V3_BDHV12</stp>
        <stp>NLSCA Index</stp>
        <stp>Px_last</stp>
        <stp>9/26/2017</stp>
        <stp>9/26/2017</stp>
        <stp>[Base Metals Regressions for Pat Copper Only.xlsx]Copper Model!R211C5</stp>
        <stp>sort=d</stp>
        <tr r="E211" s="2"/>
      </tp>
      <tp t="e">
        <v>#N/A</v>
        <stp/>
        <stp>##V3_BDHV12</stp>
        <stp>NLSCA Index</stp>
        <stp>Px_last</stp>
        <stp>8/24/2017</stp>
        <stp>8/24/2017</stp>
        <stp>[Base Metals Regressions for Pat Copper Only.xlsx]Copper Model!R231C5</stp>
        <stp>sort=d</stp>
        <tr r="E231" s="2"/>
      </tp>
      <tp t="e">
        <v>#N/A</v>
        <stp/>
        <stp>##V3_BDHV12</stp>
        <stp>NLSCA Index</stp>
        <stp>Px_last</stp>
        <stp>4/16/2018</stp>
        <stp>4/16/2018</stp>
        <stp>[Base Metals Regressions for Pat Copper Only.xlsx]Copper Model!R111C5</stp>
        <stp>sort=d</stp>
        <tr r="E111" s="2"/>
      </tp>
      <tp t="e">
        <v>#N/A</v>
        <stp/>
        <stp>##V3_BDHV12</stp>
        <stp>NLSCA Index</stp>
        <stp>Px_last</stp>
        <stp>4/27/2018</stp>
        <stp>4/27/2018</stp>
        <stp>[Base Metals Regressions for Pat Copper Only.xlsx]Copper Model!R102C5</stp>
        <stp>sort=d</stp>
        <tr r="E102" s="2"/>
      </tp>
      <tp t="e">
        <v>#N/A</v>
        <stp/>
        <stp>##V3_BDHV12</stp>
        <stp>NLSCA Index</stp>
        <stp>Px_last</stp>
        <stp>3/15/2018</stp>
        <stp>3/15/2018</stp>
        <stp>[Base Metals Regressions for Pat Copper Only.xlsx]Copper Model!R129C5</stp>
        <stp>sort=d</stp>
        <tr r="E129" s="2"/>
      </tp>
      <tp t="e">
        <v>#N/A</v>
        <stp/>
        <stp>##V3_BDHV12</stp>
        <stp>NLSCA Index</stp>
        <stp>Px_last</stp>
        <stp>1/23/2018</stp>
        <stp>1/23/2018</stp>
        <stp>[Base Metals Regressions for Pat Copper Only.xlsx]Copper Model!R149C5</stp>
        <stp>sort=d</stp>
        <tr r="E149" s="2"/>
      </tp>
      <tp t="e">
        <v>#N/A</v>
        <stp/>
        <stp>##V3_BDHV12</stp>
        <stp>.CH1Y5Y Index</stp>
        <stp>Px_last</stp>
        <stp>3/2/2018</stp>
        <stp>3/2/2018</stp>
        <stp>[Base Metals Regressions for Pat Copper Only.xlsx]Copper Model!R134C11</stp>
        <stp>sort=d</stp>
        <tr r="K134" s="2"/>
      </tp>
      <tp t="e">
        <v>#N/A</v>
        <stp/>
        <stp>##V3_BDHV12</stp>
        <stp>NLSCA Index</stp>
        <stp>Px_last</stp>
        <stp>8/14/2017</stp>
        <stp>8/14/2017</stp>
        <stp>[Base Metals Regressions for Pat Copper Only.xlsx]Copper Model!R239C5</stp>
        <stp>sort=d</stp>
        <tr r="E239" s="2"/>
      </tp>
      <tp t="e">
        <v>#N/A</v>
        <stp/>
        <stp>##V3_BDHV12</stp>
        <stp>AUDJPY Curncy</stp>
        <stp>Px_last</stp>
        <stp>4/20/2018</stp>
        <stp>4/20/2018</stp>
        <stp>[Base Metals Regressions for Pat Copper Only.xlsx]Copper Model!R107C13</stp>
        <stp>sort=d</stp>
        <tr r="M107" s="2"/>
      </tp>
      <tp t="e">
        <v>#N/A</v>
        <stp/>
        <stp>##V3_BDHV12</stp>
        <stp>AUDJPY Curncy</stp>
        <stp>Px_last</stp>
        <stp>9/20/2017</stp>
        <stp>9/20/2017</stp>
        <stp>[Base Metals Regressions for Pat Copper Only.xlsx]Copper Model!R215C13</stp>
        <stp>sort=d</stp>
        <tr r="M215" s="2"/>
      </tp>
      <tp t="e">
        <v>#N/A</v>
        <stp/>
        <stp>##V3_BDHV12</stp>
        <stp>AUDJPY Curncy</stp>
        <stp>Px_last</stp>
        <stp>1/31/2018</stp>
        <stp>1/31/2018</stp>
        <stp>[Base Metals Regressions for Pat Copper Only.xlsx]Copper Model!R143C13</stp>
        <stp>sort=d</stp>
        <tr r="M143" s="2"/>
      </tp>
      <tp t="e">
        <v>#N/A</v>
        <stp/>
        <stp>##V3_BDHV12</stp>
        <stp>AUDJPY Curncy</stp>
        <stp>Px_last</stp>
        <stp>8/21/2017</stp>
        <stp>8/21/2017</stp>
        <stp>[Base Metals Regressions for Pat Copper Only.xlsx]Copper Model!R234C13</stp>
        <stp>sort=d</stp>
        <tr r="M234" s="2"/>
      </tp>
      <tp t="e">
        <v>#N/A</v>
        <stp/>
        <stp>##V3_BDHV12</stp>
        <stp>AUDJPY Curncy</stp>
        <stp>Px_last</stp>
        <stp>4/11/2018</stp>
        <stp>4/11/2018</stp>
        <stp>[Base Metals Regressions for Pat Copper Only.xlsx]Copper Model!R114C13</stp>
        <stp>sort=d</stp>
        <tr r="M114" s="2"/>
      </tp>
      <tp t="e">
        <v>#N/A</v>
        <stp/>
        <stp>##V3_BDHV12</stp>
        <stp>AUDJPY Curncy</stp>
        <stp>Px_last</stp>
        <stp>8/16/2017</stp>
        <stp>8/16/2017</stp>
        <stp>[Base Metals Regressions for Pat Copper Only.xlsx]Copper Model!R237C13</stp>
        <stp>sort=d</stp>
        <tr r="M237" s="2"/>
      </tp>
      <tp t="e">
        <v>#N/A</v>
        <stp/>
        <stp>##V3_BDHV12</stp>
        <stp>AUDJPY Curncy</stp>
        <stp>Px_last</stp>
        <stp>7/17/2017</stp>
        <stp>7/17/2017</stp>
        <stp>[Base Metals Regressions for Pat Copper Only.xlsx]Copper Model!R258C13</stp>
        <stp>sort=d</stp>
        <tr r="M258" s="2"/>
      </tp>
      <tp t="e">
        <v>#N/A</v>
        <stp/>
        <stp>##V3_BDHV12</stp>
        <stp>AUDJPY Curncy</stp>
        <stp>Px_last</stp>
        <stp>3/28/2018</stp>
        <stp>3/28/2018</stp>
        <stp>[Base Metals Regressions for Pat Copper Only.xlsx]Copper Model!R120C13</stp>
        <stp>sort=d</stp>
        <tr r="M120" s="2"/>
      </tp>
      <tp t="e">
        <v>#N/A</v>
        <stp/>
        <stp>##V3_BDHV12</stp>
        <stp>AUDJPY Curncy</stp>
        <stp>Px_last</stp>
        <stp>1/19/2018</stp>
        <stp>1/19/2018</stp>
        <stp>[Base Metals Regressions for Pat Copper Only.xlsx]Copper Model!R151C13</stp>
        <stp>sort=d</stp>
        <tr r="M151" s="2"/>
      </tp>
      <tp t="e">
        <v>#N/A</v>
        <stp/>
        <stp>##V3_BDHV12</stp>
        <stp>AUDJPY Curncy</stp>
        <stp>Px_last</stp>
        <stp>9/19/2017</stp>
        <stp>9/19/2017</stp>
        <stp>[Base Metals Regressions for Pat Copper Only.xlsx]Copper Model!R216C13</stp>
        <stp>sort=d</stp>
        <tr r="M216" s="2"/>
      </tp>
      <tp t="e">
        <v>#N/A</v>
        <stp/>
        <stp>##V3_BDHV12</stp>
        <stp>.CH1Y5Y Index</stp>
        <stp>Px_last</stp>
        <stp>12/13/2017</stp>
        <stp>12/13/2017</stp>
        <stp>[Base Metals Regressions for Pat Copper Only.xlsx]Copper Model!R173C11</stp>
        <stp>sort=d</stp>
        <tr r="K173" s="2"/>
      </tp>
      <tp t="e">
        <v>#N/A</v>
        <stp/>
        <stp>##V3_BDHV12</stp>
        <stp>.CH1Y5Y Index</stp>
        <stp>Px_last</stp>
        <stp>12/19/2017</stp>
        <stp>12/19/2017</stp>
        <stp>[Base Metals Regressions for Pat Copper Only.xlsx]Copper Model!R169C11</stp>
        <stp>sort=d</stp>
        <tr r="K169" s="2"/>
      </tp>
      <tp t="e">
        <v>#N/A</v>
        <stp/>
        <stp>##V3_BDHV12</stp>
        <stp>S 2 Comdty</stp>
        <stp>Px_last</stp>
        <stp>2/6/2018</stp>
        <stp>2/6/2018</stp>
        <stp>[Base Metals Regressions for Pat Copper Only.xlsx]Copper Model!R139C10</stp>
        <stp>sort=d</stp>
        <tr r="J139" s="2"/>
      </tp>
      <tp t="e">
        <v>#N/A</v>
        <stp/>
        <stp>##V3_BDHV12</stp>
        <stp>AUDJPY Curncy</stp>
        <stp>Px_last</stp>
        <stp>6/22/2018</stp>
        <stp>6/22/2018</stp>
        <stp>[Base Metals Regressions for Pat Copper Only.xlsx]Copper Model!R70C13</stp>
        <stp>sort=d</stp>
        <tr r="M70" s="2"/>
      </tp>
      <tp t="e">
        <v>#N/A</v>
        <stp/>
        <stp>##V3_BDHV12</stp>
        <stp>AUDJPY Curncy</stp>
        <stp>Px_last</stp>
        <stp>6/20/2018</stp>
        <stp>6/20/2018</stp>
        <stp>[Base Metals Regressions for Pat Copper Only.xlsx]Copper Model!R72C13</stp>
        <stp>sort=d</stp>
        <tr r="M72" s="2"/>
      </tp>
      <tp t="e">
        <v>#N/A</v>
        <stp/>
        <stp>##V3_BDHV12</stp>
        <stp>AUDJPY Curncy</stp>
        <stp>Px_last</stp>
        <stp>5/31/2018</stp>
        <stp>5/31/2018</stp>
        <stp>[Base Metals Regressions for Pat Copper Only.xlsx]Copper Model!R83C13</stp>
        <stp>sort=d</stp>
        <tr r="M83" s="2"/>
      </tp>
      <tp t="e">
        <v>#N/A</v>
        <stp/>
        <stp>##V3_BDHV12</stp>
        <stp>S 2 Comdty</stp>
        <stp>Px_last</stp>
        <stp>2/27/2018</stp>
        <stp>2/27/2018</stp>
        <stp>[Base Metals Regressions for Pat Copper Only.xlsx]Copper Model!R137C10</stp>
        <stp>sort=d</stp>
        <tr r="J137" s="2"/>
      </tp>
      <tp t="e">
        <v>#N/A</v>
        <stp/>
        <stp>##V3_BDHV12</stp>
        <stp>AUDJPY Curncy</stp>
        <stp>Px_last</stp>
        <stp>9/17/2018</stp>
        <stp>9/17/2018</stp>
        <stp>[Base Metals Regressions for Pat Copper Only.xlsx]Copper Model!R15C13</stp>
        <stp>sort=d</stp>
        <tr r="M15" s="2"/>
      </tp>
      <tp t="e">
        <v>#N/A</v>
        <stp/>
        <stp>##V3_BDHV12</stp>
        <stp>AUDJPY Curncy</stp>
        <stp>Px_last</stp>
        <stp>9/14/2018</stp>
        <stp>9/14/2018</stp>
        <stp>[Base Metals Regressions for Pat Copper Only.xlsx]Copper Model!R16C13</stp>
        <stp>sort=d</stp>
        <tr r="M16" s="2"/>
      </tp>
      <tp t="e">
        <v>#N/A</v>
        <stp/>
        <stp>##V3_BDHV12</stp>
        <stp>AUDJPY Curncy</stp>
        <stp>Px_last</stp>
        <stp>9/20/2018</stp>
        <stp>9/20/2018</stp>
        <stp>[Base Metals Regressions for Pat Copper Only.xlsx]Copper Model!R12C13</stp>
        <stp>sort=d</stp>
        <tr r="M12" s="2"/>
      </tp>
      <tp t="e">
        <v>#N/A</v>
        <stp/>
        <stp>##V3_BDHV12</stp>
        <stp>S 2 Comdty</stp>
        <stp>Px_last</stp>
        <stp>8/23/2017</stp>
        <stp>8/23/2017</stp>
        <stp>[Base Metals Regressions for Pat Copper Only.xlsx]Copper Model!R232C10</stp>
        <stp>sort=d</stp>
        <tr r="J232" s="2"/>
      </tp>
      <tp t="e">
        <v>#N/A</v>
        <stp/>
        <stp>##V3_BDHV12</stp>
        <stp>S 2 Comdty</stp>
        <stp>Px_last</stp>
        <stp>9/13/2017</stp>
        <stp>9/13/2017</stp>
        <stp>[Base Metals Regressions for Pat Copper Only.xlsx]Copper Model!R220C10</stp>
        <stp>sort=d</stp>
        <tr r="J220" s="2"/>
      </tp>
      <tp t="e">
        <v>#N/A</v>
        <stp/>
        <stp>##V3_BDHV12</stp>
        <stp>S 2 Comdty</stp>
        <stp>Px_last</stp>
        <stp>4/13/2018</stp>
        <stp>4/13/2018</stp>
        <stp>[Base Metals Regressions for Pat Copper Only.xlsx]Copper Model!R112C10</stp>
        <stp>sort=d</stp>
        <tr r="J112" s="2"/>
      </tp>
      <tp t="e">
        <v>#N/A</v>
        <stp/>
        <stp>##V3_BDHV12</stp>
        <stp>S 2 Comdty</stp>
        <stp>Px_last</stp>
        <stp>9/22/2017</stp>
        <stp>9/22/2017</stp>
        <stp>[Base Metals Regressions for Pat Copper Only.xlsx]Copper Model!R213C10</stp>
        <stp>sort=d</stp>
        <tr r="J213" s="2"/>
      </tp>
      <tp t="e">
        <v>#N/A</v>
        <stp/>
        <stp>##V3_BDHV12</stp>
        <stp>S 2 Comdty</stp>
        <stp>Px_last</stp>
        <stp>8/10/2017</stp>
        <stp>8/10/2017</stp>
        <stp>[Base Metals Regressions for Pat Copper Only.xlsx]Copper Model!R241C10</stp>
        <stp>sort=d</stp>
        <tr r="J241" s="2"/>
      </tp>
      <tp t="e">
        <v>#N/A</v>
        <stp/>
        <stp>##V3_BDHV12</stp>
        <stp>S 2 Comdty</stp>
        <stp>Px_last</stp>
        <stp>1/10/2018</stp>
        <stp>1/10/2018</stp>
        <stp>[Base Metals Regressions for Pat Copper Only.xlsx]Copper Model!R157C10</stp>
        <stp>sort=d</stp>
        <tr r="J157" s="2"/>
      </tp>
      <tp t="e">
        <v>#N/A</v>
        <stp/>
        <stp>##V3_BDHV12</stp>
        <stp>S 2 Comdty</stp>
        <stp>Px_last</stp>
        <stp>3/20/2018</stp>
        <stp>3/20/2018</stp>
        <stp>[Base Metals Regressions for Pat Copper Only.xlsx]Copper Model!R126C10</stp>
        <stp>sort=d</stp>
        <tr r="J126" s="2"/>
      </tp>
      <tp t="e">
        <v>#N/A</v>
        <stp/>
        <stp>##V3_BDHV12</stp>
        <stp>IOE2 Comdty</stp>
        <stp>Px_last</stp>
        <stp>9/26/2018</stp>
        <stp>9/26/2018</stp>
        <stp>[Base Metals Regressions for Pat Copper Only.xlsx]Copper Model!R9C4</stp>
        <stp>sort=d</stp>
        <tr r="D9" s="2"/>
      </tp>
      <tp t="e">
        <v>#N/A</v>
        <stp/>
        <stp>##V3_BDHV12</stp>
        <stp>S 2 Comdty</stp>
        <stp>Px_last</stp>
        <stp>12/28/2017</stp>
        <stp>12/28/2017</stp>
        <stp>[Base Metals Regressions for Pat Copper Only.xlsx]Copper Model!R164C10</stp>
        <stp>sort=d</stp>
        <tr r="J164" s="2"/>
      </tp>
      <tp t="e">
        <v>#N/A</v>
        <stp/>
        <stp>##V3_BDHV12</stp>
        <stp>NLSCA Index</stp>
        <stp>Px_last</stp>
        <stp>10/27/2017</stp>
        <stp>10/27/2017</stp>
        <stp>[Base Metals Regressions for Pat Copper Only.xlsx]Copper Model!R194C5</stp>
        <stp>sort=d</stp>
        <tr r="E194" s="2"/>
      </tp>
      <tp t="e">
        <v>#N/A</v>
        <stp/>
        <stp>##V3_BDHV12</stp>
        <stp>USGG10YR Index</stp>
        <stp>Px_last</stp>
        <stp>8/30/2017</stp>
        <stp>8/30/2017</stp>
        <stp>[Base Metals Regressions for Pat Copper Only.xlsx]Copper Model!R228C9</stp>
        <stp>sort=d</stp>
        <tr r="I228" s="2"/>
      </tp>
      <tp t="e">
        <v>#N/A</v>
        <stp/>
        <stp>##V3_BDHV12</stp>
        <stp>USGG10YR Index</stp>
        <stp>Px_last</stp>
        <stp>7/27/2017</stp>
        <stp>7/27/2017</stp>
        <stp>[Base Metals Regressions for Pat Copper Only.xlsx]Copper Model!R250C9</stp>
        <stp>sort=d</stp>
        <tr r="I250" s="2"/>
      </tp>
      <tp t="e">
        <v>#N/A</v>
        <stp/>
        <stp>##V3_BDHV12</stp>
        <stp>USGG10YR Index</stp>
        <stp>Px_last</stp>
        <stp>4/13/2018</stp>
        <stp>4/13/2018</stp>
        <stp>[Base Metals Regressions for Pat Copper Only.xlsx]Copper Model!R112C9</stp>
        <stp>sort=d</stp>
        <tr r="I112" s="2"/>
      </tp>
      <tp t="e">
        <v>#N/A</v>
        <stp/>
        <stp>##V3_BDHV12</stp>
        <stp>USGG10YR Index</stp>
        <stp>Px_last</stp>
        <stp>3/20/2018</stp>
        <stp>3/20/2018</stp>
        <stp>[Base Metals Regressions for Pat Copper Only.xlsx]Copper Model!R126C9</stp>
        <stp>sort=d</stp>
        <tr r="I126" s="2"/>
      </tp>
      <tp t="e">
        <v>#N/A</v>
        <stp/>
        <stp>##V3_BDHV12</stp>
        <stp>USGG10YR Index</stp>
        <stp>Px_last</stp>
        <stp>1/26/2018</stp>
        <stp>1/26/2018</stp>
        <stp>[Base Metals Regressions for Pat Copper Only.xlsx]Copper Model!R146C9</stp>
        <stp>sort=d</stp>
        <tr r="I146" s="2"/>
      </tp>
      <tp t="e">
        <v>#N/A</v>
        <stp/>
        <stp>##V3_BDHV12</stp>
        <stp>USGG10YR Index</stp>
        <stp>Px_last</stp>
        <stp>1/17/2018</stp>
        <stp>1/17/2018</stp>
        <stp>[Base Metals Regressions for Pat Copper Only.xlsx]Copper Model!R153C9</stp>
        <stp>sort=d</stp>
        <tr r="I153" s="2"/>
      </tp>
      <tp t="e">
        <v>#N/A</v>
        <stp/>
        <stp>##V3_BDHV12</stp>
        <stp>USGG10YR Index</stp>
        <stp>Px_last</stp>
        <stp>7/17/2017</stp>
        <stp>7/17/2017</stp>
        <stp>[Base Metals Regressions for Pat Copper Only.xlsx]Copper Model!R258C9</stp>
        <stp>sort=d</stp>
        <tr r="I258" s="2"/>
      </tp>
      <tp t="e">
        <v>#N/A</v>
        <stp/>
        <stp>##V3_BDHV12</stp>
        <stp>USGG10YR Index</stp>
        <stp>Px_last</stp>
        <stp>8/21/2017</stp>
        <stp>8/21/2017</stp>
        <stp>[Base Metals Regressions for Pat Copper Only.xlsx]Copper Model!R234C9</stp>
        <stp>sort=d</stp>
        <tr r="I234" s="2"/>
      </tp>
      <tp t="e">
        <v>#N/A</v>
        <stp/>
        <stp>##V3_BDHV12</stp>
        <stp>NLSCA Index</stp>
        <stp>Px_last</stp>
        <stp>12/28/2017</stp>
        <stp>12/28/2017</stp>
        <stp>[Base Metals Regressions for Pat Copper Only.xlsx]Copper Model!R164C5</stp>
        <stp>sort=d</stp>
        <tr r="E164" s="2"/>
      </tp>
      <tp t="e">
        <v>#N/A</v>
        <stp/>
        <stp>##V3_BDHV12</stp>
        <stp>LMCADS03 Comdty</stp>
        <stp>Px_last</stp>
        <stp>3/29/2018</stp>
        <stp>3/29/2018</stp>
        <stp>[Base Metals Regressions for Pat Copper Only.xlsx]Copper Model!R119C16</stp>
        <stp>sort=d</stp>
        <tr r="P119" s="2"/>
      </tp>
      <tp t="e">
        <v>#N/A</v>
        <stp/>
        <stp>##V3_BDHV12</stp>
        <stp>LMCADS03 Comdty</stp>
        <stp>Px_last</stp>
        <stp>2/23/2018</stp>
        <stp>2/23/2018</stp>
        <stp>[Base Metals Regressions for Pat Copper Only.xlsx]Copper Model!R138C16</stp>
        <stp>sort=d</stp>
        <tr r="P138" s="2"/>
      </tp>
      <tp t="e">
        <v>#N/A</v>
        <stp/>
        <stp>##V3_BDHV12</stp>
        <stp>LMCADS03 Comdty</stp>
        <stp>Px_last</stp>
        <stp>7/25/2017</stp>
        <stp>7/25/2017</stp>
        <stp>[Base Metals Regressions for Pat Copper Only.xlsx]Copper Model!R252C16</stp>
        <stp>sort=d</stp>
        <tr r="P252" s="2"/>
      </tp>
      <tp t="e">
        <v>#N/A</v>
        <stp/>
        <stp>##V3_BDHV12</stp>
        <stp>USDCNH Curncy</stp>
        <stp>Px_last</stp>
        <stp>8/29/2017</stp>
        <stp>8/29/2017</stp>
        <stp>[Base Metals Regressions for Pat Copper Only.xlsx]Copper Model!R229C7</stp>
        <stp>sort=d</stp>
        <tr r="G229" s="2"/>
      </tp>
      <tp t="e">
        <v>#N/A</v>
        <stp/>
        <stp>##V3_BDHV12</stp>
        <stp>USDCNH Curncy</stp>
        <stp>Px_last</stp>
        <stp>8/18/2017</stp>
        <stp>8/18/2017</stp>
        <stp>[Base Metals Regressions for Pat Copper Only.xlsx]Copper Model!R235C7</stp>
        <stp>sort=d</stp>
        <tr r="G235" s="2"/>
      </tp>
      <tp t="e">
        <v>#N/A</v>
        <stp/>
        <stp>##V3_BDHV12</stp>
        <stp>USDCNH Curncy</stp>
        <stp>Px_last</stp>
        <stp>3/19/2018</stp>
        <stp>3/19/2018</stp>
        <stp>[Base Metals Regressions for Pat Copper Only.xlsx]Copper Model!R127C7</stp>
        <stp>sort=d</stp>
        <tr r="G127" s="2"/>
      </tp>
      <tp t="e">
        <v>#N/A</v>
        <stp/>
        <stp>##V3_BDHV12</stp>
        <stp>USDCNH Curncy</stp>
        <stp>Px_last</stp>
        <stp>2/28/2018</stp>
        <stp>2/28/2018</stp>
        <stp>[Base Metals Regressions for Pat Copper Only.xlsx]Copper Model!R136C7</stp>
        <stp>sort=d</stp>
        <tr r="G136" s="2"/>
      </tp>
      <tp t="e">
        <v>#N/A</v>
        <stp/>
        <stp>##V3_BDHV12</stp>
        <stp>AUDJPY Curncy</stp>
        <stp>Px_last</stp>
        <stp>7/23/2018</stp>
        <stp>7/23/2018</stp>
        <stp>[Base Metals Regressions for Pat Copper Only.xlsx]Copper Model!R50C13</stp>
        <stp>sort=d</stp>
        <tr r="M50" s="2"/>
      </tp>
      <tp t="e">
        <v>#N/A</v>
        <stp/>
        <stp>##V3_BDHV12</stp>
        <stp>AUDJPY Curncy</stp>
        <stp>Px_last</stp>
        <stp>5/24/2018</stp>
        <stp>5/24/2018</stp>
        <stp>[Base Metals Regressions for Pat Copper Only.xlsx]Copper Model!R87C13</stp>
        <stp>sort=d</stp>
        <tr r="M87" s="2"/>
      </tp>
      <tp t="e">
        <v>#N/A</v>
        <stp/>
        <stp>##V3_BDHV12</stp>
        <stp>AUDJPY Curncy</stp>
        <stp>Px_last</stp>
        <stp>5/25/2018</stp>
        <stp>5/25/2018</stp>
        <stp>[Base Metals Regressions for Pat Copper Only.xlsx]Copper Model!R86C13</stp>
        <stp>sort=d</stp>
        <tr r="M86" s="2"/>
      </tp>
      <tp t="e">
        <v>#N/A</v>
        <stp/>
        <stp>##V3_BDHV12</stp>
        <stp>S 2 Comdty</stp>
        <stp>Px_last</stp>
        <stp>1/29/2018</stp>
        <stp>1/29/2018</stp>
        <stp>[Base Metals Regressions for Pat Copper Only.xlsx]Copper Model!R145C10</stp>
        <stp>sort=d</stp>
        <tr r="J145" s="2"/>
      </tp>
      <tp t="e">
        <v>#N/A</v>
        <stp/>
        <stp>##V3_BDHV12</stp>
        <stp>AUDJPY Curncy</stp>
        <stp>Px_last</stp>
        <stp>7/16/2018</stp>
        <stp>7/16/2018</stp>
        <stp>[Base Metals Regressions for Pat Copper Only.xlsx]Copper Model!R55C13</stp>
        <stp>sort=d</stp>
        <tr r="M55" s="2"/>
      </tp>
      <tp t="e">
        <v>#N/A</v>
        <stp/>
        <stp>##V3_BDHV12</stp>
        <stp>AUDJPY Curncy</stp>
        <stp>Px_last</stp>
        <stp>7/17/2018</stp>
        <stp>7/17/2018</stp>
        <stp>[Base Metals Regressions for Pat Copper Only.xlsx]Copper Model!R54C13</stp>
        <stp>sort=d</stp>
        <tr r="M54" s="2"/>
      </tp>
      <tp t="e">
        <v>#N/A</v>
        <stp/>
        <stp>##V3_BDHV12</stp>
        <stp>S 2 Comdty</stp>
        <stp>Px_last</stp>
        <stp>2/28/2018</stp>
        <stp>2/28/2018</stp>
        <stp>[Base Metals Regressions for Pat Copper Only.xlsx]Copper Model!R136C10</stp>
        <stp>sort=d</stp>
        <tr r="J136" s="2"/>
      </tp>
      <tp t="e">
        <v>#N/A</v>
        <stp/>
        <stp>##V3_BDHV12</stp>
        <stp>S 2 Comdty</stp>
        <stp>Px_last</stp>
        <stp>9/25/2017</stp>
        <stp>9/25/2017</stp>
        <stp>[Base Metals Regressions for Pat Copper Only.xlsx]Copper Model!R212C10</stp>
        <stp>sort=d</stp>
        <tr r="J212" s="2"/>
      </tp>
      <tp t="e">
        <v>#N/A</v>
        <stp/>
        <stp>##V3_BDHV12</stp>
        <stp>AUDJPY Curncy</stp>
        <stp>Px_last</stp>
        <stp>8/22/2018</stp>
        <stp>8/22/2018</stp>
        <stp>[Base Metals Regressions for Pat Copper Only.xlsx]Copper Model!R31C13</stp>
        <stp>sort=d</stp>
        <tr r="M31" s="2"/>
      </tp>
      <tp t="e">
        <v>#N/A</v>
        <stp/>
        <stp>##V3_BDHV12</stp>
        <stp>AUDJPY Curncy</stp>
        <stp>Px_last</stp>
        <stp>8/23/2018</stp>
        <stp>8/23/2018</stp>
        <stp>[Base Metals Regressions for Pat Copper Only.xlsx]Copper Model!R30C13</stp>
        <stp>sort=d</stp>
        <tr r="M30" s="2"/>
      </tp>
      <tp t="e">
        <v>#N/A</v>
        <stp/>
        <stp>##V3_BDHV12</stp>
        <stp>S 2 Comdty</stp>
        <stp>Px_last</stp>
        <stp>8/22/2017</stp>
        <stp>8/22/2017</stp>
        <stp>[Base Metals Regressions for Pat Copper Only.xlsx]Copper Model!R233C10</stp>
        <stp>sort=d</stp>
        <tr r="J233" s="2"/>
      </tp>
      <tp t="e">
        <v>#N/A</v>
        <stp/>
        <stp>##V3_BDHV12</stp>
        <stp>S 2 Comdty</stp>
        <stp>Px_last</stp>
        <stp>9/12/2017</stp>
        <stp>9/12/2017</stp>
        <stp>[Base Metals Regressions for Pat Copper Only.xlsx]Copper Model!R221C10</stp>
        <stp>sort=d</stp>
        <tr r="J221" s="2"/>
      </tp>
      <tp t="e">
        <v>#N/A</v>
        <stp/>
        <stp>##V3_BDHV12</stp>
        <stp>S 2 Comdty</stp>
        <stp>Px_last</stp>
        <stp>4/12/2018</stp>
        <stp>4/12/2018</stp>
        <stp>[Base Metals Regressions for Pat Copper Only.xlsx]Copper Model!R113C10</stp>
        <stp>sort=d</stp>
        <tr r="J113" s="2"/>
      </tp>
      <tp t="e">
        <v>#N/A</v>
        <stp/>
        <stp>##V3_BDHV12</stp>
        <stp>S 2 Comdty</stp>
        <stp>Px_last</stp>
        <stp>8/11/2017</stp>
        <stp>8/11/2017</stp>
        <stp>[Base Metals Regressions for Pat Copper Only.xlsx]Copper Model!R240C10</stp>
        <stp>sort=d</stp>
        <tr r="J240" s="2"/>
      </tp>
      <tp t="e">
        <v>#N/A</v>
        <stp/>
        <stp>##V3_BDHV12</stp>
        <stp>S 2 Comdty</stp>
        <stp>Px_last</stp>
        <stp>1/11/2018</stp>
        <stp>1/11/2018</stp>
        <stp>[Base Metals Regressions for Pat Copper Only.xlsx]Copper Model!R156C10</stp>
        <stp>sort=d</stp>
        <tr r="J156" s="2"/>
      </tp>
      <tp t="e">
        <v>#N/A</v>
        <stp/>
        <stp>##V3_BDHV12</stp>
        <stp>S 2 Comdty</stp>
        <stp>Px_last</stp>
        <stp>1/30/2018</stp>
        <stp>1/30/2018</stp>
        <stp>[Base Metals Regressions for Pat Copper Only.xlsx]Copper Model!R144C10</stp>
        <stp>sort=d</stp>
        <tr r="J144" s="2"/>
      </tp>
      <tp t="e">
        <v>#N/A</v>
        <stp/>
        <stp>##V3_BDHV12</stp>
        <stp>IOE2 Comdty</stp>
        <stp>Px_last</stp>
        <stp>9/27/2018</stp>
        <stp>9/27/2018</stp>
        <stp>[Base Metals Regressions for Pat Copper Only.xlsx]Copper Model!R8C4</stp>
        <stp>sort=d</stp>
        <tr r="D8" s="2"/>
      </tp>
      <tp t="e">
        <v>#N/A</v>
        <stp/>
        <stp>##V3_BDHV12</stp>
        <stp>NLSCA Index</stp>
        <stp>Px_last</stp>
        <stp>10/26/2017</stp>
        <stp>10/26/2017</stp>
        <stp>[Base Metals Regressions for Pat Copper Only.xlsx]Copper Model!R195C5</stp>
        <stp>sort=d</stp>
        <tr r="E195" s="2"/>
      </tp>
      <tp t="e">
        <v>#N/A</v>
        <stp/>
        <stp>##V3_BDHV12</stp>
        <stp>USGG10YR Index</stp>
        <stp>Px_last</stp>
        <stp>7/26/2017</stp>
        <stp>7/26/2017</stp>
        <stp>[Base Metals Regressions for Pat Copper Only.xlsx]Copper Model!R251C9</stp>
        <stp>sort=d</stp>
        <tr r="I251" s="2"/>
      </tp>
      <tp t="e">
        <v>#N/A</v>
        <stp/>
        <stp>##V3_BDHV12</stp>
        <stp>USGG10YR Index</stp>
        <stp>Px_last</stp>
        <stp>9/22/2017</stp>
        <stp>9/22/2017</stp>
        <stp>[Base Metals Regressions for Pat Copper Only.xlsx]Copper Model!R213C9</stp>
        <stp>sort=d</stp>
        <tr r="I213" s="2"/>
      </tp>
      <tp t="e">
        <v>#N/A</v>
        <stp/>
        <stp>##V3_BDHV12</stp>
        <stp>USGG10YR Index</stp>
        <stp>Px_last</stp>
        <stp>4/12/2018</stp>
        <stp>4/12/2018</stp>
        <stp>[Base Metals Regressions for Pat Copper Only.xlsx]Copper Model!R113C9</stp>
        <stp>sort=d</stp>
        <tr r="I113" s="2"/>
      </tp>
      <tp t="e">
        <v>#N/A</v>
        <stp/>
        <stp>##V3_BDHV12</stp>
        <stp>USGG10YR Index</stp>
        <stp>Px_last</stp>
        <stp>9/11/2017</stp>
        <stp>9/11/2017</stp>
        <stp>[Base Metals Regressions for Pat Copper Only.xlsx]Copper Model!R222C9</stp>
        <stp>sort=d</stp>
        <tr r="I222" s="2"/>
      </tp>
      <tp t="e">
        <v>#N/A</v>
        <stp/>
        <stp>##V3_BDHV12</stp>
        <stp>USGG10YR Index</stp>
        <stp>Px_last</stp>
        <stp>1/16/2018</stp>
        <stp>1/16/2018</stp>
        <stp>[Base Metals Regressions for Pat Copper Only.xlsx]Copper Model!R154C9</stp>
        <stp>sort=d</stp>
        <tr r="I154" s="2"/>
      </tp>
      <tp t="e">
        <v>#N/A</v>
        <stp/>
        <stp>##V3_BDHV12</stp>
        <stp>USGG10YR Index</stp>
        <stp>Px_last</stp>
        <stp>3/21/2018</stp>
        <stp>3/21/2018</stp>
        <stp>[Base Metals Regressions for Pat Copper Only.xlsx]Copper Model!R125C9</stp>
        <stp>sort=d</stp>
        <tr r="I125" s="2"/>
      </tp>
      <tp t="e">
        <v>#N/A</v>
        <stp/>
        <stp>##V3_BDHV12</stp>
        <stp>USGG10YR Index</stp>
        <stp>Px_last</stp>
        <stp>8/31/2017</stp>
        <stp>8/31/2017</stp>
        <stp>[Base Metals Regressions for Pat Copper Only.xlsx]Copper Model!R227C9</stp>
        <stp>sort=d</stp>
        <tr r="I227" s="2"/>
      </tp>
      <tp t="e">
        <v>#N/A</v>
        <stp/>
        <stp>##V3_BDHV12</stp>
        <stp>USGG10YR Index</stp>
        <stp>Px_last</stp>
        <stp>4/23/2018</stp>
        <stp>4/23/2018</stp>
        <stp>[Base Metals Regressions for Pat Copper Only.xlsx]Copper Model!R106C9</stp>
        <stp>sort=d</stp>
        <tr r="I106" s="2"/>
      </tp>
      <tp t="e">
        <v>#N/A</v>
        <stp/>
        <stp>##V3_BDHV12</stp>
        <stp>LMCADS03 Comdty</stp>
        <stp>Px_last</stp>
        <stp>7/24/2017</stp>
        <stp>7/24/2017</stp>
        <stp>[Base Metals Regressions for Pat Copper Only.xlsx]Copper Model!R253C16</stp>
        <stp>sort=d</stp>
        <tr r="P253" s="2"/>
      </tp>
      <tp t="e">
        <v>#N/A</v>
        <stp/>
        <stp>##V3_BDHV12</stp>
        <stp>USDCNH Curncy</stp>
        <stp>Px_last</stp>
        <stp>3/28/2018</stp>
        <stp>3/28/2018</stp>
        <stp>[Base Metals Regressions for Pat Copper Only.xlsx]Copper Model!R120C7</stp>
        <stp>sort=d</stp>
        <tr r="G120" s="2"/>
      </tp>
      <tp t="e">
        <v>#N/A</v>
        <stp/>
        <stp>##V3_BDHV12</stp>
        <stp>S 2 Comdty</stp>
        <stp>Px_last</stp>
        <stp>1/9/2018</stp>
        <stp>1/9/2018</stp>
        <stp>[Base Metals Regressions for Pat Copper Only.xlsx]Copper Model!R158C10</stp>
        <stp>sort=d</stp>
        <tr r="J158" s="2"/>
      </tp>
      <tp t="e">
        <v>#N/A</v>
        <stp/>
        <stp>##V3_BDHV12</stp>
        <stp>AUDJPY Curncy</stp>
        <stp>Px_last</stp>
        <stp>6/27/2018</stp>
        <stp>6/27/2018</stp>
        <stp>[Base Metals Regressions for Pat Copper Only.xlsx]Copper Model!R67C13</stp>
        <stp>sort=d</stp>
        <tr r="M67" s="2"/>
      </tp>
      <tp t="e">
        <v>#N/A</v>
        <stp/>
        <stp>##V3_BDHV12</stp>
        <stp>AUDJPY Curncy</stp>
        <stp>Px_last</stp>
        <stp>5/14/2018</stp>
        <stp>5/14/2018</stp>
        <stp>[Base Metals Regressions for Pat Copper Only.xlsx]Copper Model!R94C13</stp>
        <stp>sort=d</stp>
        <tr r="M94" s="2"/>
      </tp>
      <tp t="e">
        <v>#N/A</v>
        <stp/>
        <stp>##V3_BDHV12</stp>
        <stp>AUDJPY Curncy</stp>
        <stp>Px_last</stp>
        <stp>6/21/2018</stp>
        <stp>6/21/2018</stp>
        <stp>[Base Metals Regressions for Pat Copper Only.xlsx]Copper Model!R71C13</stp>
        <stp>sort=d</stp>
        <tr r="M71" s="2"/>
      </tp>
      <tp t="e">
        <v>#N/A</v>
        <stp/>
        <stp>##V3_BDHV12</stp>
        <stp>S 2 Comdty</stp>
        <stp>Px_last</stp>
        <stp>3/19/2018</stp>
        <stp>3/19/2018</stp>
        <stp>[Base Metals Regressions for Pat Copper Only.xlsx]Copper Model!R127C10</stp>
        <stp>sort=d</stp>
        <tr r="J127" s="2"/>
      </tp>
      <tp t="e">
        <v>#N/A</v>
        <stp/>
        <stp>##V3_BDHV12</stp>
        <stp>S 2 Comdty</stp>
        <stp>Px_last</stp>
        <stp>4/17/2018</stp>
        <stp>4/17/2018</stp>
        <stp>[Base Metals Regressions for Pat Copper Only.xlsx]Copper Model!R110C10</stp>
        <stp>sort=d</stp>
        <tr r="J110" s="2"/>
      </tp>
      <tp t="e">
        <v>#N/A</v>
        <stp/>
        <stp>##V3_BDHV12</stp>
        <stp>S 2 Comdty</stp>
        <stp>Px_last</stp>
        <stp>4/26/2018</stp>
        <stp>4/26/2018</stp>
        <stp>[Base Metals Regressions for Pat Copper Only.xlsx]Copper Model!R103C10</stp>
        <stp>sort=d</stp>
        <tr r="J103" s="2"/>
      </tp>
      <tp t="e">
        <v>#N/A</v>
        <stp/>
        <stp>##V3_BDHV12</stp>
        <stp>S 2 Comdty</stp>
        <stp>Px_last</stp>
        <stp>9/26/2017</stp>
        <stp>9/26/2017</stp>
        <stp>[Base Metals Regressions for Pat Copper Only.xlsx]Copper Model!R211C10</stp>
        <stp>sort=d</stp>
        <tr r="J211" s="2"/>
      </tp>
      <tp t="e">
        <v>#N/A</v>
        <stp/>
        <stp>##V3_BDHV12</stp>
        <stp>S 2 Comdty</stp>
        <stp>Px_last</stp>
        <stp>1/26/2018</stp>
        <stp>1/26/2018</stp>
        <stp>[Base Metals Regressions for Pat Copper Only.xlsx]Copper Model!R146C10</stp>
        <stp>sort=d</stp>
        <tr r="J146" s="2"/>
      </tp>
      <tp t="e">
        <v>#N/A</v>
        <stp/>
        <stp>##V3_BDHV12</stp>
        <stp>AUDJPY Curncy</stp>
        <stp>Px_last</stp>
        <stp>9/10/2018</stp>
        <stp>9/10/2018</stp>
        <stp>[Base Metals Regressions for Pat Copper Only.xlsx]Copper Model!R20C13</stp>
        <stp>sort=d</stp>
        <tr r="M20" s="2"/>
      </tp>
      <tp t="e">
        <v>#N/A</v>
        <stp/>
        <stp>##V3_BDHV12</stp>
        <stp>S 2 Comdty</stp>
        <stp>Px_last</stp>
        <stp>8/25/2017</stp>
        <stp>8/25/2017</stp>
        <stp>[Base Metals Regressions for Pat Copper Only.xlsx]Copper Model!R230C10</stp>
        <stp>sort=d</stp>
        <tr r="J230" s="2"/>
      </tp>
      <tp t="e">
        <v>#N/A</v>
        <stp/>
        <stp>##V3_BDHV12</stp>
        <stp>AUDJPY Curncy</stp>
        <stp>Px_last</stp>
        <stp>9/21/2018</stp>
        <stp>9/21/2018</stp>
        <stp>[Base Metals Regressions for Pat Copper Only.xlsx]Copper Model!R11C13</stp>
        <stp>sort=d</stp>
        <tr r="M11" s="2"/>
      </tp>
      <tp t="e">
        <v>#N/A</v>
        <stp/>
        <stp>##V3_BDHV12</stp>
        <stp>AUDJPY Curncy</stp>
        <stp>Px_last</stp>
        <stp>8/28/2018</stp>
        <stp>8/28/2018</stp>
        <stp>[Base Metals Regressions for Pat Copper Only.xlsx]Copper Model!R28C13</stp>
        <stp>sort=d</stp>
        <tr r="M28" s="2"/>
      </tp>
      <tp t="e">
        <v>#N/A</v>
        <stp/>
        <stp>##V3_BDHV12</stp>
        <stp>S 2 Comdty</stp>
        <stp>Px_last</stp>
        <stp>1/12/2018</stp>
        <stp>1/12/2018</stp>
        <stp>[Base Metals Regressions for Pat Copper Only.xlsx]Copper Model!R155C10</stp>
        <stp>sort=d</stp>
        <tr r="J155" s="2"/>
      </tp>
      <tp t="e">
        <v>#N/A</v>
        <stp/>
        <stp>##V3_BDHV12</stp>
        <stp>S 2 Comdty</stp>
        <stp>Px_last</stp>
        <stp>3/22/2018</stp>
        <stp>3/22/2018</stp>
        <stp>[Base Metals Regressions for Pat Copper Only.xlsx]Copper Model!R124C10</stp>
        <stp>sort=d</stp>
        <tr r="J124" s="2"/>
      </tp>
      <tp t="e">
        <v>#N/A</v>
        <stp/>
        <stp>##V3_BDHV12</stp>
        <stp>S 2 Comdty</stp>
        <stp>Px_last</stp>
        <stp>9/11/2017</stp>
        <stp>9/11/2017</stp>
        <stp>[Base Metals Regressions for Pat Copper Only.xlsx]Copper Model!R222C10</stp>
        <stp>sort=d</stp>
        <tr r="J222" s="2"/>
      </tp>
      <tp t="e">
        <v>#N/A</v>
        <stp/>
        <stp>##V3_BDHV12</stp>
        <stp>NLSCA Index</stp>
        <stp>Px_last</stp>
        <stp>10/25/2017</stp>
        <stp>10/25/2017</stp>
        <stp>[Base Metals Regressions for Pat Copper Only.xlsx]Copper Model!R196C5</stp>
        <stp>sort=d</stp>
        <tr r="E196" s="2"/>
      </tp>
      <tp t="e">
        <v>#N/A</v>
        <stp/>
        <stp>##V3_BDHV12</stp>
        <stp>NLSCA Index</stp>
        <stp>Px_last</stp>
        <stp>12/19/2017</stp>
        <stp>12/19/2017</stp>
        <stp>[Base Metals Regressions for Pat Copper Only.xlsx]Copper Model!R169C5</stp>
        <stp>sort=d</stp>
        <tr r="E169" s="2"/>
      </tp>
      <tp t="e">
        <v>#N/A</v>
        <stp/>
        <stp>##V3_BDHV12</stp>
        <stp>USGG10YR Index</stp>
        <stp>Px_last</stp>
        <stp>1/24/2018</stp>
        <stp>1/24/2018</stp>
        <stp>[Base Metals Regressions for Pat Copper Only.xlsx]Copper Model!R148C9</stp>
        <stp>sort=d</stp>
        <tr r="I148" s="2"/>
      </tp>
      <tp t="e">
        <v>#N/A</v>
        <stp/>
        <stp>##V3_BDHV12</stp>
        <stp>NLSCA Index</stp>
        <stp>Px_last</stp>
        <stp>11/17/2017</stp>
        <stp>11/17/2017</stp>
        <stp>[Base Metals Regressions for Pat Copper Only.xlsx]Copper Model!R182C5</stp>
        <stp>sort=d</stp>
        <tr r="E182" s="2"/>
      </tp>
      <tp t="e">
        <v>#N/A</v>
        <stp/>
        <stp>##V3_BDHV12</stp>
        <stp>USGG10YR Index</stp>
        <stp>Px_last</stp>
        <stp>7/25/2017</stp>
        <stp>7/25/2017</stp>
        <stp>[Base Metals Regressions for Pat Copper Only.xlsx]Copper Model!R252C9</stp>
        <stp>sort=d</stp>
        <tr r="I252" s="2"/>
      </tp>
      <tp t="e">
        <v>#N/A</v>
        <stp/>
        <stp>##V3_BDHV12</stp>
        <stp>USGG10YR Index</stp>
        <stp>Px_last</stp>
        <stp>2/23/2018</stp>
        <stp>2/23/2018</stp>
        <stp>[Base Metals Regressions for Pat Copper Only.xlsx]Copper Model!R138C9</stp>
        <stp>sort=d</stp>
        <tr r="I138" s="2"/>
      </tp>
      <tp t="e">
        <v>#N/A</v>
        <stp/>
        <stp>##V3_BDHV12</stp>
        <stp>USGG10YR Index</stp>
        <stp>Px_last</stp>
        <stp>8/23/2017</stp>
        <stp>8/23/2017</stp>
        <stp>[Base Metals Regressions for Pat Copper Only.xlsx]Copper Model!R232C9</stp>
        <stp>sort=d</stp>
        <tr r="I232" s="2"/>
      </tp>
      <tp t="e">
        <v>#N/A</v>
        <stp/>
        <stp>##V3_BDHV12</stp>
        <stp>USGG10YR Index</stp>
        <stp>Px_last</stp>
        <stp>9/12/2017</stp>
        <stp>9/12/2017</stp>
        <stp>[Base Metals Regressions for Pat Copper Only.xlsx]Copper Model!R221C9</stp>
        <stp>sort=d</stp>
        <tr r="I221" s="2"/>
      </tp>
      <tp t="e">
        <v>#N/A</v>
        <stp/>
        <stp>##V3_BDHV12</stp>
        <stp>USGG10YR Index</stp>
        <stp>Px_last</stp>
        <stp>3/22/2018</stp>
        <stp>3/22/2018</stp>
        <stp>[Base Metals Regressions for Pat Copper Only.xlsx]Copper Model!R124C9</stp>
        <stp>sort=d</stp>
        <tr r="I124" s="2"/>
      </tp>
      <tp t="e">
        <v>#N/A</v>
        <stp/>
        <stp>##V3_BDHV12</stp>
        <stp>NLSCA Index</stp>
        <stp>Px_last</stp>
        <stp>12/18/2017</stp>
        <stp>12/18/2017</stp>
        <stp>[Base Metals Regressions for Pat Copper Only.xlsx]Copper Model!R170C5</stp>
        <stp>sort=d</stp>
        <tr r="E170" s="2"/>
      </tp>
      <tp t="e">
        <v>#N/A</v>
        <stp/>
        <stp>##V3_BDHV12</stp>
        <stp>USGG10YR Index</stp>
        <stp>Px_last</stp>
        <stp>4/20/2018</stp>
        <stp>4/20/2018</stp>
        <stp>[Base Metals Regressions for Pat Copper Only.xlsx]Copper Model!R107C9</stp>
        <stp>sort=d</stp>
        <tr r="I107" s="2"/>
      </tp>
      <tp t="e">
        <v>#N/A</v>
        <stp/>
        <stp>##V3_BDHV12</stp>
        <stp>USGG10YR Index</stp>
        <stp>Px_last</stp>
        <stp>4/11/2018</stp>
        <stp>4/11/2018</stp>
        <stp>[Base Metals Regressions for Pat Copper Only.xlsx]Copper Model!R114C9</stp>
        <stp>sort=d</stp>
        <tr r="I114" s="2"/>
      </tp>
      <tp t="e">
        <v>#N/A</v>
        <stp/>
        <stp>##V3_BDHV12</stp>
        <stp>USGG10YR Index</stp>
        <stp>Px_last</stp>
        <stp>9/21/2017</stp>
        <stp>9/21/2017</stp>
        <stp>[Base Metals Regressions for Pat Copper Only.xlsx]Copper Model!R214C9</stp>
        <stp>sort=d</stp>
        <tr r="I214" s="2"/>
      </tp>
      <tp t="e">
        <v>#N/A</v>
        <stp/>
        <stp>##V3_BDHV12</stp>
        <stp>LMCADS03 Comdty</stp>
        <stp>Px_last</stp>
        <stp>1/23/2018</stp>
        <stp>1/23/2018</stp>
        <stp>[Base Metals Regressions for Pat Copper Only.xlsx]Copper Model!R149C16</stp>
        <stp>sort=d</stp>
        <tr r="P149" s="2"/>
      </tp>
      <tp t="e">
        <v>#N/A</v>
        <stp/>
        <stp>##V3_BDHV12</stp>
        <stp>LMCADS03 Comdty</stp>
        <stp>Px_last</stp>
        <stp>3/16/2018</stp>
        <stp>3/16/2018</stp>
        <stp>[Base Metals Regressions for Pat Copper Only.xlsx]Copper Model!R128C16</stp>
        <stp>sort=d</stp>
        <tr r="P128" s="2"/>
      </tp>
      <tp t="e">
        <v>#N/A</v>
        <stp/>
        <stp>##V3_BDHV12</stp>
        <stp>LMCADS03 Comdty</stp>
        <stp>Px_last</stp>
        <stp>7/27/2017</stp>
        <stp>7/27/2017</stp>
        <stp>[Base Metals Regressions for Pat Copper Only.xlsx]Copper Model!R250C16</stp>
        <stp>sort=d</stp>
        <tr r="P250" s="2"/>
      </tp>
      <tp t="e">
        <v>#N/A</v>
        <stp/>
        <stp>##V3_BDHV12</stp>
        <stp>USDCNH Curncy</stp>
        <stp>Px_last</stp>
        <stp>9/29/2017</stp>
        <stp>9/29/2017</stp>
        <stp>[Base Metals Regressions for Pat Copper Only.xlsx]Copper Model!R208C7</stp>
        <stp>sort=d</stp>
        <tr r="G208" s="2"/>
      </tp>
      <tp t="e">
        <v>#N/A</v>
        <stp/>
        <stp>##V3_BDHV12</stp>
        <stp>USDCNH Curncy</stp>
        <stp>Px_last</stp>
        <stp>4/19/2018</stp>
        <stp>4/19/2018</stp>
        <stp>[Base Metals Regressions for Pat Copper Only.xlsx]Copper Model!R108C7</stp>
        <stp>sort=d</stp>
        <tr r="G108" s="2"/>
      </tp>
      <tp t="e">
        <v>#N/A</v>
        <stp/>
        <stp>##V3_BDHV12</stp>
        <stp>USDCNH Curncy</stp>
        <stp>Px_last</stp>
        <stp>9/18/2017</stp>
        <stp>9/18/2017</stp>
        <stp>[Base Metals Regressions for Pat Copper Only.xlsx]Copper Model!R217C7</stp>
        <stp>sort=d</stp>
        <tr r="G217" s="2"/>
      </tp>
      <tp t="e">
        <v>#N/A</v>
        <stp/>
        <stp>##V3_BDHV12</stp>
        <stp>S 2 Comdty</stp>
        <stp>Px_last</stp>
        <stp>1/8/2018</stp>
        <stp>1/8/2018</stp>
        <stp>[Base Metals Regressions for Pat Copper Only.xlsx]Copper Model!R159C10</stp>
        <stp>sort=d</stp>
        <tr r="J159" s="2"/>
      </tp>
      <tp t="e">
        <v>#N/A</v>
        <stp/>
        <stp>##V3_BDHV12</stp>
        <stp>AUDJPY Curncy</stp>
        <stp>Px_last</stp>
        <stp>7/26/2018</stp>
        <stp>7/26/2018</stp>
        <stp>[Base Metals Regressions for Pat Copper Only.xlsx]Copper Model!R47C13</stp>
        <stp>sort=d</stp>
        <tr r="M47" s="2"/>
      </tp>
      <tp t="e">
        <v>#N/A</v>
        <stp/>
        <stp>##V3_BDHV12</stp>
        <stp>AUDJPY Curncy</stp>
        <stp>Px_last</stp>
        <stp>7/27/2018</stp>
        <stp>7/27/2018</stp>
        <stp>[Base Metals Regressions for Pat Copper Only.xlsx]Copper Model!R46C13</stp>
        <stp>sort=d</stp>
        <tr r="M46" s="2"/>
      </tp>
      <tp t="e">
        <v>#N/A</v>
        <stp/>
        <stp>##V3_BDHV12</stp>
        <stp>AUDJPY Curncy</stp>
        <stp>Px_last</stp>
        <stp>7/20/2018</stp>
        <stp>7/20/2018</stp>
        <stp>[Base Metals Regressions for Pat Copper Only.xlsx]Copper Model!R51C13</stp>
        <stp>sort=d</stp>
        <tr r="M51" s="2"/>
      </tp>
      <tp t="e">
        <v>#N/A</v>
        <stp/>
        <stp>##V3_BDHV12</stp>
        <stp>AUDJPY Curncy</stp>
        <stp>Px_last</stp>
        <stp>6/14/2018</stp>
        <stp>6/14/2018</stp>
        <stp>[Base Metals Regressions for Pat Copper Only.xlsx]Copper Model!R75C13</stp>
        <stp>sort=d</stp>
        <tr r="M75" s="2"/>
      </tp>
      <tp t="e">
        <v>#N/A</v>
        <stp/>
        <stp>##V3_BDHV12</stp>
        <stp>AUDJPY Curncy</stp>
        <stp>Px_last</stp>
        <stp>6/15/2018</stp>
        <stp>6/15/2018</stp>
        <stp>[Base Metals Regressions for Pat Copper Only.xlsx]Copper Model!R74C13</stp>
        <stp>sort=d</stp>
        <tr r="M74" s="2"/>
      </tp>
      <tp t="e">
        <v>#N/A</v>
        <stp/>
        <stp>##V3_BDHV12</stp>
        <stp>S 2 Comdty</stp>
        <stp>Px_last</stp>
        <stp>4/27/2018</stp>
        <stp>4/27/2018</stp>
        <stp>[Base Metals Regressions for Pat Copper Only.xlsx]Copper Model!R102C10</stp>
        <stp>sort=d</stp>
        <tr r="J102" s="2"/>
      </tp>
      <tp t="e">
        <v>#N/A</v>
        <stp/>
        <stp>##V3_BDHV12</stp>
        <stp>S 2 Comdty</stp>
        <stp>Px_last</stp>
        <stp>9/27/2017</stp>
        <stp>9/27/2017</stp>
        <stp>[Base Metals Regressions for Pat Copper Only.xlsx]Copper Model!R210C10</stp>
        <stp>sort=d</stp>
        <tr r="J210" s="2"/>
      </tp>
      <tp t="e">
        <v>#N/A</v>
        <stp/>
        <stp>##V3_BDHV12</stp>
        <stp>AUDJPY Curncy</stp>
        <stp>Px_last</stp>
        <stp>8/14/2018</stp>
        <stp>8/14/2018</stp>
        <stp>[Base Metals Regressions for Pat Copper Only.xlsx]Copper Model!R35C13</stp>
        <stp>sort=d</stp>
        <tr r="M35" s="2"/>
      </tp>
      <tp t="e">
        <v>#N/A</v>
        <stp/>
        <stp>##V3_BDHV12</stp>
        <stp>AUDJPY Curncy</stp>
        <stp>Px_last</stp>
        <stp>8/15/2018</stp>
        <stp>8/15/2018</stp>
        <stp>[Base Metals Regressions for Pat Copper Only.xlsx]Copper Model!R34C13</stp>
        <stp>sort=d</stp>
        <tr r="M34" s="2"/>
      </tp>
      <tp t="e">
        <v>#N/A</v>
        <stp/>
        <stp>##V3_BDHV12</stp>
        <stp>S 2 Comdty</stp>
        <stp>Px_last</stp>
        <stp>4/16/2018</stp>
        <stp>4/16/2018</stp>
        <stp>[Base Metals Regressions for Pat Copper Only.xlsx]Copper Model!R111C10</stp>
        <stp>sort=d</stp>
        <tr r="J111" s="2"/>
      </tp>
      <tp t="e">
        <v>#N/A</v>
        <stp/>
        <stp>##V3_BDHV12</stp>
        <stp>S 2 Comdty</stp>
        <stp>Px_last</stp>
        <stp>1/16/2018</stp>
        <stp>1/16/2018</stp>
        <stp>[Base Metals Regressions for Pat Copper Only.xlsx]Copper Model!R154C10</stp>
        <stp>sort=d</stp>
        <tr r="J154" s="2"/>
      </tp>
      <tp t="e">
        <v>#N/A</v>
        <stp/>
        <stp>##V3_BDHV12</stp>
        <stp>S 2 Comdty</stp>
        <stp>Px_last</stp>
        <stp>1/25/2018</stp>
        <stp>1/25/2018</stp>
        <stp>[Base Metals Regressions for Pat Copper Only.xlsx]Copper Model!R147C10</stp>
        <stp>sort=d</stp>
        <tr r="J147" s="2"/>
      </tp>
      <tp t="e">
        <v>#N/A</v>
        <stp/>
        <stp>##V3_BDHV12</stp>
        <stp>S 2 Comdty</stp>
        <stp>Px_last</stp>
        <stp>8/24/2017</stp>
        <stp>8/24/2017</stp>
        <stp>[Base Metals Regressions for Pat Copper Only.xlsx]Copper Model!R231C10</stp>
        <stp>sort=d</stp>
        <tr r="J231" s="2"/>
      </tp>
      <tp t="e">
        <v>#N/A</v>
        <stp/>
        <stp>##V3_BDHV12</stp>
        <stp>S 2 Comdty</stp>
        <stp>Px_last</stp>
        <stp>3/21/2018</stp>
        <stp>3/21/2018</stp>
        <stp>[Base Metals Regressions for Pat Copper Only.xlsx]Copper Model!R125C10</stp>
        <stp>sort=d</stp>
        <tr r="J125" s="2"/>
      </tp>
      <tp t="e">
        <v>#N/A</v>
        <stp/>
        <stp>##V3_BDHV12</stp>
        <stp>NLSCA Index</stp>
        <stp>Px_last</stp>
        <stp>10/24/2017</stp>
        <stp>10/24/2017</stp>
        <stp>[Base Metals Regressions for Pat Copper Only.xlsx]Copper Model!R197C5</stp>
        <stp>sort=d</stp>
        <tr r="E197" s="2"/>
      </tp>
      <tp t="e">
        <v>#N/A</v>
        <stp/>
        <stp>##V3_BDHV12</stp>
        <stp>NLSCA Index</stp>
        <stp>Px_last</stp>
        <stp>11/16/2017</stp>
        <stp>11/16/2017</stp>
        <stp>[Base Metals Regressions for Pat Copper Only.xlsx]Copper Model!R183C5</stp>
        <stp>sort=d</stp>
        <tr r="E183" s="2"/>
      </tp>
      <tp t="e">
        <v>#N/A</v>
        <stp/>
        <stp>##V3_BDHV12</stp>
        <stp>USGG10YR Index</stp>
        <stp>Px_last</stp>
        <stp>7/24/2017</stp>
        <stp>7/24/2017</stp>
        <stp>[Base Metals Regressions for Pat Copper Only.xlsx]Copper Model!R253C9</stp>
        <stp>sort=d</stp>
        <tr r="I253" s="2"/>
      </tp>
      <tp t="e">
        <v>#N/A</v>
        <stp/>
        <stp>##V3_BDHV12</stp>
        <stp>USGG10YR Index</stp>
        <stp>Px_last</stp>
        <stp>9/13/2017</stp>
        <stp>9/13/2017</stp>
        <stp>[Base Metals Regressions for Pat Copper Only.xlsx]Copper Model!R220C9</stp>
        <stp>sort=d</stp>
        <tr r="I220" s="2"/>
      </tp>
      <tp t="e">
        <v>#N/A</v>
        <stp/>
        <stp>##V3_BDHV12</stp>
        <stp>USGG10YR Index</stp>
        <stp>Px_last</stp>
        <stp>8/22/2017</stp>
        <stp>8/22/2017</stp>
        <stp>[Base Metals Regressions for Pat Copper Only.xlsx]Copper Model!R233C9</stp>
        <stp>sort=d</stp>
        <tr r="I233" s="2"/>
      </tp>
      <tp t="e">
        <v>#N/A</v>
        <stp/>
        <stp>##V3_BDHV12</stp>
        <stp>USGG10YR Index</stp>
        <stp>Px_last</stp>
        <stp>1/25/2018</stp>
        <stp>1/25/2018</stp>
        <stp>[Base Metals Regressions for Pat Copper Only.xlsx]Copper Model!R147C9</stp>
        <stp>sort=d</stp>
        <tr r="I147" s="2"/>
      </tp>
      <tp t="e">
        <v>#N/A</v>
        <stp/>
        <stp>##V3_BDHV12</stp>
        <stp>USGG10YR Index</stp>
        <stp>Px_last</stp>
        <stp>3/23/2018</stp>
        <stp>3/23/2018</stp>
        <stp>[Base Metals Regressions for Pat Copper Only.xlsx]Copper Model!R123C9</stp>
        <stp>sort=d</stp>
        <tr r="I123" s="2"/>
      </tp>
      <tp t="e">
        <v>#N/A</v>
        <stp/>
        <stp>##V3_BDHV12</stp>
        <stp>USGG10YR Index</stp>
        <stp>Px_last</stp>
        <stp>9/20/2017</stp>
        <stp>9/20/2017</stp>
        <stp>[Base Metals Regressions for Pat Copper Only.xlsx]Copper Model!R215C9</stp>
        <stp>sort=d</stp>
        <tr r="I215" s="2"/>
      </tp>
      <tp t="e">
        <v>#N/A</v>
        <stp/>
        <stp>##V3_BDHV12</stp>
        <stp>USGG10YR Index</stp>
        <stp>Px_last</stp>
        <stp>4/10/2018</stp>
        <stp>4/10/2018</stp>
        <stp>[Base Metals Regressions for Pat Copper Only.xlsx]Copper Model!R115C9</stp>
        <stp>sort=d</stp>
        <tr r="I115" s="2"/>
      </tp>
      <tp t="e">
        <v>#N/A</v>
        <stp/>
        <stp>##V3_BDHV12</stp>
        <stp>LMCADS03 Comdty</stp>
        <stp>Px_last</stp>
        <stp>1/24/2018</stp>
        <stp>1/24/2018</stp>
        <stp>[Base Metals Regressions for Pat Copper Only.xlsx]Copper Model!R148C16</stp>
        <stp>sort=d</stp>
        <tr r="P148" s="2"/>
      </tp>
      <tp t="e">
        <v>#N/A</v>
        <stp/>
        <stp>##V3_BDHV12</stp>
        <stp>LMCADS03 Comdty</stp>
        <stp>Px_last</stp>
        <stp>3/15/2018</stp>
        <stp>3/15/2018</stp>
        <stp>[Base Metals Regressions for Pat Copper Only.xlsx]Copper Model!R129C16</stp>
        <stp>sort=d</stp>
        <tr r="P129" s="2"/>
      </tp>
      <tp t="e">
        <v>#N/A</v>
        <stp/>
        <stp>##V3_BDHV12</stp>
        <stp>LMCADS03 Comdty</stp>
        <stp>Px_last</stp>
        <stp>7/26/2017</stp>
        <stp>7/26/2017</stp>
        <stp>[Base Metals Regressions for Pat Copper Only.xlsx]Copper Model!R251C16</stp>
        <stp>sort=d</stp>
        <tr r="P251" s="2"/>
      </tp>
      <tp t="e">
        <v>#N/A</v>
        <stp/>
        <stp>##V3_BDHV12</stp>
        <stp>USDCNH Curncy</stp>
        <stp>Px_last</stp>
        <stp>3/29/2018</stp>
        <stp>3/29/2018</stp>
        <stp>[Base Metals Regressions for Pat Copper Only.xlsx]Copper Model!R119C7</stp>
        <stp>sort=d</stp>
        <tr r="G119" s="2"/>
      </tp>
      <tp t="e">
        <v>#N/A</v>
        <stp/>
        <stp>##V3_BDHV12</stp>
        <stp>USDCNH Curncy</stp>
        <stp>Px_last</stp>
        <stp>4/18/2018</stp>
        <stp>4/18/2018</stp>
        <stp>[Base Metals Regressions for Pat Copper Only.xlsx]Copper Model!R109C7</stp>
        <stp>sort=d</stp>
        <tr r="G109" s="2"/>
      </tp>
      <tp t="e">
        <v>#N/A</v>
        <stp/>
        <stp>##V3_BDHV12</stp>
        <stp>USDCNH Curncy</stp>
        <stp>Px_last</stp>
        <stp>9/28/2017</stp>
        <stp>9/28/2017</stp>
        <stp>[Base Metals Regressions for Pat Copper Only.xlsx]Copper Model!R209C7</stp>
        <stp>sort=d</stp>
        <tr r="G209" s="2"/>
      </tp>
      <tp t="e">
        <v>#N/A</v>
        <stp/>
        <stp>##V3_BDHV12</stp>
        <stp>USDCNH Curncy</stp>
        <stp>Px_last</stp>
        <stp>9/19/2017</stp>
        <stp>9/19/2017</stp>
        <stp>[Base Metals Regressions for Pat Copper Only.xlsx]Copper Model!R216C7</stp>
        <stp>sort=d</stp>
        <tr r="G216" s="2"/>
      </tp>
      <tp t="e">
        <v>#N/A</v>
        <stp/>
        <stp>##V3_BDHV12</stp>
        <stp>AUDJPY Curncy</stp>
        <stp>Px_last</stp>
        <stp>5/17/2018</stp>
        <stp>5/17/2018</stp>
        <stp>[Base Metals Regressions for Pat Copper Only.xlsx]Copper Model!R91C13</stp>
        <stp>sort=d</stp>
        <tr r="M91" s="2"/>
      </tp>
      <tp t="e">
        <v>#N/A</v>
        <stp/>
        <stp>##V3_BDHV12</stp>
        <stp>AUDJPY Curncy</stp>
        <stp>Px_last</stp>
        <stp>5/15/2018</stp>
        <stp>5/15/2018</stp>
        <stp>[Base Metals Regressions for Pat Copper Only.xlsx]Copper Model!R93C13</stp>
        <stp>sort=d</stp>
        <tr r="M93" s="2"/>
      </tp>
      <tp t="e">
        <v>#N/A</v>
        <stp/>
        <stp>##V3_BDHV12</stp>
        <stp>AUDJPY Curncy</stp>
        <stp>Px_last</stp>
        <stp>5/10/2018</stp>
        <stp>5/10/2018</stp>
        <stp>[Base Metals Regressions for Pat Copper Only.xlsx]Copper Model!R96C13</stp>
        <stp>sort=d</stp>
        <tr r="M96" s="2"/>
      </tp>
      <tp t="e">
        <v>#N/A</v>
        <stp/>
        <stp>##V3_BDHV12</stp>
        <stp>S 2 Comdty</stp>
        <stp>Px_last</stp>
        <stp>8/18/2017</stp>
        <stp>8/18/2017</stp>
        <stp>[Base Metals Regressions for Pat Copper Only.xlsx]Copper Model!R235C10</stp>
        <stp>sort=d</stp>
        <tr r="J235" s="2"/>
      </tp>
      <tp t="e">
        <v>#N/A</v>
        <stp/>
        <stp>##V3_BDHV12</stp>
        <stp>S 2 Comdty</stp>
        <stp>Px_last</stp>
        <stp>7/28/2017</stp>
        <stp>7/28/2017</stp>
        <stp>[Base Metals Regressions for Pat Copper Only.xlsx]Copper Model!R249C10</stp>
        <stp>sort=d</stp>
        <tr r="J249" s="2"/>
      </tp>
      <tp t="e">
        <v>#N/A</v>
        <stp/>
        <stp>##V3_BDHV12</stp>
        <stp>S 2 Comdty</stp>
        <stp>Px_last</stp>
        <stp>1/17/2018</stp>
        <stp>1/17/2018</stp>
        <stp>[Base Metals Regressions for Pat Copper Only.xlsx]Copper Model!R153C10</stp>
        <stp>sort=d</stp>
        <tr r="J153" s="2"/>
      </tp>
      <tp t="e">
        <v>#N/A</v>
        <stp/>
        <stp>##V3_BDHV12</stp>
        <stp>S 2 Comdty</stp>
        <stp>Px_last</stp>
        <stp>3/26/2018</stp>
        <stp>3/26/2018</stp>
        <stp>[Base Metals Regressions for Pat Copper Only.xlsx]Copper Model!R122C10</stp>
        <stp>sort=d</stp>
        <tr r="J122" s="2"/>
      </tp>
      <tp t="e">
        <v>#N/A</v>
        <stp/>
        <stp>##V3_BDHV12</stp>
        <stp>AUDJPY Curncy</stp>
        <stp>Px_last</stp>
        <stp>8/30/2018</stp>
        <stp>8/30/2018</stp>
        <stp>[Base Metals Regressions for Pat Copper Only.xlsx]Copper Model!R26C13</stp>
        <stp>sort=d</stp>
        <tr r="M26" s="2"/>
      </tp>
      <tp t="e">
        <v>#N/A</v>
        <stp/>
        <stp>##V3_BDHV12</stp>
        <stp>S 2 Comdty</stp>
        <stp>Px_last</stp>
        <stp>4/24/2018</stp>
        <stp>4/24/2018</stp>
        <stp>[Base Metals Regressions for Pat Copper Only.xlsx]Copper Model!R105C10</stp>
        <stp>sort=d</stp>
        <tr r="J105" s="2"/>
      </tp>
      <tp t="e">
        <v>#N/A</v>
        <stp/>
        <stp>##V3_BDHV12</stp>
        <stp>S 2 Comdty</stp>
        <stp>Px_last</stp>
        <stp>1/22/2018</stp>
        <stp>1/22/2018</stp>
        <stp>[Base Metals Regressions for Pat Copper Only.xlsx]Copper Model!R150C10</stp>
        <stp>sort=d</stp>
        <tr r="J150" s="2"/>
      </tp>
      <tp t="e">
        <v>#N/A</v>
        <stp/>
        <stp>##V3_BDHV12</stp>
        <stp>S 2 Comdty</stp>
        <stp>Px_last</stp>
        <stp>8/31/2017</stp>
        <stp>8/31/2017</stp>
        <stp>[Base Metals Regressions for Pat Copper Only.xlsx]Copper Model!R227C10</stp>
        <stp>sort=d</stp>
        <tr r="J227" s="2"/>
      </tp>
      <tp t="e">
        <v>#N/A</v>
        <stp/>
        <stp>##V3_BDHV12</stp>
        <stp>S 2 Comdty</stp>
        <stp>Px_last</stp>
        <stp>7/31/2017</stp>
        <stp>7/31/2017</stp>
        <stp>[Base Metals Regressions for Pat Copper Only.xlsx]Copper Model!R248C10</stp>
        <stp>sort=d</stp>
        <tr r="J248" s="2"/>
      </tp>
      <tp t="e">
        <v>#N/A</v>
        <stp/>
        <stp>##V3_BDHV12</stp>
        <stp>S 2 Comdty</stp>
        <stp>Px_last</stp>
        <stp>12/18/2017</stp>
        <stp>12/18/2017</stp>
        <stp>[Base Metals Regressions for Pat Copper Only.xlsx]Copper Model!R170C10</stp>
        <stp>sort=d</stp>
        <tr r="J170" s="2"/>
      </tp>
      <tp t="e">
        <v>#N/A</v>
        <stp/>
        <stp>##V3_BDHV12</stp>
        <stp>S 2 Comdty</stp>
        <stp>Px_last</stp>
        <stp>12/20/2017</stp>
        <stp>12/20/2017</stp>
        <stp>[Base Metals Regressions for Pat Copper Only.xlsx]Copper Model!R168C10</stp>
        <stp>sort=d</stp>
        <tr r="J168" s="2"/>
      </tp>
      <tp t="e">
        <v>#N/A</v>
        <stp/>
        <stp>##V3_BDHV12</stp>
        <stp>USGG10YR Index</stp>
        <stp>Px_last</stp>
        <stp>8/15/2017</stp>
        <stp>8/15/2017</stp>
        <stp>[Base Metals Regressions for Pat Copper Only.xlsx]Copper Model!R238C9</stp>
        <stp>sort=d</stp>
        <tr r="I238" s="2"/>
      </tp>
      <tp t="e">
        <v>#N/A</v>
        <stp/>
        <stp>##V3_BDHV12</stp>
        <stp>USGG10YR Index</stp>
        <stp>Px_last</stp>
        <stp>4/26/2018</stp>
        <stp>4/26/2018</stp>
        <stp>[Base Metals Regressions for Pat Copper Only.xlsx]Copper Model!R103C9</stp>
        <stp>sort=d</stp>
        <tr r="I103" s="2"/>
      </tp>
      <tp t="e">
        <v>#N/A</v>
        <stp/>
        <stp>##V3_BDHV12</stp>
        <stp>USGG10YR Index</stp>
        <stp>Px_last</stp>
        <stp>4/17/2018</stp>
        <stp>4/17/2018</stp>
        <stp>[Base Metals Regressions for Pat Copper Only.xlsx]Copper Model!R110C9</stp>
        <stp>sort=d</stp>
        <tr r="I110" s="2"/>
      </tp>
      <tp t="e">
        <v>#N/A</v>
        <stp/>
        <stp>##V3_BDHV12</stp>
        <stp>USGG10YR Index</stp>
        <stp>Px_last</stp>
        <stp>8/25/2017</stp>
        <stp>8/25/2017</stp>
        <stp>[Base Metals Regressions for Pat Copper Only.xlsx]Copper Model!R230C9</stp>
        <stp>sort=d</stp>
        <tr r="I230" s="2"/>
      </tp>
      <tp t="e">
        <v>#N/A</v>
        <stp/>
        <stp>##V3_BDHV12</stp>
        <stp>USGG10YR Index</stp>
        <stp>Px_last</stp>
        <stp>9/27/2017</stp>
        <stp>9/27/2017</stp>
        <stp>[Base Metals Regressions for Pat Copper Only.xlsx]Copper Model!R210C9</stp>
        <stp>sort=d</stp>
        <tr r="I210" s="2"/>
      </tp>
      <tp t="e">
        <v>#N/A</v>
        <stp/>
        <stp>##V3_BDHV12</stp>
        <stp>LMCADS03 Comdty</stp>
        <stp>Px_last</stp>
        <stp>4/18/2018</stp>
        <stp>4/18/2018</stp>
        <stp>[Base Metals Regressions for Pat Copper Only.xlsx]Copper Model!R109C16</stp>
        <stp>sort=d</stp>
        <tr r="P109" s="2"/>
      </tp>
      <tp t="e">
        <v>#N/A</v>
        <stp/>
        <stp>##V3_BDHV12</stp>
        <stp>LMCADS03 Comdty</stp>
        <stp>Px_last</stp>
        <stp>8/29/2017</stp>
        <stp>8/29/2017</stp>
        <stp>[Base Metals Regressions for Pat Copper Only.xlsx]Copper Model!R229C16</stp>
        <stp>sort=d</stp>
        <tr r="P229" s="2"/>
      </tp>
      <tp t="e">
        <v>#N/A</v>
        <stp/>
        <stp>##V3_BDHV12</stp>
        <stp>LMCADS03 Comdty</stp>
        <stp>Px_last</stp>
        <stp>9/29/2017</stp>
        <stp>9/29/2017</stp>
        <stp>[Base Metals Regressions for Pat Copper Only.xlsx]Copper Model!R208C16</stp>
        <stp>sort=d</stp>
        <tr r="P208" s="2"/>
      </tp>
      <tp t="e">
        <v>#N/A</v>
        <stp/>
        <stp>##V3_BDHV12</stp>
        <stp>LMCADS03 Comdty</stp>
        <stp>Px_last</stp>
        <stp>8/30/2017</stp>
        <stp>8/30/2017</stp>
        <stp>[Base Metals Regressions for Pat Copper Only.xlsx]Copper Model!R228C16</stp>
        <stp>sort=d</stp>
        <tr r="P228" s="2"/>
      </tp>
      <tp t="e">
        <v>#N/A</v>
        <stp/>
        <stp>##V3_BDHV12</stp>
        <stp>S 2 Comdty</stp>
        <stp>Px_last</stp>
        <stp>1/18/2018</stp>
        <stp>1/18/2018</stp>
        <stp>[Base Metals Regressions for Pat Copper Only.xlsx]Copper Model!R152C10</stp>
        <stp>sort=d</stp>
        <tr r="J152" s="2"/>
      </tp>
      <tp t="e">
        <v>#N/A</v>
        <stp/>
        <stp>##V3_BDHV12</stp>
        <stp>AUDJPY Curncy</stp>
        <stp>Px_last</stp>
        <stp>8/10/2018</stp>
        <stp>8/10/2018</stp>
        <stp>[Base Metals Regressions for Pat Copper Only.xlsx]Copper Model!R37C13</stp>
        <stp>sort=d</stp>
        <tr r="M37" s="2"/>
      </tp>
      <tp t="e">
        <v>#N/A</v>
        <stp/>
        <stp>##V3_BDHV12</stp>
        <stp>S 2 Comdty</stp>
        <stp>Px_last</stp>
        <stp>4/25/2018</stp>
        <stp>4/25/2018</stp>
        <stp>[Base Metals Regressions for Pat Copper Only.xlsx]Copper Model!R104C10</stp>
        <stp>sort=d</stp>
        <tr r="J104" s="2"/>
      </tp>
      <tp t="e">
        <v>#N/A</v>
        <stp/>
        <stp>##V3_BDHV12</stp>
        <stp>S 2 Comdty</stp>
        <stp>Px_last</stp>
        <stp>3/14/2018</stp>
        <stp>3/14/2018</stp>
        <stp>[Base Metals Regressions for Pat Copper Only.xlsx]Copper Model!R130C10</stp>
        <stp>sort=d</stp>
        <tr r="J130" s="2"/>
      </tp>
      <tp t="e">
        <v>#N/A</v>
        <stp/>
        <stp>##V3_BDHV12</stp>
        <stp>S 2 Comdty</stp>
        <stp>Px_last</stp>
        <stp>3/23/2018</stp>
        <stp>3/23/2018</stp>
        <stp>[Base Metals Regressions for Pat Copper Only.xlsx]Copper Model!R123C10</stp>
        <stp>sort=d</stp>
        <tr r="J123" s="2"/>
      </tp>
      <tp t="e">
        <v>#N/A</v>
        <stp/>
        <stp>##V3_BDHV12</stp>
        <stp>USGG10YR Index</stp>
        <stp>Px_last</stp>
        <stp>8/14/2017</stp>
        <stp>8/14/2017</stp>
        <stp>[Base Metals Regressions for Pat Copper Only.xlsx]Copper Model!R239C9</stp>
        <stp>sort=d</stp>
        <tr r="I239" s="2"/>
      </tp>
      <tp t="e">
        <v>#N/A</v>
        <stp/>
        <stp>##V3_BDHV12</stp>
        <stp>NLSCA Index</stp>
        <stp>Px_last</stp>
        <stp>11/10/2017</stp>
        <stp>11/10/2017</stp>
        <stp>[Base Metals Regressions for Pat Copper Only.xlsx]Copper Model!R184C5</stp>
        <stp>sort=d</stp>
        <tr r="E184" s="2"/>
      </tp>
      <tp t="e">
        <v>#N/A</v>
        <stp/>
        <stp>##V3_BDHV12</stp>
        <stp>USGG10YR Index</stp>
        <stp>Px_last</stp>
        <stp>3/15/2018</stp>
        <stp>3/15/2018</stp>
        <stp>[Base Metals Regressions for Pat Copper Only.xlsx]Copper Model!R129C9</stp>
        <stp>sort=d</stp>
        <tr r="I129" s="2"/>
      </tp>
      <tp t="e">
        <v>#N/A</v>
        <stp/>
        <stp>##V3_BDHV12</stp>
        <stp>USGG10YR Index</stp>
        <stp>Px_last</stp>
        <stp>1/23/2018</stp>
        <stp>1/23/2018</stp>
        <stp>[Base Metals Regressions for Pat Copper Only.xlsx]Copper Model!R149C9</stp>
        <stp>sort=d</stp>
        <tr r="I149" s="2"/>
      </tp>
      <tp t="e">
        <v>#N/A</v>
        <stp/>
        <stp>##V3_BDHV12</stp>
        <stp>NLSCA Index</stp>
        <stp>Px_last</stp>
        <stp>10/18/2017</stp>
        <stp>10/18/2017</stp>
        <stp>[Base Metals Regressions for Pat Copper Only.xlsx]Copper Model!R200C5</stp>
        <stp>sort=d</stp>
        <tr r="E200" s="2"/>
      </tp>
      <tp t="e">
        <v>#N/A</v>
        <stp/>
        <stp>##V3_BDHV12</stp>
        <stp>USGG10YR Index</stp>
        <stp>Px_last</stp>
        <stp>9/26/2017</stp>
        <stp>9/26/2017</stp>
        <stp>[Base Metals Regressions for Pat Copper Only.xlsx]Copper Model!R211C9</stp>
        <stp>sort=d</stp>
        <tr r="I211" s="2"/>
      </tp>
      <tp t="e">
        <v>#N/A</v>
        <stp/>
        <stp>##V3_BDHV12</stp>
        <stp>USGG10YR Index</stp>
        <stp>Px_last</stp>
        <stp>1/12/2018</stp>
        <stp>1/12/2018</stp>
        <stp>[Base Metals Regressions for Pat Copper Only.xlsx]Copper Model!R155C9</stp>
        <stp>sort=d</stp>
        <tr r="I155" s="2"/>
      </tp>
      <tp t="e">
        <v>#N/A</v>
        <stp/>
        <stp>##V3_BDHV12</stp>
        <stp>USGG10YR Index</stp>
        <stp>Px_last</stp>
        <stp>4/16/2018</stp>
        <stp>4/16/2018</stp>
        <stp>[Base Metals Regressions for Pat Copper Only.xlsx]Copper Model!R111C9</stp>
        <stp>sort=d</stp>
        <tr r="I111" s="2"/>
      </tp>
      <tp t="e">
        <v>#N/A</v>
        <stp/>
        <stp>##V3_BDHV12</stp>
        <stp>USGG10YR Index</stp>
        <stp>Px_last</stp>
        <stp>4/27/2018</stp>
        <stp>4/27/2018</stp>
        <stp>[Base Metals Regressions for Pat Copper Only.xlsx]Copper Model!R102C9</stp>
        <stp>sort=d</stp>
        <tr r="I102" s="2"/>
      </tp>
      <tp t="e">
        <v>#N/A</v>
        <stp/>
        <stp>##V3_BDHV12</stp>
        <stp>USGG10YR Index</stp>
        <stp>Px_last</stp>
        <stp>8/24/2017</stp>
        <stp>8/24/2017</stp>
        <stp>[Base Metals Regressions for Pat Copper Only.xlsx]Copper Model!R231C9</stp>
        <stp>sort=d</stp>
        <tr r="I231" s="2"/>
      </tp>
      <tp t="e">
        <v>#N/A</v>
        <stp/>
        <stp>##V3_BDHV12</stp>
        <stp>USGG10YR Index</stp>
        <stp>Px_last</stp>
        <stp>1/22/2018</stp>
        <stp>1/22/2018</stp>
        <stp>[Base Metals Regressions for Pat Copper Only.xlsx]Copper Model!R150C9</stp>
        <stp>sort=d</stp>
        <tr r="I150" s="2"/>
      </tp>
      <tp t="e">
        <v>#N/A</v>
        <stp/>
        <stp>##V3_BDHV12</stp>
        <stp>USGG10YR Index</stp>
        <stp>Px_last</stp>
        <stp>3/14/2018</stp>
        <stp>3/14/2018</stp>
        <stp>[Base Metals Regressions for Pat Copper Only.xlsx]Copper Model!R130C9</stp>
        <stp>sort=d</stp>
        <tr r="I130" s="2"/>
      </tp>
      <tp t="e">
        <v>#N/A</v>
        <stp/>
        <stp>##V3_BDHV12</stp>
        <stp>LMCADS03 Comdty</stp>
        <stp>Px_last</stp>
        <stp>9/28/2017</stp>
        <stp>9/28/2017</stp>
        <stp>[Base Metals Regressions for Pat Copper Only.xlsx]Copper Model!R209C16</stp>
        <stp>sort=d</stp>
        <tr r="P209" s="2"/>
      </tp>
      <tp t="e">
        <v>#N/A</v>
        <stp/>
        <stp>##V3_BDHV12</stp>
        <stp>LMCADS03 Comdty</stp>
        <stp>Px_last</stp>
        <stp>4/19/2018</stp>
        <stp>4/19/2018</stp>
        <stp>[Base Metals Regressions for Pat Copper Only.xlsx]Copper Model!R108C16</stp>
        <stp>sort=d</stp>
        <tr r="P108" s="2"/>
      </tp>
      <tp t="e">
        <v>#N/A</v>
        <stp/>
        <stp>##V3_BDHV12</stp>
        <stp>VIX Index</stp>
        <stp>Px_last</stp>
        <stp>9/27/2018</stp>
        <stp>9/27/2018</stp>
        <stp>[Base Metals Regressions for Pat Copper Only.xlsx]Copper Model!R8C12</stp>
        <stp>sort=d</stp>
        <tr r="L8" s="2"/>
      </tp>
      <tp t="e">
        <v>#N/A</v>
        <stp/>
        <stp>##V3_BDHV12</stp>
        <stp>AUDJPY Curncy</stp>
        <stp>Px_last</stp>
        <stp>5/16/2018</stp>
        <stp>5/16/2018</stp>
        <stp>[Base Metals Regressions for Pat Copper Only.xlsx]Copper Model!R92C13</stp>
        <stp>sort=d</stp>
        <tr r="M92" s="2"/>
      </tp>
      <tp t="e">
        <v>#N/A</v>
        <stp/>
        <stp>##V3_BDHV12</stp>
        <stp>AUDJPY Curncy</stp>
        <stp>Px_last</stp>
        <stp>5/11/2018</stp>
        <stp>5/11/2018</stp>
        <stp>[Base Metals Regressions for Pat Copper Only.xlsx]Copper Model!R95C13</stp>
        <stp>sort=d</stp>
        <tr r="M95" s="2"/>
      </tp>
      <tp t="e">
        <v>#N/A</v>
        <stp/>
        <stp>##V3_BDHV12</stp>
        <stp>S 2 Comdty</stp>
        <stp>Px_last</stp>
        <stp>9/19/2017</stp>
        <stp>9/19/2017</stp>
        <stp>[Base Metals Regressions for Pat Copper Only.xlsx]Copper Model!R216C10</stp>
        <stp>sort=d</stp>
        <tr r="J216" s="2"/>
      </tp>
      <tp t="e">
        <v>#N/A</v>
        <stp/>
        <stp>##V3_BDHV12</stp>
        <stp>S 2 Comdty</stp>
        <stp>Px_last</stp>
        <stp>1/19/2018</stp>
        <stp>1/19/2018</stp>
        <stp>[Base Metals Regressions for Pat Copper Only.xlsx]Copper Model!R151C10</stp>
        <stp>sort=d</stp>
        <tr r="J151" s="2"/>
      </tp>
      <tp t="e">
        <v>#N/A</v>
        <stp/>
        <stp>##V3_BDHV12</stp>
        <stp>AUDJPY Curncy</stp>
        <stp>Px_last</stp>
        <stp>5/30/2018</stp>
        <stp>5/30/2018</stp>
        <stp>[Base Metals Regressions for Pat Copper Only.xlsx]Copper Model!R84C13</stp>
        <stp>sort=d</stp>
        <tr r="M84" s="2"/>
      </tp>
      <tp t="e">
        <v>#N/A</v>
        <stp/>
        <stp>##V3_BDHV12</stp>
        <stp>S 2 Comdty</stp>
        <stp>Px_last</stp>
        <stp>3/28/2018</stp>
        <stp>3/28/2018</stp>
        <stp>[Base Metals Regressions for Pat Copper Only.xlsx]Copper Model!R120C10</stp>
        <stp>sort=d</stp>
        <tr r="J120" s="2"/>
      </tp>
      <tp t="e">
        <v>#N/A</v>
        <stp/>
        <stp>##V3_BDHV12</stp>
        <stp>S 2 Comdty</stp>
        <stp>Px_last</stp>
        <stp>7/17/2017</stp>
        <stp>7/17/2017</stp>
        <stp>[Base Metals Regressions for Pat Copper Only.xlsx]Copper Model!R258C10</stp>
        <stp>sort=d</stp>
        <tr r="J258" s="2"/>
      </tp>
      <tp t="e">
        <v>#N/A</v>
        <stp/>
        <stp>##V3_BDHV12</stp>
        <stp>S 2 Comdty</stp>
        <stp>Px_last</stp>
        <stp>8/16/2017</stp>
        <stp>8/16/2017</stp>
        <stp>[Base Metals Regressions for Pat Copper Only.xlsx]Copper Model!R237C10</stp>
        <stp>sort=d</stp>
        <tr r="J237" s="2"/>
      </tp>
      <tp t="e">
        <v>#N/A</v>
        <stp/>
        <stp>##V3_BDHV12</stp>
        <stp>AUDJPY Curncy</stp>
        <stp>Px_last</stp>
        <stp>9/13/2018</stp>
        <stp>9/13/2018</stp>
        <stp>[Base Metals Regressions for Pat Copper Only.xlsx]Copper Model!R17C13</stp>
        <stp>sort=d</stp>
        <tr r="M17" s="2"/>
      </tp>
      <tp t="e">
        <v>#N/A</v>
        <stp/>
        <stp>##V3_BDHV12</stp>
        <stp>AUDJPY Curncy</stp>
        <stp>Px_last</stp>
        <stp>8/31/2018</stp>
        <stp>8/31/2018</stp>
        <stp>[Base Metals Regressions for Pat Copper Only.xlsx]Copper Model!R25C13</stp>
        <stp>sort=d</stp>
        <tr r="M25" s="2"/>
      </tp>
      <tp t="e">
        <v>#N/A</v>
        <stp/>
        <stp>##V3_BDHV12</stp>
        <stp>S 2 Comdty</stp>
        <stp>Px_last</stp>
        <stp>8/21/2017</stp>
        <stp>8/21/2017</stp>
        <stp>[Base Metals Regressions for Pat Copper Only.xlsx]Copper Model!R234C10</stp>
        <stp>sort=d</stp>
        <tr r="J234" s="2"/>
      </tp>
      <tp t="e">
        <v>#N/A</v>
        <stp/>
        <stp>##V3_BDHV12</stp>
        <stp>S 2 Comdty</stp>
        <stp>Px_last</stp>
        <stp>4/11/2018</stp>
        <stp>4/11/2018</stp>
        <stp>[Base Metals Regressions for Pat Copper Only.xlsx]Copper Model!R114C10</stp>
        <stp>sort=d</stp>
        <tr r="J114" s="2"/>
      </tp>
      <tp t="e">
        <v>#N/A</v>
        <stp/>
        <stp>##V3_BDHV12</stp>
        <stp>S 2 Comdty</stp>
        <stp>Px_last</stp>
        <stp>1/31/2018</stp>
        <stp>1/31/2018</stp>
        <stp>[Base Metals Regressions for Pat Copper Only.xlsx]Copper Model!R143C10</stp>
        <stp>sort=d</stp>
        <tr r="J143" s="2"/>
      </tp>
      <tp t="e">
        <v>#N/A</v>
        <stp/>
        <stp>##V3_BDHV12</stp>
        <stp>S 2 Comdty</stp>
        <stp>Px_last</stp>
        <stp>4/20/2018</stp>
        <stp>4/20/2018</stp>
        <stp>[Base Metals Regressions for Pat Copper Only.xlsx]Copper Model!R107C10</stp>
        <stp>sort=d</stp>
        <tr r="J107" s="2"/>
      </tp>
      <tp t="e">
        <v>#N/A</v>
        <stp/>
        <stp>##V3_BDHV12</stp>
        <stp>S 2 Comdty</stp>
        <stp>Px_last</stp>
        <stp>9/20/2017</stp>
        <stp>9/20/2017</stp>
        <stp>[Base Metals Regressions for Pat Copper Only.xlsx]Copper Model!R215C10</stp>
        <stp>sort=d</stp>
        <tr r="J215" s="2"/>
      </tp>
      <tp t="e">
        <v>#N/A</v>
        <stp/>
        <stp>##V3_BDHV12</stp>
        <stp>S 2 Comdty</stp>
        <stp>Px_last</stp>
        <stp>10/18/2017</stp>
        <stp>10/18/2017</stp>
        <stp>[Base Metals Regressions for Pat Copper Only.xlsx]Copper Model!R200C10</stp>
        <stp>sort=d</stp>
        <tr r="J200" s="2"/>
      </tp>
      <tp t="e">
        <v>#N/A</v>
        <stp/>
        <stp>##V3_BDHV12</stp>
        <stp>S 2 Comdty</stp>
        <stp>Px_last</stp>
        <stp>10/20/2017</stp>
        <stp>10/20/2017</stp>
        <stp>[Base Metals Regressions for Pat Copper Only.xlsx]Copper Model!R198C10</stp>
        <stp>sort=d</stp>
        <tr r="J198" s="2"/>
      </tp>
      <tp t="e">
        <v>#N/A</v>
        <stp/>
        <stp>##V3_BDHV12</stp>
        <stp>USGG10YR Index</stp>
        <stp>Px_last</stp>
        <stp>9/15/2017</stp>
        <stp>9/15/2017</stp>
        <stp>[Base Metals Regressions for Pat Copper Only.xlsx]Copper Model!R218C9</stp>
        <stp>sort=d</stp>
        <tr r="I218" s="2"/>
      </tp>
      <tp t="e">
        <v>#N/A</v>
        <stp/>
        <stp>##V3_BDHV12</stp>
        <stp>USGG10YR Index</stp>
        <stp>Px_last</stp>
        <stp>7/21/2017</stp>
        <stp>7/21/2017</stp>
        <stp>[Base Metals Regressions for Pat Copper Only.xlsx]Copper Model!R254C9</stp>
        <stp>sort=d</stp>
        <tr r="I254" s="2"/>
      </tp>
      <tp t="e">
        <v>#N/A</v>
        <stp/>
        <stp>##V3_BDHV12</stp>
        <stp>NLSCA Index</stp>
        <stp>Px_last</stp>
        <stp>10/30/2017</stp>
        <stp>10/30/2017</stp>
        <stp>[Base Metals Regressions for Pat Copper Only.xlsx]Copper Model!R193C5</stp>
        <stp>sort=d</stp>
        <tr r="E193" s="2"/>
      </tp>
      <tp t="e">
        <v>#N/A</v>
        <stp/>
        <stp>##V3_BDHV12</stp>
        <stp>USGG10YR Index</stp>
        <stp>Px_last</stp>
        <stp>3/16/2018</stp>
        <stp>3/16/2018</stp>
        <stp>[Base Metals Regressions for Pat Copper Only.xlsx]Copper Model!R128C9</stp>
        <stp>sort=d</stp>
        <tr r="I128" s="2"/>
      </tp>
      <tp t="e">
        <v>#N/A</v>
        <stp/>
        <stp>##V3_BDHV12</stp>
        <stp>USGG10YR Index</stp>
        <stp>Px_last</stp>
        <stp>2/27/2018</stp>
        <stp>2/27/2018</stp>
        <stp>[Base Metals Regressions for Pat Copper Only.xlsx]Copper Model!R137C9</stp>
        <stp>sort=d</stp>
        <tr r="I137" s="2"/>
      </tp>
      <tp t="e">
        <v>#N/A</v>
        <stp/>
        <stp>##V3_BDHV12</stp>
        <stp>USGG10YR Index</stp>
        <stp>Px_last</stp>
        <stp>8/10/2017</stp>
        <stp>8/10/2017</stp>
        <stp>[Base Metals Regressions for Pat Copper Only.xlsx]Copper Model!R241C9</stp>
        <stp>sort=d</stp>
        <tr r="I241" s="2"/>
      </tp>
      <tp t="e">
        <v>#N/A</v>
        <stp/>
        <stp>##V3_BDHV12</stp>
        <stp>USGG10YR Index</stp>
        <stp>Px_last</stp>
        <stp>9/25/2017</stp>
        <stp>9/25/2017</stp>
        <stp>[Base Metals Regressions for Pat Copper Only.xlsx]Copper Model!R212C9</stp>
        <stp>sort=d</stp>
        <tr r="I212" s="2"/>
      </tp>
      <tp t="e">
        <v>#N/A</v>
        <stp/>
        <stp>##V3_BDHV12</stp>
        <stp>USGG10YR Index</stp>
        <stp>Px_last</stp>
        <stp>1/30/2018</stp>
        <stp>1/30/2018</stp>
        <stp>[Base Metals Regressions for Pat Copper Only.xlsx]Copper Model!R144C9</stp>
        <stp>sort=d</stp>
        <tr r="I144" s="2"/>
      </tp>
      <tp t="e">
        <v>#N/A</v>
        <stp/>
        <stp>##V3_BDHV12</stp>
        <stp>USGG10YR Index</stp>
        <stp>Px_last</stp>
        <stp>1/11/2018</stp>
        <stp>1/11/2018</stp>
        <stp>[Base Metals Regressions for Pat Copper Only.xlsx]Copper Model!R156C9</stp>
        <stp>sort=d</stp>
        <tr r="I156" s="2"/>
      </tp>
      <tp t="e">
        <v>#N/A</v>
        <stp/>
        <stp>##V3_BDHV12</stp>
        <stp>USGG10YR Index</stp>
        <stp>Px_last</stp>
        <stp>3/26/2018</stp>
        <stp>3/26/2018</stp>
        <stp>[Base Metals Regressions for Pat Copper Only.xlsx]Copper Model!R122C9</stp>
        <stp>sort=d</stp>
        <tr r="I122" s="2"/>
      </tp>
      <tp t="e">
        <v>#N/A</v>
        <stp/>
        <stp>##V3_BDHV12</stp>
        <stp>USGG10YR Index</stp>
        <stp>Px_last</stp>
        <stp>4/24/2018</stp>
        <stp>4/24/2018</stp>
        <stp>[Base Metals Regressions for Pat Copper Only.xlsx]Copper Model!R105C9</stp>
        <stp>sort=d</stp>
        <tr r="I105" s="2"/>
      </tp>
      <tp t="e">
        <v>#N/A</v>
        <stp/>
        <stp>##V3_BDHV12</stp>
        <stp>USGG10YR Index</stp>
        <stp>Px_last</stp>
        <stp>8/17/2017</stp>
        <stp>8/17/2017</stp>
        <stp>[Base Metals Regressions for Pat Copper Only.xlsx]Copper Model!R236C9</stp>
        <stp>sort=d</stp>
        <tr r="I236" s="2"/>
      </tp>
      <tp t="e">
        <v>#N/A</v>
        <stp/>
        <stp>##V3_BDHV12</stp>
        <stp>LMCADS03 Comdty</stp>
        <stp>Px_last</stp>
        <stp>7/18/2017</stp>
        <stp>7/18/2017</stp>
        <stp>[Base Metals Regressions for Pat Copper Only.xlsx]Copper Model!R257C16</stp>
        <stp>sort=d</stp>
        <tr r="P257" s="2"/>
      </tp>
      <tp t="e">
        <v>#N/A</v>
        <stp/>
        <stp>##V3_BDHV12</stp>
        <stp>LMCADS03 Comdty</stp>
        <stp>Px_last</stp>
        <stp>7/21/2017</stp>
        <stp>7/21/2017</stp>
        <stp>[Base Metals Regressions for Pat Copper Only.xlsx]Copper Model!R254C16</stp>
        <stp>sort=d</stp>
        <tr r="P254" s="2"/>
      </tp>
      <tp t="e">
        <v>#N/A</v>
        <stp/>
        <stp>##V3_BDHV12</stp>
        <stp>LMCADS03 Comdty</stp>
        <stp>Px_last</stp>
        <stp>9/14/2017</stp>
        <stp>9/14/2017</stp>
        <stp>[Base Metals Regressions for Pat Copper Only.xlsx]Copper Model!R219C16</stp>
        <stp>sort=d</stp>
        <tr r="P219" s="2"/>
      </tp>
      <tp t="e">
        <v>#N/A</v>
        <stp/>
        <stp>##V3_BDHV12</stp>
        <stp>LMCADS03 Comdty</stp>
        <stp>Px_last</stp>
        <stp>8/15/2017</stp>
        <stp>8/15/2017</stp>
        <stp>[Base Metals Regressions for Pat Copper Only.xlsx]Copper Model!R238C16</stp>
        <stp>sort=d</stp>
        <tr r="P238" s="2"/>
      </tp>
      <tp t="e">
        <v>#N/A</v>
        <stp/>
        <stp>##V3_BDHV12</stp>
        <stp>USDCNH Curncy</stp>
        <stp>Px_last</stp>
        <stp>7/18/2017</stp>
        <stp>7/18/2017</stp>
        <stp>[Base Metals Regressions for Pat Copper Only.xlsx]Copper Model!R257C7</stp>
        <stp>sort=d</stp>
        <tr r="G257" s="2"/>
      </tp>
      <tp t="e">
        <v>#N/A</v>
        <stp/>
        <stp>##V3_BDHV12</stp>
        <stp>USDCNH Curncy</stp>
        <stp>Px_last</stp>
        <stp>1/18/2018</stp>
        <stp>1/18/2018</stp>
        <stp>[Base Metals Regressions for Pat Copper Only.xlsx]Copper Model!R152C7</stp>
        <stp>sort=d</stp>
        <tr r="G152" s="2"/>
      </tp>
      <tp t="e">
        <v>#N/A</v>
        <stp/>
        <stp>##V3_BDHV12</stp>
        <stp>USDCNH Curncy</stp>
        <stp>Px_last</stp>
        <stp>1/29/2018</stp>
        <stp>1/29/2018</stp>
        <stp>[Base Metals Regressions for Pat Copper Only.xlsx]Copper Model!R145C7</stp>
        <stp>sort=d</stp>
        <tr r="G145" s="2"/>
      </tp>
      <tp t="e">
        <v>#N/A</v>
        <stp/>
        <stp>##V3_BDHV12</stp>
        <stp>VIX Index</stp>
        <stp>Px_last</stp>
        <stp>9/26/2018</stp>
        <stp>9/26/2018</stp>
        <stp>[Base Metals Regressions for Pat Copper Only.xlsx]Copper Model!R9C12</stp>
        <stp>sort=d</stp>
        <tr r="L9" s="2"/>
      </tp>
      <tp t="e">
        <v>#N/A</v>
        <stp/>
        <stp>##V3_BDHV12</stp>
        <stp>S 2 Comdty</stp>
        <stp>Px_last</stp>
        <stp>4/3/2018</stp>
        <stp>4/3/2018</stp>
        <stp>[Base Metals Regressions for Pat Copper Only.xlsx]Copper Model!R118C10</stp>
        <stp>sort=d</stp>
        <tr r="J118" s="2"/>
      </tp>
      <tp t="e">
        <v>#N/A</v>
        <stp/>
        <stp>##V3_BDHV12</stp>
        <stp>AUDJPY Curncy</stp>
        <stp>Px_last</stp>
        <stp>7/30/2018</stp>
        <stp>7/30/2018</stp>
        <stp>[Base Metals Regressions for Pat Copper Only.xlsx]Copper Model!R45C13</stp>
        <stp>sort=d</stp>
        <tr r="M45" s="2"/>
      </tp>
      <tp t="e">
        <v>#N/A</v>
        <stp/>
        <stp>##V3_BDHV12</stp>
        <stp>AUDJPY Curncy</stp>
        <stp>Px_last</stp>
        <stp>7/31/2018</stp>
        <stp>7/31/2018</stp>
        <stp>[Base Metals Regressions for Pat Copper Only.xlsx]Copper Model!R44C13</stp>
        <stp>sort=d</stp>
        <tr r="M44" s="2"/>
      </tp>
      <tp t="e">
        <v>#N/A</v>
        <stp/>
        <stp>##V3_BDHV12</stp>
        <stp>AUDJPY Curncy</stp>
        <stp>Px_last</stp>
        <stp>6/12/2018</stp>
        <stp>6/12/2018</stp>
        <stp>[Base Metals Regressions for Pat Copper Only.xlsx]Copper Model!R77C13</stp>
        <stp>sort=d</stp>
        <tr r="M77" s="2"/>
      </tp>
      <tp t="e">
        <v>#N/A</v>
        <stp/>
        <stp>##V3_BDHV12</stp>
        <stp>AUDJPY Curncy</stp>
        <stp>Px_last</stp>
        <stp>6/13/2018</stp>
        <stp>6/13/2018</stp>
        <stp>[Base Metals Regressions for Pat Copper Only.xlsx]Copper Model!R76C13</stp>
        <stp>sort=d</stp>
        <tr r="M76" s="2"/>
      </tp>
      <tp t="e">
        <v>#N/A</v>
        <stp/>
        <stp>##V3_BDHV12</stp>
        <stp>S 2 Comdty</stp>
        <stp>Px_last</stp>
        <stp>9/18/2017</stp>
        <stp>9/18/2017</stp>
        <stp>[Base Metals Regressions for Pat Copper Only.xlsx]Copper Model!R217C10</stp>
        <stp>sort=d</stp>
        <tr r="J217" s="2"/>
      </tp>
      <tp t="e">
        <v>#N/A</v>
        <stp/>
        <stp>##V3_BDHV12</stp>
        <stp>AUDJPY Curncy</stp>
        <stp>Px_last</stp>
        <stp>7/12/2018</stp>
        <stp>7/12/2018</stp>
        <stp>[Base Metals Regressions for Pat Copper Only.xlsx]Copper Model!R57C13</stp>
        <stp>sort=d</stp>
        <tr r="M57" s="2"/>
      </tp>
      <tp t="e">
        <v>#N/A</v>
        <stp/>
        <stp>##V3_BDHV12</stp>
        <stp>AUDJPY Curncy</stp>
        <stp>Px_last</stp>
        <stp>7/13/2018</stp>
        <stp>7/13/2018</stp>
        <stp>[Base Metals Regressions for Pat Copper Only.xlsx]Copper Model!R56C13</stp>
        <stp>sort=d</stp>
        <tr r="M56" s="2"/>
      </tp>
      <tp t="e">
        <v>#N/A</v>
        <stp/>
        <stp>##V3_BDHV12</stp>
        <stp>AUDJPY Curncy</stp>
        <stp>Px_last</stp>
        <stp>8/16/2018</stp>
        <stp>8/16/2018</stp>
        <stp>[Base Metals Regressions for Pat Copper Only.xlsx]Copper Model!R33C13</stp>
        <stp>sort=d</stp>
        <tr r="M33" s="2"/>
      </tp>
      <tp t="e">
        <v>#N/A</v>
        <stp/>
        <stp>##V3_BDHV12</stp>
        <stp>AUDJPY Curncy</stp>
        <stp>Px_last</stp>
        <stp>8/17/2018</stp>
        <stp>8/17/2018</stp>
        <stp>[Base Metals Regressions for Pat Copper Only.xlsx]Copper Model!R32C13</stp>
        <stp>sort=d</stp>
        <tr r="M32" s="2"/>
      </tp>
      <tp t="e">
        <v>#N/A</v>
        <stp/>
        <stp>##V3_BDHV12</stp>
        <stp>S 2 Comdty</stp>
        <stp>Px_last</stp>
        <stp>8/17/2017</stp>
        <stp>8/17/2017</stp>
        <stp>[Base Metals Regressions for Pat Copper Only.xlsx]Copper Model!R236C10</stp>
        <stp>sort=d</stp>
        <tr r="J236" s="2"/>
      </tp>
      <tp t="e">
        <v>#N/A</v>
        <stp/>
        <stp>##V3_BDHV12</stp>
        <stp>AUDJPY Curncy</stp>
        <stp>Px_last</stp>
        <stp>8/13/2018</stp>
        <stp>8/13/2018</stp>
        <stp>[Base Metals Regressions for Pat Copper Only.xlsx]Copper Model!R36C13</stp>
        <stp>sort=d</stp>
        <tr r="M36" s="2"/>
      </tp>
      <tp t="e">
        <v>#N/A</v>
        <stp/>
        <stp>##V3_BDHV12</stp>
        <stp>S 2 Comdty</stp>
        <stp>Px_last</stp>
        <stp>3/27/2018</stp>
        <stp>3/27/2018</stp>
        <stp>[Base Metals Regressions for Pat Copper Only.xlsx]Copper Model!R121C10</stp>
        <stp>sort=d</stp>
        <tr r="J121" s="2"/>
      </tp>
      <tp t="e">
        <v>#N/A</v>
        <stp/>
        <stp>##V3_BDHV12</stp>
        <stp>AUDJPY Curncy</stp>
        <stp>Px_last</stp>
        <stp>9/25/2018</stp>
        <stp>9/25/2018</stp>
        <stp>[Base Metals Regressions for Pat Copper Only.xlsx]Copper Model!R10C13</stp>
        <stp>sort=d</stp>
        <tr r="M10" s="2"/>
      </tp>
      <tp t="e">
        <v>#N/A</v>
        <stp/>
        <stp>##V3_BDHV12</stp>
        <stp>S 2 Comdty</stp>
        <stp>Px_last</stp>
        <stp>4/23/2018</stp>
        <stp>4/23/2018</stp>
        <stp>[Base Metals Regressions for Pat Copper Only.xlsx]Copper Model!R106C10</stp>
        <stp>sort=d</stp>
        <tr r="J106" s="2"/>
      </tp>
      <tp t="e">
        <v>#N/A</v>
        <stp/>
        <stp>##V3_BDHV12</stp>
        <stp>S 2 Comdty</stp>
        <stp>Px_last</stp>
        <stp>9/21/2017</stp>
        <stp>9/21/2017</stp>
        <stp>[Base Metals Regressions for Pat Copper Only.xlsx]Copper Model!R214C10</stp>
        <stp>sort=d</stp>
        <tr r="J214" s="2"/>
      </tp>
      <tp t="e">
        <v>#N/A</v>
        <stp/>
        <stp>##V3_BDHV12</stp>
        <stp>S 2 Comdty</stp>
        <stp>Px_last</stp>
        <stp>4/10/2018</stp>
        <stp>4/10/2018</stp>
        <stp>[Base Metals Regressions for Pat Copper Only.xlsx]Copper Model!R115C10</stp>
        <stp>sort=d</stp>
        <tr r="J115" s="2"/>
      </tp>
      <tp t="e">
        <v>#N/A</v>
        <stp/>
        <stp>##V3_BDHV12</stp>
        <stp>S 2 Comdty</stp>
        <stp>Px_last</stp>
        <stp>11/29/2017</stp>
        <stp>11/29/2017</stp>
        <stp>[Base Metals Regressions for Pat Copper Only.xlsx]Copper Model!R181C10</stp>
        <stp>sort=d</stp>
        <tr r="J181" s="2"/>
      </tp>
      <tp t="e">
        <v>#N/A</v>
        <stp/>
        <stp>##V3_BDHV12</stp>
        <stp>NLSCA Index</stp>
        <stp>Px_last</stp>
        <stp>11/30/2017</stp>
        <stp>11/30/2017</stp>
        <stp>[Base Metals Regressions for Pat Copper Only.xlsx]Copper Model!R180C5</stp>
        <stp>sort=d</stp>
        <tr r="E180" s="2"/>
      </tp>
      <tp t="e">
        <v>#N/A</v>
        <stp/>
        <stp>##V3_BDHV12</stp>
        <stp>USGG10YR Index</stp>
        <stp>Px_last</stp>
        <stp>7/20/2017</stp>
        <stp>7/20/2017</stp>
        <stp>[Base Metals Regressions for Pat Copper Only.xlsx]Copper Model!R255C9</stp>
        <stp>sort=d</stp>
        <tr r="I255" s="2"/>
      </tp>
      <tp t="e">
        <v>#N/A</v>
        <stp/>
        <stp>##V3_BDHV12</stp>
        <stp>USGG10YR Index</stp>
        <stp>Px_last</stp>
        <stp>9/14/2017</stp>
        <stp>9/14/2017</stp>
        <stp>[Base Metals Regressions for Pat Copper Only.xlsx]Copper Model!R219C9</stp>
        <stp>sort=d</stp>
        <tr r="I219" s="2"/>
      </tp>
      <tp t="e">
        <v>#N/A</v>
        <stp/>
        <stp>##V3_BDHV12</stp>
        <stp>NLSCA Index</stp>
        <stp>Px_last</stp>
        <stp>10/31/2017</stp>
        <stp>10/31/2017</stp>
        <stp>[Base Metals Regressions for Pat Copper Only.xlsx]Copper Model!R192C5</stp>
        <stp>sort=d</stp>
        <tr r="E192" s="2"/>
      </tp>
      <tp t="e">
        <v>#N/A</v>
        <stp/>
        <stp>##V3_BDHV12</stp>
        <stp>USGG10YR Index</stp>
        <stp>Px_last</stp>
        <stp>1/10/2018</stp>
        <stp>1/10/2018</stp>
        <stp>[Base Metals Regressions for Pat Copper Only.xlsx]Copper Model!R157C9</stp>
        <stp>sort=d</stp>
        <tr r="I157" s="2"/>
      </tp>
      <tp t="e">
        <v>#N/A</v>
        <stp/>
        <stp>##V3_BDHV12</stp>
        <stp>NLSCA Index</stp>
        <stp>Px_last</stp>
        <stp>10/20/2017</stp>
        <stp>10/20/2017</stp>
        <stp>[Base Metals Regressions for Pat Copper Only.xlsx]Copper Model!R198C5</stp>
        <stp>sort=d</stp>
        <tr r="E198" s="2"/>
      </tp>
      <tp t="e">
        <v>#N/A</v>
        <stp/>
        <stp>##V3_BDHV12</stp>
        <stp>USGG10YR Index</stp>
        <stp>Px_last</stp>
        <stp>8/11/2017</stp>
        <stp>8/11/2017</stp>
        <stp>[Base Metals Regressions for Pat Copper Only.xlsx]Copper Model!R240C9</stp>
        <stp>sort=d</stp>
        <tr r="I240" s="2"/>
      </tp>
      <tp t="e">
        <v>#N/A</v>
        <stp/>
        <stp>##V3_BDHV12</stp>
        <stp>USGG10YR Index</stp>
        <stp>Px_last</stp>
        <stp>7/31/2017</stp>
        <stp>7/31/2017</stp>
        <stp>[Base Metals Regressions for Pat Copper Only.xlsx]Copper Model!R248C9</stp>
        <stp>sort=d</stp>
        <tr r="I248" s="2"/>
      </tp>
      <tp t="e">
        <v>#N/A</v>
        <stp/>
        <stp>##V3_BDHV12</stp>
        <stp>USGG10YR Index</stp>
        <stp>Px_last</stp>
        <stp>4/25/2018</stp>
        <stp>4/25/2018</stp>
        <stp>[Base Metals Regressions for Pat Copper Only.xlsx]Copper Model!R104C9</stp>
        <stp>sort=d</stp>
        <tr r="I104" s="2"/>
      </tp>
      <tp t="e">
        <v>#N/A</v>
        <stp/>
        <stp>##V3_BDHV12</stp>
        <stp>USGG10YR Index</stp>
        <stp>Px_last</stp>
        <stp>8/16/2017</stp>
        <stp>8/16/2017</stp>
        <stp>[Base Metals Regressions for Pat Copper Only.xlsx]Copper Model!R237C9</stp>
        <stp>sort=d</stp>
        <tr r="I237" s="2"/>
      </tp>
      <tp t="e">
        <v>#N/A</v>
        <stp/>
        <stp>##V3_BDHV12</stp>
        <stp>USGG10YR Index</stp>
        <stp>Px_last</stp>
        <stp>1/31/2018</stp>
        <stp>1/31/2018</stp>
        <stp>[Base Metals Regressions for Pat Copper Only.xlsx]Copper Model!R143C9</stp>
        <stp>sort=d</stp>
        <tr r="I143" s="2"/>
      </tp>
      <tp t="e">
        <v>#N/A</v>
        <stp/>
        <stp>##V3_BDHV12</stp>
        <stp>USGG10YR Index</stp>
        <stp>Px_last</stp>
        <stp>3/27/2018</stp>
        <stp>3/27/2018</stp>
        <stp>[Base Metals Regressions for Pat Copper Only.xlsx]Copper Model!R121C9</stp>
        <stp>sort=d</stp>
        <tr r="I121" s="2"/>
      </tp>
      <tp t="e">
        <v>#N/A</v>
        <stp/>
        <stp>##V3_BDHV12</stp>
        <stp>LMCADS03 Comdty</stp>
        <stp>Px_last</stp>
        <stp>7/19/2017</stp>
        <stp>7/19/2017</stp>
        <stp>[Base Metals Regressions for Pat Copper Only.xlsx]Copper Model!R256C16</stp>
        <stp>sort=d</stp>
        <tr r="P256" s="2"/>
      </tp>
      <tp t="e">
        <v>#N/A</v>
        <stp/>
        <stp>##V3_BDHV12</stp>
        <stp>LMCADS03 Comdty</stp>
        <stp>Px_last</stp>
        <stp>7/20/2017</stp>
        <stp>7/20/2017</stp>
        <stp>[Base Metals Regressions for Pat Copper Only.xlsx]Copper Model!R255C16</stp>
        <stp>sort=d</stp>
        <tr r="P255" s="2"/>
      </tp>
      <tp t="e">
        <v>#N/A</v>
        <stp/>
        <stp>##V3_BDHV12</stp>
        <stp>LMCADS03 Comdty</stp>
        <stp>Px_last</stp>
        <stp>8/14/2017</stp>
        <stp>8/14/2017</stp>
        <stp>[Base Metals Regressions for Pat Copper Only.xlsx]Copper Model!R239C16</stp>
        <stp>sort=d</stp>
        <tr r="P239" s="2"/>
      </tp>
      <tp t="e">
        <v>#N/A</v>
        <stp/>
        <stp>##V3_BDHV12</stp>
        <stp>LMCADS03 Comdty</stp>
        <stp>Px_last</stp>
        <stp>9/15/2017</stp>
        <stp>9/15/2017</stp>
        <stp>[Base Metals Regressions for Pat Copper Only.xlsx]Copper Model!R218C16</stp>
        <stp>sort=d</stp>
        <tr r="P218" s="2"/>
      </tp>
      <tp t="e">
        <v>#N/A</v>
        <stp/>
        <stp>##V3_BDHV12</stp>
        <stp>USDCNH Curncy</stp>
        <stp>Px_last</stp>
        <stp>7/19/2017</stp>
        <stp>7/19/2017</stp>
        <stp>[Base Metals Regressions for Pat Copper Only.xlsx]Copper Model!R256C7</stp>
        <stp>sort=d</stp>
        <tr r="G256" s="2"/>
      </tp>
      <tp t="e">
        <v>#N/A</v>
        <stp/>
        <stp>##V3_BDHV12</stp>
        <stp>USDCNH Curncy</stp>
        <stp>Px_last</stp>
        <stp>1/19/2018</stp>
        <stp>1/19/2018</stp>
        <stp>[Base Metals Regressions for Pat Copper Only.xlsx]Copper Model!R151C7</stp>
        <stp>sort=d</stp>
        <tr r="G151" s="2"/>
      </tp>
      <tp t="e">
        <v>#N/A</v>
        <stp/>
        <stp>##V3_BDHV12</stp>
        <stp>USDCNH Curncy</stp>
        <stp>Px_last</stp>
        <stp>7/28/2017</stp>
        <stp>7/28/2017</stp>
        <stp>[Base Metals Regressions for Pat Copper Only.xlsx]Copper Model!R249C7</stp>
        <stp>sort=d</stp>
        <tr r="G249" s="2"/>
      </tp>
      <tp t="e">
        <v>#N/A</v>
        <stp/>
        <stp>##V3_BDHV12</stp>
        <stp>S 2 Comdty</stp>
        <stp>Px_last</stp>
        <stp>2/2/2018</stp>
        <stp>2/2/2018</stp>
        <stp>[Base Metals Regressions for Pat Copper Only.xlsx]Copper Model!R141C10</stp>
        <stp>sort=d</stp>
        <tr r="J141" s="2"/>
      </tp>
      <tp t="e">
        <v>#N/A</v>
        <stp/>
        <stp>##V3_BDHV12</stp>
        <stp>S 2 Comdty</stp>
        <stp>Px_last</stp>
        <stp>1/3/2018</stp>
        <stp>1/3/2018</stp>
        <stp>[Base Metals Regressions for Pat Copper Only.xlsx]Copper Model!R162C10</stp>
        <stp>sort=d</stp>
        <tr r="J162" s="2"/>
      </tp>
      <tp t="e">
        <v>#N/A</v>
        <stp/>
        <stp>##V3_BDHV12</stp>
        <stp>S 2 Comdty</stp>
        <stp>Px_last</stp>
        <stp>4/4/2018</stp>
        <stp>4/4/2018</stp>
        <stp>[Base Metals Regressions for Pat Copper Only.xlsx]Copper Model!R117C10</stp>
        <stp>sort=d</stp>
        <tr r="J117" s="2"/>
      </tp>
      <tp t="e">
        <v>#N/A</v>
        <stp/>
        <stp>##V3_BDHV12</stp>
        <stp>S 2 Comdty</stp>
        <stp>Px_last</stp>
        <stp>8/4/2017</stp>
        <stp>8/4/2017</stp>
        <stp>[Base Metals Regressions for Pat Copper Only.xlsx]Copper Model!R244C10</stp>
        <stp>sort=d</stp>
        <tr r="J244" s="2"/>
      </tp>
      <tp t="e">
        <v>#N/A</v>
        <stp/>
        <stp>##V3_BDHV12</stp>
        <stp>S 2 Comdty</stp>
        <stp>Px_last</stp>
        <stp>9/6/2017</stp>
        <stp>9/6/2017</stp>
        <stp>[Base Metals Regressions for Pat Copper Only.xlsx]Copper Model!R225C10</stp>
        <stp>sort=d</stp>
        <tr r="J225" s="2"/>
      </tp>
      <tp t="e">
        <v>#N/A</v>
        <stp/>
        <stp>##V3_BDHV12</stp>
        <stp>S 2 Comdty</stp>
        <stp>Px_last</stp>
        <stp>7/19/2017</stp>
        <stp>7/19/2017</stp>
        <stp>[Base Metals Regressions for Pat Copper Only.xlsx]Copper Model!R256C10</stp>
        <stp>sort=d</stp>
        <tr r="J256" s="2"/>
      </tp>
      <tp t="e">
        <v>#N/A</v>
        <stp/>
        <stp>##V3_BDHV12</stp>
        <stp>AUDJPY Curncy</stp>
        <stp>Px_last</stp>
        <stp>6/19/2018</stp>
        <stp>6/19/2018</stp>
        <stp>[Base Metals Regressions for Pat Copper Only.xlsx]Copper Model!R73C13</stp>
        <stp>sort=d</stp>
        <tr r="M73" s="2"/>
      </tp>
      <tp t="e">
        <v>#N/A</v>
        <stp/>
        <stp>##V3_BDHV12</stp>
        <stp>AUDJPY Curncy</stp>
        <stp>Px_last</stp>
        <stp>9/12/2018</stp>
        <stp>9/12/2018</stp>
        <stp>[Base Metals Regressions for Pat Copper Only.xlsx]Copper Model!R18C13</stp>
        <stp>sort=d</stp>
        <tr r="M18" s="2"/>
      </tp>
      <tp t="e">
        <v>#N/A</v>
        <stp/>
        <stp>##V3_BDHV12</stp>
        <stp>AUDJPY Curncy</stp>
        <stp>Px_last</stp>
        <stp>9/19/2018</stp>
        <stp>9/19/2018</stp>
        <stp>[Base Metals Regressions for Pat Copper Only.xlsx]Copper Model!R13C13</stp>
        <stp>sort=d</stp>
        <tr r="M13" s="2"/>
      </tp>
      <tp t="e">
        <v>#N/A</v>
        <stp/>
        <stp>##V3_BDHV12</stp>
        <stp>S 2 Comdty</stp>
        <stp>Px_last</stp>
        <stp>9/15/2017</stp>
        <stp>9/15/2017</stp>
        <stp>[Base Metals Regressions for Pat Copper Only.xlsx]Copper Model!R218C10</stp>
        <stp>sort=d</stp>
        <tr r="J218" s="2"/>
      </tp>
      <tp t="e">
        <v>#N/A</v>
        <stp/>
        <stp>##V3_BDHV12</stp>
        <stp>S 2 Comdty</stp>
        <stp>Px_last</stp>
        <stp>8/14/2017</stp>
        <stp>8/14/2017</stp>
        <stp>[Base Metals Regressions for Pat Copper Only.xlsx]Copper Model!R239C10</stp>
        <stp>sort=d</stp>
        <tr r="J239" s="2"/>
      </tp>
      <tp t="e">
        <v>#N/A</v>
        <stp/>
        <stp>##V3_BDHV12</stp>
        <stp>S 2 Comdty</stp>
        <stp>Px_last</stp>
        <stp>7/20/2017</stp>
        <stp>7/20/2017</stp>
        <stp>[Base Metals Regressions for Pat Copper Only.xlsx]Copper Model!R255C10</stp>
        <stp>sort=d</stp>
        <tr r="J255" s="2"/>
      </tp>
      <tp t="e">
        <v>#N/A</v>
        <stp/>
        <stp>##V3_BDHV12</stp>
        <stp>S 2 Comdty</stp>
        <stp>Px_last</stp>
        <stp>12/11/2017</stp>
        <stp>12/11/2017</stp>
        <stp>[Base Metals Regressions for Pat Copper Only.xlsx]Copper Model!R175C10</stp>
        <stp>sort=d</stp>
        <tr r="J175" s="2"/>
      </tp>
      <tp t="e">
        <v>#N/A</v>
        <stp/>
        <stp>##V3_BDHV12</stp>
        <stp>S 2 Comdty</stp>
        <stp>Px_last</stp>
        <stp>12/15/2017</stp>
        <stp>12/15/2017</stp>
        <stp>[Base Metals Regressions for Pat Copper Only.xlsx]Copper Model!R171C10</stp>
        <stp>sort=d</stp>
        <tr r="J171" s="2"/>
      </tp>
      <tp t="e">
        <v>#N/A</v>
        <stp/>
        <stp>##V3_BDHV12</stp>
        <stp>S 2 Comdty</stp>
        <stp>Px_last</stp>
        <stp>12/22/2017</stp>
        <stp>12/22/2017</stp>
        <stp>[Base Metals Regressions for Pat Copper Only.xlsx]Copper Model!R166C10</stp>
        <stp>sort=d</stp>
        <tr r="J166" s="2"/>
      </tp>
      <tp t="e">
        <v>#N/A</v>
        <stp/>
        <stp>##V3_BDHV12</stp>
        <stp>S 2 Comdty</stp>
        <stp>Px_last</stp>
        <stp>10/17/2017</stp>
        <stp>10/17/2017</stp>
        <stp>[Base Metals Regressions for Pat Copper Only.xlsx]Copper Model!R201C10</stp>
        <stp>sort=d</stp>
        <tr r="J201" s="2"/>
      </tp>
      <tp t="e">
        <v>#N/A</v>
        <stp/>
        <stp>##V3_BDHV12</stp>
        <stp>S 2 Comdty</stp>
        <stp>Px_last</stp>
        <stp>10/10/2017</stp>
        <stp>10/10/2017</stp>
        <stp>[Base Metals Regressions for Pat Copper Only.xlsx]Copper Model!R206C10</stp>
        <stp>sort=d</stp>
        <tr r="J206" s="2"/>
      </tp>
      <tp t="e">
        <v>#N/A</v>
        <stp/>
        <stp>##V3_BDHV12</stp>
        <stp>S 2 Comdty</stp>
        <stp>Px_last</stp>
        <stp>10/12/2017</stp>
        <stp>10/12/2017</stp>
        <stp>[Base Metals Regressions for Pat Copper Only.xlsx]Copper Model!R204C10</stp>
        <stp>sort=d</stp>
        <tr r="J204" s="2"/>
      </tp>
      <tp t="e">
        <v>#N/A</v>
        <stp/>
        <stp>##V3_BDHV12</stp>
        <stp>NLSCA Index</stp>
        <stp>Px_last</stp>
        <stp>12/12/2017</stp>
        <stp>12/12/2017</stp>
        <stp>[Base Metals Regressions for Pat Copper Only.xlsx]Copper Model!R174C5</stp>
        <stp>sort=d</stp>
        <tr r="E174" s="2"/>
      </tp>
      <tp t="e">
        <v>#N/A</v>
        <stp/>
        <stp>##V3_BDHV12</stp>
        <stp>NLSCA Index</stp>
        <stp>Px_last</stp>
        <stp>12/20/2017</stp>
        <stp>12/20/2017</stp>
        <stp>[Base Metals Regressions for Pat Copper Only.xlsx]Copper Model!R168C5</stp>
        <stp>sort=d</stp>
        <tr r="E168" s="2"/>
      </tp>
      <tp t="e">
        <v>#N/A</v>
        <stp/>
        <stp>##V3_BDHV12</stp>
        <stp>USGG10YR Index</stp>
        <stp>Px_last</stp>
        <stp>3/28/2018</stp>
        <stp>3/28/2018</stp>
        <stp>[Base Metals Regressions for Pat Copper Only.xlsx]Copper Model!R120C9</stp>
        <stp>sort=d</stp>
        <tr r="I120" s="2"/>
      </tp>
      <tp t="e">
        <v>#N/A</v>
        <stp/>
        <stp>##V3_BDHV12</stp>
        <stp>LMCADS03 Comdty</stp>
        <stp>Px_last</stp>
        <stp>9/18/2017</stp>
        <stp>9/18/2017</stp>
        <stp>[Base Metals Regressions for Pat Copper Only.xlsx]Copper Model!R217C16</stp>
        <stp>sort=d</stp>
        <tr r="P217" s="2"/>
      </tp>
      <tp t="e">
        <v>#N/A</v>
        <stp/>
        <stp>##V3_BDHV12</stp>
        <stp>LMCADS03 Comdty</stp>
        <stp>Px_last</stp>
        <stp>4/10/2018</stp>
        <stp>4/10/2018</stp>
        <stp>[Base Metals Regressions for Pat Copper Only.xlsx]Copper Model!R115C16</stp>
        <stp>sort=d</stp>
        <tr r="P115" s="2"/>
      </tp>
      <tp t="e">
        <v>#N/A</v>
        <stp/>
        <stp>##V3_BDHV12</stp>
        <stp>LMCADS03 Comdty</stp>
        <stp>Px_last</stp>
        <stp>9/21/2017</stp>
        <stp>9/21/2017</stp>
        <stp>[Base Metals Regressions for Pat Copper Only.xlsx]Copper Model!R214C16</stp>
        <stp>sort=d</stp>
        <tr r="P214" s="2"/>
      </tp>
      <tp t="e">
        <v>#N/A</v>
        <stp/>
        <stp>##V3_BDHV12</stp>
        <stp>LMCADS03 Comdty</stp>
        <stp>Px_last</stp>
        <stp>4/23/2018</stp>
        <stp>4/23/2018</stp>
        <stp>[Base Metals Regressions for Pat Copper Only.xlsx]Copper Model!R106C16</stp>
        <stp>sort=d</stp>
        <tr r="P106" s="2"/>
      </tp>
      <tp t="e">
        <v>#N/A</v>
        <stp/>
        <stp>##V3_BDHV12</stp>
        <stp>LMCADS03 Comdty</stp>
        <stp>Px_last</stp>
        <stp>3/27/2018</stp>
        <stp>3/27/2018</stp>
        <stp>[Base Metals Regressions for Pat Copper Only.xlsx]Copper Model!R121C16</stp>
        <stp>sort=d</stp>
        <tr r="P121" s="2"/>
      </tp>
      <tp t="e">
        <v>#N/A</v>
        <stp/>
        <stp>##V3_BDHV12</stp>
        <stp>LMCADS03 Comdty</stp>
        <stp>Px_last</stp>
        <stp>8/17/2017</stp>
        <stp>8/17/2017</stp>
        <stp>[Base Metals Regressions for Pat Copper Only.xlsx]Copper Model!R236C16</stp>
        <stp>sort=d</stp>
        <tr r="P236" s="2"/>
      </tp>
      <tp t="e">
        <v>#N/A</v>
        <stp/>
        <stp>##V3_BDHV12</stp>
        <stp>USDCNH Curncy</stp>
        <stp>Px_last</stp>
        <stp>7/26/2017</stp>
        <stp>7/26/2017</stp>
        <stp>[Base Metals Regressions for Pat Copper Only.xlsx]Copper Model!R251C7</stp>
        <stp>sort=d</stp>
        <tr r="G251" s="2"/>
      </tp>
      <tp t="e">
        <v>#N/A</v>
        <stp/>
        <stp>##V3_BDHV12</stp>
        <stp>USDCNH Curncy</stp>
        <stp>Px_last</stp>
        <stp>4/23/2018</stp>
        <stp>4/23/2018</stp>
        <stp>[Base Metals Regressions for Pat Copper Only.xlsx]Copper Model!R106C7</stp>
        <stp>sort=d</stp>
        <tr r="G106" s="2"/>
      </tp>
      <tp t="e">
        <v>#N/A</v>
        <stp/>
        <stp>##V3_BDHV12</stp>
        <stp>USDCNH Curncy</stp>
        <stp>Px_last</stp>
        <stp>8/31/2017</stp>
        <stp>8/31/2017</stp>
        <stp>[Base Metals Regressions for Pat Copper Only.xlsx]Copper Model!R227C7</stp>
        <stp>sort=d</stp>
        <tr r="G227" s="2"/>
      </tp>
      <tp t="e">
        <v>#N/A</v>
        <stp/>
        <stp>##V3_BDHV12</stp>
        <stp>USDCNH Curncy</stp>
        <stp>Px_last</stp>
        <stp>3/21/2018</stp>
        <stp>3/21/2018</stp>
        <stp>[Base Metals Regressions for Pat Copper Only.xlsx]Copper Model!R125C7</stp>
        <stp>sort=d</stp>
        <tr r="G125" s="2"/>
      </tp>
      <tp t="e">
        <v>#N/A</v>
        <stp/>
        <stp>##V3_BDHV12</stp>
        <stp>USDCNH Curncy</stp>
        <stp>Px_last</stp>
        <stp>1/16/2018</stp>
        <stp>1/16/2018</stp>
        <stp>[Base Metals Regressions for Pat Copper Only.xlsx]Copper Model!R154C7</stp>
        <stp>sort=d</stp>
        <tr r="G154" s="2"/>
      </tp>
      <tp t="e">
        <v>#N/A</v>
        <stp/>
        <stp>##V3_BDHV12</stp>
        <stp>USDCNH Curncy</stp>
        <stp>Px_last</stp>
        <stp>9/11/2017</stp>
        <stp>9/11/2017</stp>
        <stp>[Base Metals Regressions for Pat Copper Only.xlsx]Copper Model!R222C7</stp>
        <stp>sort=d</stp>
        <tr r="G222" s="2"/>
      </tp>
      <tp t="e">
        <v>#N/A</v>
        <stp/>
        <stp>##V3_BDHV12</stp>
        <stp>USDCNH Curncy</stp>
        <stp>Px_last</stp>
        <stp>4/12/2018</stp>
        <stp>4/12/2018</stp>
        <stp>[Base Metals Regressions for Pat Copper Only.xlsx]Copper Model!R113C7</stp>
        <stp>sort=d</stp>
        <tr r="G113" s="2"/>
      </tp>
      <tp t="e">
        <v>#N/A</v>
        <stp/>
        <stp>##V3_BDHV12</stp>
        <stp>USDCNH Curncy</stp>
        <stp>Px_last</stp>
        <stp>9/22/2017</stp>
        <stp>9/22/2017</stp>
        <stp>[Base Metals Regressions for Pat Copper Only.xlsx]Copper Model!R213C7</stp>
        <stp>sort=d</stp>
        <tr r="G213" s="2"/>
      </tp>
      <tp t="e">
        <v>#N/A</v>
        <stp/>
        <stp>##V3_BDHV12</stp>
        <stp>S 2 Comdty</stp>
        <stp>Px_last</stp>
        <stp>2/5/2018</stp>
        <stp>2/5/2018</stp>
        <stp>[Base Metals Regressions for Pat Copper Only.xlsx]Copper Model!R140C10</stp>
        <stp>sort=d</stp>
        <tr r="J140" s="2"/>
      </tp>
      <tp t="e">
        <v>#N/A</v>
        <stp/>
        <stp>##V3_BDHV12</stp>
        <stp>S 2 Comdty</stp>
        <stp>Px_last</stp>
        <stp>3/9/2018</stp>
        <stp>3/9/2018</stp>
        <stp>[Base Metals Regressions for Pat Copper Only.xlsx]Copper Model!R131C10</stp>
        <stp>sort=d</stp>
        <tr r="J131" s="2"/>
      </tp>
      <tp t="e">
        <v>#N/A</v>
        <stp/>
        <stp>##V3_BDHV12</stp>
        <stp>S 2 Comdty</stp>
        <stp>Px_last</stp>
        <stp>1/2/2018</stp>
        <stp>1/2/2018</stp>
        <stp>[Base Metals Regressions for Pat Copper Only.xlsx]Copper Model!R163C10</stp>
        <stp>sort=d</stp>
        <tr r="J163" s="2"/>
      </tp>
      <tp t="e">
        <v>#N/A</v>
        <stp/>
        <stp>##V3_BDHV12</stp>
        <stp>S 2 Comdty</stp>
        <stp>Px_last</stp>
        <stp>4/9/2018</stp>
        <stp>4/9/2018</stp>
        <stp>[Base Metals Regressions for Pat Copper Only.xlsx]Copper Model!R116C10</stp>
        <stp>sort=d</stp>
        <tr r="J116" s="2"/>
      </tp>
      <tp t="e">
        <v>#N/A</v>
        <stp/>
        <stp>##V3_BDHV12</stp>
        <stp>S 2 Comdty</stp>
        <stp>Px_last</stp>
        <stp>8/3/2017</stp>
        <stp>8/3/2017</stp>
        <stp>[Base Metals Regressions for Pat Copper Only.xlsx]Copper Model!R245C10</stp>
        <stp>sort=d</stp>
        <tr r="J245" s="2"/>
      </tp>
      <tp t="e">
        <v>#N/A</v>
        <stp/>
        <stp>##V3_BDHV12</stp>
        <stp>S 2 Comdty</stp>
        <stp>Px_last</stp>
        <stp>9/7/2017</stp>
        <stp>9/7/2017</stp>
        <stp>[Base Metals Regressions for Pat Copper Only.xlsx]Copper Model!R224C10</stp>
        <stp>sort=d</stp>
        <tr r="J224" s="2"/>
      </tp>
      <tp t="e">
        <v>#N/A</v>
        <stp/>
        <stp>##V3_BDHV12</stp>
        <stp>VIX Index</stp>
        <stp>Px_last</stp>
        <stp>9/28/2018</stp>
        <stp>9/28/2018</stp>
        <stp>[Base Metals Regressions for Pat Copper Only.xlsx]Copper Model!R7C12</stp>
        <stp>sort=d</stp>
        <tr r="L7" s="2"/>
      </tp>
      <tp t="e">
        <v>#N/A</v>
        <stp/>
        <stp>##V3_BDHV12</stp>
        <stp>AUDJPY Curncy</stp>
        <stp>Px_last</stp>
        <stp>5/22/2018</stp>
        <stp>5/22/2018</stp>
        <stp>[Base Metals Regressions for Pat Copper Only.xlsx]Copper Model!R89C13</stp>
        <stp>sort=d</stp>
        <tr r="M89" s="2"/>
      </tp>
      <tp t="e">
        <v>#N/A</v>
        <stp/>
        <stp>##V3_BDHV12</stp>
        <stp>AUDJPY Curncy</stp>
        <stp>Px_last</stp>
        <stp>5/23/2018</stp>
        <stp>5/23/2018</stp>
        <stp>[Base Metals Regressions for Pat Copper Only.xlsx]Copper Model!R88C13</stp>
        <stp>sort=d</stp>
        <tr r="M88" s="2"/>
      </tp>
      <tp t="e">
        <v>#N/A</v>
        <stp/>
        <stp>##V3_BDHV12</stp>
        <stp>S 2 Comdty</stp>
        <stp>Px_last</stp>
        <stp>7/18/2017</stp>
        <stp>7/18/2017</stp>
        <stp>[Base Metals Regressions for Pat Copper Only.xlsx]Copper Model!R257C10</stp>
        <stp>sort=d</stp>
        <tr r="J257" s="2"/>
      </tp>
      <tp t="e">
        <v>#N/A</v>
        <stp/>
        <stp>##V3_BDHV12</stp>
        <stp>AUDJPY Curncy</stp>
        <stp>Px_last</stp>
        <stp>7/18/2018</stp>
        <stp>7/18/2018</stp>
        <stp>[Base Metals Regressions for Pat Copper Only.xlsx]Copper Model!R53C13</stp>
        <stp>sort=d</stp>
        <tr r="M53" s="2"/>
      </tp>
      <tp t="e">
        <v>#N/A</v>
        <stp/>
        <stp>##V3_BDHV12</stp>
        <stp>AUDJPY Curncy</stp>
        <stp>Px_last</stp>
        <stp>7/19/2018</stp>
        <stp>7/19/2018</stp>
        <stp>[Base Metals Regressions for Pat Copper Only.xlsx]Copper Model!R52C13</stp>
        <stp>sort=d</stp>
        <tr r="M52" s="2"/>
      </tp>
      <tp t="e">
        <v>#N/A</v>
        <stp/>
        <stp>##V3_BDHV12</stp>
        <stp>S 2 Comdty</stp>
        <stp>Px_last</stp>
        <stp>8/15/2017</stp>
        <stp>8/15/2017</stp>
        <stp>[Base Metals Regressions for Pat Copper Only.xlsx]Copper Model!R238C10</stp>
        <stp>sort=d</stp>
        <tr r="J238" s="2"/>
      </tp>
      <tp t="e">
        <v>#N/A</v>
        <stp/>
        <stp>##V3_BDHV12</stp>
        <stp>S 2 Comdty</stp>
        <stp>Px_last</stp>
        <stp>9/14/2017</stp>
        <stp>9/14/2017</stp>
        <stp>[Base Metals Regressions for Pat Copper Only.xlsx]Copper Model!R219C10</stp>
        <stp>sort=d</stp>
        <tr r="J219" s="2"/>
      </tp>
      <tp t="e">
        <v>#N/A</v>
        <stp/>
        <stp>##V3_BDHV12</stp>
        <stp>S 2 Comdty</stp>
        <stp>Px_last</stp>
        <stp>7/21/2017</stp>
        <stp>7/21/2017</stp>
        <stp>[Base Metals Regressions for Pat Copper Only.xlsx]Copper Model!R254C10</stp>
        <stp>sort=d</stp>
        <tr r="J254" s="2"/>
      </tp>
      <tp t="e">
        <v>#N/A</v>
        <stp/>
        <stp>##V3_BDHV12</stp>
        <stp>NLSCA Index</stp>
        <stp>Px_last</stp>
        <stp>12/13/2017</stp>
        <stp>12/13/2017</stp>
        <stp>[Base Metals Regressions for Pat Copper Only.xlsx]Copper Model!R173C5</stp>
        <stp>sort=d</stp>
        <tr r="E173" s="2"/>
      </tp>
      <tp t="e">
        <v>#N/A</v>
        <stp/>
        <stp>##V3_BDHV12</stp>
        <stp>USGG10YR Index</stp>
        <stp>Px_last</stp>
        <stp>8/29/2017</stp>
        <stp>8/29/2017</stp>
        <stp>[Base Metals Regressions for Pat Copper Only.xlsx]Copper Model!R229C9</stp>
        <stp>sort=d</stp>
        <tr r="I229" s="2"/>
      </tp>
      <tp t="e">
        <v>#N/A</v>
        <stp/>
        <stp>##V3_BDHV12</stp>
        <stp>NLSCA Index</stp>
        <stp>Px_last</stp>
        <stp>12/21/2017</stp>
        <stp>12/21/2017</stp>
        <stp>[Base Metals Regressions for Pat Copper Only.xlsx]Copper Model!R167C5</stp>
        <stp>sort=d</stp>
        <tr r="E167" s="2"/>
      </tp>
      <tp t="e">
        <v>#N/A</v>
        <stp/>
        <stp>##V3_BDHV12</stp>
        <stp>USGG10YR Index</stp>
        <stp>Px_last</stp>
        <stp>2/28/2018</stp>
        <stp>2/28/2018</stp>
        <stp>[Base Metals Regressions for Pat Copper Only.xlsx]Copper Model!R136C9</stp>
        <stp>sort=d</stp>
        <tr r="I136" s="2"/>
      </tp>
      <tp t="e">
        <v>#N/A</v>
        <stp/>
        <stp>##V3_BDHV12</stp>
        <stp>USGG10YR Index</stp>
        <stp>Px_last</stp>
        <stp>3/19/2018</stp>
        <stp>3/19/2018</stp>
        <stp>[Base Metals Regressions for Pat Copper Only.xlsx]Copper Model!R127C9</stp>
        <stp>sort=d</stp>
        <tr r="I127" s="2"/>
      </tp>
      <tp t="e">
        <v>#N/A</v>
        <stp/>
        <stp>##V3_BDHV12</stp>
        <stp>USGG10YR Index</stp>
        <stp>Px_last</stp>
        <stp>8/18/2017</stp>
        <stp>8/18/2017</stp>
        <stp>[Base Metals Regressions for Pat Copper Only.xlsx]Copper Model!R235C9</stp>
        <stp>sort=d</stp>
        <tr r="I235" s="2"/>
      </tp>
      <tp t="e">
        <v>#N/A</v>
        <stp/>
        <stp>##V3_BDHV12</stp>
        <stp>LMCADS03 Comdty</stp>
        <stp>Px_last</stp>
        <stp>3/28/2018</stp>
        <stp>3/28/2018</stp>
        <stp>[Base Metals Regressions for Pat Copper Only.xlsx]Copper Model!R120C16</stp>
        <stp>sort=d</stp>
        <tr r="P120" s="2"/>
      </tp>
      <tp t="e">
        <v>#N/A</v>
        <stp/>
        <stp>##V3_BDHV12</stp>
        <stp>LMCADS03 Comdty</stp>
        <stp>Px_last</stp>
        <stp>1/19/2018</stp>
        <stp>1/19/2018</stp>
        <stp>[Base Metals Regressions for Pat Copper Only.xlsx]Copper Model!R151C16</stp>
        <stp>sort=d</stp>
        <tr r="P151" s="2"/>
      </tp>
      <tp t="e">
        <v>#N/A</v>
        <stp/>
        <stp>##V3_BDHV12</stp>
        <stp>LMCADS03 Comdty</stp>
        <stp>Px_last</stp>
        <stp>9/19/2017</stp>
        <stp>9/19/2017</stp>
        <stp>[Base Metals Regressions for Pat Copper Only.xlsx]Copper Model!R216C16</stp>
        <stp>sort=d</stp>
        <tr r="P216" s="2"/>
      </tp>
      <tp t="e">
        <v>#N/A</v>
        <stp/>
        <stp>##V3_BDHV12</stp>
        <stp>LMCADS03 Comdty</stp>
        <stp>Px_last</stp>
        <stp>4/20/2018</stp>
        <stp>4/20/2018</stp>
        <stp>[Base Metals Regressions for Pat Copper Only.xlsx]Copper Model!R107C16</stp>
        <stp>sort=d</stp>
        <tr r="P107" s="2"/>
      </tp>
      <tp t="e">
        <v>#N/A</v>
        <stp/>
        <stp>##V3_BDHV12</stp>
        <stp>LMCADS03 Comdty</stp>
        <stp>Px_last</stp>
        <stp>9/20/2017</stp>
        <stp>9/20/2017</stp>
        <stp>[Base Metals Regressions for Pat Copper Only.xlsx]Copper Model!R215C16</stp>
        <stp>sort=d</stp>
        <tr r="P215" s="2"/>
      </tp>
      <tp t="e">
        <v>#N/A</v>
        <stp/>
        <stp>##V3_BDHV12</stp>
        <stp>LMCADS03 Comdty</stp>
        <stp>Px_last</stp>
        <stp>1/31/2018</stp>
        <stp>1/31/2018</stp>
        <stp>[Base Metals Regressions for Pat Copper Only.xlsx]Copper Model!R143C16</stp>
        <stp>sort=d</stp>
        <tr r="P143" s="2"/>
      </tp>
      <tp t="e">
        <v>#N/A</v>
        <stp/>
        <stp>##V3_BDHV12</stp>
        <stp>LMCADS03 Comdty</stp>
        <stp>Px_last</stp>
        <stp>8/21/2017</stp>
        <stp>8/21/2017</stp>
        <stp>[Base Metals Regressions for Pat Copper Only.xlsx]Copper Model!R234C16</stp>
        <stp>sort=d</stp>
        <tr r="P234" s="2"/>
      </tp>
      <tp t="e">
        <v>#N/A</v>
        <stp/>
        <stp>##V3_BDHV12</stp>
        <stp>LMCADS03 Comdty</stp>
        <stp>Px_last</stp>
        <stp>4/11/2018</stp>
        <stp>4/11/2018</stp>
        <stp>[Base Metals Regressions for Pat Copper Only.xlsx]Copper Model!R114C16</stp>
        <stp>sort=d</stp>
        <tr r="P114" s="2"/>
      </tp>
      <tp t="e">
        <v>#N/A</v>
        <stp/>
        <stp>##V3_BDHV12</stp>
        <stp>LMCADS03 Comdty</stp>
        <stp>Px_last</stp>
        <stp>8/16/2017</stp>
        <stp>8/16/2017</stp>
        <stp>[Base Metals Regressions for Pat Copper Only.xlsx]Copper Model!R237C16</stp>
        <stp>sort=d</stp>
        <tr r="P237" s="2"/>
      </tp>
      <tp t="e">
        <v>#N/A</v>
        <stp/>
        <stp>##V3_BDHV12</stp>
        <stp>LMCADS03 Comdty</stp>
        <stp>Px_last</stp>
        <stp>7/17/2017</stp>
        <stp>7/17/2017</stp>
        <stp>[Base Metals Regressions for Pat Copper Only.xlsx]Copper Model!R258C16</stp>
        <stp>sort=d</stp>
        <tr r="P258" s="2"/>
      </tp>
      <tp t="e">
        <v>#N/A</v>
        <stp/>
        <stp>##V3_BDHV12</stp>
        <stp>USDCNH Curncy</stp>
        <stp>Px_last</stp>
        <stp>7/27/2017</stp>
        <stp>7/27/2017</stp>
        <stp>[Base Metals Regressions for Pat Copper Only.xlsx]Copper Model!R250C7</stp>
        <stp>sort=d</stp>
        <tr r="G250" s="2"/>
      </tp>
      <tp t="e">
        <v>#N/A</v>
        <stp/>
        <stp>##V3_BDHV12</stp>
        <stp>USDCNH Curncy</stp>
        <stp>Px_last</stp>
        <stp>8/30/2017</stp>
        <stp>8/30/2017</stp>
        <stp>[Base Metals Regressions for Pat Copper Only.xlsx]Copper Model!R228C7</stp>
        <stp>sort=d</stp>
        <tr r="G228" s="2"/>
      </tp>
      <tp t="e">
        <v>#N/A</v>
        <stp/>
        <stp>##V3_BDHV12</stp>
        <stp>USDCNH Curncy</stp>
        <stp>Px_last</stp>
        <stp>8/21/2017</stp>
        <stp>8/21/2017</stp>
        <stp>[Base Metals Regressions for Pat Copper Only.xlsx]Copper Model!R234C7</stp>
        <stp>sort=d</stp>
        <tr r="G234" s="2"/>
      </tp>
      <tp t="e">
        <v>#N/A</v>
        <stp/>
        <stp>##V3_BDHV12</stp>
        <stp>USDCNH Curncy</stp>
        <stp>Px_last</stp>
        <stp>7/17/2017</stp>
        <stp>7/17/2017</stp>
        <stp>[Base Metals Regressions for Pat Copper Only.xlsx]Copper Model!R258C7</stp>
        <stp>sort=d</stp>
        <tr r="G258" s="2"/>
      </tp>
      <tp t="e">
        <v>#N/A</v>
        <stp/>
        <stp>##V3_BDHV12</stp>
        <stp>USDCNH Curncy</stp>
        <stp>Px_last</stp>
        <stp>1/17/2018</stp>
        <stp>1/17/2018</stp>
        <stp>[Base Metals Regressions for Pat Copper Only.xlsx]Copper Model!R153C7</stp>
        <stp>sort=d</stp>
        <tr r="G153" s="2"/>
      </tp>
      <tp t="e">
        <v>#N/A</v>
        <stp/>
        <stp>##V3_BDHV12</stp>
        <stp>USDCNH Curncy</stp>
        <stp>Px_last</stp>
        <stp>1/26/2018</stp>
        <stp>1/26/2018</stp>
        <stp>[Base Metals Regressions for Pat Copper Only.xlsx]Copper Model!R146C7</stp>
        <stp>sort=d</stp>
        <tr r="G146" s="2"/>
      </tp>
      <tp t="e">
        <v>#N/A</v>
        <stp/>
        <stp>##V3_BDHV12</stp>
        <stp>USDCNH Curncy</stp>
        <stp>Px_last</stp>
        <stp>4/13/2018</stp>
        <stp>4/13/2018</stp>
        <stp>[Base Metals Regressions for Pat Copper Only.xlsx]Copper Model!R112C7</stp>
        <stp>sort=d</stp>
        <tr r="G112" s="2"/>
      </tp>
      <tp t="e">
        <v>#N/A</v>
        <stp/>
        <stp>##V3_BDHV12</stp>
        <stp>USDCNH Curncy</stp>
        <stp>Px_last</stp>
        <stp>3/20/2018</stp>
        <stp>3/20/2018</stp>
        <stp>[Base Metals Regressions for Pat Copper Only.xlsx]Copper Model!R126C7</stp>
        <stp>sort=d</stp>
        <tr r="G126" s="2"/>
      </tp>
      <tp t="e">
        <v>#N/A</v>
        <stp/>
        <stp>##V3_BDHV12</stp>
        <stp>S 2 Comdty</stp>
        <stp>Px_last</stp>
        <stp>3/8/2018</stp>
        <stp>3/8/2018</stp>
        <stp>[Base Metals Regressions for Pat Copper Only.xlsx]Copper Model!R132C10</stp>
        <stp>sort=d</stp>
        <tr r="J132" s="2"/>
      </tp>
      <tp t="e">
        <v>#N/A</v>
        <stp/>
        <stp>##V3_BDHV12</stp>
        <stp>S 2 Comdty</stp>
        <stp>Px_last</stp>
        <stp>1/5/2018</stp>
        <stp>1/5/2018</stp>
        <stp>[Base Metals Regressions for Pat Copper Only.xlsx]Copper Model!R160C10</stp>
        <stp>sort=d</stp>
        <tr r="J160" s="2"/>
      </tp>
      <tp t="e">
        <v>#N/A</v>
        <stp/>
        <stp>##V3_BDHV12</stp>
        <stp>S 2 Comdty</stp>
        <stp>Px_last</stp>
        <stp>8/2/2017</stp>
        <stp>8/2/2017</stp>
        <stp>[Base Metals Regressions for Pat Copper Only.xlsx]Copper Model!R246C10</stp>
        <stp>sort=d</stp>
        <tr r="J246" s="2"/>
      </tp>
      <tp t="e">
        <v>#N/A</v>
        <stp/>
        <stp>##V3_BDHV12</stp>
        <stp>AUDJPY Curncy</stp>
        <stp>Px_last</stp>
        <stp>5/18/2018</stp>
        <stp>5/18/2018</stp>
        <stp>[Base Metals Regressions for Pat Copper Only.xlsx]Copper Model!R90C13</stp>
        <stp>sort=d</stp>
        <tr r="M90" s="2"/>
      </tp>
      <tp t="e">
        <v>#N/A</v>
        <stp/>
        <stp>##V3_BDHV12</stp>
        <stp>S 2 Comdty</stp>
        <stp>Px_last</stp>
        <stp>4/19/2018</stp>
        <stp>4/19/2018</stp>
        <stp>[Base Metals Regressions for Pat Copper Only.xlsx]Copper Model!R108C10</stp>
        <stp>sort=d</stp>
        <tr r="J108" s="2"/>
      </tp>
      <tp t="e">
        <v>#N/A</v>
        <stp/>
        <stp>##V3_BDHV12</stp>
        <stp>S 2 Comdty</stp>
        <stp>Px_last</stp>
        <stp>9/28/2017</stp>
        <stp>9/28/2017</stp>
        <stp>[Base Metals Regressions for Pat Copper Only.xlsx]Copper Model!R209C10</stp>
        <stp>sort=d</stp>
        <tr r="J209" s="2"/>
      </tp>
      <tp t="e">
        <v>#N/A</v>
        <stp/>
        <stp>##V3_BDHV12</stp>
        <stp>AUDJPY Curncy</stp>
        <stp>Px_last</stp>
        <stp>9/11/2018</stp>
        <stp>9/11/2018</stp>
        <stp>[Base Metals Regressions for Pat Copper Only.xlsx]Copper Model!R19C13</stp>
        <stp>sort=d</stp>
        <tr r="M19" s="2"/>
      </tp>
      <tp t="e">
        <v>#N/A</v>
        <stp/>
        <stp>##V3_BDHV12</stp>
        <stp>S 2 Comdty</stp>
        <stp>Px_last</stp>
        <stp>12/12/2017</stp>
        <stp>12/12/2017</stp>
        <stp>[Base Metals Regressions for Pat Copper Only.xlsx]Copper Model!R174C10</stp>
        <stp>sort=d</stp>
        <tr r="J174" s="2"/>
      </tp>
      <tp t="e">
        <v>#N/A</v>
        <stp/>
        <stp>##V3_BDHV12</stp>
        <stp>S 2 Comdty</stp>
        <stp>Px_last</stp>
        <stp>12/14/2017</stp>
        <stp>12/14/2017</stp>
        <stp>[Base Metals Regressions for Pat Copper Only.xlsx]Copper Model!R172C10</stp>
        <stp>sort=d</stp>
        <tr r="J172" s="2"/>
      </tp>
      <tp t="e">
        <v>#N/A</v>
        <stp/>
        <stp>##V3_BDHV12</stp>
        <stp>S 2 Comdty</stp>
        <stp>Px_last</stp>
        <stp>12/21/2017</stp>
        <stp>12/21/2017</stp>
        <stp>[Base Metals Regressions for Pat Copper Only.xlsx]Copper Model!R167C10</stp>
        <stp>sort=d</stp>
        <tr r="J167" s="2"/>
      </tp>
      <tp t="e">
        <v>#N/A</v>
        <stp/>
        <stp>##V3_BDHV12</stp>
        <stp>S 2 Comdty</stp>
        <stp>Px_last</stp>
        <stp>10/16/2017</stp>
        <stp>10/16/2017</stp>
        <stp>[Base Metals Regressions for Pat Copper Only.xlsx]Copper Model!R202C10</stp>
        <stp>sort=d</stp>
        <tr r="J202" s="2"/>
      </tp>
      <tp t="e">
        <v>#N/A</v>
        <stp/>
        <stp>##V3_BDHV12</stp>
        <stp>S 2 Comdty</stp>
        <stp>Px_last</stp>
        <stp>10/11/2017</stp>
        <stp>10/11/2017</stp>
        <stp>[Base Metals Regressions for Pat Copper Only.xlsx]Copper Model!R205C10</stp>
        <stp>sort=d</stp>
        <tr r="J205" s="2"/>
      </tp>
      <tp t="e">
        <v>#N/A</v>
        <stp/>
        <stp>##V3_BDHV12</stp>
        <stp>S 2 Comdty</stp>
        <stp>Px_last</stp>
        <stp>11/16/2017</stp>
        <stp>11/16/2017</stp>
        <stp>[Base Metals Regressions for Pat Copper Only.xlsx]Copper Model!R183C10</stp>
        <stp>sort=d</stp>
        <tr r="J183" s="2"/>
      </tp>
      <tp t="e">
        <v>#N/A</v>
        <stp/>
        <stp>##V3_BDHV12</stp>
        <stp>S 2 Comdty</stp>
        <stp>Px_last</stp>
        <stp>11/17/2017</stp>
        <stp>11/17/2017</stp>
        <stp>[Base Metals Regressions for Pat Copper Only.xlsx]Copper Model!R182C10</stp>
        <stp>sort=d</stp>
        <tr r="J182" s="2"/>
      </tp>
      <tp t="e">
        <v>#N/A</v>
        <stp/>
        <stp>##V3_BDHV12</stp>
        <stp>USGG10YR Index</stp>
        <stp>Px_last</stp>
        <stp>9/28/2017</stp>
        <stp>9/28/2017</stp>
        <stp>[Base Metals Regressions for Pat Copper Only.xlsx]Copper Model!R209C9</stp>
        <stp>sort=d</stp>
        <tr r="I209" s="2"/>
      </tp>
      <tp t="e">
        <v>#N/A</v>
        <stp/>
        <stp>##V3_BDHV12</stp>
        <stp>USGG10YR Index</stp>
        <stp>Px_last</stp>
        <stp>4/18/2018</stp>
        <stp>4/18/2018</stp>
        <stp>[Base Metals Regressions for Pat Copper Only.xlsx]Copper Model!R109C9</stp>
        <stp>sort=d</stp>
        <tr r="I109" s="2"/>
      </tp>
      <tp t="e">
        <v>#N/A</v>
        <stp/>
        <stp>##V3_BDHV12</stp>
        <stp>NLSCA Index</stp>
        <stp>Px_last</stp>
        <stp>12/22/2017</stp>
        <stp>12/22/2017</stp>
        <stp>[Base Metals Regressions for Pat Copper Only.xlsx]Copper Model!R166C5</stp>
        <stp>sort=d</stp>
        <tr r="E166" s="2"/>
      </tp>
      <tp t="e">
        <v>#N/A</v>
        <stp/>
        <stp>##V3_BDHV12</stp>
        <stp>NLSCA Index</stp>
        <stp>Px_last</stp>
        <stp>10/17/2017</stp>
        <stp>10/17/2017</stp>
        <stp>[Base Metals Regressions for Pat Copper Only.xlsx]Copper Model!R201C5</stp>
        <stp>sort=d</stp>
        <tr r="E201" s="2"/>
      </tp>
      <tp t="e">
        <v>#N/A</v>
        <stp/>
        <stp>##V3_BDHV12</stp>
        <stp>USGG10YR Index</stp>
        <stp>Px_last</stp>
        <stp>3/29/2018</stp>
        <stp>3/29/2018</stp>
        <stp>[Base Metals Regressions for Pat Copper Only.xlsx]Copper Model!R119C9</stp>
        <stp>sort=d</stp>
        <tr r="I119" s="2"/>
      </tp>
      <tp t="e">
        <v>#N/A</v>
        <stp/>
        <stp>##V3_BDHV12</stp>
        <stp>USGG10YR Index</stp>
        <stp>Px_last</stp>
        <stp>9/19/2017</stp>
        <stp>9/19/2017</stp>
        <stp>[Base Metals Regressions for Pat Copper Only.xlsx]Copper Model!R216C9</stp>
        <stp>sort=d</stp>
        <tr r="I216" s="2"/>
      </tp>
      <tp t="e">
        <v>#N/A</v>
        <stp/>
        <stp>##V3_BDHV12</stp>
        <stp>LMCADS03 Comdty</stp>
        <stp>Px_last</stp>
        <stp>1/18/2018</stp>
        <stp>1/18/2018</stp>
        <stp>[Base Metals Regressions for Pat Copper Only.xlsx]Copper Model!R152C16</stp>
        <stp>sort=d</stp>
        <tr r="P152" s="2"/>
      </tp>
      <tp t="e">
        <v>#N/A</v>
        <stp/>
        <stp>##V3_BDHV12</stp>
        <stp>LMCADS03 Comdty</stp>
        <stp>Px_last</stp>
        <stp>3/23/2018</stp>
        <stp>3/23/2018</stp>
        <stp>[Base Metals Regressions for Pat Copper Only.xlsx]Copper Model!R123C16</stp>
        <stp>sort=d</stp>
        <tr r="P123" s="2"/>
      </tp>
      <tp t="e">
        <v>#N/A</v>
        <stp/>
        <stp>##V3_BDHV12</stp>
        <stp>LMCADS03 Comdty</stp>
        <stp>Px_last</stp>
        <stp>3/14/2018</stp>
        <stp>3/14/2018</stp>
        <stp>[Base Metals Regressions for Pat Copper Only.xlsx]Copper Model!R130C16</stp>
        <stp>sort=d</stp>
        <tr r="P130" s="2"/>
      </tp>
      <tp t="e">
        <v>#N/A</v>
        <stp/>
        <stp>##V3_BDHV12</stp>
        <stp>LMCADS03 Comdty</stp>
        <stp>Px_last</stp>
        <stp>4/25/2018</stp>
        <stp>4/25/2018</stp>
        <stp>[Base Metals Regressions for Pat Copper Only.xlsx]Copper Model!R104C16</stp>
        <stp>sort=d</stp>
        <tr r="P104" s="2"/>
      </tp>
      <tp t="e">
        <v>#N/A</v>
        <stp/>
        <stp>##V3_BDHV12</stp>
        <stp>USDCNH Curncy</stp>
        <stp>Px_last</stp>
        <stp>7/24/2017</stp>
        <stp>7/24/2017</stp>
        <stp>[Base Metals Regressions for Pat Copper Only.xlsx]Copper Model!R253C7</stp>
        <stp>sort=d</stp>
        <tr r="G253" s="2"/>
      </tp>
      <tp t="e">
        <v>#N/A</v>
        <stp/>
        <stp>##V3_BDHV12</stp>
        <stp>USDCNH Curncy</stp>
        <stp>Px_last</stp>
        <stp>4/10/2018</stp>
        <stp>4/10/2018</stp>
        <stp>[Base Metals Regressions for Pat Copper Only.xlsx]Copper Model!R115C7</stp>
        <stp>sort=d</stp>
        <tr r="G115" s="2"/>
      </tp>
      <tp t="e">
        <v>#N/A</v>
        <stp/>
        <stp>##V3_BDHV12</stp>
        <stp>USDCNH Curncy</stp>
        <stp>Px_last</stp>
        <stp>9/20/2017</stp>
        <stp>9/20/2017</stp>
        <stp>[Base Metals Regressions for Pat Copper Only.xlsx]Copper Model!R215C7</stp>
        <stp>sort=d</stp>
        <tr r="G215" s="2"/>
      </tp>
      <tp t="e">
        <v>#N/A</v>
        <stp/>
        <stp>##V3_BDHV12</stp>
        <stp>USDCNH Curncy</stp>
        <stp>Px_last</stp>
        <stp>3/23/2018</stp>
        <stp>3/23/2018</stp>
        <stp>[Base Metals Regressions for Pat Copper Only.xlsx]Copper Model!R123C7</stp>
        <stp>sort=d</stp>
        <tr r="G123" s="2"/>
      </tp>
      <tp t="e">
        <v>#N/A</v>
        <stp/>
        <stp>##V3_BDHV12</stp>
        <stp>USDCNH Curncy</stp>
        <stp>Px_last</stp>
        <stp>1/25/2018</stp>
        <stp>1/25/2018</stp>
        <stp>[Base Metals Regressions for Pat Copper Only.xlsx]Copper Model!R147C7</stp>
        <stp>sort=d</stp>
        <tr r="G147" s="2"/>
      </tp>
      <tp t="e">
        <v>#N/A</v>
        <stp/>
        <stp>##V3_BDHV12</stp>
        <stp>USDCNH Curncy</stp>
        <stp>Px_last</stp>
        <stp>8/22/2017</stp>
        <stp>8/22/2017</stp>
        <stp>[Base Metals Regressions for Pat Copper Only.xlsx]Copper Model!R233C7</stp>
        <stp>sort=d</stp>
        <tr r="G233" s="2"/>
      </tp>
      <tp t="e">
        <v>#N/A</v>
        <stp/>
        <stp>##V3_BDHV12</stp>
        <stp>USDCNH Curncy</stp>
        <stp>Px_last</stp>
        <stp>9/13/2017</stp>
        <stp>9/13/2017</stp>
        <stp>[Base Metals Regressions for Pat Copper Only.xlsx]Copper Model!R220C7</stp>
        <stp>sort=d</stp>
        <tr r="G220" s="2"/>
      </tp>
      <tp t="e">
        <v>#N/A</v>
        <stp/>
        <stp>##V3_BDHV12</stp>
        <stp>S 2 Comdty</stp>
        <stp>Px_last</stp>
        <stp>2/1/2018</stp>
        <stp>2/1/2018</stp>
        <stp>[Base Metals Regressions for Pat Copper Only.xlsx]Copper Model!R142C10</stp>
        <stp>sort=d</stp>
        <tr r="J142" s="2"/>
      </tp>
      <tp t="e">
        <v>#N/A</v>
        <stp/>
        <stp>##V3_BDHV12</stp>
        <stp>S 2 Comdty</stp>
        <stp>Px_last</stp>
        <stp>3/7/2018</stp>
        <stp>3/7/2018</stp>
        <stp>[Base Metals Regressions for Pat Copper Only.xlsx]Copper Model!R133C10</stp>
        <stp>sort=d</stp>
        <tr r="J133" s="2"/>
      </tp>
      <tp t="e">
        <v>#N/A</v>
        <stp/>
        <stp>##V3_BDHV12</stp>
        <stp>S 2 Comdty</stp>
        <stp>Px_last</stp>
        <stp>1/4/2018</stp>
        <stp>1/4/2018</stp>
        <stp>[Base Metals Regressions for Pat Copper Only.xlsx]Copper Model!R161C10</stp>
        <stp>sort=d</stp>
        <tr r="J161" s="2"/>
      </tp>
      <tp t="e">
        <v>#N/A</v>
        <stp/>
        <stp>##V3_BDHV12</stp>
        <stp>S 2 Comdty</stp>
        <stp>Px_last</stp>
        <stp>8/1/2017</stp>
        <stp>8/1/2017</stp>
        <stp>[Base Metals Regressions for Pat Copper Only.xlsx]Copper Model!R247C10</stp>
        <stp>sort=d</stp>
        <tr r="J247" s="2"/>
      </tp>
      <tp t="e">
        <v>#N/A</v>
        <stp/>
        <stp>##V3_BDHV12</stp>
        <stp>S 2 Comdty</stp>
        <stp>Px_last</stp>
        <stp>9/5/2017</stp>
        <stp>9/5/2017</stp>
        <stp>[Base Metals Regressions for Pat Copper Only.xlsx]Copper Model!R226C10</stp>
        <stp>sort=d</stp>
        <tr r="J226" s="2"/>
      </tp>
      <tp t="e">
        <v>#N/A</v>
        <stp/>
        <stp>##V3_BDHV12</stp>
        <stp>S 2 Comdty</stp>
        <stp>Px_last</stp>
        <stp>8/29/2017</stp>
        <stp>8/29/2017</stp>
        <stp>[Base Metals Regressions for Pat Copper Only.xlsx]Copper Model!R229C10</stp>
        <stp>sort=d</stp>
        <tr r="J229" s="2"/>
      </tp>
      <tp t="e">
        <v>#N/A</v>
        <stp/>
        <stp>##V3_BDHV12</stp>
        <stp>S 2 Comdty</stp>
        <stp>Px_last</stp>
        <stp>9/29/2017</stp>
        <stp>9/29/2017</stp>
        <stp>[Base Metals Regressions for Pat Copper Only.xlsx]Copper Model!R208C10</stp>
        <stp>sort=d</stp>
        <tr r="J208" s="2"/>
      </tp>
      <tp t="e">
        <v>#N/A</v>
        <stp/>
        <stp>##V3_BDHV12</stp>
        <stp>AUDJPY Curncy</stp>
        <stp>Px_last</stp>
        <stp>6/11/2018</stp>
        <stp>6/11/2018</stp>
        <stp>[Base Metals Regressions for Pat Copper Only.xlsx]Copper Model!R78C13</stp>
        <stp>sort=d</stp>
        <tr r="M78" s="2"/>
      </tp>
      <tp t="e">
        <v>#N/A</v>
        <stp/>
        <stp>##V3_BDHV12</stp>
        <stp>S 2 Comdty</stp>
        <stp>Px_last</stp>
        <stp>4/18/2018</stp>
        <stp>4/18/2018</stp>
        <stp>[Base Metals Regressions for Pat Copper Only.xlsx]Copper Model!R109C10</stp>
        <stp>sort=d</stp>
        <tr r="J109" s="2"/>
      </tp>
      <tp t="e">
        <v>#N/A</v>
        <stp/>
        <stp>##V3_BDHV12</stp>
        <stp>AUDJPY Curncy</stp>
        <stp>Px_last</stp>
        <stp>7/10/2018</stp>
        <stp>7/10/2018</stp>
        <stp>[Base Metals Regressions for Pat Copper Only.xlsx]Copper Model!R59C13</stp>
        <stp>sort=d</stp>
        <tr r="M59" s="2"/>
      </tp>
      <tp t="e">
        <v>#N/A</v>
        <stp/>
        <stp>##V3_BDHV12</stp>
        <stp>AUDJPY Curncy</stp>
        <stp>Px_last</stp>
        <stp>7/11/2018</stp>
        <stp>7/11/2018</stp>
        <stp>[Base Metals Regressions for Pat Copper Only.xlsx]Copper Model!R58C13</stp>
        <stp>sort=d</stp>
        <tr r="M58" s="2"/>
      </tp>
      <tp t="e">
        <v>#N/A</v>
        <stp/>
        <stp>##V3_BDHV12</stp>
        <stp>S 2 Comdty</stp>
        <stp>Px_last</stp>
        <stp>8/30/2017</stp>
        <stp>8/30/2017</stp>
        <stp>[Base Metals Regressions for Pat Copper Only.xlsx]Copper Model!R228C10</stp>
        <stp>sort=d</stp>
        <tr r="J228" s="2"/>
      </tp>
      <tp t="e">
        <v>#N/A</v>
        <stp/>
        <stp>##V3_BDHV12</stp>
        <stp>S 2 Comdty</stp>
        <stp>Px_last</stp>
        <stp>11/10/2017</stp>
        <stp>11/10/2017</stp>
        <stp>[Base Metals Regressions for Pat Copper Only.xlsx]Copper Model!R184C10</stp>
        <stp>sort=d</stp>
        <tr r="J184" s="2"/>
      </tp>
      <tp t="e">
        <v>#N/A</v>
        <stp/>
        <stp>##V3_BDHV12</stp>
        <stp>USGG10YR Index</stp>
        <stp>Px_last</stp>
        <stp>4/19/2018</stp>
        <stp>4/19/2018</stp>
        <stp>[Base Metals Regressions for Pat Copper Only.xlsx]Copper Model!R108C9</stp>
        <stp>sort=d</stp>
        <tr r="I108" s="2"/>
      </tp>
      <tp t="e">
        <v>#N/A</v>
        <stp/>
        <stp>##V3_BDHV12</stp>
        <stp>USGG10YR Index</stp>
        <stp>Px_last</stp>
        <stp>9/29/2017</stp>
        <stp>9/29/2017</stp>
        <stp>[Base Metals Regressions for Pat Copper Only.xlsx]Copper Model!R208C9</stp>
        <stp>sort=d</stp>
        <tr r="I208" s="2"/>
      </tp>
      <tp t="e">
        <v>#N/A</v>
        <stp/>
        <stp>##V3_BDHV12</stp>
        <stp>NLSCA Index</stp>
        <stp>Px_last</stp>
        <stp>10/16/2017</stp>
        <stp>10/16/2017</stp>
        <stp>[Base Metals Regressions for Pat Copper Only.xlsx]Copper Model!R202C5</stp>
        <stp>sort=d</stp>
        <tr r="E202" s="2"/>
      </tp>
      <tp t="e">
        <v>#N/A</v>
        <stp/>
        <stp>##V3_BDHV12</stp>
        <stp>NLSCA Index</stp>
        <stp>Px_last</stp>
        <stp>12/11/2017</stp>
        <stp>12/11/2017</stp>
        <stp>[Base Metals Regressions for Pat Copper Only.xlsx]Copper Model!R175C5</stp>
        <stp>sort=d</stp>
        <tr r="E175" s="2"/>
      </tp>
      <tp t="e">
        <v>#N/A</v>
        <stp/>
        <stp>##V3_BDHV12</stp>
        <stp>USGG10YR Index</stp>
        <stp>Px_last</stp>
        <stp>9/18/2017</stp>
        <stp>9/18/2017</stp>
        <stp>[Base Metals Regressions for Pat Copper Only.xlsx]Copper Model!R217C9</stp>
        <stp>sort=d</stp>
        <tr r="I217" s="2"/>
      </tp>
      <tp t="e">
        <v>#N/A</v>
        <stp/>
        <stp>##V3_BDHV12</stp>
        <stp>LMCADS03 Comdty</stp>
        <stp>Px_last</stp>
        <stp>8/18/2017</stp>
        <stp>8/18/2017</stp>
        <stp>[Base Metals Regressions for Pat Copper Only.xlsx]Copper Model!R235C16</stp>
        <stp>sort=d</stp>
        <tr r="P235" s="2"/>
      </tp>
      <tp t="e">
        <v>#N/A</v>
        <stp/>
        <stp>##V3_BDHV12</stp>
        <stp>LMCADS03 Comdty</stp>
        <stp>Px_last</stp>
        <stp>7/28/2017</stp>
        <stp>7/28/2017</stp>
        <stp>[Base Metals Regressions for Pat Copper Only.xlsx]Copper Model!R249C16</stp>
        <stp>sort=d</stp>
        <tr r="P249" s="2"/>
      </tp>
      <tp t="e">
        <v>#N/A</v>
        <stp/>
        <stp>##V3_BDHV12</stp>
        <stp>LMCADS03 Comdty</stp>
        <stp>Px_last</stp>
        <stp>8/31/2017</stp>
        <stp>8/31/2017</stp>
        <stp>[Base Metals Regressions for Pat Copper Only.xlsx]Copper Model!R227C16</stp>
        <stp>sort=d</stp>
        <tr r="P227" s="2"/>
      </tp>
      <tp t="e">
        <v>#N/A</v>
        <stp/>
        <stp>##V3_BDHV12</stp>
        <stp>LMCADS03 Comdty</stp>
        <stp>Px_last</stp>
        <stp>7/31/2017</stp>
        <stp>7/31/2017</stp>
        <stp>[Base Metals Regressions for Pat Copper Only.xlsx]Copper Model!R248C16</stp>
        <stp>sort=d</stp>
        <tr r="P248" s="2"/>
      </tp>
      <tp t="e">
        <v>#N/A</v>
        <stp/>
        <stp>##V3_BDHV12</stp>
        <stp>LMCADS03 Comdty</stp>
        <stp>Px_last</stp>
        <stp>1/22/2018</stp>
        <stp>1/22/2018</stp>
        <stp>[Base Metals Regressions for Pat Copper Only.xlsx]Copper Model!R150C16</stp>
        <stp>sort=d</stp>
        <tr r="P150" s="2"/>
      </tp>
      <tp t="e">
        <v>#N/A</v>
        <stp/>
        <stp>##V3_BDHV12</stp>
        <stp>LMCADS03 Comdty</stp>
        <stp>Px_last</stp>
        <stp>4/24/2018</stp>
        <stp>4/24/2018</stp>
        <stp>[Base Metals Regressions for Pat Copper Only.xlsx]Copper Model!R105C16</stp>
        <stp>sort=d</stp>
        <tr r="P105" s="2"/>
      </tp>
      <tp t="e">
        <v>#N/A</v>
        <stp/>
        <stp>##V3_BDHV12</stp>
        <stp>LMCADS03 Comdty</stp>
        <stp>Px_last</stp>
        <stp>3/26/2018</stp>
        <stp>3/26/2018</stp>
        <stp>[Base Metals Regressions for Pat Copper Only.xlsx]Copper Model!R122C16</stp>
        <stp>sort=d</stp>
        <tr r="P122" s="2"/>
      </tp>
      <tp t="e">
        <v>#N/A</v>
        <stp/>
        <stp>##V3_BDHV12</stp>
        <stp>LMCADS03 Comdty</stp>
        <stp>Px_last</stp>
        <stp>1/17/2018</stp>
        <stp>1/17/2018</stp>
        <stp>[Base Metals Regressions for Pat Copper Only.xlsx]Copper Model!R153C16</stp>
        <stp>sort=d</stp>
        <tr r="P153" s="2"/>
      </tp>
      <tp t="e">
        <v>#N/A</v>
        <stp/>
        <stp>##V3_BDHV12</stp>
        <stp>USDCNH Curncy</stp>
        <stp>Px_last</stp>
        <stp>2/23/2018</stp>
        <stp>2/23/2018</stp>
        <stp>[Base Metals Regressions for Pat Copper Only.xlsx]Copper Model!R138C7</stp>
        <stp>sort=d</stp>
        <tr r="G138" s="2"/>
      </tp>
      <tp t="e">
        <v>#N/A</v>
        <stp/>
        <stp>##V3_BDHV12</stp>
        <stp>USDCNH Curncy</stp>
        <stp>Px_last</stp>
        <stp>7/25/2017</stp>
        <stp>7/25/2017</stp>
        <stp>[Base Metals Regressions for Pat Copper Only.xlsx]Copper Model!R252C7</stp>
        <stp>sort=d</stp>
        <tr r="G252" s="2"/>
      </tp>
      <tp t="e">
        <v>#N/A</v>
        <stp/>
        <stp>##V3_BDHV12</stp>
        <stp>USDCNH Curncy</stp>
        <stp>Px_last</stp>
        <stp>1/24/2018</stp>
        <stp>1/24/2018</stp>
        <stp>[Base Metals Regressions for Pat Copper Only.xlsx]Copper Model!R148C7</stp>
        <stp>sort=d</stp>
        <tr r="G148" s="2"/>
      </tp>
      <tp t="e">
        <v>#N/A</v>
        <stp/>
        <stp>##V3_BDHV12</stp>
        <stp>USDCNH Curncy</stp>
        <stp>Px_last</stp>
        <stp>9/21/2017</stp>
        <stp>9/21/2017</stp>
        <stp>[Base Metals Regressions for Pat Copper Only.xlsx]Copper Model!R214C7</stp>
        <stp>sort=d</stp>
        <tr r="G214" s="2"/>
      </tp>
      <tp t="e">
        <v>#N/A</v>
        <stp/>
        <stp>##V3_BDHV12</stp>
        <stp>USDCNH Curncy</stp>
        <stp>Px_last</stp>
        <stp>4/11/2018</stp>
        <stp>4/11/2018</stp>
        <stp>[Base Metals Regressions for Pat Copper Only.xlsx]Copper Model!R114C7</stp>
        <stp>sort=d</stp>
        <tr r="G114" s="2"/>
      </tp>
      <tp t="e">
        <v>#N/A</v>
        <stp/>
        <stp>##V3_BDHV12</stp>
        <stp>USDCNH Curncy</stp>
        <stp>Px_last</stp>
        <stp>4/20/2018</stp>
        <stp>4/20/2018</stp>
        <stp>[Base Metals Regressions for Pat Copper Only.xlsx]Copper Model!R107C7</stp>
        <stp>sort=d</stp>
        <tr r="G107" s="2"/>
      </tp>
      <tp t="e">
        <v>#N/A</v>
        <stp/>
        <stp>##V3_BDHV12</stp>
        <stp>USDCNH Curncy</stp>
        <stp>Px_last</stp>
        <stp>3/22/2018</stp>
        <stp>3/22/2018</stp>
        <stp>[Base Metals Regressions for Pat Copper Only.xlsx]Copper Model!R124C7</stp>
        <stp>sort=d</stp>
        <tr r="G124" s="2"/>
      </tp>
      <tp t="e">
        <v>#N/A</v>
        <stp/>
        <stp>##V3_BDHV12</stp>
        <stp>USDCNH Curncy</stp>
        <stp>Px_last</stp>
        <stp>9/12/2017</stp>
        <stp>9/12/2017</stp>
        <stp>[Base Metals Regressions for Pat Copper Only.xlsx]Copper Model!R221C7</stp>
        <stp>sort=d</stp>
        <tr r="G221" s="2"/>
      </tp>
      <tp t="e">
        <v>#N/A</v>
        <stp/>
        <stp>##V3_BDHV12</stp>
        <stp>USDCNH Curncy</stp>
        <stp>Px_last</stp>
        <stp>8/23/2017</stp>
        <stp>8/23/2017</stp>
        <stp>[Base Metals Regressions for Pat Copper Only.xlsx]Copper Model!R232C7</stp>
        <stp>sort=d</stp>
        <tr r="G232" s="2"/>
      </tp>
      <tp t="e">
        <v>#N/A</v>
        <stp/>
        <stp>##V3_BDHV12</stp>
        <stp>S 2 Comdty</stp>
        <stp>Px_last</stp>
        <stp>3/2/2018</stp>
        <stp>3/2/2018</stp>
        <stp>[Base Metals Regressions for Pat Copper Only.xlsx]Copper Model!R134C10</stp>
        <stp>sort=d</stp>
        <tr r="J134" s="2"/>
      </tp>
      <tp t="e">
        <v>#N/A</v>
        <stp/>
        <stp>##V3_BDHV12</stp>
        <stp>AUDJPY Curncy</stp>
        <stp>Px_last</stp>
        <stp>6/26/2018</stp>
        <stp>6/26/2018</stp>
        <stp>[Base Metals Regressions for Pat Copper Only.xlsx]Copper Model!R68C13</stp>
        <stp>sort=d</stp>
        <tr r="M68" s="2"/>
      </tp>
      <tp t="e">
        <v>#N/A</v>
        <stp/>
        <stp>##V3_BDHV12</stp>
        <stp>AUDJPY Curncy</stp>
        <stp>Px_last</stp>
        <stp>6/28/2018</stp>
        <stp>6/28/2018</stp>
        <stp>[Base Metals Regressions for Pat Copper Only.xlsx]Copper Model!R66C13</stp>
        <stp>sort=d</stp>
        <tr r="M66" s="2"/>
      </tp>
      <tp t="e">
        <v>#N/A</v>
        <stp/>
        <stp>##V3_BDHV12</stp>
        <stp>S 2 Comdty</stp>
        <stp>Px_last</stp>
        <stp>7/26/2017</stp>
        <stp>7/26/2017</stp>
        <stp>[Base Metals Regressions for Pat Copper Only.xlsx]Copper Model!R251C10</stp>
        <stp>sort=d</stp>
        <tr r="J251" s="2"/>
      </tp>
      <tp t="e">
        <v>#N/A</v>
        <stp/>
        <stp>##V3_BDHV12</stp>
        <stp>S 2 Comdty</stp>
        <stp>Px_last</stp>
        <stp>3/15/2018</stp>
        <stp>3/15/2018</stp>
        <stp>[Base Metals Regressions for Pat Copper Only.xlsx]Copper Model!R129C10</stp>
        <stp>sort=d</stp>
        <tr r="J129" s="2"/>
      </tp>
      <tp t="e">
        <v>#N/A</v>
        <stp/>
        <stp>##V3_BDHV12</stp>
        <stp>S 2 Comdty</stp>
        <stp>Px_last</stp>
        <stp>1/24/2018</stp>
        <stp>1/24/2018</stp>
        <stp>[Base Metals Regressions for Pat Copper Only.xlsx]Copper Model!R148C10</stp>
        <stp>sort=d</stp>
        <tr r="J148" s="2"/>
      </tp>
      <tp t="e">
        <v>#N/A</v>
        <stp/>
        <stp>##V3_BDHV12</stp>
        <stp>AUDJPY Curncy</stp>
        <stp>Px_last</stp>
        <stp>8/29/2018</stp>
        <stp>8/29/2018</stp>
        <stp>[Base Metals Regressions for Pat Copper Only.xlsx]Copper Model!R27C13</stp>
        <stp>sort=d</stp>
        <tr r="M27" s="2"/>
      </tp>
      <tp t="e">
        <v>#N/A</v>
        <stp/>
        <stp>##V3_BDHV12</stp>
        <stp>S 2 Comdty</stp>
        <stp>Px_last</stp>
        <stp>12/19/2017</stp>
        <stp>12/19/2017</stp>
        <stp>[Base Metals Regressions for Pat Copper Only.xlsx]Copper Model!R169C10</stp>
        <stp>sort=d</stp>
        <tr r="J169" s="2"/>
      </tp>
      <tp t="e">
        <v>#N/A</v>
        <stp/>
        <stp>##V3_BDHV12</stp>
        <stp>S 2 Comdty</stp>
        <stp>Px_last</stp>
        <stp>12/13/2017</stp>
        <stp>12/13/2017</stp>
        <stp>[Base Metals Regressions for Pat Copper Only.xlsx]Copper Model!R173C10</stp>
        <stp>sort=d</stp>
        <tr r="J173" s="2"/>
      </tp>
      <tp t="e">
        <v>#N/A</v>
        <stp/>
        <stp>##V3_BDHV12</stp>
        <stp>NLSCA Index</stp>
        <stp>Px_last</stp>
        <stp>10/11/2017</stp>
        <stp>10/11/2017</stp>
        <stp>[Base Metals Regressions for Pat Copper Only.xlsx]Copper Model!R205C5</stp>
        <stp>sort=d</stp>
        <tr r="E205" s="2"/>
      </tp>
      <tp t="e">
        <v>#N/A</v>
        <stp/>
        <stp>##V3_BDHV12</stp>
        <stp>LMCADS03 Comdty</stp>
        <stp>Px_last</stp>
        <stp>3/21/2018</stp>
        <stp>3/21/2018</stp>
        <stp>[Base Metals Regressions for Pat Copper Only.xlsx]Copper Model!R125C16</stp>
        <stp>sort=d</stp>
        <tr r="P125" s="2"/>
      </tp>
      <tp t="e">
        <v>#N/A</v>
        <stp/>
        <stp>##V3_BDHV12</stp>
        <stp>LMCADS03 Comdty</stp>
        <stp>Px_last</stp>
        <stp>8/24/2017</stp>
        <stp>8/24/2017</stp>
        <stp>[Base Metals Regressions for Pat Copper Only.xlsx]Copper Model!R231C16</stp>
        <stp>sort=d</stp>
        <tr r="P231" s="2"/>
      </tp>
      <tp t="e">
        <v>#N/A</v>
        <stp/>
        <stp>##V3_BDHV12</stp>
        <stp>LMCADS03 Comdty</stp>
        <stp>Px_last</stp>
        <stp>1/25/2018</stp>
        <stp>1/25/2018</stp>
        <stp>[Base Metals Regressions for Pat Copper Only.xlsx]Copper Model!R147C16</stp>
        <stp>sort=d</stp>
        <tr r="P147" s="2"/>
      </tp>
      <tp t="e">
        <v>#N/A</v>
        <stp/>
        <stp>##V3_BDHV12</stp>
        <stp>LMCADS03 Comdty</stp>
        <stp>Px_last</stp>
        <stp>1/16/2018</stp>
        <stp>1/16/2018</stp>
        <stp>[Base Metals Regressions for Pat Copper Only.xlsx]Copper Model!R154C16</stp>
        <stp>sort=d</stp>
        <tr r="P154" s="2"/>
      </tp>
      <tp t="e">
        <v>#N/A</v>
        <stp/>
        <stp>##V3_BDHV12</stp>
        <stp>LMCADS03 Comdty</stp>
        <stp>Px_last</stp>
        <stp>4/16/2018</stp>
        <stp>4/16/2018</stp>
        <stp>[Base Metals Regressions for Pat Copper Only.xlsx]Copper Model!R111C16</stp>
        <stp>sort=d</stp>
        <tr r="P111" s="2"/>
      </tp>
      <tp t="e">
        <v>#N/A</v>
        <stp/>
        <stp>##V3_BDHV12</stp>
        <stp>LMCADS03 Comdty</stp>
        <stp>Px_last</stp>
        <stp>4/27/2018</stp>
        <stp>4/27/2018</stp>
        <stp>[Base Metals Regressions for Pat Copper Only.xlsx]Copper Model!R102C16</stp>
        <stp>sort=d</stp>
        <tr r="P102" s="2"/>
      </tp>
      <tp t="e">
        <v>#N/A</v>
        <stp/>
        <stp>##V3_BDHV12</stp>
        <stp>LMCADS03 Comdty</stp>
        <stp>Px_last</stp>
        <stp>9/27/2017</stp>
        <stp>9/27/2017</stp>
        <stp>[Base Metals Regressions for Pat Copper Only.xlsx]Copper Model!R210C16</stp>
        <stp>sort=d</stp>
        <tr r="P210" s="2"/>
      </tp>
      <tp t="e">
        <v>#N/A</v>
        <stp/>
        <stp>##V3_BDHV12</stp>
        <stp>USDCNH Curncy</stp>
        <stp>Px_last</stp>
        <stp>1/23/2018</stp>
        <stp>1/23/2018</stp>
        <stp>[Base Metals Regressions for Pat Copper Only.xlsx]Copper Model!R149C7</stp>
        <stp>sort=d</stp>
        <tr r="G149" s="2"/>
      </tp>
      <tp t="e">
        <v>#N/A</v>
        <stp/>
        <stp>##V3_BDHV12</stp>
        <stp>USDCNH Curncy</stp>
        <stp>Px_last</stp>
        <stp>3/15/2018</stp>
        <stp>3/15/2018</stp>
        <stp>[Base Metals Regressions for Pat Copper Only.xlsx]Copper Model!R129C7</stp>
        <stp>sort=d</stp>
        <tr r="G129" s="2"/>
      </tp>
      <tp t="e">
        <v>#N/A</v>
        <stp/>
        <stp>##V3_BDHV12</stp>
        <stp>USDCNH Curncy</stp>
        <stp>Px_last</stp>
        <stp>8/14/2017</stp>
        <stp>8/14/2017</stp>
        <stp>[Base Metals Regressions for Pat Copper Only.xlsx]Copper Model!R239C7</stp>
        <stp>sort=d</stp>
        <tr r="G239" s="2"/>
      </tp>
      <tp t="e">
        <v>#N/A</v>
        <stp/>
        <stp>##V3_BDHV12</stp>
        <stp>USDCNH Curncy</stp>
        <stp>Px_last</stp>
        <stp>3/14/2018</stp>
        <stp>3/14/2018</stp>
        <stp>[Base Metals Regressions for Pat Copper Only.xlsx]Copper Model!R130C7</stp>
        <stp>sort=d</stp>
        <tr r="G130" s="2"/>
      </tp>
      <tp t="e">
        <v>#N/A</v>
        <stp/>
        <stp>##V3_BDHV12</stp>
        <stp>USDCNH Curncy</stp>
        <stp>Px_last</stp>
        <stp>1/22/2018</stp>
        <stp>1/22/2018</stp>
        <stp>[Base Metals Regressions for Pat Copper Only.xlsx]Copper Model!R150C7</stp>
        <stp>sort=d</stp>
        <tr r="G150" s="2"/>
      </tp>
      <tp t="e">
        <v>#N/A</v>
        <stp/>
        <stp>##V3_BDHV12</stp>
        <stp>USDCNH Curncy</stp>
        <stp>Px_last</stp>
        <stp>4/27/2018</stp>
        <stp>4/27/2018</stp>
        <stp>[Base Metals Regressions for Pat Copper Only.xlsx]Copper Model!R102C7</stp>
        <stp>sort=d</stp>
        <tr r="G102" s="2"/>
      </tp>
      <tp t="e">
        <v>#N/A</v>
        <stp/>
        <stp>##V3_BDHV12</stp>
        <stp>USDCNH Curncy</stp>
        <stp>Px_last</stp>
        <stp>4/16/2018</stp>
        <stp>4/16/2018</stp>
        <stp>[Base Metals Regressions for Pat Copper Only.xlsx]Copper Model!R111C7</stp>
        <stp>sort=d</stp>
        <tr r="G111" s="2"/>
      </tp>
      <tp t="e">
        <v>#N/A</v>
        <stp/>
        <stp>##V3_BDHV12</stp>
        <stp>USDCNH Curncy</stp>
        <stp>Px_last</stp>
        <stp>8/24/2017</stp>
        <stp>8/24/2017</stp>
        <stp>[Base Metals Regressions for Pat Copper Only.xlsx]Copper Model!R231C7</stp>
        <stp>sort=d</stp>
        <tr r="G231" s="2"/>
      </tp>
      <tp t="e">
        <v>#N/A</v>
        <stp/>
        <stp>##V3_BDHV12</stp>
        <stp>USDCNH Curncy</stp>
        <stp>Px_last</stp>
        <stp>1/12/2018</stp>
        <stp>1/12/2018</stp>
        <stp>[Base Metals Regressions for Pat Copper Only.xlsx]Copper Model!R155C7</stp>
        <stp>sort=d</stp>
        <tr r="G155" s="2"/>
      </tp>
      <tp t="e">
        <v>#N/A</v>
        <stp/>
        <stp>##V3_BDHV12</stp>
        <stp>USDCNH Curncy</stp>
        <stp>Px_last</stp>
        <stp>9/26/2017</stp>
        <stp>9/26/2017</stp>
        <stp>[Base Metals Regressions for Pat Copper Only.xlsx]Copper Model!R211C7</stp>
        <stp>sort=d</stp>
        <tr r="G211" s="2"/>
      </tp>
      <tp t="e">
        <v>#N/A</v>
        <stp/>
        <stp>##V3_BDHV12</stp>
        <stp>S 2 Comdty</stp>
        <stp>Px_last</stp>
        <stp>3/1/2018</stp>
        <stp>3/1/2018</stp>
        <stp>[Base Metals Regressions for Pat Copper Only.xlsx]Copper Model!R135C10</stp>
        <stp>sort=d</stp>
        <tr r="J135" s="2"/>
      </tp>
      <tp t="e">
        <v>#N/A</v>
        <stp/>
        <stp>##V3_BDHV12</stp>
        <stp>S 2 Comdty</stp>
        <stp>Px_last</stp>
        <stp>7/27/2017</stp>
        <stp>7/27/2017</stp>
        <stp>[Base Metals Regressions for Pat Copper Only.xlsx]Copper Model!R250C10</stp>
        <stp>sort=d</stp>
        <tr r="J250" s="2"/>
      </tp>
      <tp t="e">
        <v>#N/A</v>
        <stp/>
        <stp>##V3_BDHV12</stp>
        <stp>S 2 Comdty</stp>
        <stp>Px_last</stp>
        <stp>3/16/2018</stp>
        <stp>3/16/2018</stp>
        <stp>[Base Metals Regressions for Pat Copper Only.xlsx]Copper Model!R128C10</stp>
        <stp>sort=d</stp>
        <tr r="J128" s="2"/>
      </tp>
      <tp t="e">
        <v>#N/A</v>
        <stp/>
        <stp>##V3_BDHV12</stp>
        <stp>S 2 Comdty</stp>
        <stp>Px_last</stp>
        <stp>1/23/2018</stp>
        <stp>1/23/2018</stp>
        <stp>[Base Metals Regressions for Pat Copper Only.xlsx]Copper Model!R149C10</stp>
        <stp>sort=d</stp>
        <tr r="J149" s="2"/>
      </tp>
      <tp t="e">
        <v>#N/A</v>
        <stp/>
        <stp>##V3_BDHV12</stp>
        <stp>S 2 Comdty</stp>
        <stp>Px_last</stp>
        <stp>10/26/2017</stp>
        <stp>10/26/2017</stp>
        <stp>[Base Metals Regressions for Pat Copper Only.xlsx]Copper Model!R195C10</stp>
        <stp>sort=d</stp>
        <tr r="J195" s="2"/>
      </tp>
      <tp t="e">
        <v>#N/A</v>
        <stp/>
        <stp>##V3_BDHV12</stp>
        <stp>S 2 Comdty</stp>
        <stp>Px_last</stp>
        <stp>10/27/2017</stp>
        <stp>10/27/2017</stp>
        <stp>[Base Metals Regressions for Pat Copper Only.xlsx]Copper Model!R194C10</stp>
        <stp>sort=d</stp>
        <tr r="J194" s="2"/>
      </tp>
      <tp t="e">
        <v>#N/A</v>
        <stp/>
        <stp>##V3_BDHV12</stp>
        <stp>S 2 Comdty</stp>
        <stp>Px_last</stp>
        <stp>10/24/2017</stp>
        <stp>10/24/2017</stp>
        <stp>[Base Metals Regressions for Pat Copper Only.xlsx]Copper Model!R197C10</stp>
        <stp>sort=d</stp>
        <tr r="J197" s="2"/>
      </tp>
      <tp t="e">
        <v>#N/A</v>
        <stp/>
        <stp>##V3_BDHV12</stp>
        <stp>S 2 Comdty</stp>
        <stp>Px_last</stp>
        <stp>10/25/2017</stp>
        <stp>10/25/2017</stp>
        <stp>[Base Metals Regressions for Pat Copper Only.xlsx]Copper Model!R196C10</stp>
        <stp>sort=d</stp>
        <tr r="J196" s="2"/>
      </tp>
      <tp t="e">
        <v>#N/A</v>
        <stp/>
        <stp>##V3_BDHV12</stp>
        <stp>S 2 Comdty</stp>
        <stp>Px_last</stp>
        <stp>10/31/2017</stp>
        <stp>10/31/2017</stp>
        <stp>[Base Metals Regressions for Pat Copper Only.xlsx]Copper Model!R192C10</stp>
        <stp>sort=d</stp>
        <tr r="J192" s="2"/>
      </tp>
      <tp t="e">
        <v>#N/A</v>
        <stp/>
        <stp>##V3_BDHV12</stp>
        <stp>S 2 Comdty</stp>
        <stp>Px_last</stp>
        <stp>10/30/2017</stp>
        <stp>10/30/2017</stp>
        <stp>[Base Metals Regressions for Pat Copper Only.xlsx]Copper Model!R193C10</stp>
        <stp>sort=d</stp>
        <tr r="J193" s="2"/>
      </tp>
      <tp t="e">
        <v>#N/A</v>
        <stp/>
        <stp>##V3_BDHV12</stp>
        <stp>NLSCA Index</stp>
        <stp>Px_last</stp>
        <stp>10/19/2017</stp>
        <stp>10/19/2017</stp>
        <stp>[Base Metals Regressions for Pat Copper Only.xlsx]Copper Model!R199C5</stp>
        <stp>sort=d</stp>
        <tr r="E199" s="2"/>
      </tp>
      <tp t="e">
        <v>#N/A</v>
        <stp/>
        <stp>##V3_BDHV12</stp>
        <stp>NLSCA Index</stp>
        <stp>Px_last</stp>
        <stp>10/10/2017</stp>
        <stp>10/10/2017</stp>
        <stp>[Base Metals Regressions for Pat Copper Only.xlsx]Copper Model!R206C5</stp>
        <stp>sort=d</stp>
        <tr r="E206" s="2"/>
      </tp>
      <tp t="e">
        <v>#N/A</v>
        <stp/>
        <stp>##V3_BDHV12</stp>
        <stp>LMCADS03 Comdty</stp>
        <stp>Px_last</stp>
        <stp>3/19/2018</stp>
        <stp>3/19/2018</stp>
        <stp>[Base Metals Regressions for Pat Copper Only.xlsx]Copper Model!R127C16</stp>
        <stp>sort=d</stp>
        <tr r="P127" s="2"/>
      </tp>
      <tp t="e">
        <v>#N/A</v>
        <stp/>
        <stp>##V3_BDHV12</stp>
        <stp>LMCADS03 Comdty</stp>
        <stp>Px_last</stp>
        <stp>9/11/2017</stp>
        <stp>9/11/2017</stp>
        <stp>[Base Metals Regressions for Pat Copper Only.xlsx]Copper Model!R222C16</stp>
        <stp>sort=d</stp>
        <tr r="P222" s="2"/>
      </tp>
      <tp t="e">
        <v>#N/A</v>
        <stp/>
        <stp>##V3_BDHV12</stp>
        <stp>LMCADS03 Comdty</stp>
        <stp>Px_last</stp>
        <stp>1/12/2018</stp>
        <stp>1/12/2018</stp>
        <stp>[Base Metals Regressions for Pat Copper Only.xlsx]Copper Model!R155C16</stp>
        <stp>sort=d</stp>
        <tr r="P155" s="2"/>
      </tp>
      <tp t="e">
        <v>#N/A</v>
        <stp/>
        <stp>##V3_BDHV12</stp>
        <stp>LMCADS03 Comdty</stp>
        <stp>Px_last</stp>
        <stp>3/22/2018</stp>
        <stp>3/22/2018</stp>
        <stp>[Base Metals Regressions for Pat Copper Only.xlsx]Copper Model!R124C16</stp>
        <stp>sort=d</stp>
        <tr r="P124" s="2"/>
      </tp>
      <tp t="e">
        <v>#N/A</v>
        <stp/>
        <stp>##V3_BDHV12</stp>
        <stp>LMCADS03 Comdty</stp>
        <stp>Px_last</stp>
        <stp>8/25/2017</stp>
        <stp>8/25/2017</stp>
        <stp>[Base Metals Regressions for Pat Copper Only.xlsx]Copper Model!R230C16</stp>
        <stp>sort=d</stp>
        <tr r="P230" s="2"/>
      </tp>
      <tp t="e">
        <v>#N/A</v>
        <stp/>
        <stp>##V3_BDHV12</stp>
        <stp>LMCADS03 Comdty</stp>
        <stp>Px_last</stp>
        <stp>1/26/2018</stp>
        <stp>1/26/2018</stp>
        <stp>[Base Metals Regressions for Pat Copper Only.xlsx]Copper Model!R146C16</stp>
        <stp>sort=d</stp>
        <tr r="P146" s="2"/>
      </tp>
      <tp t="e">
        <v>#N/A</v>
        <stp/>
        <stp>##V3_BDHV12</stp>
        <stp>LMCADS03 Comdty</stp>
        <stp>Px_last</stp>
        <stp>4/26/2018</stp>
        <stp>4/26/2018</stp>
        <stp>[Base Metals Regressions for Pat Copper Only.xlsx]Copper Model!R103C16</stp>
        <stp>sort=d</stp>
        <tr r="P103" s="2"/>
      </tp>
      <tp t="e">
        <v>#N/A</v>
        <stp/>
        <stp>##V3_BDHV12</stp>
        <stp>LMCADS03 Comdty</stp>
        <stp>Px_last</stp>
        <stp>9/26/2017</stp>
        <stp>9/26/2017</stp>
        <stp>[Base Metals Regressions for Pat Copper Only.xlsx]Copper Model!R211C16</stp>
        <stp>sort=d</stp>
        <tr r="P211" s="2"/>
      </tp>
      <tp t="e">
        <v>#N/A</v>
        <stp/>
        <stp>##V3_BDHV12</stp>
        <stp>LMCADS03 Comdty</stp>
        <stp>Px_last</stp>
        <stp>4/17/2018</stp>
        <stp>4/17/2018</stp>
        <stp>[Base Metals Regressions for Pat Copper Only.xlsx]Copper Model!R110C16</stp>
        <stp>sort=d</stp>
        <tr r="P110" s="2"/>
      </tp>
      <tp t="e">
        <v>#N/A</v>
        <stp/>
        <stp>##V3_BDHV12</stp>
        <stp>USDCNH Curncy</stp>
        <stp>Px_last</stp>
        <stp>8/15/2017</stp>
        <stp>8/15/2017</stp>
        <stp>[Base Metals Regressions for Pat Copper Only.xlsx]Copper Model!R238C7</stp>
        <stp>sort=d</stp>
        <tr r="G238" s="2"/>
      </tp>
      <tp t="e">
        <v>#N/A</v>
        <stp/>
        <stp>##V3_BDHV12</stp>
        <stp>USDCNH Curncy</stp>
        <stp>Px_last</stp>
        <stp>9/27/2017</stp>
        <stp>9/27/2017</stp>
        <stp>[Base Metals Regressions for Pat Copper Only.xlsx]Copper Model!R210C7</stp>
        <stp>sort=d</stp>
        <tr r="G210" s="2"/>
      </tp>
      <tp t="e">
        <v>#N/A</v>
        <stp/>
        <stp>##V3_BDHV12</stp>
        <stp>USDCNH Curncy</stp>
        <stp>Px_last</stp>
        <stp>4/17/2018</stp>
        <stp>4/17/2018</stp>
        <stp>[Base Metals Regressions for Pat Copper Only.xlsx]Copper Model!R110C7</stp>
        <stp>sort=d</stp>
        <tr r="G110" s="2"/>
      </tp>
      <tp t="e">
        <v>#N/A</v>
        <stp/>
        <stp>##V3_BDHV12</stp>
        <stp>USDCNH Curncy</stp>
        <stp>Px_last</stp>
        <stp>4/26/2018</stp>
        <stp>4/26/2018</stp>
        <stp>[Base Metals Regressions for Pat Copper Only.xlsx]Copper Model!R103C7</stp>
        <stp>sort=d</stp>
        <tr r="G103" s="2"/>
      </tp>
      <tp t="e">
        <v>#N/A</v>
        <stp/>
        <stp>##V3_BDHV12</stp>
        <stp>USDCNH Curncy</stp>
        <stp>Px_last</stp>
        <stp>8/25/2017</stp>
        <stp>8/25/2017</stp>
        <stp>[Base Metals Regressions for Pat Copper Only.xlsx]Copper Model!R230C7</stp>
        <stp>sort=d</stp>
        <tr r="G230" s="2"/>
      </tp>
      <tp t="e">
        <v>#N/A</v>
        <stp/>
        <stp>##V3_BDHV12</stp>
        <stp>S 2 Comdty</stp>
        <stp>Px_last</stp>
        <stp>5/3/2018</stp>
        <stp>5/3/2018</stp>
        <stp>[Base Metals Regressions for Pat Copper Only.xlsx]Copper Model!R100C10</stp>
        <stp>sort=d</stp>
        <tr r="J100" s="2"/>
      </tp>
      <tp t="e">
        <v>#N/A</v>
        <stp/>
        <stp>##V3_BDHV12</stp>
        <stp>S 2 Comdty</stp>
        <stp>Px_last</stp>
        <stp>8/9/2017</stp>
        <stp>8/9/2017</stp>
        <stp>[Base Metals Regressions for Pat Copper Only.xlsx]Copper Model!R242C10</stp>
        <stp>sort=d</stp>
        <tr r="J242" s="2"/>
      </tp>
      <tp t="e">
        <v>#N/A</v>
        <stp/>
        <stp>##V3_BDHV12</stp>
        <stp>S 2 Comdty</stp>
        <stp>Px_last</stp>
        <stp>9/8/2017</stp>
        <stp>9/8/2017</stp>
        <stp>[Base Metals Regressions for Pat Copper Only.xlsx]Copper Model!R223C10</stp>
        <stp>sort=d</stp>
        <tr r="J223" s="2"/>
      </tp>
      <tp t="e">
        <v>#N/A</v>
        <stp/>
        <stp>##V3_BDHV12</stp>
        <stp>AUDJPY Curncy</stp>
        <stp>Px_last</stp>
        <stp>6/25/2018</stp>
        <stp>6/25/2018</stp>
        <stp>[Base Metals Regressions for Pat Copper Only.xlsx]Copper Model!R69C13</stp>
        <stp>sort=d</stp>
        <tr r="M69" s="2"/>
      </tp>
      <tp t="e">
        <v>#N/A</v>
        <stp/>
        <stp>##V3_BDHV12</stp>
        <stp>AUDJPY Curncy</stp>
        <stp>Px_last</stp>
        <stp>6/29/2018</stp>
        <stp>6/29/2018</stp>
        <stp>[Base Metals Regressions for Pat Copper Only.xlsx]Copper Model!R65C13</stp>
        <stp>sort=d</stp>
        <tr r="M65" s="2"/>
      </tp>
      <tp t="e">
        <v>#N/A</v>
        <stp/>
        <stp>##V3_BDHV12</stp>
        <stp>AUDJPY Curncy</stp>
        <stp>Px_last</stp>
        <stp>5/29/2018</stp>
        <stp>5/29/2018</stp>
        <stp>[Base Metals Regressions for Pat Copper Only.xlsx]Copper Model!R85C13</stp>
        <stp>sort=d</stp>
        <tr r="M85" s="2"/>
      </tp>
      <tp t="e">
        <v>#N/A</v>
        <stp/>
        <stp>##V3_BDHV12</stp>
        <stp>AUDJPY Curncy</stp>
        <stp>Px_last</stp>
        <stp>9/18/2018</stp>
        <stp>9/18/2018</stp>
        <stp>[Base Metals Regressions for Pat Copper Only.xlsx]Copper Model!R14C13</stp>
        <stp>sort=d</stp>
        <tr r="M14" s="2"/>
      </tp>
      <tp t="e">
        <v>#N/A</v>
        <stp/>
        <stp>##V3_BDHV12</stp>
        <stp>S 2 Comdty</stp>
        <stp>Px_last</stp>
        <stp>7/24/2017</stp>
        <stp>7/24/2017</stp>
        <stp>[Base Metals Regressions for Pat Copper Only.xlsx]Copper Model!R253C10</stp>
        <stp>sort=d</stp>
        <tr r="J253" s="2"/>
      </tp>
      <tp t="e">
        <v>#N/A</v>
        <stp/>
        <stp>##V3_BDHV12</stp>
        <stp>S 2 Comdty</stp>
        <stp>Px_last</stp>
        <stp>12/27/2017</stp>
        <stp>12/27/2017</stp>
        <stp>[Base Metals Regressions for Pat Copper Only.xlsx]Copper Model!R165C10</stp>
        <stp>sort=d</stp>
        <tr r="J165" s="2"/>
      </tp>
      <tp t="e">
        <v>#N/A</v>
        <stp/>
        <stp>##V3_BDHV12</stp>
        <stp>IOE2 Comdty</stp>
        <stp>Px_last</stp>
        <stp>9/28/2018</stp>
        <stp>9/28/2018</stp>
        <stp>[Base Metals Regressions for Pat Copper Only.xlsx]Copper Model!R7C4</stp>
        <stp>sort=d</stp>
        <tr r="D7" s="2"/>
      </tp>
      <tp t="e">
        <v>#N/A</v>
        <stp/>
        <stp>##V3_BDHV12</stp>
        <stp>S 2 Comdty</stp>
        <stp>Px_last</stp>
        <stp>10/19/2017</stp>
        <stp>10/19/2017</stp>
        <stp>[Base Metals Regressions for Pat Copper Only.xlsx]Copper Model!R199C10</stp>
        <stp>sort=d</stp>
        <tr r="J199" s="2"/>
      </tp>
      <tp t="e">
        <v>#N/A</v>
        <stp/>
        <stp>##V3_BDHV12</stp>
        <stp>S 2 Comdty</stp>
        <stp>Px_last</stp>
        <stp>10/13/2017</stp>
        <stp>10/13/2017</stp>
        <stp>[Base Metals Regressions for Pat Copper Only.xlsx]Copper Model!R203C10</stp>
        <stp>sort=d</stp>
        <tr r="J203" s="2"/>
      </tp>
      <tp t="e">
        <v>#N/A</v>
        <stp/>
        <stp>##V3_BDHV12</stp>
        <stp>USGG10YR Index</stp>
        <stp>Px_last</stp>
        <stp>7/19/2017</stp>
        <stp>7/19/2017</stp>
        <stp>[Base Metals Regressions for Pat Copper Only.xlsx]Copper Model!R256C9</stp>
        <stp>sort=d</stp>
        <tr r="I256" s="2"/>
      </tp>
      <tp t="e">
        <v>#N/A</v>
        <stp/>
        <stp>##V3_BDHV12</stp>
        <stp>NLSCA Index</stp>
        <stp>Px_last</stp>
        <stp>10/13/2017</stp>
        <stp>10/13/2017</stp>
        <stp>[Base Metals Regressions for Pat Copper Only.xlsx]Copper Model!R203C5</stp>
        <stp>sort=d</stp>
        <tr r="E203" s="2"/>
      </tp>
      <tp t="e">
        <v>#N/A</v>
        <stp/>
        <stp>##V3_BDHV12</stp>
        <stp>NLSCA Index</stp>
        <stp>Px_last</stp>
        <stp>12/14/2017</stp>
        <stp>12/14/2017</stp>
        <stp>[Base Metals Regressions for Pat Copper Only.xlsx]Copper Model!R172C5</stp>
        <stp>sort=d</stp>
        <tr r="E172" s="2"/>
      </tp>
      <tp t="e">
        <v>#N/A</v>
        <stp/>
        <stp>##V3_BDHV12</stp>
        <stp>USGG10YR Index</stp>
        <stp>Px_last</stp>
        <stp>7/28/2017</stp>
        <stp>7/28/2017</stp>
        <stp>[Base Metals Regressions for Pat Copper Only.xlsx]Copper Model!R249C9</stp>
        <stp>sort=d</stp>
        <tr r="I249" s="2"/>
      </tp>
      <tp t="e">
        <v>#N/A</v>
        <stp/>
        <stp>##V3_BDHV12</stp>
        <stp>USGG10YR Index</stp>
        <stp>Px_last</stp>
        <stp>1/19/2018</stp>
        <stp>1/19/2018</stp>
        <stp>[Base Metals Regressions for Pat Copper Only.xlsx]Copper Model!R151C9</stp>
        <stp>sort=d</stp>
        <tr r="I151" s="2"/>
      </tp>
      <tp t="e">
        <v>#N/A</v>
        <stp/>
        <stp>##V3_BDHV12</stp>
        <stp>LMCADS03 Comdty</stp>
        <stp>Px_last</stp>
        <stp>2/28/2018</stp>
        <stp>2/28/2018</stp>
        <stp>[Base Metals Regressions for Pat Copper Only.xlsx]Copper Model!R136C16</stp>
        <stp>sort=d</stp>
        <tr r="P136" s="2"/>
      </tp>
      <tp t="e">
        <v>#N/A</v>
        <stp/>
        <stp>##V3_BDHV12</stp>
        <stp>LMCADS03 Comdty</stp>
        <stp>Px_last</stp>
        <stp>1/29/2018</stp>
        <stp>1/29/2018</stp>
        <stp>[Base Metals Regressions for Pat Copper Only.xlsx]Copper Model!R145C16</stp>
        <stp>sort=d</stp>
        <tr r="P145" s="2"/>
      </tp>
      <tp t="e">
        <v>#N/A</v>
        <stp/>
        <stp>##V3_BDHV12</stp>
        <stp>LMCADS03 Comdty</stp>
        <stp>Px_last</stp>
        <stp>1/30/2018</stp>
        <stp>1/30/2018</stp>
        <stp>[Base Metals Regressions for Pat Copper Only.xlsx]Copper Model!R144C16</stp>
        <stp>sort=d</stp>
        <tr r="P144" s="2"/>
      </tp>
      <tp t="e">
        <v>#N/A</v>
        <stp/>
        <stp>##V3_BDHV12</stp>
        <stp>LMCADS03 Comdty</stp>
        <stp>Px_last</stp>
        <stp>1/11/2018</stp>
        <stp>1/11/2018</stp>
        <stp>[Base Metals Regressions for Pat Copper Only.xlsx]Copper Model!R156C16</stp>
        <stp>sort=d</stp>
        <tr r="P156" s="2"/>
      </tp>
      <tp t="e">
        <v>#N/A</v>
        <stp/>
        <stp>##V3_BDHV12</stp>
        <stp>LMCADS03 Comdty</stp>
        <stp>Px_last</stp>
        <stp>8/11/2017</stp>
        <stp>8/11/2017</stp>
        <stp>[Base Metals Regressions for Pat Copper Only.xlsx]Copper Model!R240C16</stp>
        <stp>sort=d</stp>
        <tr r="P240" s="2"/>
      </tp>
      <tp t="e">
        <v>#N/A</v>
        <stp/>
        <stp>##V3_BDHV12</stp>
        <stp>LMCADS03 Comdty</stp>
        <stp>Px_last</stp>
        <stp>8/22/2017</stp>
        <stp>8/22/2017</stp>
        <stp>[Base Metals Regressions for Pat Copper Only.xlsx]Copper Model!R233C16</stp>
        <stp>sort=d</stp>
        <tr r="P233" s="2"/>
      </tp>
      <tp t="e">
        <v>#N/A</v>
        <stp/>
        <stp>##V3_BDHV12</stp>
        <stp>LMCADS03 Comdty</stp>
        <stp>Px_last</stp>
        <stp>9/12/2017</stp>
        <stp>9/12/2017</stp>
        <stp>[Base Metals Regressions for Pat Copper Only.xlsx]Copper Model!R221C16</stp>
        <stp>sort=d</stp>
        <tr r="P221" s="2"/>
      </tp>
      <tp t="e">
        <v>#N/A</v>
        <stp/>
        <stp>##V3_BDHV12</stp>
        <stp>LMCADS03 Comdty</stp>
        <stp>Px_last</stp>
        <stp>4/12/2018</stp>
        <stp>4/12/2018</stp>
        <stp>[Base Metals Regressions for Pat Copper Only.xlsx]Copper Model!R113C16</stp>
        <stp>sort=d</stp>
        <tr r="P113" s="2"/>
      </tp>
      <tp t="e">
        <v>#N/A</v>
        <stp/>
        <stp>##V3_BDHV12</stp>
        <stp>LMCADS03 Comdty</stp>
        <stp>Px_last</stp>
        <stp>9/25/2017</stp>
        <stp>9/25/2017</stp>
        <stp>[Base Metals Regressions for Pat Copper Only.xlsx]Copper Model!R212C16</stp>
        <stp>sort=d</stp>
        <tr r="P212" s="2"/>
      </tp>
      <tp t="e">
        <v>#N/A</v>
        <stp/>
        <stp>##V3_BDHV12</stp>
        <stp>USDCNH Curncy</stp>
        <stp>Px_last</stp>
        <stp>9/14/2017</stp>
        <stp>9/14/2017</stp>
        <stp>[Base Metals Regressions for Pat Copper Only.xlsx]Copper Model!R219C7</stp>
        <stp>sort=d</stp>
        <tr r="G219" s="2"/>
      </tp>
      <tp t="e">
        <v>#N/A</v>
        <stp/>
        <stp>##V3_BDHV12</stp>
        <stp>USDCNH Curncy</stp>
        <stp>Px_last</stp>
        <stp>7/20/2017</stp>
        <stp>7/20/2017</stp>
        <stp>[Base Metals Regressions for Pat Copper Only.xlsx]Copper Model!R255C7</stp>
        <stp>sort=d</stp>
        <tr r="G255" s="2"/>
      </tp>
      <tp t="e">
        <v>#N/A</v>
        <stp/>
        <stp>##V3_BDHV12</stp>
        <stp>USDCNH Curncy</stp>
        <stp>Px_last</stp>
        <stp>3/27/2018</stp>
        <stp>3/27/2018</stp>
        <stp>[Base Metals Regressions for Pat Copper Only.xlsx]Copper Model!R121C7</stp>
        <stp>sort=d</stp>
        <tr r="G121" s="2"/>
      </tp>
      <tp t="e">
        <v>#N/A</v>
        <stp/>
        <stp>##V3_BDHV12</stp>
        <stp>USDCNH Curncy</stp>
        <stp>Px_last</stp>
        <stp>1/31/2018</stp>
        <stp>1/31/2018</stp>
        <stp>[Base Metals Regressions for Pat Copper Only.xlsx]Copper Model!R143C7</stp>
        <stp>sort=d</stp>
        <tr r="G143" s="2"/>
      </tp>
      <tp t="e">
        <v>#N/A</v>
        <stp/>
        <stp>##V3_BDHV12</stp>
        <stp>USDCNH Curncy</stp>
        <stp>Px_last</stp>
        <stp>8/16/2017</stp>
        <stp>8/16/2017</stp>
        <stp>[Base Metals Regressions for Pat Copper Only.xlsx]Copper Model!R237C7</stp>
        <stp>sort=d</stp>
        <tr r="G237" s="2"/>
      </tp>
      <tp t="e">
        <v>#N/A</v>
        <stp/>
        <stp>##V3_BDHV12</stp>
        <stp>USDCNH Curncy</stp>
        <stp>Px_last</stp>
        <stp>4/25/2018</stp>
        <stp>4/25/2018</stp>
        <stp>[Base Metals Regressions for Pat Copper Only.xlsx]Copper Model!R104C7</stp>
        <stp>sort=d</stp>
        <tr r="G104" s="2"/>
      </tp>
      <tp t="e">
        <v>#N/A</v>
        <stp/>
        <stp>##V3_BDHV12</stp>
        <stp>USDCNH Curncy</stp>
        <stp>Px_last</stp>
        <stp>7/31/2017</stp>
        <stp>7/31/2017</stp>
        <stp>[Base Metals Regressions for Pat Copper Only.xlsx]Copper Model!R248C7</stp>
        <stp>sort=d</stp>
        <tr r="G248" s="2"/>
      </tp>
      <tp t="e">
        <v>#N/A</v>
        <stp/>
        <stp>##V3_BDHV12</stp>
        <stp>USDCNH Curncy</stp>
        <stp>Px_last</stp>
        <stp>8/11/2017</stp>
        <stp>8/11/2017</stp>
        <stp>[Base Metals Regressions for Pat Copper Only.xlsx]Copper Model!R240C7</stp>
        <stp>sort=d</stp>
        <tr r="G240" s="2"/>
      </tp>
      <tp t="e">
        <v>#N/A</v>
        <stp/>
        <stp>##V3_BDHV12</stp>
        <stp>USDCNH Curncy</stp>
        <stp>Px_last</stp>
        <stp>1/10/2018</stp>
        <stp>1/10/2018</stp>
        <stp>[Base Metals Regressions for Pat Copper Only.xlsx]Copper Model!R157C7</stp>
        <stp>sort=d</stp>
        <tr r="G157" s="2"/>
      </tp>
      <tp t="e">
        <v>#N/A</v>
        <stp/>
        <stp>##V3_BDHV12</stp>
        <stp>S 2 Comdty</stp>
        <stp>Px_last</stp>
        <stp>5/2/2018</stp>
        <stp>5/2/2018</stp>
        <stp>[Base Metals Regressions for Pat Copper Only.xlsx]Copper Model!R101C10</stp>
        <stp>sort=d</stp>
        <tr r="J101" s="2"/>
      </tp>
      <tp t="e">
        <v>#N/A</v>
        <stp/>
        <stp>##V3_BDHV12</stp>
        <stp>S 2 Comdty</stp>
        <stp>Px_last</stp>
        <stp>8/8/2017</stp>
        <stp>8/8/2017</stp>
        <stp>[Base Metals Regressions for Pat Copper Only.xlsx]Copper Model!R243C10</stp>
        <stp>sort=d</stp>
        <tr r="J243" s="2"/>
      </tp>
      <tp t="e">
        <v>#N/A</v>
        <stp/>
        <stp>##V3_BDHV12</stp>
        <stp>AUDJPY Curncy</stp>
        <stp>Px_last</stp>
        <stp>7/24/2018</stp>
        <stp>7/24/2018</stp>
        <stp>[Base Metals Regressions for Pat Copper Only.xlsx]Copper Model!R49C13</stp>
        <stp>sort=d</stp>
        <tr r="M49" s="2"/>
      </tp>
      <tp t="e">
        <v>#N/A</v>
        <stp/>
        <stp>##V3_BDHV12</stp>
        <stp>AUDJPY Curncy</stp>
        <stp>Px_last</stp>
        <stp>7/25/2018</stp>
        <stp>7/25/2018</stp>
        <stp>[Base Metals Regressions for Pat Copper Only.xlsx]Copper Model!R48C13</stp>
        <stp>sort=d</stp>
        <tr r="M48" s="2"/>
      </tp>
      <tp t="e">
        <v>#N/A</v>
        <stp/>
        <stp>##V3_BDHV12</stp>
        <stp>S 2 Comdty</stp>
        <stp>Px_last</stp>
        <stp>3/29/2018</stp>
        <stp>3/29/2018</stp>
        <stp>[Base Metals Regressions for Pat Copper Only.xlsx]Copper Model!R119C10</stp>
        <stp>sort=d</stp>
        <tr r="J119" s="2"/>
      </tp>
      <tp t="e">
        <v>#N/A</v>
        <stp/>
        <stp>##V3_BDHV12</stp>
        <stp>S 2 Comdty</stp>
        <stp>Px_last</stp>
        <stp>7/25/2017</stp>
        <stp>7/25/2017</stp>
        <stp>[Base Metals Regressions for Pat Copper Only.xlsx]Copper Model!R252C10</stp>
        <stp>sort=d</stp>
        <tr r="J252" s="2"/>
      </tp>
      <tp t="e">
        <v>#N/A</v>
        <stp/>
        <stp>##V3_BDHV12</stp>
        <stp>AUDJPY Curncy</stp>
        <stp>Px_last</stp>
        <stp>8/24/2018</stp>
        <stp>8/24/2018</stp>
        <stp>[Base Metals Regressions for Pat Copper Only.xlsx]Copper Model!R29C13</stp>
        <stp>sort=d</stp>
        <tr r="M29" s="2"/>
      </tp>
      <tp t="e">
        <v>#N/A</v>
        <stp/>
        <stp>##V3_BDHV12</stp>
        <stp>S 2 Comdty</stp>
        <stp>Px_last</stp>
        <stp>2/23/2018</stp>
        <stp>2/23/2018</stp>
        <stp>[Base Metals Regressions for Pat Copper Only.xlsx]Copper Model!R138C10</stp>
        <stp>sort=d</stp>
        <tr r="J138" s="2"/>
      </tp>
      <tp t="e">
        <v>#N/A</v>
        <stp/>
        <stp>##V3_BDHV12</stp>
        <stp>S 2 Comdty</stp>
        <stp>Px_last</stp>
        <stp>11/30/2017</stp>
        <stp>11/30/2017</stp>
        <stp>[Base Metals Regressions for Pat Copper Only.xlsx]Copper Model!R180C10</stp>
        <stp>sort=d</stp>
        <tr r="J180" s="2"/>
      </tp>
      <tp t="e">
        <v>#N/A</v>
        <stp/>
        <stp>##V3_BDHV12</stp>
        <stp>NLSCA Index</stp>
        <stp>Px_last</stp>
        <stp>12/27/2017</stp>
        <stp>12/27/2017</stp>
        <stp>[Base Metals Regressions for Pat Copper Only.xlsx]Copper Model!R165C5</stp>
        <stp>sort=d</stp>
        <tr r="E165" s="2"/>
      </tp>
      <tp t="e">
        <v>#N/A</v>
        <stp/>
        <stp>##V3_BDHV12</stp>
        <stp>USGG10YR Index</stp>
        <stp>Px_last</stp>
        <stp>7/18/2017</stp>
        <stp>7/18/2017</stp>
        <stp>[Base Metals Regressions for Pat Copper Only.xlsx]Copper Model!R257C9</stp>
        <stp>sort=d</stp>
        <tr r="I257" s="2"/>
      </tp>
      <tp t="e">
        <v>#N/A</v>
        <stp/>
        <stp>##V3_BDHV12</stp>
        <stp>NLSCA Index</stp>
        <stp>Px_last</stp>
        <stp>12/15/2017</stp>
        <stp>12/15/2017</stp>
        <stp>[Base Metals Regressions for Pat Copper Only.xlsx]Copper Model!R171C5</stp>
        <stp>sort=d</stp>
        <tr r="E171" s="2"/>
      </tp>
      <tp t="e">
        <v>#N/A</v>
        <stp/>
        <stp>##V3_BDHV12</stp>
        <stp>NLSCA Index</stp>
        <stp>Px_last</stp>
        <stp>10/12/2017</stp>
        <stp>10/12/2017</stp>
        <stp>[Base Metals Regressions for Pat Copper Only.xlsx]Copper Model!R204C5</stp>
        <stp>sort=d</stp>
        <tr r="E204" s="2"/>
      </tp>
      <tp t="e">
        <v>#N/A</v>
        <stp/>
        <stp>##V3_BDHV12</stp>
        <stp>NLSCA Index</stp>
        <stp>Px_last</stp>
        <stp>11/29/2017</stp>
        <stp>11/29/2017</stp>
        <stp>[Base Metals Regressions for Pat Copper Only.xlsx]Copper Model!R181C5</stp>
        <stp>sort=d</stp>
        <tr r="E181" s="2"/>
      </tp>
      <tp t="e">
        <v>#N/A</v>
        <stp/>
        <stp>##V3_BDHV12</stp>
        <stp>USGG10YR Index</stp>
        <stp>Px_last</stp>
        <stp>1/29/2018</stp>
        <stp>1/29/2018</stp>
        <stp>[Base Metals Regressions for Pat Copper Only.xlsx]Copper Model!R145C9</stp>
        <stp>sort=d</stp>
        <tr r="I145" s="2"/>
      </tp>
      <tp t="e">
        <v>#N/A</v>
        <stp/>
        <stp>##V3_BDHV12</stp>
        <stp>USGG10YR Index</stp>
        <stp>Px_last</stp>
        <stp>1/18/2018</stp>
        <stp>1/18/2018</stp>
        <stp>[Base Metals Regressions for Pat Copper Only.xlsx]Copper Model!R152C9</stp>
        <stp>sort=d</stp>
        <tr r="I152" s="2"/>
      </tp>
      <tp t="e">
        <v>#N/A</v>
        <stp/>
        <stp>##V3_BDHV12</stp>
        <stp>LMCADS03 Comdty</stp>
        <stp>Px_last</stp>
        <stp>1/10/2018</stp>
        <stp>1/10/2018</stp>
        <stp>[Base Metals Regressions for Pat Copper Only.xlsx]Copper Model!R157C16</stp>
        <stp>sort=d</stp>
        <tr r="P157" s="2"/>
      </tp>
      <tp t="e">
        <v>#N/A</v>
        <stp/>
        <stp>##V3_BDHV12</stp>
        <stp>LMCADS03 Comdty</stp>
        <stp>Px_last</stp>
        <stp>3/20/2018</stp>
        <stp>3/20/2018</stp>
        <stp>[Base Metals Regressions for Pat Copper Only.xlsx]Copper Model!R126C16</stp>
        <stp>sort=d</stp>
        <tr r="P126" s="2"/>
      </tp>
      <tp t="e">
        <v>#N/A</v>
        <stp/>
        <stp>##V3_BDHV12</stp>
        <stp>LMCADS03 Comdty</stp>
        <stp>Px_last</stp>
        <stp>8/10/2017</stp>
        <stp>8/10/2017</stp>
        <stp>[Base Metals Regressions for Pat Copper Only.xlsx]Copper Model!R241C16</stp>
        <stp>sort=d</stp>
        <tr r="P241" s="2"/>
      </tp>
      <tp t="e">
        <v>#N/A</v>
        <stp/>
        <stp>##V3_BDHV12</stp>
        <stp>LMCADS03 Comdty</stp>
        <stp>Px_last</stp>
        <stp>9/22/2017</stp>
        <stp>9/22/2017</stp>
        <stp>[Base Metals Regressions for Pat Copper Only.xlsx]Copper Model!R213C16</stp>
        <stp>sort=d</stp>
        <tr r="P213" s="2"/>
      </tp>
      <tp t="e">
        <v>#N/A</v>
        <stp/>
        <stp>##V3_BDHV12</stp>
        <stp>LMCADS03 Comdty</stp>
        <stp>Px_last</stp>
        <stp>8/23/2017</stp>
        <stp>8/23/2017</stp>
        <stp>[Base Metals Regressions for Pat Copper Only.xlsx]Copper Model!R232C16</stp>
        <stp>sort=d</stp>
        <tr r="P232" s="2"/>
      </tp>
      <tp t="e">
        <v>#N/A</v>
        <stp/>
        <stp>##V3_BDHV12</stp>
        <stp>LMCADS03 Comdty</stp>
        <stp>Px_last</stp>
        <stp>9/13/2017</stp>
        <stp>9/13/2017</stp>
        <stp>[Base Metals Regressions for Pat Copper Only.xlsx]Copper Model!R220C16</stp>
        <stp>sort=d</stp>
        <tr r="P220" s="2"/>
      </tp>
      <tp t="e">
        <v>#N/A</v>
        <stp/>
        <stp>##V3_BDHV12</stp>
        <stp>LMCADS03 Comdty</stp>
        <stp>Px_last</stp>
        <stp>4/13/2018</stp>
        <stp>4/13/2018</stp>
        <stp>[Base Metals Regressions for Pat Copper Only.xlsx]Copper Model!R112C16</stp>
        <stp>sort=d</stp>
        <tr r="P112" s="2"/>
      </tp>
      <tp t="e">
        <v>#N/A</v>
        <stp/>
        <stp>##V3_BDHV12</stp>
        <stp>LMCADS03 Comdty</stp>
        <stp>Px_last</stp>
        <stp>2/27/2018</stp>
        <stp>2/27/2018</stp>
        <stp>[Base Metals Regressions for Pat Copper Only.xlsx]Copper Model!R137C16</stp>
        <stp>sort=d</stp>
        <tr r="P137" s="2"/>
      </tp>
      <tp t="e">
        <v>#N/A</v>
        <stp/>
        <stp>##V3_BDHV12</stp>
        <stp>USDCNH Curncy</stp>
        <stp>Px_last</stp>
        <stp>3/16/2018</stp>
        <stp>3/16/2018</stp>
        <stp>[Base Metals Regressions for Pat Copper Only.xlsx]Copper Model!R128C7</stp>
        <stp>sort=d</stp>
        <tr r="G128" s="2"/>
      </tp>
      <tp t="e">
        <v>#N/A</v>
        <stp/>
        <stp>##V3_BDHV12</stp>
        <stp>USDCNH Curncy</stp>
        <stp>Px_last</stp>
        <stp>7/21/2017</stp>
        <stp>7/21/2017</stp>
        <stp>[Base Metals Regressions for Pat Copper Only.xlsx]Copper Model!R254C7</stp>
        <stp>sort=d</stp>
        <tr r="G254" s="2"/>
      </tp>
      <tp t="e">
        <v>#N/A</v>
        <stp/>
        <stp>##V3_BDHV12</stp>
        <stp>USDCNH Curncy</stp>
        <stp>Px_last</stp>
        <stp>9/15/2017</stp>
        <stp>9/15/2017</stp>
        <stp>[Base Metals Regressions for Pat Copper Only.xlsx]Copper Model!R218C7</stp>
        <stp>sort=d</stp>
        <tr r="G218" s="2"/>
      </tp>
      <tp t="e">
        <v>#N/A</v>
        <stp/>
        <stp>##V3_BDHV12</stp>
        <stp>USDCNH Curncy</stp>
        <stp>Px_last</stp>
        <stp>8/17/2017</stp>
        <stp>8/17/2017</stp>
        <stp>[Base Metals Regressions for Pat Copper Only.xlsx]Copper Model!R236C7</stp>
        <stp>sort=d</stp>
        <tr r="G236" s="2"/>
      </tp>
      <tp t="e">
        <v>#N/A</v>
        <stp/>
        <stp>##V3_BDHV12</stp>
        <stp>USDCNH Curncy</stp>
        <stp>Px_last</stp>
        <stp>3/26/2018</stp>
        <stp>3/26/2018</stp>
        <stp>[Base Metals Regressions for Pat Copper Only.xlsx]Copper Model!R122C7</stp>
        <stp>sort=d</stp>
        <tr r="G122" s="2"/>
      </tp>
      <tp t="e">
        <v>#N/A</v>
        <stp/>
        <stp>##V3_BDHV12</stp>
        <stp>USDCNH Curncy</stp>
        <stp>Px_last</stp>
        <stp>4/24/2018</stp>
        <stp>4/24/2018</stp>
        <stp>[Base Metals Regressions for Pat Copper Only.xlsx]Copper Model!R105C7</stp>
        <stp>sort=d</stp>
        <tr r="G105" s="2"/>
      </tp>
      <tp t="e">
        <v>#N/A</v>
        <stp/>
        <stp>##V3_BDHV12</stp>
        <stp>USDCNH Curncy</stp>
        <stp>Px_last</stp>
        <stp>1/11/2018</stp>
        <stp>1/11/2018</stp>
        <stp>[Base Metals Regressions for Pat Copper Only.xlsx]Copper Model!R156C7</stp>
        <stp>sort=d</stp>
        <tr r="G156" s="2"/>
      </tp>
      <tp t="e">
        <v>#N/A</v>
        <stp/>
        <stp>##V3_BDHV12</stp>
        <stp>USDCNH Curncy</stp>
        <stp>Px_last</stp>
        <stp>1/30/2018</stp>
        <stp>1/30/2018</stp>
        <stp>[Base Metals Regressions for Pat Copper Only.xlsx]Copper Model!R144C7</stp>
        <stp>sort=d</stp>
        <tr r="G144" s="2"/>
      </tp>
      <tp t="e">
        <v>#N/A</v>
        <stp/>
        <stp>##V3_BDHV12</stp>
        <stp>USDCNH Curncy</stp>
        <stp>Px_last</stp>
        <stp>9/25/2017</stp>
        <stp>9/25/2017</stp>
        <stp>[Base Metals Regressions for Pat Copper Only.xlsx]Copper Model!R212C7</stp>
        <stp>sort=d</stp>
        <tr r="G212" s="2"/>
      </tp>
      <tp t="e">
        <v>#N/A</v>
        <stp/>
        <stp>##V3_BDHV12</stp>
        <stp>USDCNH Curncy</stp>
        <stp>Px_last</stp>
        <stp>8/10/2017</stp>
        <stp>8/10/2017</stp>
        <stp>[Base Metals Regressions for Pat Copper Only.xlsx]Copper Model!R241C7</stp>
        <stp>sort=d</stp>
        <tr r="G241" s="2"/>
      </tp>
      <tp t="e">
        <v>#N/A</v>
        <stp/>
        <stp>##V3_BDHV12</stp>
        <stp>USDCNH Curncy</stp>
        <stp>Px_last</stp>
        <stp>2/27/2018</stp>
        <stp>2/27/2018</stp>
        <stp>[Base Metals Regressions for Pat Copper Only.xlsx]Copper Model!R137C7</stp>
        <stp>sort=d</stp>
        <tr r="G137" s="2"/>
      </tp>
      <tp t="e">
        <v>#N/A</v>
        <stp/>
        <stp>##V3_BDHV12</stp>
        <stp>S 2 Comdty</stp>
        <stp>Px_last</stp>
        <stp>11/8/2017</stp>
        <stp>11/8/2017</stp>
        <stp>[Base Metals Regressions for Pat Copper Only.xlsx]Copper Model!R186C10</stp>
        <stp>sort=d</stp>
        <tr r="J186" s="2"/>
      </tp>
      <tp t="e">
        <v>#N/A</v>
        <stp/>
        <stp>##V3_BDHV12</stp>
        <stp>S 2 Comdty</stp>
        <stp>Px_last</stp>
        <stp>12/8/2017</stp>
        <stp>12/8/2017</stp>
        <stp>[Base Metals Regressions for Pat Copper Only.xlsx]Copper Model!R176C10</stp>
        <stp>sort=d</stp>
        <tr r="J176" s="2"/>
      </tp>
      <tp t="e">
        <v>#N/A</v>
        <stp/>
        <stp>##V3_BDHV12</stp>
        <stp>USDCNH Curncy</stp>
        <stp>Px_last</stp>
        <stp>12/11/2017</stp>
        <stp>12/11/2017</stp>
        <stp>[Base Metals Regressions for Pat Copper Only.xlsx]Copper Model!R175C7</stp>
        <stp>sort=d</stp>
        <tr r="G175" s="2"/>
      </tp>
      <tp t="e">
        <v>#N/A</v>
        <stp/>
        <stp>##V3_BDHV12</stp>
        <stp>USDCNH Curncy</stp>
        <stp>Px_last</stp>
        <stp>10/16/2017</stp>
        <stp>10/16/2017</stp>
        <stp>[Base Metals Regressions for Pat Copper Only.xlsx]Copper Model!R202C7</stp>
        <stp>sort=d</stp>
        <tr r="G202" s="2"/>
      </tp>
      <tp t="e">
        <v>#N/A</v>
        <stp/>
        <stp>##V3_BDHV12</stp>
        <stp>LMCADS03 Comdty</stp>
        <stp>Px_last</stp>
        <stp>5/18/2018</stp>
        <stp>5/18/2018</stp>
        <stp>[Base Metals Regressions for Pat Copper Only.xlsx]Copper Model!R90C16</stp>
        <stp>sort=d</stp>
        <tr r="P90" s="2"/>
      </tp>
      <tp t="e">
        <v>#N/A</v>
        <stp/>
        <stp>##V3_BDHV12</stp>
        <stp>USGG10YR Index</stp>
        <stp>Px_last</stp>
        <stp>8/7/2018</stp>
        <stp>8/7/2018</stp>
        <stp>[Base Metals Regressions for Pat Copper Only.xlsx]Copper Model!R39C9</stp>
        <stp>sort=d</stp>
        <tr r="I39" s="2"/>
      </tp>
      <tp t="e">
        <v>#N/A</v>
        <stp/>
        <stp>##V3_BDHV12</stp>
        <stp>USGG10YR Index</stp>
        <stp>Px_last</stp>
        <stp>12/8/2017</stp>
        <stp>12/8/2017</stp>
        <stp>[Base Metals Regressions for Pat Copper Only.xlsx]Copper Model!R176C9</stp>
        <stp>sort=d</stp>
        <tr r="I176" s="2"/>
      </tp>
      <tp t="e">
        <v>#N/A</v>
        <stp/>
        <stp>##V3_BDHV12</stp>
        <stp>USGG10YR Index</stp>
        <stp>Px_last</stp>
        <stp>7/2/2018</stp>
        <stp>7/2/2018</stp>
        <stp>[Base Metals Regressions for Pat Copper Only.xlsx]Copper Model!R64C9</stp>
        <stp>sort=d</stp>
        <tr r="I64" s="2"/>
      </tp>
      <tp t="e">
        <v>#N/A</v>
        <stp/>
        <stp>##V3_BDHV12</stp>
        <stp>USGG10YR Index</stp>
        <stp>Px_last</stp>
        <stp>9/6/2018</stp>
        <stp>9/6/2018</stp>
        <stp>[Base Metals Regressions for Pat Copper Only.xlsx]Copper Model!R22C9</stp>
        <stp>sort=d</stp>
        <tr r="I22" s="2"/>
      </tp>
      <tp t="e">
        <v>#N/A</v>
        <stp/>
        <stp>##V3_BDHV12</stp>
        <stp>LMCADS03 Comdty</stp>
        <stp>Px_last</stp>
        <stp>9/11/2018</stp>
        <stp>9/11/2018</stp>
        <stp>[Base Metals Regressions for Pat Copper Only.xlsx]Copper Model!R19C16</stp>
        <stp>sort=d</stp>
        <tr r="P19" s="2"/>
      </tp>
      <tp t="e">
        <v>#N/A</v>
        <stp/>
        <stp>##V3_BDHV12</stp>
        <stp>SHASHR Index</stp>
        <stp>Px_last</stp>
        <stp>11/10/2017</stp>
        <stp>11/10/2017</stp>
        <stp>[Base Metals Regressions for Pat Copper Only.xlsx]Copper Model!R184C6</stp>
        <stp>sort=d</stp>
        <tr r="F184" s="2"/>
      </tp>
      <tp t="e">
        <v>#N/A</v>
        <stp/>
        <stp>##V3_BDHV12</stp>
        <stp>SHASHR Index</stp>
        <stp>Px_last</stp>
        <stp>10/18/2017</stp>
        <stp>10/18/2017</stp>
        <stp>[Base Metals Regressions for Pat Copper Only.xlsx]Copper Model!R200C6</stp>
        <stp>sort=d</stp>
        <tr r="F200" s="2"/>
      </tp>
      <tp t="e">
        <v>#N/A</v>
        <stp/>
        <stp>##V3_BDHV12</stp>
        <stp>.CH1Y5Y Index</stp>
        <stp>Px_last</stp>
        <stp>9/18/2018</stp>
        <stp>9/18/2018</stp>
        <stp>[Base Metals Regressions for Pat Copper Only.xlsx]Copper Model!R14C11</stp>
        <stp>sort=d</stp>
        <tr r="K14" s="2"/>
      </tp>
      <tp t="e">
        <v>#N/A</v>
        <stp/>
        <stp>##V3_BDHV12</stp>
        <stp>LMCADS03 Comdty</stp>
        <stp>Px_last</stp>
        <stp>12/1/2017</stp>
        <stp>12/1/2017</stp>
        <stp>[Base Metals Regressions for Pat Copper Only.xlsx]Copper Model!R179C16</stp>
        <stp>sort=d</stp>
        <tr r="P179" s="2"/>
      </tp>
      <tp t="e">
        <v>#N/A</v>
        <stp/>
        <stp>##V3_BDHV12</stp>
        <stp>LMCADS03 Comdty</stp>
        <stp>Px_last</stp>
        <stp>11/3/2017</stp>
        <stp>11/3/2017</stp>
        <stp>[Base Metals Regressions for Pat Copper Only.xlsx]Copper Model!R189C16</stp>
        <stp>sort=d</stp>
        <tr r="P189" s="2"/>
      </tp>
      <tp t="e">
        <v>#N/A</v>
        <stp/>
        <stp>##V3_BDHV12</stp>
        <stp>.CH1Y5Y Index</stp>
        <stp>Px_last</stp>
        <stp>5/29/2018</stp>
        <stp>5/29/2018</stp>
        <stp>[Base Metals Regressions for Pat Copper Only.xlsx]Copper Model!R85C11</stp>
        <stp>sort=d</stp>
        <tr r="K85" s="2"/>
      </tp>
      <tp t="e">
        <v>#N/A</v>
        <stp/>
        <stp>##V3_BDHV12</stp>
        <stp>.CH1Y5Y Index</stp>
        <stp>Px_last</stp>
        <stp>6/25/2018</stp>
        <stp>6/25/2018</stp>
        <stp>[Base Metals Regressions for Pat Copper Only.xlsx]Copper Model!R69C11</stp>
        <stp>sort=d</stp>
        <tr r="K69" s="2"/>
      </tp>
      <tp t="e">
        <v>#N/A</v>
        <stp/>
        <stp>##V3_BDHV12</stp>
        <stp>.CH1Y5Y Index</stp>
        <stp>Px_last</stp>
        <stp>6/29/2018</stp>
        <stp>6/29/2018</stp>
        <stp>[Base Metals Regressions for Pat Copper Only.xlsx]Copper Model!R65C11</stp>
        <stp>sort=d</stp>
        <tr r="K65" s="2"/>
      </tp>
      <tp t="e">
        <v>#N/A</v>
        <stp/>
        <stp>##V3_BDHV12</stp>
        <stp>LMCADS03 Comdty</stp>
        <stp>Px_last</stp>
        <stp>5/9/2018</stp>
        <stp>5/9/2018</stp>
        <stp>[Base Metals Regressions for Pat Copper Only.xlsx]Copper Model!R97C16</stp>
        <stp>sort=d</stp>
        <tr r="P97" s="2"/>
      </tp>
      <tp t="e">
        <v>#N/A</v>
        <stp/>
        <stp>##V3_BDHV12</stp>
        <stp>LMCADS03 Comdty</stp>
        <stp>Px_last</stp>
        <stp>8/7/2018</stp>
        <stp>8/7/2018</stp>
        <stp>[Base Metals Regressions for Pat Copper Only.xlsx]Copper Model!R39C16</stp>
        <stp>sort=d</stp>
        <tr r="P39" s="2"/>
      </tp>
      <tp t="e">
        <v>#N/A</v>
        <stp/>
        <stp>##V3_BDHV12</stp>
        <stp>USDCNH Curncy</stp>
        <stp>Px_last</stp>
        <stp>12/1/2017</stp>
        <stp>12/1/2017</stp>
        <stp>[Base Metals Regressions for Pat Copper Only.xlsx]Copper Model!R179C7</stp>
        <stp>sort=d</stp>
        <tr r="G179" s="2"/>
      </tp>
      <tp t="e">
        <v>#N/A</v>
        <stp/>
        <stp>##V3_BDHV12</stp>
        <stp>S 2 Comdty</stp>
        <stp>Px_last</stp>
        <stp>12/7/2017</stp>
        <stp>12/7/2017</stp>
        <stp>[Base Metals Regressions for Pat Copper Only.xlsx]Copper Model!R177C10</stp>
        <stp>sort=d</stp>
        <tr r="J177" s="2"/>
      </tp>
      <tp t="e">
        <v>#N/A</v>
        <stp/>
        <stp>##V3_BDHV12</stp>
        <stp>S 2 Comdty</stp>
        <stp>Px_last</stp>
        <stp>11/7/2017</stp>
        <stp>11/7/2017</stp>
        <stp>[Base Metals Regressions for Pat Copper Only.xlsx]Copper Model!R187C10</stp>
        <stp>sort=d</stp>
        <tr r="J187" s="2"/>
      </tp>
      <tp t="e">
        <v>#N/A</v>
        <stp/>
        <stp>##V3_BDHV12</stp>
        <stp>S 2 Comdty</stp>
        <stp>Px_last</stp>
        <stp>10/9/2017</stp>
        <stp>10/9/2017</stp>
        <stp>[Base Metals Regressions for Pat Copper Only.xlsx]Copper Model!R207C10</stp>
        <stp>sort=d</stp>
        <tr r="J207" s="2"/>
      </tp>
      <tp t="e">
        <v>#N/A</v>
        <stp/>
        <stp>##V3_BDHV12</stp>
        <stp>USDCNH Curncy</stp>
        <stp>Px_last</stp>
        <stp>10/17/2017</stp>
        <stp>10/17/2017</stp>
        <stp>[Base Metals Regressions for Pat Copper Only.xlsx]Copper Model!R201C7</stp>
        <stp>sort=d</stp>
        <tr r="G201" s="2"/>
      </tp>
      <tp t="e">
        <v>#N/A</v>
        <stp/>
        <stp>##V3_BDHV12</stp>
        <stp>USDCNH Curncy</stp>
        <stp>Px_last</stp>
        <stp>12/22/2017</stp>
        <stp>12/22/2017</stp>
        <stp>[Base Metals Regressions for Pat Copper Only.xlsx]Copper Model!R166C7</stp>
        <stp>sort=d</stp>
        <tr r="G166" s="2"/>
      </tp>
      <tp t="e">
        <v>#N/A</v>
        <stp/>
        <stp>##V3_BDHV12</stp>
        <stp>LMCADS03 Comdty</stp>
        <stp>Px_last</stp>
        <stp>6/11/2018</stp>
        <stp>6/11/2018</stp>
        <stp>[Base Metals Regressions for Pat Copper Only.xlsx]Copper Model!R78C16</stp>
        <stp>sort=d</stp>
        <tr r="P78" s="2"/>
      </tp>
      <tp t="e">
        <v>#N/A</v>
        <stp/>
        <stp>##V3_BDHV12</stp>
        <stp>LMCADS03 Comdty</stp>
        <stp>Px_last</stp>
        <stp>7/10/2018</stp>
        <stp>7/10/2018</stp>
        <stp>[Base Metals Regressions for Pat Copper Only.xlsx]Copper Model!R59C16</stp>
        <stp>sort=d</stp>
        <tr r="P59" s="2"/>
      </tp>
      <tp t="e">
        <v>#N/A</v>
        <stp/>
        <stp>##V3_BDHV12</stp>
        <stp>LMCADS03 Comdty</stp>
        <stp>Px_last</stp>
        <stp>7/11/2018</stp>
        <stp>7/11/2018</stp>
        <stp>[Base Metals Regressions for Pat Copper Only.xlsx]Copper Model!R58C16</stp>
        <stp>sort=d</stp>
        <tr r="P58" s="2"/>
      </tp>
      <tp t="e">
        <v>#N/A</v>
        <stp/>
        <stp>##V3_BDHV12</stp>
        <stp>USGG10YR Index</stp>
        <stp>Px_last</stp>
        <stp>8/1/2018</stp>
        <stp>8/1/2018</stp>
        <stp>[Base Metals Regressions for Pat Copper Only.xlsx]Copper Model!R43C9</stp>
        <stp>sort=d</stp>
        <tr r="I43" s="2"/>
      </tp>
      <tp t="e">
        <v>#N/A</v>
        <stp/>
        <stp>##V3_BDHV12</stp>
        <stp>USGG10YR Index</stp>
        <stp>Px_last</stp>
        <stp>7/3/2018</stp>
        <stp>7/3/2018</stp>
        <stp>[Base Metals Regressions for Pat Copper Only.xlsx]Copper Model!R63C9</stp>
        <stp>sort=d</stp>
        <tr r="I63" s="2"/>
      </tp>
      <tp t="e">
        <v>#N/A</v>
        <stp/>
        <stp>##V3_BDHV12</stp>
        <stp>USGG10YR Index</stp>
        <stp>Px_last</stp>
        <stp>9/7/2018</stp>
        <stp>9/7/2018</stp>
        <stp>[Base Metals Regressions for Pat Copper Only.xlsx]Copper Model!R21C9</stp>
        <stp>sort=d</stp>
        <tr r="I21" s="2"/>
      </tp>
      <tp t="e">
        <v>#N/A</v>
        <stp/>
        <stp>##V3_BDHV12</stp>
        <stp>SHASHR Index</stp>
        <stp>Px_last</stp>
        <stp>8/13/2018</stp>
        <stp>8/13/2018</stp>
        <stp>[Base Metals Regressions for Pat Copper Only.xlsx]Copper Model!R36C6</stp>
        <stp>sort=d</stp>
        <tr r="F36" s="2"/>
      </tp>
      <tp t="e">
        <v>#N/A</v>
        <stp/>
        <stp>##V3_BDHV12</stp>
        <stp>SHASHR Index</stp>
        <stp>Px_last</stp>
        <stp>8/16/2018</stp>
        <stp>8/16/2018</stp>
        <stp>[Base Metals Regressions for Pat Copper Only.xlsx]Copper Model!R33C6</stp>
        <stp>sort=d</stp>
        <tr r="F33" s="2"/>
      </tp>
      <tp t="e">
        <v>#N/A</v>
        <stp/>
        <stp>##V3_BDHV12</stp>
        <stp>SHASHR Index</stp>
        <stp>Px_last</stp>
        <stp>8/17/2018</stp>
        <stp>8/17/2018</stp>
        <stp>[Base Metals Regressions for Pat Copper Only.xlsx]Copper Model!R32C6</stp>
        <stp>sort=d</stp>
        <tr r="F32" s="2"/>
      </tp>
      <tp t="e">
        <v>#N/A</v>
        <stp/>
        <stp>##V3_BDHV12</stp>
        <stp>SHASHR Index</stp>
        <stp>Px_last</stp>
        <stp>9/25/2018</stp>
        <stp>9/25/2018</stp>
        <stp>[Base Metals Regressions for Pat Copper Only.xlsx]Copper Model!R10C6</stp>
        <stp>sort=d</stp>
        <tr r="F10" s="2"/>
      </tp>
      <tp t="e">
        <v>#N/A</v>
        <stp/>
        <stp>##V3_BDHV12</stp>
        <stp>SHASHR Index</stp>
        <stp>Px_last</stp>
        <stp>8/10/2018</stp>
        <stp>8/10/2018</stp>
        <stp>[Base Metals Regressions for Pat Copper Only.xlsx]Copper Model!R37C6</stp>
        <stp>sort=d</stp>
        <tr r="F37" s="2"/>
      </tp>
      <tp t="e">
        <v>#N/A</v>
        <stp/>
        <stp>##V3_BDHV12</stp>
        <stp>SHASHR Index</stp>
        <stp>Px_last</stp>
        <stp>8/14/2018</stp>
        <stp>8/14/2018</stp>
        <stp>[Base Metals Regressions for Pat Copper Only.xlsx]Copper Model!R35C6</stp>
        <stp>sort=d</stp>
        <tr r="F35" s="2"/>
      </tp>
      <tp t="e">
        <v>#N/A</v>
        <stp/>
        <stp>##V3_BDHV12</stp>
        <stp>SHASHR Index</stp>
        <stp>Px_last</stp>
        <stp>8/15/2018</stp>
        <stp>8/15/2018</stp>
        <stp>[Base Metals Regressions for Pat Copper Only.xlsx]Copper Model!R34C6</stp>
        <stp>sort=d</stp>
        <tr r="F34" s="2"/>
      </tp>
      <tp t="e">
        <v>#N/A</v>
        <stp/>
        <stp>##V3_BDHV12</stp>
        <stp>SHASHR Index</stp>
        <stp>Px_last</stp>
        <stp>9/10/2018</stp>
        <stp>9/10/2018</stp>
        <stp>[Base Metals Regressions for Pat Copper Only.xlsx]Copper Model!R20C6</stp>
        <stp>sort=d</stp>
        <tr r="F20" s="2"/>
      </tp>
      <tp t="e">
        <v>#N/A</v>
        <stp/>
        <stp>##V3_BDHV12</stp>
        <stp>SHASHR Index</stp>
        <stp>Px_last</stp>
        <stp>9/21/2018</stp>
        <stp>9/21/2018</stp>
        <stp>[Base Metals Regressions for Pat Copper Only.xlsx]Copper Model!R11C6</stp>
        <stp>sort=d</stp>
        <tr r="F11" s="2"/>
      </tp>
      <tp t="e">
        <v>#N/A</v>
        <stp/>
        <stp>##V3_BDHV12</stp>
        <stp>SHASHR Index</stp>
        <stp>Px_last</stp>
        <stp>9/20/2018</stp>
        <stp>9/20/2018</stp>
        <stp>[Base Metals Regressions for Pat Copper Only.xlsx]Copper Model!R12C6</stp>
        <stp>sort=d</stp>
        <tr r="F12" s="2"/>
      </tp>
      <tp t="e">
        <v>#N/A</v>
        <stp/>
        <stp>##V3_BDHV12</stp>
        <stp>LMCADS03 Comdty</stp>
        <stp>Px_last</stp>
        <stp>11/6/2017</stp>
        <stp>11/6/2017</stp>
        <stp>[Base Metals Regressions for Pat Copper Only.xlsx]Copper Model!R188C16</stp>
        <stp>sort=d</stp>
        <tr r="P188" s="2"/>
      </tp>
      <tp t="e">
        <v>#N/A</v>
        <stp/>
        <stp>##V3_BDHV12</stp>
        <stp>.CH1Y5Y Index</stp>
        <stp>Px_last</stp>
        <stp>8/24/2018</stp>
        <stp>8/24/2018</stp>
        <stp>[Base Metals Regressions for Pat Copper Only.xlsx]Copper Model!R29C11</stp>
        <stp>sort=d</stp>
        <tr r="K29" s="2"/>
      </tp>
      <tp t="e">
        <v>#N/A</v>
        <stp/>
        <stp>##V3_BDHV12</stp>
        <stp>LMCADS03 Comdty</stp>
        <stp>Px_last</stp>
        <stp>12/6/2017</stp>
        <stp>12/6/2017</stp>
        <stp>[Base Metals Regressions for Pat Copper Only.xlsx]Copper Model!R178C16</stp>
        <stp>sort=d</stp>
        <tr r="P178" s="2"/>
      </tp>
      <tp t="e">
        <v>#N/A</v>
        <stp/>
        <stp>##V3_BDHV12</stp>
        <stp>.CH1Y5Y Index</stp>
        <stp>Px_last</stp>
        <stp>7/24/2018</stp>
        <stp>7/24/2018</stp>
        <stp>[Base Metals Regressions for Pat Copper Only.xlsx]Copper Model!R49C11</stp>
        <stp>sort=d</stp>
        <tr r="K49" s="2"/>
      </tp>
      <tp t="e">
        <v>#N/A</v>
        <stp/>
        <stp>##V3_BDHV12</stp>
        <stp>.CH1Y5Y Index</stp>
        <stp>Px_last</stp>
        <stp>7/25/2018</stp>
        <stp>7/25/2018</stp>
        <stp>[Base Metals Regressions for Pat Copper Only.xlsx]Copper Model!R48C11</stp>
        <stp>sort=d</stp>
        <tr r="K48" s="2"/>
      </tp>
      <tp t="e">
        <v>#N/A</v>
        <stp/>
        <stp>##V3_BDHV12</stp>
        <stp>NLSCA Index</stp>
        <stp>Px_last</stp>
        <stp>5/16/2018</stp>
        <stp>5/16/2018</stp>
        <stp>[Base Metals Regressions for Pat Copper Only.xlsx]Copper Model!R92C5</stp>
        <stp>sort=d</stp>
        <tr r="E92" s="2"/>
      </tp>
      <tp t="e">
        <v>#N/A</v>
        <stp/>
        <stp>##V3_BDHV12</stp>
        <stp>NLSCA Index</stp>
        <stp>Px_last</stp>
        <stp>5/11/2018</stp>
        <stp>5/11/2018</stp>
        <stp>[Base Metals Regressions for Pat Copper Only.xlsx]Copper Model!R95C5</stp>
        <stp>sort=d</stp>
        <tr r="E95" s="2"/>
      </tp>
      <tp t="e">
        <v>#N/A</v>
        <stp/>
        <stp>##V3_BDHV12</stp>
        <stp>NLSCA Index</stp>
        <stp>Px_last</stp>
        <stp>5/17/2018</stp>
        <stp>5/17/2018</stp>
        <stp>[Base Metals Regressions for Pat Copper Only.xlsx]Copper Model!R91C5</stp>
        <stp>sort=d</stp>
        <tr r="E91" s="2"/>
      </tp>
      <tp t="e">
        <v>#N/A</v>
        <stp/>
        <stp>##V3_BDHV12</stp>
        <stp>NLSCA Index</stp>
        <stp>Px_last</stp>
        <stp>5/15/2018</stp>
        <stp>5/15/2018</stp>
        <stp>[Base Metals Regressions for Pat Copper Only.xlsx]Copper Model!R93C5</stp>
        <stp>sort=d</stp>
        <tr r="E93" s="2"/>
      </tp>
      <tp t="e">
        <v>#N/A</v>
        <stp/>
        <stp>##V3_BDHV12</stp>
        <stp>NLSCA Index</stp>
        <stp>Px_last</stp>
        <stp>5/10/2018</stp>
        <stp>5/10/2018</stp>
        <stp>[Base Metals Regressions for Pat Copper Only.xlsx]Copper Model!R96C5</stp>
        <stp>sort=d</stp>
        <tr r="E96" s="2"/>
      </tp>
      <tp t="e">
        <v>#N/A</v>
        <stp/>
        <stp>##V3_BDHV12</stp>
        <stp>NLSCA Index</stp>
        <stp>Px_last</stp>
        <stp>5/14/2018</stp>
        <stp>5/14/2018</stp>
        <stp>[Base Metals Regressions for Pat Copper Only.xlsx]Copper Model!R94C5</stp>
        <stp>sort=d</stp>
        <tr r="E94" s="2"/>
      </tp>
      <tp t="e">
        <v>#N/A</v>
        <stp/>
        <stp>##V3_BDHV12</stp>
        <stp>NLSCA Index</stp>
        <stp>Px_last</stp>
        <stp>5/18/2018</stp>
        <stp>5/18/2018</stp>
        <stp>[Base Metals Regressions for Pat Copper Only.xlsx]Copper Model!R90C5</stp>
        <stp>sort=d</stp>
        <tr r="E90" s="2"/>
      </tp>
      <tp t="e">
        <v>#N/A</v>
        <stp/>
        <stp>##V3_BDHV12</stp>
        <stp>USDCNH Curncy</stp>
        <stp>Px_last</stp>
        <stp>12/21/2017</stp>
        <stp>12/21/2017</stp>
        <stp>[Base Metals Regressions for Pat Copper Only.xlsx]Copper Model!R167C7</stp>
        <stp>sort=d</stp>
        <tr r="G167" s="2"/>
      </tp>
      <tp t="e">
        <v>#N/A</v>
        <stp/>
        <stp>##V3_BDHV12</stp>
        <stp>USDCNH Curncy</stp>
        <stp>Px_last</stp>
        <stp>12/13/2017</stp>
        <stp>12/13/2017</stp>
        <stp>[Base Metals Regressions for Pat Copper Only.xlsx]Copper Model!R173C7</stp>
        <stp>sort=d</stp>
        <tr r="G173" s="2"/>
      </tp>
      <tp t="e">
        <v>#N/A</v>
        <stp/>
        <stp>##V3_BDHV12</stp>
        <stp>LMCADS03 Comdty</stp>
        <stp>Px_last</stp>
        <stp>6/19/2018</stp>
        <stp>6/19/2018</stp>
        <stp>[Base Metals Regressions for Pat Copper Only.xlsx]Copper Model!R73C16</stp>
        <stp>sort=d</stp>
        <tr r="P73" s="2"/>
      </tp>
      <tp t="e">
        <v>#N/A</v>
        <stp/>
        <stp>##V3_BDHV12</stp>
        <stp>USGG10YR Index</stp>
        <stp>Px_last</stp>
        <stp>11/6/2017</stp>
        <stp>11/6/2017</stp>
        <stp>[Base Metals Regressions for Pat Copper Only.xlsx]Copper Model!R188C9</stp>
        <stp>sort=d</stp>
        <tr r="I188" s="2"/>
      </tp>
      <tp t="e">
        <v>#N/A</v>
        <stp/>
        <stp>##V3_BDHV12</stp>
        <stp>USGG10YR Index</stp>
        <stp>Px_last</stp>
        <stp>8/2/2018</stp>
        <stp>8/2/2018</stp>
        <stp>[Base Metals Regressions for Pat Copper Only.xlsx]Copper Model!R42C9</stp>
        <stp>sort=d</stp>
        <tr r="I42" s="2"/>
      </tp>
      <tp t="e">
        <v>#N/A</v>
        <stp/>
        <stp>##V3_BDHV12</stp>
        <stp>USGG10YR Index</stp>
        <stp>Px_last</stp>
        <stp>9/4/2018</stp>
        <stp>9/4/2018</stp>
        <stp>[Base Metals Regressions for Pat Copper Only.xlsx]Copper Model!R24C9</stp>
        <stp>sort=d</stp>
        <tr r="I24" s="2"/>
      </tp>
      <tp t="e">
        <v>#N/A</v>
        <stp/>
        <stp>##V3_BDHV12</stp>
        <stp>LMCADS03 Comdty</stp>
        <stp>Px_last</stp>
        <stp>9/19/2018</stp>
        <stp>9/19/2018</stp>
        <stp>[Base Metals Regressions for Pat Copper Only.xlsx]Copper Model!R13C16</stp>
        <stp>sort=d</stp>
        <tr r="P13" s="2"/>
      </tp>
      <tp t="e">
        <v>#N/A</v>
        <stp/>
        <stp>##V3_BDHV12</stp>
        <stp>LMCADS03 Comdty</stp>
        <stp>Px_last</stp>
        <stp>9/12/2018</stp>
        <stp>9/12/2018</stp>
        <stp>[Base Metals Regressions for Pat Copper Only.xlsx]Copper Model!R18C16</stp>
        <stp>sort=d</stp>
        <tr r="P18" s="2"/>
      </tp>
      <tp t="e">
        <v>#N/A</v>
        <stp/>
        <stp>##V3_BDHV12</stp>
        <stp>SHASHR Index</stp>
        <stp>Px_last</stp>
        <stp>9/13/2018</stp>
        <stp>9/13/2018</stp>
        <stp>[Base Metals Regressions for Pat Copper Only.xlsx]Copper Model!R17C6</stp>
        <stp>sort=d</stp>
        <tr r="F17" s="2"/>
      </tp>
      <tp t="e">
        <v>#N/A</v>
        <stp/>
        <stp>##V3_BDHV12</stp>
        <stp>SHASHR Index</stp>
        <stp>Px_last</stp>
        <stp>8/31/2018</stp>
        <stp>8/31/2018</stp>
        <stp>[Base Metals Regressions for Pat Copper Only.xlsx]Copper Model!R25C6</stp>
        <stp>sort=d</stp>
        <tr r="F25" s="2"/>
      </tp>
      <tp t="e">
        <v>#N/A</v>
        <stp/>
        <stp>##V3_BDHV12</stp>
        <stp>SHASHR Index</stp>
        <stp>Px_last</stp>
        <stp>8/30/2018</stp>
        <stp>8/30/2018</stp>
        <stp>[Base Metals Regressions for Pat Copper Only.xlsx]Copper Model!R26C6</stp>
        <stp>sort=d</stp>
        <tr r="F26" s="2"/>
      </tp>
      <tp t="e">
        <v>#N/A</v>
        <stp/>
        <stp>##V3_BDHV12</stp>
        <stp>SHASHR Index</stp>
        <stp>Px_last</stp>
        <stp>10/31/2017</stp>
        <stp>10/31/2017</stp>
        <stp>[Base Metals Regressions for Pat Copper Only.xlsx]Copper Model!R192C6</stp>
        <stp>sort=d</stp>
        <tr r="F192" s="2"/>
      </tp>
      <tp t="e">
        <v>#N/A</v>
        <stp/>
        <stp>##V3_BDHV12</stp>
        <stp>SHASHR Index</stp>
        <stp>Px_last</stp>
        <stp>8/22/2018</stp>
        <stp>8/22/2018</stp>
        <stp>[Base Metals Regressions for Pat Copper Only.xlsx]Copper Model!R31C6</stp>
        <stp>sort=d</stp>
        <tr r="F31" s="2"/>
      </tp>
      <tp t="e">
        <v>#N/A</v>
        <stp/>
        <stp>##V3_BDHV12</stp>
        <stp>SHASHR Index</stp>
        <stp>Px_last</stp>
        <stp>8/23/2018</stp>
        <stp>8/23/2018</stp>
        <stp>[Base Metals Regressions for Pat Copper Only.xlsx]Copper Model!R30C6</stp>
        <stp>sort=d</stp>
        <tr r="F30" s="2"/>
      </tp>
      <tp t="e">
        <v>#N/A</v>
        <stp/>
        <stp>##V3_BDHV12</stp>
        <stp>SHASHR Index</stp>
        <stp>Px_last</stp>
        <stp>11/30/2017</stp>
        <stp>11/30/2017</stp>
        <stp>[Base Metals Regressions for Pat Copper Only.xlsx]Copper Model!R180C6</stp>
        <stp>sort=d</stp>
        <tr r="F180" s="2"/>
      </tp>
      <tp t="e">
        <v>#N/A</v>
        <stp/>
        <stp>##V3_BDHV12</stp>
        <stp>SHASHR Index</stp>
        <stp>Px_last</stp>
        <stp>9/14/2018</stp>
        <stp>9/14/2018</stp>
        <stp>[Base Metals Regressions for Pat Copper Only.xlsx]Copper Model!R16C6</stp>
        <stp>sort=d</stp>
        <tr r="F16" s="2"/>
      </tp>
      <tp t="e">
        <v>#N/A</v>
        <stp/>
        <stp>##V3_BDHV12</stp>
        <stp>SHASHR Index</stp>
        <stp>Px_last</stp>
        <stp>9/17/2018</stp>
        <stp>9/17/2018</stp>
        <stp>[Base Metals Regressions for Pat Copper Only.xlsx]Copper Model!R15C6</stp>
        <stp>sort=d</stp>
        <tr r="F15" s="2"/>
      </tp>
      <tp t="e">
        <v>#N/A</v>
        <stp/>
        <stp>##V3_BDHV12</stp>
        <stp>SHASHR Index</stp>
        <stp>Px_last</stp>
        <stp>9/18/2018</stp>
        <stp>9/18/2018</stp>
        <stp>[Base Metals Regressions for Pat Copper Only.xlsx]Copper Model!R14C6</stp>
        <stp>sort=d</stp>
        <tr r="F14" s="2"/>
      </tp>
      <tp t="e">
        <v>#N/A</v>
        <stp/>
        <stp>##V3_BDHV12</stp>
        <stp>SHASHR Index</stp>
        <stp>Px_last</stp>
        <stp>9/11/2018</stp>
        <stp>9/11/2018</stp>
        <stp>[Base Metals Regressions for Pat Copper Only.xlsx]Copper Model!R19C6</stp>
        <stp>sort=d</stp>
        <tr r="F19" s="2"/>
      </tp>
      <tp t="e">
        <v>#N/A</v>
        <stp/>
        <stp>##V3_BDHV12</stp>
        <stp>SHASHR Index</stp>
        <stp>Px_last</stp>
        <stp>10/20/2017</stp>
        <stp>10/20/2017</stp>
        <stp>[Base Metals Regressions for Pat Copper Only.xlsx]Copper Model!R198C6</stp>
        <stp>sort=d</stp>
        <tr r="F198" s="2"/>
      </tp>
      <tp t="e">
        <v>#N/A</v>
        <stp/>
        <stp>##V3_BDHV12</stp>
        <stp>SHASHR Index</stp>
        <stp>Px_last</stp>
        <stp>9/12/2018</stp>
        <stp>9/12/2018</stp>
        <stp>[Base Metals Regressions for Pat Copper Only.xlsx]Copper Model!R18C6</stp>
        <stp>sort=d</stp>
        <tr r="F18" s="2"/>
      </tp>
      <tp t="e">
        <v>#N/A</v>
        <stp/>
        <stp>##V3_BDHV12</stp>
        <stp>SHASHR Index</stp>
        <stp>Px_last</stp>
        <stp>9/19/2018</stp>
        <stp>9/19/2018</stp>
        <stp>[Base Metals Regressions for Pat Copper Only.xlsx]Copper Model!R13C6</stp>
        <stp>sort=d</stp>
        <tr r="F13" s="2"/>
      </tp>
      <tp t="e">
        <v>#N/A</v>
        <stp/>
        <stp>##V3_BDHV12</stp>
        <stp>.CH1Y5Y Index</stp>
        <stp>Px_last</stp>
        <stp>8/29/2018</stp>
        <stp>8/29/2018</stp>
        <stp>[Base Metals Regressions for Pat Copper Only.xlsx]Copper Model!R27C11</stp>
        <stp>sort=d</stp>
        <tr r="K27" s="2"/>
      </tp>
      <tp t="e">
        <v>#N/A</v>
        <stp/>
        <stp>##V3_BDHV12</stp>
        <stp>.CH1Y5Y Index</stp>
        <stp>Px_last</stp>
        <stp>6/26/2018</stp>
        <stp>6/26/2018</stp>
        <stp>[Base Metals Regressions for Pat Copper Only.xlsx]Copper Model!R68C11</stp>
        <stp>sort=d</stp>
        <tr r="K68" s="2"/>
      </tp>
      <tp t="e">
        <v>#N/A</v>
        <stp/>
        <stp>##V3_BDHV12</stp>
        <stp>.CH1Y5Y Index</stp>
        <stp>Px_last</stp>
        <stp>6/28/2018</stp>
        <stp>6/28/2018</stp>
        <stp>[Base Metals Regressions for Pat Copper Only.xlsx]Copper Model!R66C11</stp>
        <stp>sort=d</stp>
        <tr r="K66" s="2"/>
      </tp>
      <tp t="e">
        <v>#N/A</v>
        <stp/>
        <stp>##V3_BDHV12</stp>
        <stp>NLSCA Index</stp>
        <stp>Px_last</stp>
        <stp>5/30/2018</stp>
        <stp>5/30/2018</stp>
        <stp>[Base Metals Regressions for Pat Copper Only.xlsx]Copper Model!R84C5</stp>
        <stp>sort=d</stp>
        <tr r="E84" s="2"/>
      </tp>
      <tp t="e">
        <v>#N/A</v>
        <stp/>
        <stp>##V3_BDHV12</stp>
        <stp>NLSCA Index</stp>
        <stp>Px_last</stp>
        <stp>5/31/2018</stp>
        <stp>5/31/2018</stp>
        <stp>[Base Metals Regressions for Pat Copper Only.xlsx]Copper Model!R83C5</stp>
        <stp>sort=d</stp>
        <tr r="E83" s="2"/>
      </tp>
      <tp t="e">
        <v>#N/A</v>
        <stp/>
        <stp>##V3_BDHV12</stp>
        <stp>S 2 Comdty</stp>
        <stp>Px_last</stp>
        <stp>11/9/2017</stp>
        <stp>11/9/2017</stp>
        <stp>[Base Metals Regressions for Pat Copper Only.xlsx]Copper Model!R185C10</stp>
        <stp>sort=d</stp>
        <tr r="J185" s="2"/>
      </tp>
      <tp t="e">
        <v>#N/A</v>
        <stp/>
        <stp>##V3_BDHV12</stp>
        <stp>USDCNH Curncy</stp>
        <stp>Px_last</stp>
        <stp>12/20/2017</stp>
        <stp>12/20/2017</stp>
        <stp>[Base Metals Regressions for Pat Copper Only.xlsx]Copper Model!R168C7</stp>
        <stp>sort=d</stp>
        <tr r="G168" s="2"/>
      </tp>
      <tp t="e">
        <v>#N/A</v>
        <stp/>
        <stp>##V3_BDHV12</stp>
        <stp>USDCNH Curncy</stp>
        <stp>Px_last</stp>
        <stp>12/12/2017</stp>
        <stp>12/12/2017</stp>
        <stp>[Base Metals Regressions for Pat Copper Only.xlsx]Copper Model!R174C7</stp>
        <stp>sort=d</stp>
        <tr r="G174" s="2"/>
      </tp>
      <tp t="e">
        <v>#N/A</v>
        <stp/>
        <stp>##V3_BDHV12</stp>
        <stp>LMCADS03 Comdty</stp>
        <stp>Px_last</stp>
        <stp>5/22/2018</stp>
        <stp>5/22/2018</stp>
        <stp>[Base Metals Regressions for Pat Copper Only.xlsx]Copper Model!R89C16</stp>
        <stp>sort=d</stp>
        <tr r="P89" s="2"/>
      </tp>
      <tp t="e">
        <v>#N/A</v>
        <stp/>
        <stp>##V3_BDHV12</stp>
        <stp>LMCADS03 Comdty</stp>
        <stp>Px_last</stp>
        <stp>5/23/2018</stp>
        <stp>5/23/2018</stp>
        <stp>[Base Metals Regressions for Pat Copper Only.xlsx]Copper Model!R88C16</stp>
        <stp>sort=d</stp>
        <tr r="P88" s="2"/>
      </tp>
      <tp t="e">
        <v>#N/A</v>
        <stp/>
        <stp>##V3_BDHV12</stp>
        <stp>LMCADS03 Comdty</stp>
        <stp>Px_last</stp>
        <stp>7/18/2018</stp>
        <stp>7/18/2018</stp>
        <stp>[Base Metals Regressions for Pat Copper Only.xlsx]Copper Model!R53C16</stp>
        <stp>sort=d</stp>
        <tr r="P53" s="2"/>
      </tp>
      <tp t="e">
        <v>#N/A</v>
        <stp/>
        <stp>##V3_BDHV12</stp>
        <stp>LMCADS03 Comdty</stp>
        <stp>Px_last</stp>
        <stp>7/19/2018</stp>
        <stp>7/19/2018</stp>
        <stp>[Base Metals Regressions for Pat Copper Only.xlsx]Copper Model!R52C16</stp>
        <stp>sort=d</stp>
        <tr r="P52" s="2"/>
      </tp>
      <tp t="e">
        <v>#N/A</v>
        <stp/>
        <stp>##V3_BDHV12</stp>
        <stp>USGG10YR Index</stp>
        <stp>Px_last</stp>
        <stp>8/3/2018</stp>
        <stp>8/3/2018</stp>
        <stp>[Base Metals Regressions for Pat Copper Only.xlsx]Copper Model!R41C9</stp>
        <stp>sort=d</stp>
        <tr r="I41" s="2"/>
      </tp>
      <tp t="e">
        <v>#N/A</v>
        <stp/>
        <stp>##V3_BDHV12</stp>
        <stp>USGG10YR Index</stp>
        <stp>Px_last</stp>
        <stp>11/7/2017</stp>
        <stp>11/7/2017</stp>
        <stp>[Base Metals Regressions for Pat Copper Only.xlsx]Copper Model!R187C9</stp>
        <stp>sort=d</stp>
        <tr r="I187" s="2"/>
      </tp>
      <tp t="e">
        <v>#N/A</v>
        <stp/>
        <stp>##V3_BDHV12</stp>
        <stp>USGG10YR Index</stp>
        <stp>Px_last</stp>
        <stp>9/5/2018</stp>
        <stp>9/5/2018</stp>
        <stp>[Base Metals Regressions for Pat Copper Only.xlsx]Copper Model!R23C9</stp>
        <stp>sort=d</stp>
        <tr r="I23" s="2"/>
      </tp>
      <tp t="e">
        <v>#N/A</v>
        <stp/>
        <stp>##V3_BDHV12</stp>
        <stp>SHASHR Index</stp>
        <stp>Px_last</stp>
        <stp>10/30/2017</stp>
        <stp>10/30/2017</stp>
        <stp>[Base Metals Regressions for Pat Copper Only.xlsx]Copper Model!R193C6</stp>
        <stp>sort=d</stp>
        <tr r="F193" s="2"/>
      </tp>
      <tp t="e">
        <v>#N/A</v>
        <stp/>
        <stp>##V3_BDHV12</stp>
        <stp>SHASHR Index</stp>
        <stp>Px_last</stp>
        <stp>8/28/2018</stp>
        <stp>8/28/2018</stp>
        <stp>[Base Metals Regressions for Pat Copper Only.xlsx]Copper Model!R28C6</stp>
        <stp>sort=d</stp>
        <tr r="F28" s="2"/>
      </tp>
      <tp t="e">
        <v>#N/A</v>
        <stp/>
        <stp>##V3_BDHV12</stp>
        <stp>SHASHR Index</stp>
        <stp>Px_last</stp>
        <stp>8/24/2018</stp>
        <stp>8/24/2018</stp>
        <stp>[Base Metals Regressions for Pat Copper Only.xlsx]Copper Model!R29C6</stp>
        <stp>sort=d</stp>
        <tr r="F29" s="2"/>
      </tp>
      <tp t="e">
        <v>#N/A</v>
        <stp/>
        <stp>##V3_BDHV12</stp>
        <stp>SHASHR Index</stp>
        <stp>Px_last</stp>
        <stp>8/29/2018</stp>
        <stp>8/29/2018</stp>
        <stp>[Base Metals Regressions for Pat Copper Only.xlsx]Copper Model!R27C6</stp>
        <stp>sort=d</stp>
        <tr r="F27" s="2"/>
      </tp>
      <tp t="e">
        <v>#N/A</v>
        <stp/>
        <stp>##V3_BDHV12</stp>
        <stp>LMCADS03 Comdty</stp>
        <stp>Px_last</stp>
        <stp>5/4/2018</stp>
        <stp>5/4/2018</stp>
        <stp>[Base Metals Regressions for Pat Copper Only.xlsx]Copper Model!R99C16</stp>
        <stp>sort=d</stp>
        <tr r="P99" s="2"/>
      </tp>
      <tp t="e">
        <v>#N/A</v>
        <stp/>
        <stp>##V3_BDHV12</stp>
        <stp>NLSCA Index</stp>
        <stp>Px_last</stp>
        <stp>5/24/2018</stp>
        <stp>5/24/2018</stp>
        <stp>[Base Metals Regressions for Pat Copper Only.xlsx]Copper Model!R87C5</stp>
        <stp>sort=d</stp>
        <tr r="E87" s="2"/>
      </tp>
      <tp t="e">
        <v>#N/A</v>
        <stp/>
        <stp>##V3_BDHV12</stp>
        <stp>NLSCA Index</stp>
        <stp>Px_last</stp>
        <stp>5/25/2018</stp>
        <stp>5/25/2018</stp>
        <stp>[Base Metals Regressions for Pat Copper Only.xlsx]Copper Model!R86C5</stp>
        <stp>sort=d</stp>
        <tr r="E86" s="2"/>
      </tp>
      <tp t="e">
        <v>#N/A</v>
        <stp/>
        <stp>##V3_BDHV12</stp>
        <stp>NLSCA Index</stp>
        <stp>Px_last</stp>
        <stp>5/29/2018</stp>
        <stp>5/29/2018</stp>
        <stp>[Base Metals Regressions for Pat Copper Only.xlsx]Copper Model!R85C5</stp>
        <stp>sort=d</stp>
        <tr r="E85" s="2"/>
      </tp>
      <tp t="e">
        <v>#N/A</v>
        <stp/>
        <stp>##V3_BDHV12</stp>
        <stp>NLSCA Index</stp>
        <stp>Px_last</stp>
        <stp>5/22/2018</stp>
        <stp>5/22/2018</stp>
        <stp>[Base Metals Regressions for Pat Copper Only.xlsx]Copper Model!R89C5</stp>
        <stp>sort=d</stp>
        <tr r="E89" s="2"/>
      </tp>
      <tp t="e">
        <v>#N/A</v>
        <stp/>
        <stp>##V3_BDHV12</stp>
        <stp>NLSCA Index</stp>
        <stp>Px_last</stp>
        <stp>5/23/2018</stp>
        <stp>5/23/2018</stp>
        <stp>[Base Metals Regressions for Pat Copper Only.xlsx]Copper Model!R88C5</stp>
        <stp>sort=d</stp>
        <tr r="E88" s="2"/>
      </tp>
      <tp t="e">
        <v>#N/A</v>
        <stp/>
        <stp>##V3_BDHV12</stp>
        <stp>USDCNH Curncy</stp>
        <stp>Px_last</stp>
        <stp>11/29/2017</stp>
        <stp>11/29/2017</stp>
        <stp>[Base Metals Regressions for Pat Copper Only.xlsx]Copper Model!R181C7</stp>
        <stp>sort=d</stp>
        <tr r="G181" s="2"/>
      </tp>
      <tp t="e">
        <v>#N/A</v>
        <stp/>
        <stp>##V3_BDHV12</stp>
        <stp>USDCNH Curncy</stp>
        <stp>Px_last</stp>
        <stp>10/12/2017</stp>
        <stp>10/12/2017</stp>
        <stp>[Base Metals Regressions for Pat Copper Only.xlsx]Copper Model!R204C7</stp>
        <stp>sort=d</stp>
        <tr r="G204" s="2"/>
      </tp>
      <tp t="e">
        <v>#N/A</v>
        <stp/>
        <stp>##V3_BDHV12</stp>
        <stp>USDCNH Curncy</stp>
        <stp>Px_last</stp>
        <stp>12/15/2017</stp>
        <stp>12/15/2017</stp>
        <stp>[Base Metals Regressions for Pat Copper Only.xlsx]Copper Model!R171C7</stp>
        <stp>sort=d</stp>
        <tr r="G171" s="2"/>
      </tp>
      <tp t="e">
        <v>#N/A</v>
        <stp/>
        <stp>##V3_BDHV12</stp>
        <stp>USDCNH Curncy</stp>
        <stp>Px_last</stp>
        <stp>12/27/2017</stp>
        <stp>12/27/2017</stp>
        <stp>[Base Metals Regressions for Pat Copper Only.xlsx]Copper Model!R165C7</stp>
        <stp>sort=d</stp>
        <tr r="G165" s="2"/>
      </tp>
      <tp t="e">
        <v>#N/A</v>
        <stp/>
        <stp>##V3_BDHV12</stp>
        <stp>LMCADS03 Comdty</stp>
        <stp>Px_last</stp>
        <stp>5/29/2018</stp>
        <stp>5/29/2018</stp>
        <stp>[Base Metals Regressions for Pat Copper Only.xlsx]Copper Model!R85C16</stp>
        <stp>sort=d</stp>
        <tr r="P85" s="2"/>
      </tp>
      <tp t="e">
        <v>#N/A</v>
        <stp/>
        <stp>##V3_BDHV12</stp>
        <stp>LMCADS03 Comdty</stp>
        <stp>Px_last</stp>
        <stp>6/29/2018</stp>
        <stp>6/29/2018</stp>
        <stp>[Base Metals Regressions for Pat Copper Only.xlsx]Copper Model!R65C16</stp>
        <stp>sort=d</stp>
        <tr r="P65" s="2"/>
      </tp>
      <tp t="e">
        <v>#N/A</v>
        <stp/>
        <stp>##V3_BDHV12</stp>
        <stp>LMCADS03 Comdty</stp>
        <stp>Px_last</stp>
        <stp>6/25/2018</stp>
        <stp>6/25/2018</stp>
        <stp>[Base Metals Regressions for Pat Copper Only.xlsx]Copper Model!R69C16</stp>
        <stp>sort=d</stp>
        <tr r="P69" s="2"/>
      </tp>
      <tp t="e">
        <v>#N/A</v>
        <stp/>
        <stp>##V3_BDHV12</stp>
        <stp>USGG10YR Index</stp>
        <stp>Px_last</stp>
        <stp>5/9/2018</stp>
        <stp>5/9/2018</stp>
        <stp>[Base Metals Regressions for Pat Copper Only.xlsx]Copper Model!R97C9</stp>
        <stp>sort=d</stp>
        <tr r="I97" s="2"/>
      </tp>
      <tp t="e">
        <v>#N/A</v>
        <stp/>
        <stp>##V3_BDHV12</stp>
        <stp>USGG10YR Index</stp>
        <stp>Px_last</stp>
        <stp>10/9/2017</stp>
        <stp>10/9/2017</stp>
        <stp>[Base Metals Regressions for Pat Copper Only.xlsx]Copper Model!R207C9</stp>
        <stp>sort=d</stp>
        <tr r="I207" s="2"/>
      </tp>
      <tp t="e">
        <v>#N/A</v>
        <stp/>
        <stp>##V3_BDHV12</stp>
        <stp>USGG10YR Index</stp>
        <stp>Px_last</stp>
        <stp>7/6/2018</stp>
        <stp>7/6/2018</stp>
        <stp>[Base Metals Regressions for Pat Copper Only.xlsx]Copper Model!R61C9</stp>
        <stp>sort=d</stp>
        <tr r="I61" s="2"/>
      </tp>
      <tp t="e">
        <v>#N/A</v>
        <stp/>
        <stp>##V3_BDHV12</stp>
        <stp>LMCADS03 Comdty</stp>
        <stp>Px_last</stp>
        <stp>9/18/2018</stp>
        <stp>9/18/2018</stp>
        <stp>[Base Metals Regressions for Pat Copper Only.xlsx]Copper Model!R14C16</stp>
        <stp>sort=d</stp>
        <tr r="P14" s="2"/>
      </tp>
      <tp t="e">
        <v>#N/A</v>
        <stp/>
        <stp>##V3_BDHV12</stp>
        <stp>USGG10YR Index</stp>
        <stp>Px_last</stp>
        <stp>11/1/2017</stp>
        <stp>11/1/2017</stp>
        <stp>[Base Metals Regressions for Pat Copper Only.xlsx]Copper Model!R191C9</stp>
        <stp>sort=d</stp>
        <tr r="I191" s="2"/>
      </tp>
      <tp t="e">
        <v>#N/A</v>
        <stp/>
        <stp>##V3_BDHV12</stp>
        <stp>SHASHR Index</stp>
        <stp>Px_last</stp>
        <stp>10/26/2017</stp>
        <stp>10/26/2017</stp>
        <stp>[Base Metals Regressions for Pat Copper Only.xlsx]Copper Model!R195C6</stp>
        <stp>sort=d</stp>
        <tr r="F195" s="2"/>
      </tp>
      <tp t="e">
        <v>#N/A</v>
        <stp/>
        <stp>##V3_BDHV12</stp>
        <stp>SHASHR Index</stp>
        <stp>Px_last</stp>
        <stp>5/24/2018</stp>
        <stp>5/24/2018</stp>
        <stp>[Base Metals Regressions for Pat Copper Only.xlsx]Copper Model!R87C6</stp>
        <stp>sort=d</stp>
        <tr r="F87" s="2"/>
      </tp>
      <tp t="e">
        <v>#N/A</v>
        <stp/>
        <stp>##V3_BDHV12</stp>
        <stp>SHASHR Index</stp>
        <stp>Px_last</stp>
        <stp>5/25/2018</stp>
        <stp>5/25/2018</stp>
        <stp>[Base Metals Regressions for Pat Copper Only.xlsx]Copper Model!R86C6</stp>
        <stp>sort=d</stp>
        <tr r="F86" s="2"/>
      </tp>
      <tp t="e">
        <v>#N/A</v>
        <stp/>
        <stp>##V3_BDHV12</stp>
        <stp>SHASHR Index</stp>
        <stp>Px_last</stp>
        <stp>5/29/2018</stp>
        <stp>5/29/2018</stp>
        <stp>[Base Metals Regressions for Pat Copper Only.xlsx]Copper Model!R85C6</stp>
        <stp>sort=d</stp>
        <tr r="F85" s="2"/>
      </tp>
      <tp t="e">
        <v>#N/A</v>
        <stp/>
        <stp>##V3_BDHV12</stp>
        <stp>SHASHR Index</stp>
        <stp>Px_last</stp>
        <stp>5/22/2018</stp>
        <stp>5/22/2018</stp>
        <stp>[Base Metals Regressions for Pat Copper Only.xlsx]Copper Model!R89C6</stp>
        <stp>sort=d</stp>
        <tr r="F89" s="2"/>
      </tp>
      <tp t="e">
        <v>#N/A</v>
        <stp/>
        <stp>##V3_BDHV12</stp>
        <stp>SHASHR Index</stp>
        <stp>Px_last</stp>
        <stp>5/23/2018</stp>
        <stp>5/23/2018</stp>
        <stp>[Base Metals Regressions for Pat Copper Only.xlsx]Copper Model!R88C6</stp>
        <stp>sort=d</stp>
        <tr r="F88" s="2"/>
      </tp>
      <tp t="e">
        <v>#N/A</v>
        <stp/>
        <stp>##V3_BDHV12</stp>
        <stp>.CH1Y5Y Index</stp>
        <stp>Px_last</stp>
        <stp>9/11/2018</stp>
        <stp>9/11/2018</stp>
        <stp>[Base Metals Regressions for Pat Copper Only.xlsx]Copper Model!R19C11</stp>
        <stp>sort=d</stp>
        <tr r="K19" s="2"/>
      </tp>
      <tp t="e">
        <v>#N/A</v>
        <stp/>
        <stp>##V3_BDHV12</stp>
        <stp>.CH1Y5Y Index</stp>
        <stp>Px_last</stp>
        <stp>5/18/2018</stp>
        <stp>5/18/2018</stp>
        <stp>[Base Metals Regressions for Pat Copper Only.xlsx]Copper Model!R90C11</stp>
        <stp>sort=d</stp>
        <tr r="K90" s="2"/>
      </tp>
      <tp t="e">
        <v>#N/A</v>
        <stp/>
        <stp>##V3_BDHV12</stp>
        <stp>NLSCA Index</stp>
        <stp>Px_last</stp>
        <stp>8/28/2018</stp>
        <stp>8/28/2018</stp>
        <stp>[Base Metals Regressions for Pat Copper Only.xlsx]Copper Model!R28C5</stp>
        <stp>sort=d</stp>
        <tr r="E28" s="2"/>
      </tp>
      <tp t="e">
        <v>#N/A</v>
        <stp/>
        <stp>##V3_BDHV12</stp>
        <stp>NLSCA Index</stp>
        <stp>Px_last</stp>
        <stp>8/24/2018</stp>
        <stp>8/24/2018</stp>
        <stp>[Base Metals Regressions for Pat Copper Only.xlsx]Copper Model!R29C5</stp>
        <stp>sort=d</stp>
        <tr r="E29" s="2"/>
      </tp>
      <tp t="e">
        <v>#N/A</v>
        <stp/>
        <stp>##V3_BDHV12</stp>
        <stp>NLSCA Index</stp>
        <stp>Px_last</stp>
        <stp>8/29/2018</stp>
        <stp>8/29/2018</stp>
        <stp>[Base Metals Regressions for Pat Copper Only.xlsx]Copper Model!R27C5</stp>
        <stp>sort=d</stp>
        <tr r="E27" s="2"/>
      </tp>
      <tp t="e">
        <v>#N/A</v>
        <stp/>
        <stp>##V3_BDHV12</stp>
        <stp>USDCNH Curncy</stp>
        <stp>Px_last</stp>
        <stp>11/9/2017</stp>
        <stp>11/9/2017</stp>
        <stp>[Base Metals Regressions for Pat Copper Only.xlsx]Copper Model!R185C7</stp>
        <stp>sort=d</stp>
        <tr r="G185" s="2"/>
      </tp>
      <tp t="e">
        <v>#N/A</v>
        <stp/>
        <stp>##V3_BDHV12</stp>
        <stp>USDCNH Curncy</stp>
        <stp>Px_last</stp>
        <stp>12/14/2017</stp>
        <stp>12/14/2017</stp>
        <stp>[Base Metals Regressions for Pat Copper Only.xlsx]Copper Model!R172C7</stp>
        <stp>sort=d</stp>
        <tr r="G172" s="2"/>
      </tp>
      <tp t="e">
        <v>#N/A</v>
        <stp/>
        <stp>##V3_BDHV12</stp>
        <stp>USDCNH Curncy</stp>
        <stp>Px_last</stp>
        <stp>10/13/2017</stp>
        <stp>10/13/2017</stp>
        <stp>[Base Metals Regressions for Pat Copper Only.xlsx]Copper Model!R203C7</stp>
        <stp>sort=d</stp>
        <tr r="G203" s="2"/>
      </tp>
      <tp t="e">
        <v>#N/A</v>
        <stp/>
        <stp>##V3_BDHV12</stp>
        <stp>LMCADS03 Comdty</stp>
        <stp>Px_last</stp>
        <stp>7/24/2018</stp>
        <stp>7/24/2018</stp>
        <stp>[Base Metals Regressions for Pat Copper Only.xlsx]Copper Model!R49C16</stp>
        <stp>sort=d</stp>
        <tr r="P49" s="2"/>
      </tp>
      <tp t="e">
        <v>#N/A</v>
        <stp/>
        <stp>##V3_BDHV12</stp>
        <stp>LMCADS03 Comdty</stp>
        <stp>Px_last</stp>
        <stp>7/25/2018</stp>
        <stp>7/25/2018</stp>
        <stp>[Base Metals Regressions for Pat Copper Only.xlsx]Copper Model!R48C16</stp>
        <stp>sort=d</stp>
        <tr r="P48" s="2"/>
      </tp>
      <tp t="e">
        <v>#N/A</v>
        <stp/>
        <stp>##V3_BDHV12</stp>
        <stp>USGG10YR Index</stp>
        <stp>Px_last</stp>
        <stp>5/8/2018</stp>
        <stp>5/8/2018</stp>
        <stp>[Base Metals Regressions for Pat Copper Only.xlsx]Copper Model!R98C9</stp>
        <stp>sort=d</stp>
        <tr r="I98" s="2"/>
      </tp>
      <tp t="e">
        <v>#N/A</v>
        <stp/>
        <stp>##V3_BDHV12</stp>
        <stp>LMCADS03 Comdty</stp>
        <stp>Px_last</stp>
        <stp>8/24/2018</stp>
        <stp>8/24/2018</stp>
        <stp>[Base Metals Regressions for Pat Copper Only.xlsx]Copper Model!R29C16</stp>
        <stp>sort=d</stp>
        <tr r="P29" s="2"/>
      </tp>
      <tp t="e">
        <v>#N/A</v>
        <stp/>
        <stp>##V3_BDHV12</stp>
        <stp>SHASHR Index</stp>
        <stp>Px_last</stp>
        <stp>5/30/2018</stp>
        <stp>5/30/2018</stp>
        <stp>[Base Metals Regressions for Pat Copper Only.xlsx]Copper Model!R84C6</stp>
        <stp>sort=d</stp>
        <tr r="F84" s="2"/>
      </tp>
      <tp t="e">
        <v>#N/A</v>
        <stp/>
        <stp>##V3_BDHV12</stp>
        <stp>SHASHR Index</stp>
        <stp>Px_last</stp>
        <stp>10/27/2017</stp>
        <stp>10/27/2017</stp>
        <stp>[Base Metals Regressions for Pat Copper Only.xlsx]Copper Model!R194C6</stp>
        <stp>sort=d</stp>
        <tr r="F194" s="2"/>
      </tp>
      <tp t="e">
        <v>#N/A</v>
        <stp/>
        <stp>##V3_BDHV12</stp>
        <stp>SHASHR Index</stp>
        <stp>Px_last</stp>
        <stp>5/31/2018</stp>
        <stp>5/31/2018</stp>
        <stp>[Base Metals Regressions for Pat Copper Only.xlsx]Copper Model!R83C6</stp>
        <stp>sort=d</stp>
        <tr r="F83" s="2"/>
      </tp>
      <tp t="e">
        <v>#N/A</v>
        <stp/>
        <stp>##V3_BDHV12</stp>
        <stp>SHASHR Index</stp>
        <stp>Px_last</stp>
        <stp>12/28/2017</stp>
        <stp>12/28/2017</stp>
        <stp>[Base Metals Regressions for Pat Copper Only.xlsx]Copper Model!R164C6</stp>
        <stp>sort=d</stp>
        <tr r="F164" s="2"/>
      </tp>
      <tp t="e">
        <v>#N/A</v>
        <stp/>
        <stp>##V3_BDHV12</stp>
        <stp>.CH1Y5Y Index</stp>
        <stp>Px_last</stp>
        <stp>7/10/2018</stp>
        <stp>7/10/2018</stp>
        <stp>[Base Metals Regressions for Pat Copper Only.xlsx]Copper Model!R59C11</stp>
        <stp>sort=d</stp>
        <tr r="K59" s="2"/>
      </tp>
      <tp t="e">
        <v>#N/A</v>
        <stp/>
        <stp>##V3_BDHV12</stp>
        <stp>.CH1Y5Y Index</stp>
        <stp>Px_last</stp>
        <stp>7/11/2018</stp>
        <stp>7/11/2018</stp>
        <stp>[Base Metals Regressions for Pat Copper Only.xlsx]Copper Model!R58C11</stp>
        <stp>sort=d</stp>
        <tr r="K58" s="2"/>
      </tp>
      <tp t="e">
        <v>#N/A</v>
        <stp/>
        <stp>##V3_BDHV12</stp>
        <stp>.CH1Y5Y Index</stp>
        <stp>Px_last</stp>
        <stp>6/11/2018</stp>
        <stp>6/11/2018</stp>
        <stp>[Base Metals Regressions for Pat Copper Only.xlsx]Copper Model!R78C11</stp>
        <stp>sort=d</stp>
        <tr r="K78" s="2"/>
      </tp>
      <tp t="e">
        <v>#N/A</v>
        <stp/>
        <stp>##V3_BDHV12</stp>
        <stp>NLSCA Index</stp>
        <stp>Px_last</stp>
        <stp>9/13/2018</stp>
        <stp>9/13/2018</stp>
        <stp>[Base Metals Regressions for Pat Copper Only.xlsx]Copper Model!R17C5</stp>
        <stp>sort=d</stp>
        <tr r="E17" s="2"/>
      </tp>
      <tp t="e">
        <v>#N/A</v>
        <stp/>
        <stp>##V3_BDHV12</stp>
        <stp>NLSCA Index</stp>
        <stp>Px_last</stp>
        <stp>8/31/2018</stp>
        <stp>8/31/2018</stp>
        <stp>[Base Metals Regressions for Pat Copper Only.xlsx]Copper Model!R25C5</stp>
        <stp>sort=d</stp>
        <tr r="E25" s="2"/>
      </tp>
      <tp t="e">
        <v>#N/A</v>
        <stp/>
        <stp>##V3_BDHV12</stp>
        <stp>NLSCA Index</stp>
        <stp>Px_last</stp>
        <stp>8/30/2018</stp>
        <stp>8/30/2018</stp>
        <stp>[Base Metals Regressions for Pat Copper Only.xlsx]Copper Model!R26C5</stp>
        <stp>sort=d</stp>
        <tr r="E26" s="2"/>
      </tp>
      <tp t="e">
        <v>#N/A</v>
        <stp/>
        <stp>##V3_BDHV12</stp>
        <stp>NLSCA Index</stp>
        <stp>Px_last</stp>
        <stp>9/17/2018</stp>
        <stp>9/17/2018</stp>
        <stp>[Base Metals Regressions for Pat Copper Only.xlsx]Copper Model!R15C5</stp>
        <stp>sort=d</stp>
        <tr r="E15" s="2"/>
      </tp>
      <tp t="e">
        <v>#N/A</v>
        <stp/>
        <stp>##V3_BDHV12</stp>
        <stp>NLSCA Index</stp>
        <stp>Px_last</stp>
        <stp>9/14/2018</stp>
        <stp>9/14/2018</stp>
        <stp>[Base Metals Regressions for Pat Copper Only.xlsx]Copper Model!R16C5</stp>
        <stp>sort=d</stp>
        <tr r="E16" s="2"/>
      </tp>
      <tp t="e">
        <v>#N/A</v>
        <stp/>
        <stp>##V3_BDHV12</stp>
        <stp>NLSCA Index</stp>
        <stp>Px_last</stp>
        <stp>8/22/2018</stp>
        <stp>8/22/2018</stp>
        <stp>[Base Metals Regressions for Pat Copper Only.xlsx]Copper Model!R31C5</stp>
        <stp>sort=d</stp>
        <tr r="E31" s="2"/>
      </tp>
      <tp t="e">
        <v>#N/A</v>
        <stp/>
        <stp>##V3_BDHV12</stp>
        <stp>NLSCA Index</stp>
        <stp>Px_last</stp>
        <stp>8/23/2018</stp>
        <stp>8/23/2018</stp>
        <stp>[Base Metals Regressions for Pat Copper Only.xlsx]Copper Model!R30C5</stp>
        <stp>sort=d</stp>
        <tr r="E30" s="2"/>
      </tp>
      <tp t="e">
        <v>#N/A</v>
        <stp/>
        <stp>##V3_BDHV12</stp>
        <stp>NLSCA Index</stp>
        <stp>Px_last</stp>
        <stp>9/18/2018</stp>
        <stp>9/18/2018</stp>
        <stp>[Base Metals Regressions for Pat Copper Only.xlsx]Copper Model!R14C5</stp>
        <stp>sort=d</stp>
        <tr r="E14" s="2"/>
      </tp>
      <tp t="e">
        <v>#N/A</v>
        <stp/>
        <stp>##V3_BDHV12</stp>
        <stp>NLSCA Index</stp>
        <stp>Px_last</stp>
        <stp>9/11/2018</stp>
        <stp>9/11/2018</stp>
        <stp>[Base Metals Regressions for Pat Copper Only.xlsx]Copper Model!R19C5</stp>
        <stp>sort=d</stp>
        <tr r="E19" s="2"/>
      </tp>
      <tp t="e">
        <v>#N/A</v>
        <stp/>
        <stp>##V3_BDHV12</stp>
        <stp>NLSCA Index</stp>
        <stp>Px_last</stp>
        <stp>9/12/2018</stp>
        <stp>9/12/2018</stp>
        <stp>[Base Metals Regressions for Pat Copper Only.xlsx]Copper Model!R18C5</stp>
        <stp>sort=d</stp>
        <tr r="E18" s="2"/>
      </tp>
      <tp t="e">
        <v>#N/A</v>
        <stp/>
        <stp>##V3_BDHV12</stp>
        <stp>NLSCA Index</stp>
        <stp>Px_last</stp>
        <stp>9/19/2018</stp>
        <stp>9/19/2018</stp>
        <stp>[Base Metals Regressions for Pat Copper Only.xlsx]Copper Model!R13C5</stp>
        <stp>sort=d</stp>
        <tr r="E13" s="2"/>
      </tp>
      <tp t="e">
        <v>#N/A</v>
        <stp/>
        <stp>##V3_BDHV12</stp>
        <stp>USDCNH Curncy</stp>
        <stp>Px_last</stp>
        <stp>11/8/2017</stp>
        <stp>11/8/2017</stp>
        <stp>[Base Metals Regressions for Pat Copper Only.xlsx]Copper Model!R186C7</stp>
        <stp>sort=d</stp>
        <tr r="G186" s="2"/>
      </tp>
      <tp t="e">
        <v>#N/A</v>
        <stp/>
        <stp>##V3_BDHV12</stp>
        <stp>S 2 Comdty</stp>
        <stp>Px_last</stp>
        <stp>11/2/2017</stp>
        <stp>11/2/2017</stp>
        <stp>[Base Metals Regressions for Pat Copper Only.xlsx]Copper Model!R190C10</stp>
        <stp>sort=d</stp>
        <tr r="J190" s="2"/>
      </tp>
      <tp t="e">
        <v>#N/A</v>
        <stp/>
        <stp>##V3_BDHV12</stp>
        <stp>USDCNH Curncy</stp>
        <stp>Px_last</stp>
        <stp>10/10/2017</stp>
        <stp>10/10/2017</stp>
        <stp>[Base Metals Regressions for Pat Copper Only.xlsx]Copper Model!R206C7</stp>
        <stp>sort=d</stp>
        <tr r="G206" s="2"/>
      </tp>
      <tp t="e">
        <v>#N/A</v>
        <stp/>
        <stp>##V3_BDHV12</stp>
        <stp>USDCNH Curncy</stp>
        <stp>Px_last</stp>
        <stp>10/19/2017</stp>
        <stp>10/19/2017</stp>
        <stp>[Base Metals Regressions for Pat Copper Only.xlsx]Copper Model!R199C7</stp>
        <stp>sort=d</stp>
        <tr r="G199" s="2"/>
      </tp>
      <tp t="e">
        <v>#N/A</v>
        <stp/>
        <stp>##V3_BDHV12</stp>
        <stp>LMCADS03 Comdty</stp>
        <stp>Px_last</stp>
        <stp>6/28/2018</stp>
        <stp>6/28/2018</stp>
        <stp>[Base Metals Regressions for Pat Copper Only.xlsx]Copper Model!R66C16</stp>
        <stp>sort=d</stp>
        <tr r="P66" s="2"/>
      </tp>
      <tp t="e">
        <v>#N/A</v>
        <stp/>
        <stp>##V3_BDHV12</stp>
        <stp>LMCADS03 Comdty</stp>
        <stp>Px_last</stp>
        <stp>6/26/2018</stp>
        <stp>6/26/2018</stp>
        <stp>[Base Metals Regressions for Pat Copper Only.xlsx]Copper Model!R68C16</stp>
        <stp>sort=d</stp>
        <tr r="P68" s="2"/>
      </tp>
      <tp t="e">
        <v>#N/A</v>
        <stp/>
        <stp>##V3_BDHV12</stp>
        <stp>USGG10YR Index</stp>
        <stp>Px_last</stp>
        <stp>8/6/2018</stp>
        <stp>8/6/2018</stp>
        <stp>[Base Metals Regressions for Pat Copper Only.xlsx]Copper Model!R40C9</stp>
        <stp>sort=d</stp>
        <tr r="I40" s="2"/>
      </tp>
      <tp t="e">
        <v>#N/A</v>
        <stp/>
        <stp>##V3_BDHV12</stp>
        <stp>LMCADS03 Comdty</stp>
        <stp>Px_last</stp>
        <stp>8/29/2018</stp>
        <stp>8/29/2018</stp>
        <stp>[Base Metals Regressions for Pat Copper Only.xlsx]Copper Model!R27C16</stp>
        <stp>sort=d</stp>
        <tr r="P27" s="2"/>
      </tp>
      <tp t="e">
        <v>#N/A</v>
        <stp/>
        <stp>##V3_BDHV12</stp>
        <stp>SHASHR Index</stp>
        <stp>Px_last</stp>
        <stp>5/11/2018</stp>
        <stp>5/11/2018</stp>
        <stp>[Base Metals Regressions for Pat Copper Only.xlsx]Copper Model!R95C6</stp>
        <stp>sort=d</stp>
        <tr r="F95" s="2"/>
      </tp>
      <tp t="e">
        <v>#N/A</v>
        <stp/>
        <stp>##V3_BDHV12</stp>
        <stp>SHASHR Index</stp>
        <stp>Px_last</stp>
        <stp>5/16/2018</stp>
        <stp>5/16/2018</stp>
        <stp>[Base Metals Regressions for Pat Copper Only.xlsx]Copper Model!R92C6</stp>
        <stp>sort=d</stp>
        <tr r="F92" s="2"/>
      </tp>
      <tp t="e">
        <v>#N/A</v>
        <stp/>
        <stp>##V3_BDHV12</stp>
        <stp>SHASHR Index</stp>
        <stp>Px_last</stp>
        <stp>11/16/2017</stp>
        <stp>11/16/2017</stp>
        <stp>[Base Metals Regressions for Pat Copper Only.xlsx]Copper Model!R183C6</stp>
        <stp>sort=d</stp>
        <tr r="F183" s="2"/>
      </tp>
      <tp t="e">
        <v>#N/A</v>
        <stp/>
        <stp>##V3_BDHV12</stp>
        <stp>SHASHR Index</stp>
        <stp>Px_last</stp>
        <stp>5/10/2018</stp>
        <stp>5/10/2018</stp>
        <stp>[Base Metals Regressions for Pat Copper Only.xlsx]Copper Model!R96C6</stp>
        <stp>sort=d</stp>
        <tr r="F96" s="2"/>
      </tp>
      <tp t="e">
        <v>#N/A</v>
        <stp/>
        <stp>##V3_BDHV12</stp>
        <stp>SHASHR Index</stp>
        <stp>Px_last</stp>
        <stp>5/15/2018</stp>
        <stp>5/15/2018</stp>
        <stp>[Base Metals Regressions for Pat Copper Only.xlsx]Copper Model!R93C6</stp>
        <stp>sort=d</stp>
        <tr r="F93" s="2"/>
      </tp>
      <tp t="e">
        <v>#N/A</v>
        <stp/>
        <stp>##V3_BDHV12</stp>
        <stp>SHASHR Index</stp>
        <stp>Px_last</stp>
        <stp>5/17/2018</stp>
        <stp>5/17/2018</stp>
        <stp>[Base Metals Regressions for Pat Copper Only.xlsx]Copper Model!R91C6</stp>
        <stp>sort=d</stp>
        <tr r="F91" s="2"/>
      </tp>
      <tp t="e">
        <v>#N/A</v>
        <stp/>
        <stp>##V3_BDHV12</stp>
        <stp>SHASHR Index</stp>
        <stp>Px_last</stp>
        <stp>10/24/2017</stp>
        <stp>10/24/2017</stp>
        <stp>[Base Metals Regressions for Pat Copper Only.xlsx]Copper Model!R197C6</stp>
        <stp>sort=d</stp>
        <tr r="F197" s="2"/>
      </tp>
      <tp t="e">
        <v>#N/A</v>
        <stp/>
        <stp>##V3_BDHV12</stp>
        <stp>SHASHR Index</stp>
        <stp>Px_last</stp>
        <stp>5/14/2018</stp>
        <stp>5/14/2018</stp>
        <stp>[Base Metals Regressions for Pat Copper Only.xlsx]Copper Model!R94C6</stp>
        <stp>sort=d</stp>
        <tr r="F94" s="2"/>
      </tp>
      <tp t="e">
        <v>#N/A</v>
        <stp/>
        <stp>##V3_BDHV12</stp>
        <stp>SHASHR Index</stp>
        <stp>Px_last</stp>
        <stp>5/18/2018</stp>
        <stp>5/18/2018</stp>
        <stp>[Base Metals Regressions for Pat Copper Only.xlsx]Copper Model!R90C6</stp>
        <stp>sort=d</stp>
        <tr r="F90" s="2"/>
      </tp>
      <tp t="e">
        <v>#N/A</v>
        <stp/>
        <stp>##V3_BDHV12</stp>
        <stp>.CH1Y5Y Index</stp>
        <stp>Px_last</stp>
        <stp>9/12/2018</stp>
        <stp>9/12/2018</stp>
        <stp>[Base Metals Regressions for Pat Copper Only.xlsx]Copper Model!R18C11</stp>
        <stp>sort=d</stp>
        <tr r="K18" s="2"/>
      </tp>
      <tp t="e">
        <v>#N/A</v>
        <stp/>
        <stp>##V3_BDHV12</stp>
        <stp>.CH1Y5Y Index</stp>
        <stp>Px_last</stp>
        <stp>9/19/2018</stp>
        <stp>9/19/2018</stp>
        <stp>[Base Metals Regressions for Pat Copper Only.xlsx]Copper Model!R13C11</stp>
        <stp>sort=d</stp>
        <tr r="K13" s="2"/>
      </tp>
      <tp t="e">
        <v>#N/A</v>
        <stp/>
        <stp>##V3_BDHV12</stp>
        <stp>.CH1Y5Y Index</stp>
        <stp>Px_last</stp>
        <stp>6/19/2018</stp>
        <stp>6/19/2018</stp>
        <stp>[Base Metals Regressions for Pat Copper Only.xlsx]Copper Model!R73C11</stp>
        <stp>sort=d</stp>
        <tr r="K73" s="2"/>
      </tp>
      <tp t="e">
        <v>#N/A</v>
        <stp/>
        <stp>##V3_BDHV12</stp>
        <stp>NLSCA Index</stp>
        <stp>Px_last</stp>
        <stp>8/16/2018</stp>
        <stp>8/16/2018</stp>
        <stp>[Base Metals Regressions for Pat Copper Only.xlsx]Copper Model!R33C5</stp>
        <stp>sort=d</stp>
        <tr r="E33" s="2"/>
      </tp>
      <tp t="e">
        <v>#N/A</v>
        <stp/>
        <stp>##V3_BDHV12</stp>
        <stp>NLSCA Index</stp>
        <stp>Px_last</stp>
        <stp>8/17/2018</stp>
        <stp>8/17/2018</stp>
        <stp>[Base Metals Regressions for Pat Copper Only.xlsx]Copper Model!R32C5</stp>
        <stp>sort=d</stp>
        <tr r="E32" s="2"/>
      </tp>
      <tp t="e">
        <v>#N/A</v>
        <stp/>
        <stp>##V3_BDHV12</stp>
        <stp>NLSCA Index</stp>
        <stp>Px_last</stp>
        <stp>8/13/2018</stp>
        <stp>8/13/2018</stp>
        <stp>[Base Metals Regressions for Pat Copper Only.xlsx]Copper Model!R36C5</stp>
        <stp>sort=d</stp>
        <tr r="E36" s="2"/>
      </tp>
      <tp t="e">
        <v>#N/A</v>
        <stp/>
        <stp>##V3_BDHV12</stp>
        <stp>NLSCA Index</stp>
        <stp>Px_last</stp>
        <stp>9/25/2018</stp>
        <stp>9/25/2018</stp>
        <stp>[Base Metals Regressions for Pat Copper Only.xlsx]Copper Model!R10C5</stp>
        <stp>sort=d</stp>
        <tr r="E10" s="2"/>
      </tp>
      <tp t="e">
        <v>#N/A</v>
        <stp/>
        <stp>##V3_BDHV12</stp>
        <stp>NLSCA Index</stp>
        <stp>Px_last</stp>
        <stp>8/10/2018</stp>
        <stp>8/10/2018</stp>
        <stp>[Base Metals Regressions for Pat Copper Only.xlsx]Copper Model!R37C5</stp>
        <stp>sort=d</stp>
        <tr r="E37" s="2"/>
      </tp>
      <tp t="e">
        <v>#N/A</v>
        <stp/>
        <stp>##V3_BDHV12</stp>
        <stp>NLSCA Index</stp>
        <stp>Px_last</stp>
        <stp>9/10/2018</stp>
        <stp>9/10/2018</stp>
        <stp>[Base Metals Regressions for Pat Copper Only.xlsx]Copper Model!R20C5</stp>
        <stp>sort=d</stp>
        <tr r="E20" s="2"/>
      </tp>
      <tp t="e">
        <v>#N/A</v>
        <stp/>
        <stp>##V3_BDHV12</stp>
        <stp>NLSCA Index</stp>
        <stp>Px_last</stp>
        <stp>9/21/2018</stp>
        <stp>9/21/2018</stp>
        <stp>[Base Metals Regressions for Pat Copper Only.xlsx]Copper Model!R11C5</stp>
        <stp>sort=d</stp>
        <tr r="E11" s="2"/>
      </tp>
      <tp t="e">
        <v>#N/A</v>
        <stp/>
        <stp>##V3_BDHV12</stp>
        <stp>NLSCA Index</stp>
        <stp>Px_last</stp>
        <stp>8/14/2018</stp>
        <stp>8/14/2018</stp>
        <stp>[Base Metals Regressions for Pat Copper Only.xlsx]Copper Model!R35C5</stp>
        <stp>sort=d</stp>
        <tr r="E35" s="2"/>
      </tp>
      <tp t="e">
        <v>#N/A</v>
        <stp/>
        <stp>##V3_BDHV12</stp>
        <stp>NLSCA Index</stp>
        <stp>Px_last</stp>
        <stp>8/15/2018</stp>
        <stp>8/15/2018</stp>
        <stp>[Base Metals Regressions for Pat Copper Only.xlsx]Copper Model!R34C5</stp>
        <stp>sort=d</stp>
        <tr r="E34" s="2"/>
      </tp>
      <tp t="e">
        <v>#N/A</v>
        <stp/>
        <stp>##V3_BDHV12</stp>
        <stp>NLSCA Index</stp>
        <stp>Px_last</stp>
        <stp>9/20/2018</stp>
        <stp>9/20/2018</stp>
        <stp>[Base Metals Regressions for Pat Copper Only.xlsx]Copper Model!R12C5</stp>
        <stp>sort=d</stp>
        <tr r="E12" s="2"/>
      </tp>
      <tp t="e">
        <v>#N/A</v>
        <stp/>
        <stp>##V3_BDHV12</stp>
        <stp>USDCNH Curncy</stp>
        <stp>Px_last</stp>
        <stp>12/7/2017</stp>
        <stp>12/7/2017</stp>
        <stp>[Base Metals Regressions for Pat Copper Only.xlsx]Copper Model!R177C7</stp>
        <stp>sort=d</stp>
        <tr r="G177" s="2"/>
      </tp>
      <tp t="e">
        <v>#N/A</v>
        <stp/>
        <stp>##V3_BDHV12</stp>
        <stp>S 2 Comdty</stp>
        <stp>Px_last</stp>
        <stp>11/1/2017</stp>
        <stp>11/1/2017</stp>
        <stp>[Base Metals Regressions for Pat Copper Only.xlsx]Copper Model!R191C10</stp>
        <stp>sort=d</stp>
        <tr r="J191" s="2"/>
      </tp>
      <tp t="e">
        <v>#N/A</v>
        <stp/>
        <stp>##V3_BDHV12</stp>
        <stp>USDCNH Curncy</stp>
        <stp>Px_last</stp>
        <stp>10/11/2017</stp>
        <stp>10/11/2017</stp>
        <stp>[Base Metals Regressions for Pat Copper Only.xlsx]Copper Model!R205C7</stp>
        <stp>sort=d</stp>
        <tr r="G205" s="2"/>
      </tp>
      <tp t="e">
        <v>#N/A</v>
        <stp/>
        <stp>##V3_BDHV12</stp>
        <stp>USGG10YR Index</stp>
        <stp>Px_last</stp>
        <stp>11/3/2017</stp>
        <stp>11/3/2017</stp>
        <stp>[Base Metals Regressions for Pat Copper Only.xlsx]Copper Model!R189C9</stp>
        <stp>sort=d</stp>
        <tr r="I189" s="2"/>
      </tp>
      <tp t="e">
        <v>#N/A</v>
        <stp/>
        <stp>##V3_BDHV12</stp>
        <stp>USGG10YR Index</stp>
        <stp>Px_last</stp>
        <stp>7/5/2018</stp>
        <stp>7/5/2018</stp>
        <stp>[Base Metals Regressions for Pat Copper Only.xlsx]Copper Model!R62C9</stp>
        <stp>sort=d</stp>
        <tr r="I62" s="2"/>
      </tp>
      <tp t="e">
        <v>#N/A</v>
        <stp/>
        <stp>##V3_BDHV12</stp>
        <stp>USGG10YR Index</stp>
        <stp>Px_last</stp>
        <stp>11/2/2017</stp>
        <stp>11/2/2017</stp>
        <stp>[Base Metals Regressions for Pat Copper Only.xlsx]Copper Model!R190C9</stp>
        <stp>sort=d</stp>
        <tr r="I190" s="2"/>
      </tp>
      <tp t="e">
        <v>#N/A</v>
        <stp/>
        <stp>##V3_BDHV12</stp>
        <stp>SHASHR Index</stp>
        <stp>Px_last</stp>
        <stp>11/17/2017</stp>
        <stp>11/17/2017</stp>
        <stp>[Base Metals Regressions for Pat Copper Only.xlsx]Copper Model!R182C6</stp>
        <stp>sort=d</stp>
        <tr r="F182" s="2"/>
      </tp>
      <tp t="e">
        <v>#N/A</v>
        <stp/>
        <stp>##V3_BDHV12</stp>
        <stp>SHASHR Index</stp>
        <stp>Px_last</stp>
        <stp>12/19/2017</stp>
        <stp>12/19/2017</stp>
        <stp>[Base Metals Regressions for Pat Copper Only.xlsx]Copper Model!R169C6</stp>
        <stp>sort=d</stp>
        <tr r="F169" s="2"/>
      </tp>
      <tp t="e">
        <v>#N/A</v>
        <stp/>
        <stp>##V3_BDHV12</stp>
        <stp>SHASHR Index</stp>
        <stp>Px_last</stp>
        <stp>10/25/2017</stp>
        <stp>10/25/2017</stp>
        <stp>[Base Metals Regressions for Pat Copper Only.xlsx]Copper Model!R196C6</stp>
        <stp>sort=d</stp>
        <tr r="F196" s="2"/>
      </tp>
      <tp t="e">
        <v>#N/A</v>
        <stp/>
        <stp>##V3_BDHV12</stp>
        <stp>SHASHR Index</stp>
        <stp>Px_last</stp>
        <stp>12/18/2017</stp>
        <stp>12/18/2017</stp>
        <stp>[Base Metals Regressions for Pat Copper Only.xlsx]Copper Model!R170C6</stp>
        <stp>sort=d</stp>
        <tr r="F170" s="2"/>
      </tp>
      <tp t="e">
        <v>#N/A</v>
        <stp/>
        <stp>##V3_BDHV12</stp>
        <stp>.CH1Y5Y Index</stp>
        <stp>Px_last</stp>
        <stp>7/18/2018</stp>
        <stp>7/18/2018</stp>
        <stp>[Base Metals Regressions for Pat Copper Only.xlsx]Copper Model!R53C11</stp>
        <stp>sort=d</stp>
        <tr r="K53" s="2"/>
      </tp>
      <tp t="e">
        <v>#N/A</v>
        <stp/>
        <stp>##V3_BDHV12</stp>
        <stp>.CH1Y5Y Index</stp>
        <stp>Px_last</stp>
        <stp>7/19/2018</stp>
        <stp>7/19/2018</stp>
        <stp>[Base Metals Regressions for Pat Copper Only.xlsx]Copper Model!R52C11</stp>
        <stp>sort=d</stp>
        <tr r="K52" s="2"/>
      </tp>
      <tp t="e">
        <v>#N/A</v>
        <stp/>
        <stp>##V3_BDHV12</stp>
        <stp>.CH1Y5Y Index</stp>
        <stp>Px_last</stp>
        <stp>5/22/2018</stp>
        <stp>5/22/2018</stp>
        <stp>[Base Metals Regressions for Pat Copper Only.xlsx]Copper Model!R89C11</stp>
        <stp>sort=d</stp>
        <tr r="K89" s="2"/>
      </tp>
      <tp t="e">
        <v>#N/A</v>
        <stp/>
        <stp>##V3_BDHV12</stp>
        <stp>.CH1Y5Y Index</stp>
        <stp>Px_last</stp>
        <stp>5/23/2018</stp>
        <stp>5/23/2018</stp>
        <stp>[Base Metals Regressions for Pat Copper Only.xlsx]Copper Model!R88C11</stp>
        <stp>sort=d</stp>
        <tr r="K88" s="2"/>
      </tp>
      <tp t="e">
        <v>#N/A</v>
        <stp/>
        <stp>##V3_BDHV12</stp>
        <stp>LMCADS03 Comdty</stp>
        <stp>Px_last</stp>
        <stp>7/9/2018</stp>
        <stp>7/9/2018</stp>
        <stp>[Base Metals Regressions for Pat Copper Only.xlsx]Copper Model!R60C16</stp>
        <stp>sort=d</stp>
        <tr r="P60" s="2"/>
      </tp>
      <tp t="e">
        <v>#N/A</v>
        <stp/>
        <stp>##V3_BDHV12</stp>
        <stp>USDCNH Curncy</stp>
        <stp>Px_last</stp>
        <stp>12/6/2017</stp>
        <stp>12/6/2017</stp>
        <stp>[Base Metals Regressions for Pat Copper Only.xlsx]Copper Model!R178C7</stp>
        <stp>sort=d</stp>
        <tr r="G178" s="2"/>
      </tp>
      <tp t="e">
        <v>#N/A</v>
        <stp/>
        <stp>##V3_BDHV12</stp>
        <stp>USDCNH Curncy</stp>
        <stp>Px_last</stp>
        <stp>11/16/2017</stp>
        <stp>11/16/2017</stp>
        <stp>[Base Metals Regressions for Pat Copper Only.xlsx]Copper Model!R183C7</stp>
        <stp>sort=d</stp>
        <tr r="G183" s="2"/>
      </tp>
      <tp t="e">
        <v>#N/A</v>
        <stp/>
        <stp>##V3_BDHV12</stp>
        <stp>USDCNH Curncy</stp>
        <stp>Px_last</stp>
        <stp>10/24/2017</stp>
        <stp>10/24/2017</stp>
        <stp>[Base Metals Regressions for Pat Copper Only.xlsx]Copper Model!R197C7</stp>
        <stp>sort=d</stp>
        <tr r="G197" s="2"/>
      </tp>
      <tp t="e">
        <v>#N/A</v>
        <stp/>
        <stp>##V3_BDHV12</stp>
        <stp>LMCADS03 Comdty</stp>
        <stp>Px_last</stp>
        <stp>5/14/2018</stp>
        <stp>5/14/2018</stp>
        <stp>[Base Metals Regressions for Pat Copper Only.xlsx]Copper Model!R94C16</stp>
        <stp>sort=d</stp>
        <tr r="P94" s="2"/>
      </tp>
      <tp t="e">
        <v>#N/A</v>
        <stp/>
        <stp>##V3_BDHV12</stp>
        <stp>LMCADS03 Comdty</stp>
        <stp>Px_last</stp>
        <stp>6/27/2018</stp>
        <stp>6/27/2018</stp>
        <stp>[Base Metals Regressions for Pat Copper Only.xlsx]Copper Model!R67C16</stp>
        <stp>sort=d</stp>
        <tr r="P67" s="2"/>
      </tp>
      <tp t="e">
        <v>#N/A</v>
        <stp/>
        <stp>##V3_BDHV12</stp>
        <stp>LMCADS03 Comdty</stp>
        <stp>Px_last</stp>
        <stp>6/21/2018</stp>
        <stp>6/21/2018</stp>
        <stp>[Base Metals Regressions for Pat Copper Only.xlsx]Copper Model!R71C16</stp>
        <stp>sort=d</stp>
        <tr r="P71" s="2"/>
      </tp>
      <tp t="e">
        <v>#N/A</v>
        <stp/>
        <stp>##V3_BDHV12</stp>
        <stp>LMCADS03 Comdty</stp>
        <stp>Px_last</stp>
        <stp>9/21/2018</stp>
        <stp>9/21/2018</stp>
        <stp>[Base Metals Regressions for Pat Copper Only.xlsx]Copper Model!R11C16</stp>
        <stp>sort=d</stp>
        <tr r="P11" s="2"/>
      </tp>
      <tp t="e">
        <v>#N/A</v>
        <stp/>
        <stp>##V3_BDHV12</stp>
        <stp>LMCADS03 Comdty</stp>
        <stp>Px_last</stp>
        <stp>8/28/2018</stp>
        <stp>8/28/2018</stp>
        <stp>[Base Metals Regressions for Pat Copper Only.xlsx]Copper Model!R28C16</stp>
        <stp>sort=d</stp>
        <tr r="P28" s="2"/>
      </tp>
      <tp t="e">
        <v>#N/A</v>
        <stp/>
        <stp>##V3_BDHV12</stp>
        <stp>LMCADS03 Comdty</stp>
        <stp>Px_last</stp>
        <stp>9/10/2018</stp>
        <stp>9/10/2018</stp>
        <stp>[Base Metals Regressions for Pat Copper Only.xlsx]Copper Model!R20C16</stp>
        <stp>sort=d</stp>
        <tr r="P20" s="2"/>
      </tp>
      <tp t="e">
        <v>#N/A</v>
        <stp/>
        <stp>##V3_BDHV12</stp>
        <stp>SHASHR Index</stp>
        <stp>Px_last</stp>
        <stp>10/10/2017</stp>
        <stp>10/10/2017</stp>
        <stp>[Base Metals Regressions for Pat Copper Only.xlsx]Copper Model!R206C6</stp>
        <stp>sort=d</stp>
        <tr r="F206" s="2"/>
      </tp>
      <tp t="e">
        <v>#N/A</v>
        <stp/>
        <stp>##V3_BDHV12</stp>
        <stp>SHASHR Index</stp>
        <stp>Px_last</stp>
        <stp>7/12/2018</stp>
        <stp>7/12/2018</stp>
        <stp>[Base Metals Regressions for Pat Copper Only.xlsx]Copper Model!R57C6</stp>
        <stp>sort=d</stp>
        <tr r="F57" s="2"/>
      </tp>
      <tp t="e">
        <v>#N/A</v>
        <stp/>
        <stp>##V3_BDHV12</stp>
        <stp>SHASHR Index</stp>
        <stp>Px_last</stp>
        <stp>7/13/2018</stp>
        <stp>7/13/2018</stp>
        <stp>[Base Metals Regressions for Pat Copper Only.xlsx]Copper Model!R56C6</stp>
        <stp>sort=d</stp>
        <tr r="F56" s="2"/>
      </tp>
      <tp t="e">
        <v>#N/A</v>
        <stp/>
        <stp>##V3_BDHV12</stp>
        <stp>SHASHR Index</stp>
        <stp>Px_last</stp>
        <stp>6/21/2018</stp>
        <stp>6/21/2018</stp>
        <stp>[Base Metals Regressions for Pat Copper Only.xlsx]Copper Model!R71C6</stp>
        <stp>sort=d</stp>
        <tr r="F71" s="2"/>
      </tp>
      <tp t="e">
        <v>#N/A</v>
        <stp/>
        <stp>##V3_BDHV12</stp>
        <stp>SHASHR Index</stp>
        <stp>Px_last</stp>
        <stp>10/19/2017</stp>
        <stp>10/19/2017</stp>
        <stp>[Base Metals Regressions for Pat Copper Only.xlsx]Copper Model!R199C6</stp>
        <stp>sort=d</stp>
        <tr r="F199" s="2"/>
      </tp>
      <tp t="e">
        <v>#N/A</v>
        <stp/>
        <stp>##V3_BDHV12</stp>
        <stp>SHASHR Index</stp>
        <stp>Px_last</stp>
        <stp>7/16/2018</stp>
        <stp>7/16/2018</stp>
        <stp>[Base Metals Regressions for Pat Copper Only.xlsx]Copper Model!R55C6</stp>
        <stp>sort=d</stp>
        <tr r="F55" s="2"/>
      </tp>
      <tp t="e">
        <v>#N/A</v>
        <stp/>
        <stp>##V3_BDHV12</stp>
        <stp>SHASHR Index</stp>
        <stp>Px_last</stp>
        <stp>7/17/2018</stp>
        <stp>7/17/2018</stp>
        <stp>[Base Metals Regressions for Pat Copper Only.xlsx]Copper Model!R54C6</stp>
        <stp>sort=d</stp>
        <tr r="F54" s="2"/>
      </tp>
      <tp t="e">
        <v>#N/A</v>
        <stp/>
        <stp>##V3_BDHV12</stp>
        <stp>SHASHR Index</stp>
        <stp>Px_last</stp>
        <stp>6/20/2018</stp>
        <stp>6/20/2018</stp>
        <stp>[Base Metals Regressions for Pat Copper Only.xlsx]Copper Model!R72C6</stp>
        <stp>sort=d</stp>
        <tr r="F72" s="2"/>
      </tp>
      <tp t="e">
        <v>#N/A</v>
        <stp/>
        <stp>##V3_BDHV12</stp>
        <stp>SHASHR Index</stp>
        <stp>Px_last</stp>
        <stp>6/22/2018</stp>
        <stp>6/22/2018</stp>
        <stp>[Base Metals Regressions for Pat Copper Only.xlsx]Copper Model!R70C6</stp>
        <stp>sort=d</stp>
        <tr r="F70" s="2"/>
      </tp>
      <tp t="e">
        <v>#N/A</v>
        <stp/>
        <stp>##V3_BDHV12</stp>
        <stp>SHASHR Index</stp>
        <stp>Px_last</stp>
        <stp>7/10/2018</stp>
        <stp>7/10/2018</stp>
        <stp>[Base Metals Regressions for Pat Copper Only.xlsx]Copper Model!R59C6</stp>
        <stp>sort=d</stp>
        <tr r="F59" s="2"/>
      </tp>
      <tp t="e">
        <v>#N/A</v>
        <stp/>
        <stp>##V3_BDHV12</stp>
        <stp>SHASHR Index</stp>
        <stp>Px_last</stp>
        <stp>7/11/2018</stp>
        <stp>7/11/2018</stp>
        <stp>[Base Metals Regressions for Pat Copper Only.xlsx]Copper Model!R58C6</stp>
        <stp>sort=d</stp>
        <tr r="F58" s="2"/>
      </tp>
      <tp t="e">
        <v>#N/A</v>
        <stp/>
        <stp>##V3_BDHV12</stp>
        <stp>SHASHR Index</stp>
        <stp>Px_last</stp>
        <stp>7/18/2018</stp>
        <stp>7/18/2018</stp>
        <stp>[Base Metals Regressions for Pat Copper Only.xlsx]Copper Model!R53C6</stp>
        <stp>sort=d</stp>
        <tr r="F53" s="2"/>
      </tp>
      <tp t="e">
        <v>#N/A</v>
        <stp/>
        <stp>##V3_BDHV12</stp>
        <stp>SHASHR Index</stp>
        <stp>Px_last</stp>
        <stp>7/19/2018</stp>
        <stp>7/19/2018</stp>
        <stp>[Base Metals Regressions for Pat Copper Only.xlsx]Copper Model!R52C6</stp>
        <stp>sort=d</stp>
        <tr r="F52" s="2"/>
      </tp>
      <tp t="e">
        <v>#N/A</v>
        <stp/>
        <stp>##V3_BDHV12</stp>
        <stp>.CH1Y5Y Index</stp>
        <stp>Px_last</stp>
        <stp>8/31/2018</stp>
        <stp>8/31/2018</stp>
        <stp>[Base Metals Regressions for Pat Copper Only.xlsx]Copper Model!R25C11</stp>
        <stp>sort=d</stp>
        <tr r="K25" s="2"/>
      </tp>
      <tp t="e">
        <v>#N/A</v>
        <stp/>
        <stp>##V3_BDHV12</stp>
        <stp>.CH1Y5Y Index</stp>
        <stp>Px_last</stp>
        <stp>9/13/2018</stp>
        <stp>9/13/2018</stp>
        <stp>[Base Metals Regressions for Pat Copper Only.xlsx]Copper Model!R17C11</stp>
        <stp>sort=d</stp>
        <tr r="K17" s="2"/>
      </tp>
      <tp t="e">
        <v>#N/A</v>
        <stp/>
        <stp>##V3_BDHV12</stp>
        <stp>LMCADS03 Comdty</stp>
        <stp>Px_last</stp>
        <stp>11/1/2017</stp>
        <stp>11/1/2017</stp>
        <stp>[Base Metals Regressions for Pat Copper Only.xlsx]Copper Model!R191C16</stp>
        <stp>sort=d</stp>
        <tr r="P191" s="2"/>
      </tp>
      <tp t="e">
        <v>#N/A</v>
        <stp/>
        <stp>##V3_BDHV12</stp>
        <stp>.CH1Y5Y Index</stp>
        <stp>Px_last</stp>
        <stp>5/30/2018</stp>
        <stp>5/30/2018</stp>
        <stp>[Base Metals Regressions for Pat Copper Only.xlsx]Copper Model!R84C11</stp>
        <stp>sort=d</stp>
        <tr r="K84" s="2"/>
      </tp>
      <tp t="e">
        <v>#N/A</v>
        <stp/>
        <stp>##V3_BDHV12</stp>
        <stp>.CH1Y5Y Index</stp>
        <stp>Px_last</stp>
        <stp>5/11/2018</stp>
        <stp>5/11/2018</stp>
        <stp>[Base Metals Regressions for Pat Copper Only.xlsx]Copper Model!R95C11</stp>
        <stp>sort=d</stp>
        <tr r="K95" s="2"/>
      </tp>
      <tp t="e">
        <v>#N/A</v>
        <stp/>
        <stp>##V3_BDHV12</stp>
        <stp>.CH1Y5Y Index</stp>
        <stp>Px_last</stp>
        <stp>5/16/2018</stp>
        <stp>5/16/2018</stp>
        <stp>[Base Metals Regressions for Pat Copper Only.xlsx]Copper Model!R92C11</stp>
        <stp>sort=d</stp>
        <tr r="K92" s="2"/>
      </tp>
      <tp t="e">
        <v>#N/A</v>
        <stp/>
        <stp>##V3_BDHV12</stp>
        <stp>LMCADS03 Comdty</stp>
        <stp>Px_last</stp>
        <stp>7/2/2018</stp>
        <stp>7/2/2018</stp>
        <stp>[Base Metals Regressions for Pat Copper Only.xlsx]Copper Model!R64C16</stp>
        <stp>sort=d</stp>
        <tr r="P64" s="2"/>
      </tp>
      <tp t="e">
        <v>#N/A</v>
        <stp/>
        <stp>##V3_BDHV12</stp>
        <stp>LMCADS03 Comdty</stp>
        <stp>Px_last</stp>
        <stp>8/6/2018</stp>
        <stp>8/6/2018</stp>
        <stp>[Base Metals Regressions for Pat Copper Only.xlsx]Copper Model!R40C16</stp>
        <stp>sort=d</stp>
        <tr r="P40" s="2"/>
      </tp>
      <tp t="e">
        <v>#N/A</v>
        <stp/>
        <stp>##V3_BDHV12</stp>
        <stp>LMCADS03 Comdty</stp>
        <stp>Px_last</stp>
        <stp>9/7/2018</stp>
        <stp>9/7/2018</stp>
        <stp>[Base Metals Regressions for Pat Copper Only.xlsx]Copper Model!R21C16</stp>
        <stp>sort=d</stp>
        <tr r="P21" s="2"/>
      </tp>
      <tp t="e">
        <v>#N/A</v>
        <stp/>
        <stp>##V3_BDHV12</stp>
        <stp>LMCADS03 Comdty</stp>
        <stp>Px_last</stp>
        <stp>9/5/2018</stp>
        <stp>9/5/2018</stp>
        <stp>[Base Metals Regressions for Pat Copper Only.xlsx]Copper Model!R23C16</stp>
        <stp>sort=d</stp>
        <tr r="P23" s="2"/>
      </tp>
      <tp t="e">
        <v>#N/A</v>
        <stp/>
        <stp>##V3_BDHV12</stp>
        <stp>USDCNH Curncy</stp>
        <stp>Px_last</stp>
        <stp>12/18/2017</stp>
        <stp>12/18/2017</stp>
        <stp>[Base Metals Regressions for Pat Copper Only.xlsx]Copper Model!R170C7</stp>
        <stp>sort=d</stp>
        <tr r="G170" s="2"/>
      </tp>
      <tp t="e">
        <v>#N/A</v>
        <stp/>
        <stp>##V3_BDHV12</stp>
        <stp>USDCNH Curncy</stp>
        <stp>Px_last</stp>
        <stp>11/17/2017</stp>
        <stp>11/17/2017</stp>
        <stp>[Base Metals Regressions for Pat Copper Only.xlsx]Copper Model!R182C7</stp>
        <stp>sort=d</stp>
        <tr r="G182" s="2"/>
      </tp>
      <tp t="e">
        <v>#N/A</v>
        <stp/>
        <stp>##V3_BDHV12</stp>
        <stp>USDCNH Curncy</stp>
        <stp>Px_last</stp>
        <stp>12/19/2017</stp>
        <stp>12/19/2017</stp>
        <stp>[Base Metals Regressions for Pat Copper Only.xlsx]Copper Model!R169C7</stp>
        <stp>sort=d</stp>
        <tr r="G169" s="2"/>
      </tp>
      <tp t="e">
        <v>#N/A</v>
        <stp/>
        <stp>##V3_BDHV12</stp>
        <stp>USDCNH Curncy</stp>
        <stp>Px_last</stp>
        <stp>10/25/2017</stp>
        <stp>10/25/2017</stp>
        <stp>[Base Metals Regressions for Pat Copper Only.xlsx]Copper Model!R196C7</stp>
        <stp>sort=d</stp>
        <tr r="G196" s="2"/>
      </tp>
      <tp t="e">
        <v>#N/A</v>
        <stp/>
        <stp>##V3_BDHV12</stp>
        <stp>LMCADS03 Comdty</stp>
        <stp>Px_last</stp>
        <stp>6/14/2018</stp>
        <stp>6/14/2018</stp>
        <stp>[Base Metals Regressions for Pat Copper Only.xlsx]Copper Model!R75C16</stp>
        <stp>sort=d</stp>
        <tr r="P75" s="2"/>
      </tp>
      <tp t="e">
        <v>#N/A</v>
        <stp/>
        <stp>##V3_BDHV12</stp>
        <stp>LMCADS03 Comdty</stp>
        <stp>Px_last</stp>
        <stp>6/15/2018</stp>
        <stp>6/15/2018</stp>
        <stp>[Base Metals Regressions for Pat Copper Only.xlsx]Copper Model!R74C16</stp>
        <stp>sort=d</stp>
        <tr r="P74" s="2"/>
      </tp>
      <tp t="e">
        <v>#N/A</v>
        <stp/>
        <stp>##V3_BDHV12</stp>
        <stp>LMCADS03 Comdty</stp>
        <stp>Px_last</stp>
        <stp>7/26/2018</stp>
        <stp>7/26/2018</stp>
        <stp>[Base Metals Regressions for Pat Copper Only.xlsx]Copper Model!R47C16</stp>
        <stp>sort=d</stp>
        <tr r="P47" s="2"/>
      </tp>
      <tp t="e">
        <v>#N/A</v>
        <stp/>
        <stp>##V3_BDHV12</stp>
        <stp>LMCADS03 Comdty</stp>
        <stp>Px_last</stp>
        <stp>7/27/2018</stp>
        <stp>7/27/2018</stp>
        <stp>[Base Metals Regressions for Pat Copper Only.xlsx]Copper Model!R46C16</stp>
        <stp>sort=d</stp>
        <tr r="P46" s="2"/>
      </tp>
      <tp t="e">
        <v>#N/A</v>
        <stp/>
        <stp>##V3_BDHV12</stp>
        <stp>LMCADS03 Comdty</stp>
        <stp>Px_last</stp>
        <stp>7/20/2018</stp>
        <stp>7/20/2018</stp>
        <stp>[Base Metals Regressions for Pat Copper Only.xlsx]Copper Model!R51C16</stp>
        <stp>sort=d</stp>
        <tr r="P51" s="2"/>
      </tp>
      <tp t="e">
        <v>#N/A</v>
        <stp/>
        <stp>##V3_BDHV12</stp>
        <stp>USGG10YR Index</stp>
        <stp>Px_last</stp>
        <stp>5/4/2018</stp>
        <stp>5/4/2018</stp>
        <stp>[Base Metals Regressions for Pat Copper Only.xlsx]Copper Model!R99C9</stp>
        <stp>sort=d</stp>
        <tr r="I99" s="2"/>
      </tp>
      <tp t="e">
        <v>#N/A</v>
        <stp/>
        <stp>##V3_BDHV12</stp>
        <stp>USGG10YR Index</stp>
        <stp>Px_last</stp>
        <stp>12/1/2017</stp>
        <stp>12/1/2017</stp>
        <stp>[Base Metals Regressions for Pat Copper Only.xlsx]Copper Model!R179C9</stp>
        <stp>sort=d</stp>
        <tr r="I179" s="2"/>
      </tp>
      <tp t="e">
        <v>#N/A</v>
        <stp/>
        <stp>##V3_BDHV12</stp>
        <stp>USGG10YR Index</stp>
        <stp>Px_last</stp>
        <stp>6/5/2018</stp>
        <stp>6/5/2018</stp>
        <stp>[Base Metals Regressions for Pat Copper Only.xlsx]Copper Model!R82C9</stp>
        <stp>sort=d</stp>
        <tr r="I82" s="2"/>
      </tp>
      <tp t="e">
        <v>#N/A</v>
        <stp/>
        <stp>##V3_BDHV12</stp>
        <stp>LMCADS03 Comdty</stp>
        <stp>Px_last</stp>
        <stp>8/14/2018</stp>
        <stp>8/14/2018</stp>
        <stp>[Base Metals Regressions for Pat Copper Only.xlsx]Copper Model!R35C16</stp>
        <stp>sort=d</stp>
        <tr r="P35" s="2"/>
      </tp>
      <tp t="e">
        <v>#N/A</v>
        <stp/>
        <stp>##V3_BDHV12</stp>
        <stp>LMCADS03 Comdty</stp>
        <stp>Px_last</stp>
        <stp>8/15/2018</stp>
        <stp>8/15/2018</stp>
        <stp>[Base Metals Regressions for Pat Copper Only.xlsx]Copper Model!R34C16</stp>
        <stp>sort=d</stp>
        <tr r="P34" s="2"/>
      </tp>
      <tp t="e">
        <v>#N/A</v>
        <stp/>
        <stp>##V3_BDHV12</stp>
        <stp>SHASHR Index</stp>
        <stp>Px_last</stp>
        <stp>10/11/2017</stp>
        <stp>10/11/2017</stp>
        <stp>[Base Metals Regressions for Pat Copper Only.xlsx]Copper Model!R205C6</stp>
        <stp>sort=d</stp>
        <tr r="F205" s="2"/>
      </tp>
      <tp t="e">
        <v>#N/A</v>
        <stp/>
        <stp>##V3_BDHV12</stp>
        <stp>SHASHR Index</stp>
        <stp>Px_last</stp>
        <stp>6/27/2018</stp>
        <stp>6/27/2018</stp>
        <stp>[Base Metals Regressions for Pat Copper Only.xlsx]Copper Model!R67C6</stp>
        <stp>sort=d</stp>
        <tr r="F67" s="2"/>
      </tp>
      <tp t="e">
        <v>#N/A</v>
        <stp/>
        <stp>##V3_BDHV12</stp>
        <stp>SHASHR Index</stp>
        <stp>Px_last</stp>
        <stp>6/25/2018</stp>
        <stp>6/25/2018</stp>
        <stp>[Base Metals Regressions for Pat Copper Only.xlsx]Copper Model!R69C6</stp>
        <stp>sort=d</stp>
        <tr r="F69" s="2"/>
      </tp>
      <tp t="e">
        <v>#N/A</v>
        <stp/>
        <stp>##V3_BDHV12</stp>
        <stp>SHASHR Index</stp>
        <stp>Px_last</stp>
        <stp>6/29/2018</stp>
        <stp>6/29/2018</stp>
        <stp>[Base Metals Regressions for Pat Copper Only.xlsx]Copper Model!R65C6</stp>
        <stp>sort=d</stp>
        <tr r="F65" s="2"/>
      </tp>
      <tp t="e">
        <v>#N/A</v>
        <stp/>
        <stp>##V3_BDHV12</stp>
        <stp>SHASHR Index</stp>
        <stp>Px_last</stp>
        <stp>6/26/2018</stp>
        <stp>6/26/2018</stp>
        <stp>[Base Metals Regressions for Pat Copper Only.xlsx]Copper Model!R68C6</stp>
        <stp>sort=d</stp>
        <tr r="F68" s="2"/>
      </tp>
      <tp t="e">
        <v>#N/A</v>
        <stp/>
        <stp>##V3_BDHV12</stp>
        <stp>SHASHR Index</stp>
        <stp>Px_last</stp>
        <stp>6/28/2018</stp>
        <stp>6/28/2018</stp>
        <stp>[Base Metals Regressions for Pat Copper Only.xlsx]Copper Model!R66C6</stp>
        <stp>sort=d</stp>
        <tr r="F66" s="2"/>
      </tp>
      <tp t="e">
        <v>#N/A</v>
        <stp/>
        <stp>##V3_BDHV12</stp>
        <stp>.CH1Y5Y Index</stp>
        <stp>Px_last</stp>
        <stp>9/25/2018</stp>
        <stp>9/25/2018</stp>
        <stp>[Base Metals Regressions for Pat Copper Only.xlsx]Copper Model!R10C11</stp>
        <stp>sort=d</stp>
        <tr r="K10" s="2"/>
      </tp>
      <tp t="e">
        <v>#N/A</v>
        <stp/>
        <stp>##V3_BDHV12</stp>
        <stp>.CH1Y5Y Index</stp>
        <stp>Px_last</stp>
        <stp>8/13/2018</stp>
        <stp>8/13/2018</stp>
        <stp>[Base Metals Regressions for Pat Copper Only.xlsx]Copper Model!R36C11</stp>
        <stp>sort=d</stp>
        <tr r="K36" s="2"/>
      </tp>
      <tp t="e">
        <v>#N/A</v>
        <stp/>
        <stp>##V3_BDHV12</stp>
        <stp>.CH1Y5Y Index</stp>
        <stp>Px_last</stp>
        <stp>8/16/2018</stp>
        <stp>8/16/2018</stp>
        <stp>[Base Metals Regressions for Pat Copper Only.xlsx]Copper Model!R33C11</stp>
        <stp>sort=d</stp>
        <tr r="K33" s="2"/>
      </tp>
      <tp t="e">
        <v>#N/A</v>
        <stp/>
        <stp>##V3_BDHV12</stp>
        <stp>.CH1Y5Y Index</stp>
        <stp>Px_last</stp>
        <stp>8/17/2018</stp>
        <stp>8/17/2018</stp>
        <stp>[Base Metals Regressions for Pat Copper Only.xlsx]Copper Model!R32C11</stp>
        <stp>sort=d</stp>
        <tr r="K32" s="2"/>
      </tp>
      <tp t="e">
        <v>#N/A</v>
        <stp/>
        <stp>##V3_BDHV12</stp>
        <stp>LMCADS03 Comdty</stp>
        <stp>Px_last</stp>
        <stp>11/2/2017</stp>
        <stp>11/2/2017</stp>
        <stp>[Base Metals Regressions for Pat Copper Only.xlsx]Copper Model!R190C16</stp>
        <stp>sort=d</stp>
        <tr r="P190" s="2"/>
      </tp>
      <tp t="e">
        <v>#N/A</v>
        <stp/>
        <stp>##V3_BDHV12</stp>
        <stp>.CH1Y5Y Index</stp>
        <stp>Px_last</stp>
        <stp>7/12/2018</stp>
        <stp>7/12/2018</stp>
        <stp>[Base Metals Regressions for Pat Copper Only.xlsx]Copper Model!R57C11</stp>
        <stp>sort=d</stp>
        <tr r="K57" s="2"/>
      </tp>
      <tp t="e">
        <v>#N/A</v>
        <stp/>
        <stp>##V3_BDHV12</stp>
        <stp>.CH1Y5Y Index</stp>
        <stp>Px_last</stp>
        <stp>7/13/2018</stp>
        <stp>7/13/2018</stp>
        <stp>[Base Metals Regressions for Pat Copper Only.xlsx]Copper Model!R56C11</stp>
        <stp>sort=d</stp>
        <tr r="K56" s="2"/>
      </tp>
      <tp t="e">
        <v>#N/A</v>
        <stp/>
        <stp>##V3_BDHV12</stp>
        <stp>.CH1Y5Y Index</stp>
        <stp>Px_last</stp>
        <stp>6/12/2018</stp>
        <stp>6/12/2018</stp>
        <stp>[Base Metals Regressions for Pat Copper Only.xlsx]Copper Model!R77C11</stp>
        <stp>sort=d</stp>
        <tr r="K77" s="2"/>
      </tp>
      <tp t="e">
        <v>#N/A</v>
        <stp/>
        <stp>##V3_BDHV12</stp>
        <stp>.CH1Y5Y Index</stp>
        <stp>Px_last</stp>
        <stp>6/13/2018</stp>
        <stp>6/13/2018</stp>
        <stp>[Base Metals Regressions for Pat Copper Only.xlsx]Copper Model!R76C11</stp>
        <stp>sort=d</stp>
        <tr r="K76" s="2"/>
      </tp>
      <tp t="e">
        <v>#N/A</v>
        <stp/>
        <stp>##V3_BDHV12</stp>
        <stp>.CH1Y5Y Index</stp>
        <stp>Px_last</stp>
        <stp>7/30/2018</stp>
        <stp>7/30/2018</stp>
        <stp>[Base Metals Regressions for Pat Copper Only.xlsx]Copper Model!R45C11</stp>
        <stp>sort=d</stp>
        <tr r="K45" s="2"/>
      </tp>
      <tp t="e">
        <v>#N/A</v>
        <stp/>
        <stp>##V3_BDHV12</stp>
        <stp>.CH1Y5Y Index</stp>
        <stp>Px_last</stp>
        <stp>7/31/2018</stp>
        <stp>7/31/2018</stp>
        <stp>[Base Metals Regressions for Pat Copper Only.xlsx]Copper Model!R44C11</stp>
        <stp>sort=d</stp>
        <tr r="K44" s="2"/>
      </tp>
      <tp t="e">
        <v>#N/A</v>
        <stp/>
        <stp>##V3_BDHV12</stp>
        <stp>LMCADS03 Comdty</stp>
        <stp>Px_last</stp>
        <stp>6/5/2018</stp>
        <stp>6/5/2018</stp>
        <stp>[Base Metals Regressions for Pat Copper Only.xlsx]Copper Model!R82C16</stp>
        <stp>sort=d</stp>
        <tr r="P82" s="2"/>
      </tp>
      <tp t="e">
        <v>#N/A</v>
        <stp/>
        <stp>##V3_BDHV12</stp>
        <stp>LMCADS03 Comdty</stp>
        <stp>Px_last</stp>
        <stp>6/7/2018</stp>
        <stp>6/7/2018</stp>
        <stp>[Base Metals Regressions for Pat Copper Only.xlsx]Copper Model!R80C16</stp>
        <stp>sort=d</stp>
        <tr r="P80" s="2"/>
      </tp>
      <tp t="e">
        <v>#N/A</v>
        <stp/>
        <stp>##V3_BDHV12</stp>
        <stp>LMCADS03 Comdty</stp>
        <stp>Px_last</stp>
        <stp>6/6/2018</stp>
        <stp>6/6/2018</stp>
        <stp>[Base Metals Regressions for Pat Copper Only.xlsx]Copper Model!R81C16</stp>
        <stp>sort=d</stp>
        <tr r="P81" s="2"/>
      </tp>
      <tp t="e">
        <v>#N/A</v>
        <stp/>
        <stp>##V3_BDHV12</stp>
        <stp>LMCADS03 Comdty</stp>
        <stp>Px_last</stp>
        <stp>7/6/2018</stp>
        <stp>7/6/2018</stp>
        <stp>[Base Metals Regressions for Pat Copper Only.xlsx]Copper Model!R61C16</stp>
        <stp>sort=d</stp>
        <tr r="P61" s="2"/>
      </tp>
      <tp t="e">
        <v>#N/A</v>
        <stp/>
        <stp>##V3_BDHV12</stp>
        <stp>LMCADS03 Comdty</stp>
        <stp>Px_last</stp>
        <stp>7/5/2018</stp>
        <stp>7/5/2018</stp>
        <stp>[Base Metals Regressions for Pat Copper Only.xlsx]Copper Model!R62C16</stp>
        <stp>sort=d</stp>
        <tr r="P62" s="2"/>
      </tp>
      <tp t="e">
        <v>#N/A</v>
        <stp/>
        <stp>##V3_BDHV12</stp>
        <stp>USDCNH Curncy</stp>
        <stp>Px_last</stp>
        <stp>12/8/2017</stp>
        <stp>12/8/2017</stp>
        <stp>[Base Metals Regressions for Pat Copper Only.xlsx]Copper Model!R176C7</stp>
        <stp>sort=d</stp>
        <tr r="G176" s="2"/>
      </tp>
      <tp t="e">
        <v>#N/A</v>
        <stp/>
        <stp>##V3_BDHV12</stp>
        <stp>USDCNH Curncy</stp>
        <stp>Px_last</stp>
        <stp>10/26/2017</stp>
        <stp>10/26/2017</stp>
        <stp>[Base Metals Regressions for Pat Copper Only.xlsx]Copper Model!R195C7</stp>
        <stp>sort=d</stp>
        <tr r="G195" s="2"/>
      </tp>
      <tp t="e">
        <v>#N/A</v>
        <stp/>
        <stp>##V3_BDHV12</stp>
        <stp>LMCADS03 Comdty</stp>
        <stp>Px_last</stp>
        <stp>5/31/2018</stp>
        <stp>5/31/2018</stp>
        <stp>[Base Metals Regressions for Pat Copper Only.xlsx]Copper Model!R83C16</stp>
        <stp>sort=d</stp>
        <tr r="P83" s="2"/>
      </tp>
      <tp t="e">
        <v>#N/A</v>
        <stp/>
        <stp>##V3_BDHV12</stp>
        <stp>LMCADS03 Comdty</stp>
        <stp>Px_last</stp>
        <stp>6/20/2018</stp>
        <stp>6/20/2018</stp>
        <stp>[Base Metals Regressions for Pat Copper Only.xlsx]Copper Model!R72C16</stp>
        <stp>sort=d</stp>
        <tr r="P72" s="2"/>
      </tp>
      <tp t="e">
        <v>#N/A</v>
        <stp/>
        <stp>##V3_BDHV12</stp>
        <stp>LMCADS03 Comdty</stp>
        <stp>Px_last</stp>
        <stp>6/22/2018</stp>
        <stp>6/22/2018</stp>
        <stp>[Base Metals Regressions for Pat Copper Only.xlsx]Copper Model!R70C16</stp>
        <stp>sort=d</stp>
        <tr r="P70" s="2"/>
      </tp>
      <tp t="e">
        <v>#N/A</v>
        <stp/>
        <stp>##V3_BDHV12</stp>
        <stp>LMCADS03 Comdty</stp>
        <stp>Px_last</stp>
        <stp>9/20/2018</stp>
        <stp>9/20/2018</stp>
        <stp>[Base Metals Regressions for Pat Copper Only.xlsx]Copper Model!R12C16</stp>
        <stp>sort=d</stp>
        <tr r="P12" s="2"/>
      </tp>
      <tp t="e">
        <v>#N/A</v>
        <stp/>
        <stp>##V3_BDHV12</stp>
        <stp>USGG10YR Index</stp>
        <stp>Px_last</stp>
        <stp>6/6/2018</stp>
        <stp>6/6/2018</stp>
        <stp>[Base Metals Regressions for Pat Copper Only.xlsx]Copper Model!R81C9</stp>
        <stp>sort=d</stp>
        <tr r="I81" s="2"/>
      </tp>
      <tp t="e">
        <v>#N/A</v>
        <stp/>
        <stp>##V3_BDHV12</stp>
        <stp>LMCADS03 Comdty</stp>
        <stp>Px_last</stp>
        <stp>9/14/2018</stp>
        <stp>9/14/2018</stp>
        <stp>[Base Metals Regressions for Pat Copper Only.xlsx]Copper Model!R16C16</stp>
        <stp>sort=d</stp>
        <tr r="P16" s="2"/>
      </tp>
      <tp t="e">
        <v>#N/A</v>
        <stp/>
        <stp>##V3_BDHV12</stp>
        <stp>LMCADS03 Comdty</stp>
        <stp>Px_last</stp>
        <stp>9/17/2018</stp>
        <stp>9/17/2018</stp>
        <stp>[Base Metals Regressions for Pat Copper Only.xlsx]Copper Model!R15C16</stp>
        <stp>sort=d</stp>
        <tr r="P15" s="2"/>
      </tp>
      <tp t="e">
        <v>#N/A</v>
        <stp/>
        <stp>##V3_BDHV12</stp>
        <stp>SHASHR Index</stp>
        <stp>Px_last</stp>
        <stp>12/15/2017</stp>
        <stp>12/15/2017</stp>
        <stp>[Base Metals Regressions for Pat Copper Only.xlsx]Copper Model!R171C6</stp>
        <stp>sort=d</stp>
        <tr r="F171" s="2"/>
      </tp>
      <tp t="e">
        <v>#N/A</v>
        <stp/>
        <stp>##V3_BDHV12</stp>
        <stp>SHASHR Index</stp>
        <stp>Px_last</stp>
        <stp>10/12/2017</stp>
        <stp>10/12/2017</stp>
        <stp>[Base Metals Regressions for Pat Copper Only.xlsx]Copper Model!R204C6</stp>
        <stp>sort=d</stp>
        <tr r="F204" s="2"/>
      </tp>
      <tp t="e">
        <v>#N/A</v>
        <stp/>
        <stp>##V3_BDHV12</stp>
        <stp>SHASHR Index</stp>
        <stp>Px_last</stp>
        <stp>7/26/2018</stp>
        <stp>7/26/2018</stp>
        <stp>[Base Metals Regressions for Pat Copper Only.xlsx]Copper Model!R47C6</stp>
        <stp>sort=d</stp>
        <tr r="F47" s="2"/>
      </tp>
      <tp t="e">
        <v>#N/A</v>
        <stp/>
        <stp>##V3_BDHV12</stp>
        <stp>SHASHR Index</stp>
        <stp>Px_last</stp>
        <stp>7/27/2018</stp>
        <stp>7/27/2018</stp>
        <stp>[Base Metals Regressions for Pat Copper Only.xlsx]Copper Model!R46C6</stp>
        <stp>sort=d</stp>
        <tr r="F46" s="2"/>
      </tp>
      <tp t="e">
        <v>#N/A</v>
        <stp/>
        <stp>##V3_BDHV12</stp>
        <stp>SHASHR Index</stp>
        <stp>Px_last</stp>
        <stp>12/27/2017</stp>
        <stp>12/27/2017</stp>
        <stp>[Base Metals Regressions for Pat Copper Only.xlsx]Copper Model!R165C6</stp>
        <stp>sort=d</stp>
        <tr r="F165" s="2"/>
      </tp>
      <tp t="e">
        <v>#N/A</v>
        <stp/>
        <stp>##V3_BDHV12</stp>
        <stp>SHASHR Index</stp>
        <stp>Px_last</stp>
        <stp>7/24/2018</stp>
        <stp>7/24/2018</stp>
        <stp>[Base Metals Regressions for Pat Copper Only.xlsx]Copper Model!R49C6</stp>
        <stp>sort=d</stp>
        <tr r="F49" s="2"/>
      </tp>
      <tp t="e">
        <v>#N/A</v>
        <stp/>
        <stp>##V3_BDHV12</stp>
        <stp>SHASHR Index</stp>
        <stp>Px_last</stp>
        <stp>7/25/2018</stp>
        <stp>7/25/2018</stp>
        <stp>[Base Metals Regressions for Pat Copper Only.xlsx]Copper Model!R48C6</stp>
        <stp>sort=d</stp>
        <tr r="F48" s="2"/>
      </tp>
      <tp t="e">
        <v>#N/A</v>
        <stp/>
        <stp>##V3_BDHV12</stp>
        <stp>SHASHR Index</stp>
        <stp>Px_last</stp>
        <stp>11/29/2017</stp>
        <stp>11/29/2017</stp>
        <stp>[Base Metals Regressions for Pat Copper Only.xlsx]Copper Model!R181C6</stp>
        <stp>sort=d</stp>
        <tr r="F181" s="2"/>
      </tp>
      <tp t="e">
        <v>#N/A</v>
        <stp/>
        <stp>##V3_BDHV12</stp>
        <stp>.CH1Y5Y Index</stp>
        <stp>Px_last</stp>
        <stp>8/30/2018</stp>
        <stp>8/30/2018</stp>
        <stp>[Base Metals Regressions for Pat Copper Only.xlsx]Copper Model!R26C11</stp>
        <stp>sort=d</stp>
        <tr r="K26" s="2"/>
      </tp>
      <tp t="e">
        <v>#N/A</v>
        <stp/>
        <stp>##V3_BDHV12</stp>
        <stp>.CH1Y5Y Index</stp>
        <stp>Px_last</stp>
        <stp>5/10/2018</stp>
        <stp>5/10/2018</stp>
        <stp>[Base Metals Regressions for Pat Copper Only.xlsx]Copper Model!R96C11</stp>
        <stp>sort=d</stp>
        <tr r="K96" s="2"/>
      </tp>
      <tp t="e">
        <v>#N/A</v>
        <stp/>
        <stp>##V3_BDHV12</stp>
        <stp>.CH1Y5Y Index</stp>
        <stp>Px_last</stp>
        <stp>5/15/2018</stp>
        <stp>5/15/2018</stp>
        <stp>[Base Metals Regressions for Pat Copper Only.xlsx]Copper Model!R93C11</stp>
        <stp>sort=d</stp>
        <tr r="K93" s="2"/>
      </tp>
      <tp t="e">
        <v>#N/A</v>
        <stp/>
        <stp>##V3_BDHV12</stp>
        <stp>.CH1Y5Y Index</stp>
        <stp>Px_last</stp>
        <stp>5/17/2018</stp>
        <stp>5/17/2018</stp>
        <stp>[Base Metals Regressions for Pat Copper Only.xlsx]Copper Model!R91C11</stp>
        <stp>sort=d</stp>
        <tr r="K91" s="2"/>
      </tp>
      <tp t="e">
        <v>#N/A</v>
        <stp/>
        <stp>##V3_BDHV12</stp>
        <stp>LMCADS03 Comdty</stp>
        <stp>Px_last</stp>
        <stp>9/6/2018</stp>
        <stp>9/6/2018</stp>
        <stp>[Base Metals Regressions for Pat Copper Only.xlsx]Copper Model!R22C16</stp>
        <stp>sort=d</stp>
        <tr r="P22" s="2"/>
      </tp>
      <tp t="e">
        <v>#N/A</v>
        <stp/>
        <stp>##V3_BDHV12</stp>
        <stp>USDCNH Curncy</stp>
        <stp>Px_last</stp>
        <stp>11/7/2017</stp>
        <stp>11/7/2017</stp>
        <stp>[Base Metals Regressions for Pat Copper Only.xlsx]Copper Model!R187C7</stp>
        <stp>sort=d</stp>
        <tr r="G187" s="2"/>
      </tp>
      <tp t="e">
        <v>#N/A</v>
        <stp/>
        <stp>##V3_BDHV12</stp>
        <stp>USDCNH Curncy</stp>
        <stp>Px_last</stp>
        <stp>12/28/2017</stp>
        <stp>12/28/2017</stp>
        <stp>[Base Metals Regressions for Pat Copper Only.xlsx]Copper Model!R164C7</stp>
        <stp>sort=d</stp>
        <tr r="G164" s="2"/>
      </tp>
      <tp t="e">
        <v>#N/A</v>
        <stp/>
        <stp>##V3_BDHV12</stp>
        <stp>USDCNH Curncy</stp>
        <stp>Px_last</stp>
        <stp>10/27/2017</stp>
        <stp>10/27/2017</stp>
        <stp>[Base Metals Regressions for Pat Copper Only.xlsx]Copper Model!R194C7</stp>
        <stp>sort=d</stp>
        <tr r="G194" s="2"/>
      </tp>
      <tp t="e">
        <v>#N/A</v>
        <stp/>
        <stp>##V3_BDHV12</stp>
        <stp>LMCADS03 Comdty</stp>
        <stp>Px_last</stp>
        <stp>5/24/2018</stp>
        <stp>5/24/2018</stp>
        <stp>[Base Metals Regressions for Pat Copper Only.xlsx]Copper Model!R87C16</stp>
        <stp>sort=d</stp>
        <tr r="P87" s="2"/>
      </tp>
      <tp t="e">
        <v>#N/A</v>
        <stp/>
        <stp>##V3_BDHV12</stp>
        <stp>LMCADS03 Comdty</stp>
        <stp>Px_last</stp>
        <stp>5/25/2018</stp>
        <stp>5/25/2018</stp>
        <stp>[Base Metals Regressions for Pat Copper Only.xlsx]Copper Model!R86C16</stp>
        <stp>sort=d</stp>
        <tr r="P86" s="2"/>
      </tp>
      <tp t="e">
        <v>#N/A</v>
        <stp/>
        <stp>##V3_BDHV12</stp>
        <stp>LMCADS03 Comdty</stp>
        <stp>Px_last</stp>
        <stp>7/16/2018</stp>
        <stp>7/16/2018</stp>
        <stp>[Base Metals Regressions for Pat Copper Only.xlsx]Copper Model!R55C16</stp>
        <stp>sort=d</stp>
        <tr r="P55" s="2"/>
      </tp>
      <tp t="e">
        <v>#N/A</v>
        <stp/>
        <stp>##V3_BDHV12</stp>
        <stp>LMCADS03 Comdty</stp>
        <stp>Px_last</stp>
        <stp>7/17/2018</stp>
        <stp>7/17/2018</stp>
        <stp>[Base Metals Regressions for Pat Copper Only.xlsx]Copper Model!R54C16</stp>
        <stp>sort=d</stp>
        <tr r="P54" s="2"/>
      </tp>
      <tp t="e">
        <v>#N/A</v>
        <stp/>
        <stp>##V3_BDHV12</stp>
        <stp>LMCADS03 Comdty</stp>
        <stp>Px_last</stp>
        <stp>7/23/2018</stp>
        <stp>7/23/2018</stp>
        <stp>[Base Metals Regressions for Pat Copper Only.xlsx]Copper Model!R50C16</stp>
        <stp>sort=d</stp>
        <tr r="P50" s="2"/>
      </tp>
      <tp t="e">
        <v>#N/A</v>
        <stp/>
        <stp>##V3_BDHV12</stp>
        <stp>USGG10YR Index</stp>
        <stp>Px_last</stp>
        <stp>7/9/2018</stp>
        <stp>7/9/2018</stp>
        <stp>[Base Metals Regressions for Pat Copper Only.xlsx]Copper Model!R60C9</stp>
        <stp>sort=d</stp>
        <tr r="I60" s="2"/>
      </tp>
      <tp t="e">
        <v>#N/A</v>
        <stp/>
        <stp>##V3_BDHV12</stp>
        <stp>USGG10YR Index</stp>
        <stp>Px_last</stp>
        <stp>6/8/2018</stp>
        <stp>6/8/2018</stp>
        <stp>[Base Metals Regressions for Pat Copper Only.xlsx]Copper Model!R79C9</stp>
        <stp>sort=d</stp>
        <tr r="I79" s="2"/>
      </tp>
      <tp t="e">
        <v>#N/A</v>
        <stp/>
        <stp>##V3_BDHV12</stp>
        <stp>USGG10YR Index</stp>
        <stp>Px_last</stp>
        <stp>6/7/2018</stp>
        <stp>6/7/2018</stp>
        <stp>[Base Metals Regressions for Pat Copper Only.xlsx]Copper Model!R80C9</stp>
        <stp>sort=d</stp>
        <tr r="I80" s="2"/>
      </tp>
      <tp t="e">
        <v>#N/A</v>
        <stp/>
        <stp>##V3_BDHV12</stp>
        <stp>LMCADS03 Comdty</stp>
        <stp>Px_last</stp>
        <stp>8/22/2018</stp>
        <stp>8/22/2018</stp>
        <stp>[Base Metals Regressions for Pat Copper Only.xlsx]Copper Model!R31C16</stp>
        <stp>sort=d</stp>
        <tr r="P31" s="2"/>
      </tp>
      <tp t="e">
        <v>#N/A</v>
        <stp/>
        <stp>##V3_BDHV12</stp>
        <stp>LMCADS03 Comdty</stp>
        <stp>Px_last</stp>
        <stp>8/23/2018</stp>
        <stp>8/23/2018</stp>
        <stp>[Base Metals Regressions for Pat Copper Only.xlsx]Copper Model!R30C16</stp>
        <stp>sort=d</stp>
        <tr r="P30" s="2"/>
      </tp>
      <tp t="e">
        <v>#N/A</v>
        <stp/>
        <stp>##V3_BDHV12</stp>
        <stp>SHASHR Index</stp>
        <stp>Px_last</stp>
        <stp>7/30/2018</stp>
        <stp>7/30/2018</stp>
        <stp>[Base Metals Regressions for Pat Copper Only.xlsx]Copper Model!R45C6</stp>
        <stp>sort=d</stp>
        <tr r="F45" s="2"/>
      </tp>
      <tp t="e">
        <v>#N/A</v>
        <stp/>
        <stp>##V3_BDHV12</stp>
        <stp>SHASHR Index</stp>
        <stp>Px_last</stp>
        <stp>7/31/2018</stp>
        <stp>7/31/2018</stp>
        <stp>[Base Metals Regressions for Pat Copper Only.xlsx]Copper Model!R44C6</stp>
        <stp>sort=d</stp>
        <tr r="F44" s="2"/>
      </tp>
      <tp t="e">
        <v>#N/A</v>
        <stp/>
        <stp>##V3_BDHV12</stp>
        <stp>SHASHR Index</stp>
        <stp>Px_last</stp>
        <stp>6/12/2018</stp>
        <stp>6/12/2018</stp>
        <stp>[Base Metals Regressions for Pat Copper Only.xlsx]Copper Model!R77C6</stp>
        <stp>sort=d</stp>
        <tr r="F77" s="2"/>
      </tp>
      <tp t="e">
        <v>#N/A</v>
        <stp/>
        <stp>##V3_BDHV12</stp>
        <stp>SHASHR Index</stp>
        <stp>Px_last</stp>
        <stp>6/13/2018</stp>
        <stp>6/13/2018</stp>
        <stp>[Base Metals Regressions for Pat Copper Only.xlsx]Copper Model!R76C6</stp>
        <stp>sort=d</stp>
        <tr r="F76" s="2"/>
      </tp>
      <tp t="e">
        <v>#N/A</v>
        <stp/>
        <stp>##V3_BDHV12</stp>
        <stp>SHASHR Index</stp>
        <stp>Px_last</stp>
        <stp>12/14/2017</stp>
        <stp>12/14/2017</stp>
        <stp>[Base Metals Regressions for Pat Copper Only.xlsx]Copper Model!R172C6</stp>
        <stp>sort=d</stp>
        <tr r="F172" s="2"/>
      </tp>
      <tp t="e">
        <v>#N/A</v>
        <stp/>
        <stp>##V3_BDHV12</stp>
        <stp>SHASHR Index</stp>
        <stp>Px_last</stp>
        <stp>7/20/2018</stp>
        <stp>7/20/2018</stp>
        <stp>[Base Metals Regressions for Pat Copper Only.xlsx]Copper Model!R51C6</stp>
        <stp>sort=d</stp>
        <tr r="F51" s="2"/>
      </tp>
      <tp t="e">
        <v>#N/A</v>
        <stp/>
        <stp>##V3_BDHV12</stp>
        <stp>SHASHR Index</stp>
        <stp>Px_last</stp>
        <stp>6/14/2018</stp>
        <stp>6/14/2018</stp>
        <stp>[Base Metals Regressions for Pat Copper Only.xlsx]Copper Model!R75C6</stp>
        <stp>sort=d</stp>
        <tr r="F75" s="2"/>
      </tp>
      <tp t="e">
        <v>#N/A</v>
        <stp/>
        <stp>##V3_BDHV12</stp>
        <stp>SHASHR Index</stp>
        <stp>Px_last</stp>
        <stp>6/15/2018</stp>
        <stp>6/15/2018</stp>
        <stp>[Base Metals Regressions for Pat Copper Only.xlsx]Copper Model!R74C6</stp>
        <stp>sort=d</stp>
        <tr r="F74" s="2"/>
      </tp>
      <tp t="e">
        <v>#N/A</v>
        <stp/>
        <stp>##V3_BDHV12</stp>
        <stp>SHASHR Index</stp>
        <stp>Px_last</stp>
        <stp>10/13/2017</stp>
        <stp>10/13/2017</stp>
        <stp>[Base Metals Regressions for Pat Copper Only.xlsx]Copper Model!R203C6</stp>
        <stp>sort=d</stp>
        <tr r="F203" s="2"/>
      </tp>
      <tp t="e">
        <v>#N/A</v>
        <stp/>
        <stp>##V3_BDHV12</stp>
        <stp>SHASHR Index</stp>
        <stp>Px_last</stp>
        <stp>7/23/2018</stp>
        <stp>7/23/2018</stp>
        <stp>[Base Metals Regressions for Pat Copper Only.xlsx]Copper Model!R50C6</stp>
        <stp>sort=d</stp>
        <tr r="F50" s="2"/>
      </tp>
      <tp t="e">
        <v>#N/A</v>
        <stp/>
        <stp>##V3_BDHV12</stp>
        <stp>SHASHR Index</stp>
        <stp>Px_last</stp>
        <stp>6/11/2018</stp>
        <stp>6/11/2018</stp>
        <stp>[Base Metals Regressions for Pat Copper Only.xlsx]Copper Model!R78C6</stp>
        <stp>sort=d</stp>
        <tr r="F78" s="2"/>
      </tp>
      <tp t="e">
        <v>#N/A</v>
        <stp/>
        <stp>##V3_BDHV12</stp>
        <stp>SHASHR Index</stp>
        <stp>Px_last</stp>
        <stp>6/19/2018</stp>
        <stp>6/19/2018</stp>
        <stp>[Base Metals Regressions for Pat Copper Only.xlsx]Copper Model!R73C6</stp>
        <stp>sort=d</stp>
        <tr r="F73" s="2"/>
      </tp>
      <tp t="e">
        <v>#N/A</v>
        <stp/>
        <stp>##V3_BDHV12</stp>
        <stp>.CH1Y5Y Index</stp>
        <stp>Px_last</stp>
        <stp>8/10/2018</stp>
        <stp>8/10/2018</stp>
        <stp>[Base Metals Regressions for Pat Copper Only.xlsx]Copper Model!R37C11</stp>
        <stp>sort=d</stp>
        <tr r="K37" s="2"/>
      </tp>
      <tp t="e">
        <v>#N/A</v>
        <stp/>
        <stp>##V3_BDHV12</stp>
        <stp>USDCNH Curncy</stp>
        <stp>Px_last</stp>
        <stp>11/6/2017</stp>
        <stp>11/6/2017</stp>
        <stp>[Base Metals Regressions for Pat Copper Only.xlsx]Copper Model!R188C7</stp>
        <stp>sort=d</stp>
        <tr r="G188" s="2"/>
      </tp>
      <tp t="e">
        <v>#N/A</v>
        <stp/>
        <stp>##V3_BDHV12</stp>
        <stp>USDCNH Curncy</stp>
        <stp>Px_last</stp>
        <stp>10/20/2017</stp>
        <stp>10/20/2017</stp>
        <stp>[Base Metals Regressions for Pat Copper Only.xlsx]Copper Model!R198C7</stp>
        <stp>sort=d</stp>
        <tr r="G198" s="2"/>
      </tp>
      <tp t="e">
        <v>#N/A</v>
        <stp/>
        <stp>##V3_BDHV12</stp>
        <stp>USDCNH Curncy</stp>
        <stp>Px_last</stp>
        <stp>10/31/2017</stp>
        <stp>10/31/2017</stp>
        <stp>[Base Metals Regressions for Pat Copper Only.xlsx]Copper Model!R192C7</stp>
        <stp>sort=d</stp>
        <tr r="G192" s="2"/>
      </tp>
      <tp t="e">
        <v>#N/A</v>
        <stp/>
        <stp>##V3_BDHV12</stp>
        <stp>USDCNH Curncy</stp>
        <stp>Px_last</stp>
        <stp>11/30/2017</stp>
        <stp>11/30/2017</stp>
        <stp>[Base Metals Regressions for Pat Copper Only.xlsx]Copper Model!R180C7</stp>
        <stp>sort=d</stp>
        <tr r="G180" s="2"/>
      </tp>
      <tp t="e">
        <v>#N/A</v>
        <stp/>
        <stp>##V3_BDHV12</stp>
        <stp>LMCADS03 Comdty</stp>
        <stp>Px_last</stp>
        <stp>5/30/2018</stp>
        <stp>5/30/2018</stp>
        <stp>[Base Metals Regressions for Pat Copper Only.xlsx]Copper Model!R84C16</stp>
        <stp>sort=d</stp>
        <tr r="P84" s="2"/>
      </tp>
      <tp t="e">
        <v>#N/A</v>
        <stp/>
        <stp>##V3_BDHV12</stp>
        <stp>LMCADS03 Comdty</stp>
        <stp>Px_last</stp>
        <stp>5/16/2018</stp>
        <stp>5/16/2018</stp>
        <stp>[Base Metals Regressions for Pat Copper Only.xlsx]Copper Model!R92C16</stp>
        <stp>sort=d</stp>
        <tr r="P92" s="2"/>
      </tp>
      <tp t="e">
        <v>#N/A</v>
        <stp/>
        <stp>##V3_BDHV12</stp>
        <stp>LMCADS03 Comdty</stp>
        <stp>Px_last</stp>
        <stp>5/11/2018</stp>
        <stp>5/11/2018</stp>
        <stp>[Base Metals Regressions for Pat Copper Only.xlsx]Copper Model!R95C16</stp>
        <stp>sort=d</stp>
        <tr r="P95" s="2"/>
      </tp>
      <tp t="e">
        <v>#N/A</v>
        <stp/>
        <stp>##V3_BDHV12</stp>
        <stp>USGG10YR Index</stp>
        <stp>Px_last</stp>
        <stp>11/8/2017</stp>
        <stp>11/8/2017</stp>
        <stp>[Base Metals Regressions for Pat Copper Only.xlsx]Copper Model!R186C9</stp>
        <stp>sort=d</stp>
        <tr r="I186" s="2"/>
      </tp>
      <tp t="e">
        <v>#N/A</v>
        <stp/>
        <stp>##V3_BDHV12</stp>
        <stp>LMCADS03 Comdty</stp>
        <stp>Px_last</stp>
        <stp>8/31/2018</stp>
        <stp>8/31/2018</stp>
        <stp>[Base Metals Regressions for Pat Copper Only.xlsx]Copper Model!R25C16</stp>
        <stp>sort=d</stp>
        <tr r="P25" s="2"/>
      </tp>
      <tp t="e">
        <v>#N/A</v>
        <stp/>
        <stp>##V3_BDHV12</stp>
        <stp>LMCADS03 Comdty</stp>
        <stp>Px_last</stp>
        <stp>9/13/2018</stp>
        <stp>9/13/2018</stp>
        <stp>[Base Metals Regressions for Pat Copper Only.xlsx]Copper Model!R17C16</stp>
        <stp>sort=d</stp>
        <tr r="P17" s="2"/>
      </tp>
      <tp t="e">
        <v>#N/A</v>
        <stp/>
        <stp>##V3_BDHV12</stp>
        <stp>SHASHR Index</stp>
        <stp>Px_last</stp>
        <stp>12/21/2017</stp>
        <stp>12/21/2017</stp>
        <stp>[Base Metals Regressions for Pat Copper Only.xlsx]Copper Model!R167C6</stp>
        <stp>sort=d</stp>
        <tr r="F167" s="2"/>
      </tp>
      <tp t="e">
        <v>#N/A</v>
        <stp/>
        <stp>##V3_BDHV12</stp>
        <stp>SHASHR Index</stp>
        <stp>Px_last</stp>
        <stp>12/13/2017</stp>
        <stp>12/13/2017</stp>
        <stp>[Base Metals Regressions for Pat Copper Only.xlsx]Copper Model!R173C6</stp>
        <stp>sort=d</stp>
        <tr r="F173" s="2"/>
      </tp>
      <tp t="e">
        <v>#N/A</v>
        <stp/>
        <stp>##V3_BDHV12</stp>
        <stp>.CH1Y5Y Index</stp>
        <stp>Px_last</stp>
        <stp>8/28/2018</stp>
        <stp>8/28/2018</stp>
        <stp>[Base Metals Regressions for Pat Copper Only.xlsx]Copper Model!R28C11</stp>
        <stp>sort=d</stp>
        <tr r="K28" s="2"/>
      </tp>
      <tp t="e">
        <v>#N/A</v>
        <stp/>
        <stp>##V3_BDHV12</stp>
        <stp>.CH1Y5Y Index</stp>
        <stp>Px_last</stp>
        <stp>9/21/2018</stp>
        <stp>9/21/2018</stp>
        <stp>[Base Metals Regressions for Pat Copper Only.xlsx]Copper Model!R11C11</stp>
        <stp>sort=d</stp>
        <tr r="K11" s="2"/>
      </tp>
      <tp t="e">
        <v>#N/A</v>
        <stp/>
        <stp>##V3_BDHV12</stp>
        <stp>.CH1Y5Y Index</stp>
        <stp>Px_last</stp>
        <stp>9/10/2018</stp>
        <stp>9/10/2018</stp>
        <stp>[Base Metals Regressions for Pat Copper Only.xlsx]Copper Model!R20C11</stp>
        <stp>sort=d</stp>
        <tr r="K20" s="2"/>
      </tp>
      <tp t="e">
        <v>#N/A</v>
        <stp/>
        <stp>##V3_BDHV12</stp>
        <stp>.CH1Y5Y Index</stp>
        <stp>Px_last</stp>
        <stp>6/21/2018</stp>
        <stp>6/21/2018</stp>
        <stp>[Base Metals Regressions for Pat Copper Only.xlsx]Copper Model!R71C11</stp>
        <stp>sort=d</stp>
        <tr r="K71" s="2"/>
      </tp>
      <tp t="e">
        <v>#N/A</v>
        <stp/>
        <stp>##V3_BDHV12</stp>
        <stp>.CH1Y5Y Index</stp>
        <stp>Px_last</stp>
        <stp>5/14/2018</stp>
        <stp>5/14/2018</stp>
        <stp>[Base Metals Regressions for Pat Copper Only.xlsx]Copper Model!R94C11</stp>
        <stp>sort=d</stp>
        <tr r="K94" s="2"/>
      </tp>
      <tp t="e">
        <v>#N/A</v>
        <stp/>
        <stp>##V3_BDHV12</stp>
        <stp>.CH1Y5Y Index</stp>
        <stp>Px_last</stp>
        <stp>6/27/2018</stp>
        <stp>6/27/2018</stp>
        <stp>[Base Metals Regressions for Pat Copper Only.xlsx]Copper Model!R67C11</stp>
        <stp>sort=d</stp>
        <tr r="K67" s="2"/>
      </tp>
      <tp t="e">
        <v>#N/A</v>
        <stp/>
        <stp>##V3_BDHV12</stp>
        <stp>LMCADS03 Comdty</stp>
        <stp>Px_last</stp>
        <stp>11/9/2017</stp>
        <stp>11/9/2017</stp>
        <stp>[Base Metals Regressions for Pat Copper Only.xlsx]Copper Model!R185C16</stp>
        <stp>sort=d</stp>
        <tr r="P185" s="2"/>
      </tp>
      <tp t="e">
        <v>#N/A</v>
        <stp/>
        <stp>##V3_BDHV12</stp>
        <stp>NLSCA Index</stp>
        <stp>Px_last</stp>
        <stp>7/30/2018</stp>
        <stp>7/30/2018</stp>
        <stp>[Base Metals Regressions for Pat Copper Only.xlsx]Copper Model!R45C5</stp>
        <stp>sort=d</stp>
        <tr r="E45" s="2"/>
      </tp>
      <tp t="e">
        <v>#N/A</v>
        <stp/>
        <stp>##V3_BDHV12</stp>
        <stp>NLSCA Index</stp>
        <stp>Px_last</stp>
        <stp>7/31/2018</stp>
        <stp>7/31/2018</stp>
        <stp>[Base Metals Regressions for Pat Copper Only.xlsx]Copper Model!R44C5</stp>
        <stp>sort=d</stp>
        <tr r="E44" s="2"/>
      </tp>
      <tp t="e">
        <v>#N/A</v>
        <stp/>
        <stp>##V3_BDHV12</stp>
        <stp>NLSCA Index</stp>
        <stp>Px_last</stp>
        <stp>6/12/2018</stp>
        <stp>6/12/2018</stp>
        <stp>[Base Metals Regressions for Pat Copper Only.xlsx]Copper Model!R77C5</stp>
        <stp>sort=d</stp>
        <tr r="E77" s="2"/>
      </tp>
      <tp t="e">
        <v>#N/A</v>
        <stp/>
        <stp>##V3_BDHV12</stp>
        <stp>NLSCA Index</stp>
        <stp>Px_last</stp>
        <stp>6/13/2018</stp>
        <stp>6/13/2018</stp>
        <stp>[Base Metals Regressions for Pat Copper Only.xlsx]Copper Model!R76C5</stp>
        <stp>sort=d</stp>
        <tr r="E76" s="2"/>
      </tp>
      <tp t="e">
        <v>#N/A</v>
        <stp/>
        <stp>##V3_BDHV12</stp>
        <stp>NLSCA Index</stp>
        <stp>Px_last</stp>
        <stp>7/20/2018</stp>
        <stp>7/20/2018</stp>
        <stp>[Base Metals Regressions for Pat Copper Only.xlsx]Copper Model!R51C5</stp>
        <stp>sort=d</stp>
        <tr r="E51" s="2"/>
      </tp>
      <tp t="e">
        <v>#N/A</v>
        <stp/>
        <stp>##V3_BDHV12</stp>
        <stp>NLSCA Index</stp>
        <stp>Px_last</stp>
        <stp>6/14/2018</stp>
        <stp>6/14/2018</stp>
        <stp>[Base Metals Regressions for Pat Copper Only.xlsx]Copper Model!R75C5</stp>
        <stp>sort=d</stp>
        <tr r="E75" s="2"/>
      </tp>
      <tp t="e">
        <v>#N/A</v>
        <stp/>
        <stp>##V3_BDHV12</stp>
        <stp>NLSCA Index</stp>
        <stp>Px_last</stp>
        <stp>6/15/2018</stp>
        <stp>6/15/2018</stp>
        <stp>[Base Metals Regressions for Pat Copper Only.xlsx]Copper Model!R74C5</stp>
        <stp>sort=d</stp>
        <tr r="E74" s="2"/>
      </tp>
      <tp t="e">
        <v>#N/A</v>
        <stp/>
        <stp>##V3_BDHV12</stp>
        <stp>NLSCA Index</stp>
        <stp>Px_last</stp>
        <stp>7/23/2018</stp>
        <stp>7/23/2018</stp>
        <stp>[Base Metals Regressions for Pat Copper Only.xlsx]Copper Model!R50C5</stp>
        <stp>sort=d</stp>
        <tr r="E50" s="2"/>
      </tp>
      <tp t="e">
        <v>#N/A</v>
        <stp/>
        <stp>##V3_BDHV12</stp>
        <stp>LMCADS03 Comdty</stp>
        <stp>Px_last</stp>
        <stp>8/1/2018</stp>
        <stp>8/1/2018</stp>
        <stp>[Base Metals Regressions for Pat Copper Only.xlsx]Copper Model!R43C16</stp>
        <stp>sort=d</stp>
        <tr r="P43" s="2"/>
      </tp>
      <tp t="e">
        <v>#N/A</v>
        <stp/>
        <stp>##V3_BDHV12</stp>
        <stp>LMCADS03 Comdty</stp>
        <stp>Px_last</stp>
        <stp>8/3/2018</stp>
        <stp>8/3/2018</stp>
        <stp>[Base Metals Regressions for Pat Copper Only.xlsx]Copper Model!R41C16</stp>
        <stp>sort=d</stp>
        <tr r="P41" s="2"/>
      </tp>
      <tp t="e">
        <v>#N/A</v>
        <stp/>
        <stp>##V3_BDHV12</stp>
        <stp>NLSCA Index</stp>
        <stp>Px_last</stp>
        <stp>6/11/2018</stp>
        <stp>6/11/2018</stp>
        <stp>[Base Metals Regressions for Pat Copper Only.xlsx]Copper Model!R78C5</stp>
        <stp>sort=d</stp>
        <tr r="E78" s="2"/>
      </tp>
      <tp t="e">
        <v>#N/A</v>
        <stp/>
        <stp>##V3_BDHV12</stp>
        <stp>NLSCA Index</stp>
        <stp>Px_last</stp>
        <stp>6/19/2018</stp>
        <stp>6/19/2018</stp>
        <stp>[Base Metals Regressions for Pat Copper Only.xlsx]Copper Model!R73C5</stp>
        <stp>sort=d</stp>
        <tr r="E73" s="2"/>
      </tp>
      <tp t="e">
        <v>#N/A</v>
        <stp/>
        <stp>##V3_BDHV12</stp>
        <stp>USDCNH Curncy</stp>
        <stp>Px_last</stp>
        <stp>10/30/2017</stp>
        <stp>10/30/2017</stp>
        <stp>[Base Metals Regressions for Pat Copper Only.xlsx]Copper Model!R193C7</stp>
        <stp>sort=d</stp>
        <tr r="G193" s="2"/>
      </tp>
      <tp t="e">
        <v>#N/A</v>
        <stp/>
        <stp>##V3_BDHV12</stp>
        <stp>LMCADS03 Comdty</stp>
        <stp>Px_last</stp>
        <stp>6/12/2018</stp>
        <stp>6/12/2018</stp>
        <stp>[Base Metals Regressions for Pat Copper Only.xlsx]Copper Model!R77C16</stp>
        <stp>sort=d</stp>
        <tr r="P77" s="2"/>
      </tp>
      <tp t="e">
        <v>#N/A</v>
        <stp/>
        <stp>##V3_BDHV12</stp>
        <stp>LMCADS03 Comdty</stp>
        <stp>Px_last</stp>
        <stp>6/13/2018</stp>
        <stp>6/13/2018</stp>
        <stp>[Base Metals Regressions for Pat Copper Only.xlsx]Copper Model!R76C16</stp>
        <stp>sort=d</stp>
        <tr r="P76" s="2"/>
      </tp>
      <tp t="e">
        <v>#N/A</v>
        <stp/>
        <stp>##V3_BDHV12</stp>
        <stp>LMCADS03 Comdty</stp>
        <stp>Px_last</stp>
        <stp>7/12/2018</stp>
        <stp>7/12/2018</stp>
        <stp>[Base Metals Regressions for Pat Copper Only.xlsx]Copper Model!R57C16</stp>
        <stp>sort=d</stp>
        <tr r="P57" s="2"/>
      </tp>
      <tp t="e">
        <v>#N/A</v>
        <stp/>
        <stp>##V3_BDHV12</stp>
        <stp>LMCADS03 Comdty</stp>
        <stp>Px_last</stp>
        <stp>7/13/2018</stp>
        <stp>7/13/2018</stp>
        <stp>[Base Metals Regressions for Pat Copper Only.xlsx]Copper Model!R56C16</stp>
        <stp>sort=d</stp>
        <tr r="P56" s="2"/>
      </tp>
      <tp t="e">
        <v>#N/A</v>
        <stp/>
        <stp>##V3_BDHV12</stp>
        <stp>LMCADS03 Comdty</stp>
        <stp>Px_last</stp>
        <stp>7/30/2018</stp>
        <stp>7/30/2018</stp>
        <stp>[Base Metals Regressions for Pat Copper Only.xlsx]Copper Model!R45C16</stp>
        <stp>sort=d</stp>
        <tr r="P45" s="2"/>
      </tp>
      <tp t="e">
        <v>#N/A</v>
        <stp/>
        <stp>##V3_BDHV12</stp>
        <stp>LMCADS03 Comdty</stp>
        <stp>Px_last</stp>
        <stp>7/31/2018</stp>
        <stp>7/31/2018</stp>
        <stp>[Base Metals Regressions for Pat Copper Only.xlsx]Copper Model!R44C16</stp>
        <stp>sort=d</stp>
        <tr r="P44" s="2"/>
      </tp>
      <tp t="e">
        <v>#N/A</v>
        <stp/>
        <stp>##V3_BDHV12</stp>
        <stp>USGG10YR Index</stp>
        <stp>Px_last</stp>
        <stp>11/9/2017</stp>
        <stp>11/9/2017</stp>
        <stp>[Base Metals Regressions for Pat Copper Only.xlsx]Copper Model!R185C9</stp>
        <stp>sort=d</stp>
        <tr r="I185" s="2"/>
      </tp>
      <tp t="e">
        <v>#N/A</v>
        <stp/>
        <stp>##V3_BDHV12</stp>
        <stp>LMCADS03 Comdty</stp>
        <stp>Px_last</stp>
        <stp>9/25/2018</stp>
        <stp>9/25/2018</stp>
        <stp>[Base Metals Regressions for Pat Copper Only.xlsx]Copper Model!R10C16</stp>
        <stp>sort=d</stp>
        <tr r="P10" s="2"/>
      </tp>
      <tp t="e">
        <v>#N/A</v>
        <stp/>
        <stp>##V3_BDHV12</stp>
        <stp>LMCADS03 Comdty</stp>
        <stp>Px_last</stp>
        <stp>8/16/2018</stp>
        <stp>8/16/2018</stp>
        <stp>[Base Metals Regressions for Pat Copper Only.xlsx]Copper Model!R33C16</stp>
        <stp>sort=d</stp>
        <tr r="P33" s="2"/>
      </tp>
      <tp t="e">
        <v>#N/A</v>
        <stp/>
        <stp>##V3_BDHV12</stp>
        <stp>LMCADS03 Comdty</stp>
        <stp>Px_last</stp>
        <stp>8/17/2018</stp>
        <stp>8/17/2018</stp>
        <stp>[Base Metals Regressions for Pat Copper Only.xlsx]Copper Model!R32C16</stp>
        <stp>sort=d</stp>
        <tr r="P32" s="2"/>
      </tp>
      <tp t="e">
        <v>#N/A</v>
        <stp/>
        <stp>##V3_BDHV12</stp>
        <stp>LMCADS03 Comdty</stp>
        <stp>Px_last</stp>
        <stp>8/13/2018</stp>
        <stp>8/13/2018</stp>
        <stp>[Base Metals Regressions for Pat Copper Only.xlsx]Copper Model!R36C16</stp>
        <stp>sort=d</stp>
        <tr r="P36" s="2"/>
      </tp>
      <tp t="e">
        <v>#N/A</v>
        <stp/>
        <stp>##V3_BDHV12</stp>
        <stp>SHASHR Index</stp>
        <stp>Px_last</stp>
        <stp>12/12/2017</stp>
        <stp>12/12/2017</stp>
        <stp>[Base Metals Regressions for Pat Copper Only.xlsx]Copper Model!R174C6</stp>
        <stp>sort=d</stp>
        <tr r="F174" s="2"/>
      </tp>
      <tp t="e">
        <v>#N/A</v>
        <stp/>
        <stp>##V3_BDHV12</stp>
        <stp>SHASHR Index</stp>
        <stp>Px_last</stp>
        <stp>12/20/2017</stp>
        <stp>12/20/2017</stp>
        <stp>[Base Metals Regressions for Pat Copper Only.xlsx]Copper Model!R168C6</stp>
        <stp>sort=d</stp>
        <tr r="F168" s="2"/>
      </tp>
      <tp t="e">
        <v>#N/A</v>
        <stp/>
        <stp>##V3_BDHV12</stp>
        <stp>.CH1Y5Y Index</stp>
        <stp>Px_last</stp>
        <stp>8/14/2018</stp>
        <stp>8/14/2018</stp>
        <stp>[Base Metals Regressions for Pat Copper Only.xlsx]Copper Model!R35C11</stp>
        <stp>sort=d</stp>
        <tr r="K35" s="2"/>
      </tp>
      <tp t="e">
        <v>#N/A</v>
        <stp/>
        <stp>##V3_BDHV12</stp>
        <stp>.CH1Y5Y Index</stp>
        <stp>Px_last</stp>
        <stp>8/15/2018</stp>
        <stp>8/15/2018</stp>
        <stp>[Base Metals Regressions for Pat Copper Only.xlsx]Copper Model!R34C11</stp>
        <stp>sort=d</stp>
        <tr r="K34" s="2"/>
      </tp>
      <tp t="e">
        <v>#N/A</v>
        <stp/>
        <stp>##V3_BDHV12</stp>
        <stp>.CH1Y5Y Index</stp>
        <stp>Px_last</stp>
        <stp>6/14/2018</stp>
        <stp>6/14/2018</stp>
        <stp>[Base Metals Regressions for Pat Copper Only.xlsx]Copper Model!R75C11</stp>
        <stp>sort=d</stp>
        <tr r="K75" s="2"/>
      </tp>
      <tp t="e">
        <v>#N/A</v>
        <stp/>
        <stp>##V3_BDHV12</stp>
        <stp>.CH1Y5Y Index</stp>
        <stp>Px_last</stp>
        <stp>6/15/2018</stp>
        <stp>6/15/2018</stp>
        <stp>[Base Metals Regressions for Pat Copper Only.xlsx]Copper Model!R74C11</stp>
        <stp>sort=d</stp>
        <tr r="K74" s="2"/>
      </tp>
      <tp t="e">
        <v>#N/A</v>
        <stp/>
        <stp>##V3_BDHV12</stp>
        <stp>.CH1Y5Y Index</stp>
        <stp>Px_last</stp>
        <stp>7/20/2018</stp>
        <stp>7/20/2018</stp>
        <stp>[Base Metals Regressions for Pat Copper Only.xlsx]Copper Model!R51C11</stp>
        <stp>sort=d</stp>
        <tr r="K51" s="2"/>
      </tp>
      <tp t="e">
        <v>#N/A</v>
        <stp/>
        <stp>##V3_BDHV12</stp>
        <stp>.CH1Y5Y Index</stp>
        <stp>Px_last</stp>
        <stp>7/26/2018</stp>
        <stp>7/26/2018</stp>
        <stp>[Base Metals Regressions for Pat Copper Only.xlsx]Copper Model!R47C11</stp>
        <stp>sort=d</stp>
        <tr r="K47" s="2"/>
      </tp>
      <tp t="e">
        <v>#N/A</v>
        <stp/>
        <stp>##V3_BDHV12</stp>
        <stp>.CH1Y5Y Index</stp>
        <stp>Px_last</stp>
        <stp>7/27/2018</stp>
        <stp>7/27/2018</stp>
        <stp>[Base Metals Regressions for Pat Copper Only.xlsx]Copper Model!R46C11</stp>
        <stp>sort=d</stp>
        <tr r="K46" s="2"/>
      </tp>
      <tp t="e">
        <v>#N/A</v>
        <stp/>
        <stp>##V3_BDHV12</stp>
        <stp>NLSCA Index</stp>
        <stp>Px_last</stp>
        <stp>7/26/2018</stp>
        <stp>7/26/2018</stp>
        <stp>[Base Metals Regressions for Pat Copper Only.xlsx]Copper Model!R47C5</stp>
        <stp>sort=d</stp>
        <tr r="E47" s="2"/>
      </tp>
      <tp t="e">
        <v>#N/A</v>
        <stp/>
        <stp>##V3_BDHV12</stp>
        <stp>NLSCA Index</stp>
        <stp>Px_last</stp>
        <stp>7/27/2018</stp>
        <stp>7/27/2018</stp>
        <stp>[Base Metals Regressions for Pat Copper Only.xlsx]Copper Model!R46C5</stp>
        <stp>sort=d</stp>
        <tr r="E46" s="2"/>
      </tp>
      <tp t="e">
        <v>#N/A</v>
        <stp/>
        <stp>##V3_BDHV12</stp>
        <stp>NLSCA Index</stp>
        <stp>Px_last</stp>
        <stp>7/24/2018</stp>
        <stp>7/24/2018</stp>
        <stp>[Base Metals Regressions for Pat Copper Only.xlsx]Copper Model!R49C5</stp>
        <stp>sort=d</stp>
        <tr r="E49" s="2"/>
      </tp>
      <tp t="e">
        <v>#N/A</v>
        <stp/>
        <stp>##V3_BDHV12</stp>
        <stp>NLSCA Index</stp>
        <stp>Px_last</stp>
        <stp>7/25/2018</stp>
        <stp>7/25/2018</stp>
        <stp>[Base Metals Regressions for Pat Copper Only.xlsx]Copper Model!R48C5</stp>
        <stp>sort=d</stp>
        <tr r="E48" s="2"/>
      </tp>
      <tp t="e">
        <v>#N/A</v>
        <stp/>
        <stp>##V3_BDHV12</stp>
        <stp>USDCNH Curncy</stp>
        <stp>Px_last</stp>
        <stp>11/1/2017</stp>
        <stp>11/1/2017</stp>
        <stp>[Base Metals Regressions for Pat Copper Only.xlsx]Copper Model!R191C7</stp>
        <stp>sort=d</stp>
        <tr r="G191" s="2"/>
      </tp>
      <tp t="e">
        <v>#N/A</v>
        <stp/>
        <stp>##V3_BDHV12</stp>
        <stp>USDCNH Curncy</stp>
        <stp>Px_last</stp>
        <stp>10/9/2017</stp>
        <stp>10/9/2017</stp>
        <stp>[Base Metals Regressions for Pat Copper Only.xlsx]Copper Model!R207C7</stp>
        <stp>sort=d</stp>
        <tr r="G207" s="2"/>
      </tp>
      <tp t="e">
        <v>#N/A</v>
        <stp/>
        <stp>##V3_BDHV12</stp>
        <stp>S 2 Comdty</stp>
        <stp>Px_last</stp>
        <stp>12/6/2017</stp>
        <stp>12/6/2017</stp>
        <stp>[Base Metals Regressions for Pat Copper Only.xlsx]Copper Model!R178C10</stp>
        <stp>sort=d</stp>
        <tr r="J178" s="2"/>
      </tp>
      <tp t="e">
        <v>#N/A</v>
        <stp/>
        <stp>##V3_BDHV12</stp>
        <stp>S 2 Comdty</stp>
        <stp>Px_last</stp>
        <stp>11/6/2017</stp>
        <stp>11/6/2017</stp>
        <stp>[Base Metals Regressions for Pat Copper Only.xlsx]Copper Model!R188C10</stp>
        <stp>sort=d</stp>
        <tr r="J188" s="2"/>
      </tp>
      <tp t="e">
        <v>#N/A</v>
        <stp/>
        <stp>##V3_BDHV12</stp>
        <stp>USDCNH Curncy</stp>
        <stp>Px_last</stp>
        <stp>10/18/2017</stp>
        <stp>10/18/2017</stp>
        <stp>[Base Metals Regressions for Pat Copper Only.xlsx]Copper Model!R200C7</stp>
        <stp>sort=d</stp>
        <tr r="G200" s="2"/>
      </tp>
      <tp t="e">
        <v>#N/A</v>
        <stp/>
        <stp>##V3_BDHV12</stp>
        <stp>USDCNH Curncy</stp>
        <stp>Px_last</stp>
        <stp>11/10/2017</stp>
        <stp>11/10/2017</stp>
        <stp>[Base Metals Regressions for Pat Copper Only.xlsx]Copper Model!R184C7</stp>
        <stp>sort=d</stp>
        <tr r="G184" s="2"/>
      </tp>
      <tp t="e">
        <v>#N/A</v>
        <stp/>
        <stp>##V3_BDHV12</stp>
        <stp>LMCADS03 Comdty</stp>
        <stp>Px_last</stp>
        <stp>5/15/2018</stp>
        <stp>5/15/2018</stp>
        <stp>[Base Metals Regressions for Pat Copper Only.xlsx]Copper Model!R93C16</stp>
        <stp>sort=d</stp>
        <tr r="P93" s="2"/>
      </tp>
      <tp t="e">
        <v>#N/A</v>
        <stp/>
        <stp>##V3_BDHV12</stp>
        <stp>LMCADS03 Comdty</stp>
        <stp>Px_last</stp>
        <stp>5/17/2018</stp>
        <stp>5/17/2018</stp>
        <stp>[Base Metals Regressions for Pat Copper Only.xlsx]Copper Model!R91C16</stp>
        <stp>sort=d</stp>
        <tr r="P91" s="2"/>
      </tp>
      <tp t="e">
        <v>#N/A</v>
        <stp/>
        <stp>##V3_BDHV12</stp>
        <stp>LMCADS03 Comdty</stp>
        <stp>Px_last</stp>
        <stp>5/10/2018</stp>
        <stp>5/10/2018</stp>
        <stp>[Base Metals Regressions for Pat Copper Only.xlsx]Copper Model!R96C16</stp>
        <stp>sort=d</stp>
        <tr r="P96" s="2"/>
      </tp>
      <tp t="e">
        <v>#N/A</v>
        <stp/>
        <stp>##V3_BDHV12</stp>
        <stp>USGG10YR Index</stp>
        <stp>Px_last</stp>
        <stp>12/6/2017</stp>
        <stp>12/6/2017</stp>
        <stp>[Base Metals Regressions for Pat Copper Only.xlsx]Copper Model!R178C9</stp>
        <stp>sort=d</stp>
        <tr r="I178" s="2"/>
      </tp>
      <tp t="e">
        <v>#N/A</v>
        <stp/>
        <stp>##V3_BDHV12</stp>
        <stp>LMCADS03 Comdty</stp>
        <stp>Px_last</stp>
        <stp>8/30/2018</stp>
        <stp>8/30/2018</stp>
        <stp>[Base Metals Regressions for Pat Copper Only.xlsx]Copper Model!R26C16</stp>
        <stp>sort=d</stp>
        <tr r="P26" s="2"/>
      </tp>
      <tp t="e">
        <v>#N/A</v>
        <stp/>
        <stp>##V3_BDHV12</stp>
        <stp>SHASHR Index</stp>
        <stp>Px_last</stp>
        <stp>12/11/2017</stp>
        <stp>12/11/2017</stp>
        <stp>[Base Metals Regressions for Pat Copper Only.xlsx]Copper Model!R175C6</stp>
        <stp>sort=d</stp>
        <tr r="F175" s="2"/>
      </tp>
      <tp t="e">
        <v>#N/A</v>
        <stp/>
        <stp>##V3_BDHV12</stp>
        <stp>SHASHR Index</stp>
        <stp>Px_last</stp>
        <stp>10/16/2017</stp>
        <stp>10/16/2017</stp>
        <stp>[Base Metals Regressions for Pat Copper Only.xlsx]Copper Model!R202C6</stp>
        <stp>sort=d</stp>
        <tr r="F202" s="2"/>
      </tp>
      <tp t="e">
        <v>#N/A</v>
        <stp/>
        <stp>##V3_BDHV12</stp>
        <stp>LMCADS03 Comdty</stp>
        <stp>Px_last</stp>
        <stp>11/7/2017</stp>
        <stp>11/7/2017</stp>
        <stp>[Base Metals Regressions for Pat Copper Only.xlsx]Copper Model!R187C16</stp>
        <stp>sort=d</stp>
        <tr r="P187" s="2"/>
      </tp>
      <tp t="e">
        <v>#N/A</v>
        <stp/>
        <stp>##V3_BDHV12</stp>
        <stp>.CH1Y5Y Index</stp>
        <stp>Px_last</stp>
        <stp>9/20/2018</stp>
        <stp>9/20/2018</stp>
        <stp>[Base Metals Regressions for Pat Copper Only.xlsx]Copper Model!R12C11</stp>
        <stp>sort=d</stp>
        <tr r="K12" s="2"/>
      </tp>
      <tp t="e">
        <v>#N/A</v>
        <stp/>
        <stp>##V3_BDHV12</stp>
        <stp>LMCADS03 Comdty</stp>
        <stp>Px_last</stp>
        <stp>12/7/2017</stp>
        <stp>12/7/2017</stp>
        <stp>[Base Metals Regressions for Pat Copper Only.xlsx]Copper Model!R177C16</stp>
        <stp>sort=d</stp>
        <tr r="P177" s="2"/>
      </tp>
      <tp t="e">
        <v>#N/A</v>
        <stp/>
        <stp>##V3_BDHV12</stp>
        <stp>.CH1Y5Y Index</stp>
        <stp>Px_last</stp>
        <stp>9/14/2018</stp>
        <stp>9/14/2018</stp>
        <stp>[Base Metals Regressions for Pat Copper Only.xlsx]Copper Model!R16C11</stp>
        <stp>sort=d</stp>
        <tr r="K16" s="2"/>
      </tp>
      <tp t="e">
        <v>#N/A</v>
        <stp/>
        <stp>##V3_BDHV12</stp>
        <stp>.CH1Y5Y Index</stp>
        <stp>Px_last</stp>
        <stp>9/17/2018</stp>
        <stp>9/17/2018</stp>
        <stp>[Base Metals Regressions for Pat Copper Only.xlsx]Copper Model!R15C11</stp>
        <stp>sort=d</stp>
        <tr r="K15" s="2"/>
      </tp>
      <tp t="e">
        <v>#N/A</v>
        <stp/>
        <stp>##V3_BDHV12</stp>
        <stp>.CH1Y5Y Index</stp>
        <stp>Px_last</stp>
        <stp>5/31/2018</stp>
        <stp>5/31/2018</stp>
        <stp>[Base Metals Regressions for Pat Copper Only.xlsx]Copper Model!R83C11</stp>
        <stp>sort=d</stp>
        <tr r="K83" s="2"/>
      </tp>
      <tp t="e">
        <v>#N/A</v>
        <stp/>
        <stp>##V3_BDHV12</stp>
        <stp>LMCADS03 Comdty</stp>
        <stp>Px_last</stp>
        <stp>10/9/2017</stp>
        <stp>10/9/2017</stp>
        <stp>[Base Metals Regressions for Pat Copper Only.xlsx]Copper Model!R207C16</stp>
        <stp>sort=d</stp>
        <tr r="P207" s="2"/>
      </tp>
      <tp t="e">
        <v>#N/A</v>
        <stp/>
        <stp>##V3_BDHV12</stp>
        <stp>.CH1Y5Y Index</stp>
        <stp>Px_last</stp>
        <stp>6/20/2018</stp>
        <stp>6/20/2018</stp>
        <stp>[Base Metals Regressions for Pat Copper Only.xlsx]Copper Model!R72C11</stp>
        <stp>sort=d</stp>
        <tr r="K72" s="2"/>
      </tp>
      <tp t="e">
        <v>#N/A</v>
        <stp/>
        <stp>##V3_BDHV12</stp>
        <stp>.CH1Y5Y Index</stp>
        <stp>Px_last</stp>
        <stp>6/22/2018</stp>
        <stp>6/22/2018</stp>
        <stp>[Base Metals Regressions for Pat Copper Only.xlsx]Copper Model!R70C11</stp>
        <stp>sort=d</stp>
        <tr r="K70" s="2"/>
      </tp>
      <tp t="e">
        <v>#N/A</v>
        <stp/>
        <stp>##V3_BDHV12</stp>
        <stp>NLSCA Index</stp>
        <stp>Px_last</stp>
        <stp>6/27/2018</stp>
        <stp>6/27/2018</stp>
        <stp>[Base Metals Regressions for Pat Copper Only.xlsx]Copper Model!R67C5</stp>
        <stp>sort=d</stp>
        <tr r="E67" s="2"/>
      </tp>
      <tp t="e">
        <v>#N/A</v>
        <stp/>
        <stp>##V3_BDHV12</stp>
        <stp>LMCADS03 Comdty</stp>
        <stp>Px_last</stp>
        <stp>5/8/2018</stp>
        <stp>5/8/2018</stp>
        <stp>[Base Metals Regressions for Pat Copper Only.xlsx]Copper Model!R98C16</stp>
        <stp>sort=d</stp>
        <tr r="P98" s="2"/>
      </tp>
      <tp t="e">
        <v>#N/A</v>
        <stp/>
        <stp>##V3_BDHV12</stp>
        <stp>LMCADS03 Comdty</stp>
        <stp>Px_last</stp>
        <stp>7/3/2018</stp>
        <stp>7/3/2018</stp>
        <stp>[Base Metals Regressions for Pat Copper Only.xlsx]Copper Model!R63C16</stp>
        <stp>sort=d</stp>
        <tr r="P63" s="2"/>
      </tp>
      <tp t="e">
        <v>#N/A</v>
        <stp/>
        <stp>##V3_BDHV12</stp>
        <stp>LMCADS03 Comdty</stp>
        <stp>Px_last</stp>
        <stp>8/8/2018</stp>
        <stp>8/8/2018</stp>
        <stp>[Base Metals Regressions for Pat Copper Only.xlsx]Copper Model!R38C16</stp>
        <stp>sort=d</stp>
        <tr r="P38" s="2"/>
      </tp>
      <tp t="e">
        <v>#N/A</v>
        <stp/>
        <stp>##V3_BDHV12</stp>
        <stp>NLSCA Index</stp>
        <stp>Px_last</stp>
        <stp>6/25/2018</stp>
        <stp>6/25/2018</stp>
        <stp>[Base Metals Regressions for Pat Copper Only.xlsx]Copper Model!R69C5</stp>
        <stp>sort=d</stp>
        <tr r="E69" s="2"/>
      </tp>
      <tp t="e">
        <v>#N/A</v>
        <stp/>
        <stp>##V3_BDHV12</stp>
        <stp>NLSCA Index</stp>
        <stp>Px_last</stp>
        <stp>6/29/2018</stp>
        <stp>6/29/2018</stp>
        <stp>[Base Metals Regressions for Pat Copper Only.xlsx]Copper Model!R65C5</stp>
        <stp>sort=d</stp>
        <tr r="E65" s="2"/>
      </tp>
      <tp t="e">
        <v>#N/A</v>
        <stp/>
        <stp>##V3_BDHV12</stp>
        <stp>LMCADS03 Comdty</stp>
        <stp>Px_last</stp>
        <stp>8/2/2018</stp>
        <stp>8/2/2018</stp>
        <stp>[Base Metals Regressions for Pat Copper Only.xlsx]Copper Model!R42C16</stp>
        <stp>sort=d</stp>
        <tr r="P42" s="2"/>
      </tp>
      <tp t="e">
        <v>#N/A</v>
        <stp/>
        <stp>##V3_BDHV12</stp>
        <stp>LMCADS03 Comdty</stp>
        <stp>Px_last</stp>
        <stp>9/4/2018</stp>
        <stp>9/4/2018</stp>
        <stp>[Base Metals Regressions for Pat Copper Only.xlsx]Copper Model!R24C16</stp>
        <stp>sort=d</stp>
        <tr r="P24" s="2"/>
      </tp>
      <tp t="e">
        <v>#N/A</v>
        <stp/>
        <stp>##V3_BDHV12</stp>
        <stp>NLSCA Index</stp>
        <stp>Px_last</stp>
        <stp>6/26/2018</stp>
        <stp>6/26/2018</stp>
        <stp>[Base Metals Regressions for Pat Copper Only.xlsx]Copper Model!R68C5</stp>
        <stp>sort=d</stp>
        <tr r="E68" s="2"/>
      </tp>
      <tp t="e">
        <v>#N/A</v>
        <stp/>
        <stp>##V3_BDHV12</stp>
        <stp>NLSCA Index</stp>
        <stp>Px_last</stp>
        <stp>6/28/2018</stp>
        <stp>6/28/2018</stp>
        <stp>[Base Metals Regressions for Pat Copper Only.xlsx]Copper Model!R66C5</stp>
        <stp>sort=d</stp>
        <tr r="E66" s="2"/>
      </tp>
      <tp t="e">
        <v>#N/A</v>
        <stp/>
        <stp>##V3_BDHV12</stp>
        <stp>USDCNH Curncy</stp>
        <stp>Px_last</stp>
        <stp>11/3/2017</stp>
        <stp>11/3/2017</stp>
        <stp>[Base Metals Regressions for Pat Copper Only.xlsx]Copper Model!R189C7</stp>
        <stp>sort=d</stp>
        <tr r="G189" s="2"/>
      </tp>
      <tp t="e">
        <v>#N/A</v>
        <stp/>
        <stp>##V3_BDHV12</stp>
        <stp>USDCNH Curncy</stp>
        <stp>Px_last</stp>
        <stp>11/2/2017</stp>
        <stp>11/2/2017</stp>
        <stp>[Base Metals Regressions for Pat Copper Only.xlsx]Copper Model!R190C7</stp>
        <stp>sort=d</stp>
        <tr r="G190" s="2"/>
      </tp>
      <tp t="e">
        <v>#N/A</v>
        <stp/>
        <stp>##V3_BDHV12</stp>
        <stp>S 2 Comdty</stp>
        <stp>Px_last</stp>
        <stp>11/3/2017</stp>
        <stp>11/3/2017</stp>
        <stp>[Base Metals Regressions for Pat Copper Only.xlsx]Copper Model!R189C10</stp>
        <stp>sort=d</stp>
        <tr r="J189" s="2"/>
      </tp>
      <tp t="e">
        <v>#N/A</v>
        <stp/>
        <stp>##V3_BDHV12</stp>
        <stp>S 2 Comdty</stp>
        <stp>Px_last</stp>
        <stp>12/1/2017</stp>
        <stp>12/1/2017</stp>
        <stp>[Base Metals Regressions for Pat Copper Only.xlsx]Copper Model!R179C10</stp>
        <stp>sort=d</stp>
        <tr r="J179" s="2"/>
      </tp>
      <tp t="e">
        <v>#N/A</v>
        <stp/>
        <stp>##V3_BDHV12</stp>
        <stp>USGG10YR Index</stp>
        <stp>Px_last</stp>
        <stp>12/7/2017</stp>
        <stp>12/7/2017</stp>
        <stp>[Base Metals Regressions for Pat Copper Only.xlsx]Copper Model!R177C9</stp>
        <stp>sort=d</stp>
        <tr r="I177" s="2"/>
      </tp>
      <tp t="e">
        <v>#N/A</v>
        <stp/>
        <stp>##V3_BDHV12</stp>
        <stp>USGG10YR Index</stp>
        <stp>Px_last</stp>
        <stp>8/8/2018</stp>
        <stp>8/8/2018</stp>
        <stp>[Base Metals Regressions for Pat Copper Only.xlsx]Copper Model!R38C9</stp>
        <stp>sort=d</stp>
        <tr r="I38" s="2"/>
      </tp>
      <tp t="e">
        <v>#N/A</v>
        <stp/>
        <stp>##V3_BDHV12</stp>
        <stp>LMCADS03 Comdty</stp>
        <stp>Px_last</stp>
        <stp>8/10/2018</stp>
        <stp>8/10/2018</stp>
        <stp>[Base Metals Regressions for Pat Copper Only.xlsx]Copper Model!R37C16</stp>
        <stp>sort=d</stp>
        <tr r="P37" s="2"/>
      </tp>
      <tp t="e">
        <v>#N/A</v>
        <stp/>
        <stp>##V3_BDHV12</stp>
        <stp>SHASHR Index</stp>
        <stp>Px_last</stp>
        <stp>12/22/2017</stp>
        <stp>12/22/2017</stp>
        <stp>[Base Metals Regressions for Pat Copper Only.xlsx]Copper Model!R166C6</stp>
        <stp>sort=d</stp>
        <tr r="F166" s="2"/>
      </tp>
      <tp t="e">
        <v>#N/A</v>
        <stp/>
        <stp>##V3_BDHV12</stp>
        <stp>SHASHR Index</stp>
        <stp>Px_last</stp>
        <stp>10/17/2017</stp>
        <stp>10/17/2017</stp>
        <stp>[Base Metals Regressions for Pat Copper Only.xlsx]Copper Model!R201C6</stp>
        <stp>sort=d</stp>
        <tr r="F201" s="2"/>
      </tp>
      <tp t="e">
        <v>#N/A</v>
        <stp/>
        <stp>##V3_BDHV12</stp>
        <stp>.CH1Y5Y Index</stp>
        <stp>Px_last</stp>
        <stp>8/22/2018</stp>
        <stp>8/22/2018</stp>
        <stp>[Base Metals Regressions for Pat Copper Only.xlsx]Copper Model!R31C11</stp>
        <stp>sort=d</stp>
        <tr r="K31" s="2"/>
      </tp>
      <tp t="e">
        <v>#N/A</v>
        <stp/>
        <stp>##V3_BDHV12</stp>
        <stp>.CH1Y5Y Index</stp>
        <stp>Px_last</stp>
        <stp>8/23/2018</stp>
        <stp>8/23/2018</stp>
        <stp>[Base Metals Regressions for Pat Copper Only.xlsx]Copper Model!R30C11</stp>
        <stp>sort=d</stp>
        <tr r="K30" s="2"/>
      </tp>
      <tp t="e">
        <v>#N/A</v>
        <stp/>
        <stp>##V3_BDHV12</stp>
        <stp>.CH1Y5Y Index</stp>
        <stp>Px_last</stp>
        <stp>7/16/2018</stp>
        <stp>7/16/2018</stp>
        <stp>[Base Metals Regressions for Pat Copper Only.xlsx]Copper Model!R55C11</stp>
        <stp>sort=d</stp>
        <tr r="K55" s="2"/>
      </tp>
      <tp t="e">
        <v>#N/A</v>
        <stp/>
        <stp>##V3_BDHV12</stp>
        <stp>.CH1Y5Y Index</stp>
        <stp>Px_last</stp>
        <stp>7/17/2018</stp>
        <stp>7/17/2018</stp>
        <stp>[Base Metals Regressions for Pat Copper Only.xlsx]Copper Model!R54C11</stp>
        <stp>sort=d</stp>
        <tr r="K54" s="2"/>
      </tp>
      <tp t="e">
        <v>#N/A</v>
        <stp/>
        <stp>##V3_BDHV12</stp>
        <stp>LMCADS03 Comdty</stp>
        <stp>Px_last</stp>
        <stp>12/8/2017</stp>
        <stp>12/8/2017</stp>
        <stp>[Base Metals Regressions for Pat Copper Only.xlsx]Copper Model!R176C16</stp>
        <stp>sort=d</stp>
        <tr r="P176" s="2"/>
      </tp>
      <tp t="e">
        <v>#N/A</v>
        <stp/>
        <stp>##V3_BDHV12</stp>
        <stp>.CH1Y5Y Index</stp>
        <stp>Px_last</stp>
        <stp>5/24/2018</stp>
        <stp>5/24/2018</stp>
        <stp>[Base Metals Regressions for Pat Copper Only.xlsx]Copper Model!R87C11</stp>
        <stp>sort=d</stp>
        <tr r="K87" s="2"/>
      </tp>
      <tp t="e">
        <v>#N/A</v>
        <stp/>
        <stp>##V3_BDHV12</stp>
        <stp>.CH1Y5Y Index</stp>
        <stp>Px_last</stp>
        <stp>5/25/2018</stp>
        <stp>5/25/2018</stp>
        <stp>[Base Metals Regressions for Pat Copper Only.xlsx]Copper Model!R86C11</stp>
        <stp>sort=d</stp>
        <tr r="K86" s="2"/>
      </tp>
      <tp t="e">
        <v>#N/A</v>
        <stp/>
        <stp>##V3_BDHV12</stp>
        <stp>LMCADS03 Comdty</stp>
        <stp>Px_last</stp>
        <stp>11/8/2017</stp>
        <stp>11/8/2017</stp>
        <stp>[Base Metals Regressions for Pat Copper Only.xlsx]Copper Model!R186C16</stp>
        <stp>sort=d</stp>
        <tr r="P186" s="2"/>
      </tp>
      <tp t="e">
        <v>#N/A</v>
        <stp/>
        <stp>##V3_BDHV12</stp>
        <stp>.CH1Y5Y Index</stp>
        <stp>Px_last</stp>
        <stp>7/23/2018</stp>
        <stp>7/23/2018</stp>
        <stp>[Base Metals Regressions for Pat Copper Only.xlsx]Copper Model!R50C11</stp>
        <stp>sort=d</stp>
        <tr r="K50" s="2"/>
      </tp>
      <tp t="e">
        <v>#N/A</v>
        <stp/>
        <stp>##V3_BDHV12</stp>
        <stp>NLSCA Index</stp>
        <stp>Px_last</stp>
        <stp>7/12/2018</stp>
        <stp>7/12/2018</stp>
        <stp>[Base Metals Regressions for Pat Copper Only.xlsx]Copper Model!R57C5</stp>
        <stp>sort=d</stp>
        <tr r="E57" s="2"/>
      </tp>
      <tp t="e">
        <v>#N/A</v>
        <stp/>
        <stp>##V3_BDHV12</stp>
        <stp>NLSCA Index</stp>
        <stp>Px_last</stp>
        <stp>7/13/2018</stp>
        <stp>7/13/2018</stp>
        <stp>[Base Metals Regressions for Pat Copper Only.xlsx]Copper Model!R56C5</stp>
        <stp>sort=d</stp>
        <tr r="E56" s="2"/>
      </tp>
      <tp t="e">
        <v>#N/A</v>
        <stp/>
        <stp>##V3_BDHV12</stp>
        <stp>NLSCA Index</stp>
        <stp>Px_last</stp>
        <stp>6/21/2018</stp>
        <stp>6/21/2018</stp>
        <stp>[Base Metals Regressions for Pat Copper Only.xlsx]Copper Model!R71C5</stp>
        <stp>sort=d</stp>
        <tr r="E71" s="2"/>
      </tp>
      <tp t="e">
        <v>#N/A</v>
        <stp/>
        <stp>##V3_BDHV12</stp>
        <stp>NLSCA Index</stp>
        <stp>Px_last</stp>
        <stp>6/22/2018</stp>
        <stp>6/22/2018</stp>
        <stp>[Base Metals Regressions for Pat Copper Only.xlsx]Copper Model!R70C5</stp>
        <stp>sort=d</stp>
        <tr r="E70" s="2"/>
      </tp>
      <tp t="e">
        <v>#N/A</v>
        <stp/>
        <stp>##V3_BDHV12</stp>
        <stp>NLSCA Index</stp>
        <stp>Px_last</stp>
        <stp>6/20/2018</stp>
        <stp>6/20/2018</stp>
        <stp>[Base Metals Regressions for Pat Copper Only.xlsx]Copper Model!R72C5</stp>
        <stp>sort=d</stp>
        <tr r="E72" s="2"/>
      </tp>
      <tp t="e">
        <v>#N/A</v>
        <stp/>
        <stp>##V3_BDHV12</stp>
        <stp>LMCADS03 Comdty</stp>
        <stp>Px_last</stp>
        <stp>6/8/2018</stp>
        <stp>6/8/2018</stp>
        <stp>[Base Metals Regressions for Pat Copper Only.xlsx]Copper Model!R79C16</stp>
        <stp>sort=d</stp>
        <tr r="P79" s="2"/>
      </tp>
      <tp t="e">
        <v>#N/A</v>
        <stp/>
        <stp>##V3_BDHV12</stp>
        <stp>NLSCA Index</stp>
        <stp>Px_last</stp>
        <stp>7/16/2018</stp>
        <stp>7/16/2018</stp>
        <stp>[Base Metals Regressions for Pat Copper Only.xlsx]Copper Model!R55C5</stp>
        <stp>sort=d</stp>
        <tr r="E55" s="2"/>
      </tp>
      <tp t="e">
        <v>#N/A</v>
        <stp/>
        <stp>##V3_BDHV12</stp>
        <stp>NLSCA Index</stp>
        <stp>Px_last</stp>
        <stp>7/17/2018</stp>
        <stp>7/17/2018</stp>
        <stp>[Base Metals Regressions for Pat Copper Only.xlsx]Copper Model!R54C5</stp>
        <stp>sort=d</stp>
        <tr r="E54" s="2"/>
      </tp>
      <tp t="e">
        <v>#N/A</v>
        <stp/>
        <stp>##V3_BDHV12</stp>
        <stp>NLSCA Index</stp>
        <stp>Px_last</stp>
        <stp>7/10/2018</stp>
        <stp>7/10/2018</stp>
        <stp>[Base Metals Regressions for Pat Copper Only.xlsx]Copper Model!R59C5</stp>
        <stp>sort=d</stp>
        <tr r="E59" s="2"/>
      </tp>
      <tp t="e">
        <v>#N/A</v>
        <stp/>
        <stp>##V3_BDHV12</stp>
        <stp>NLSCA Index</stp>
        <stp>Px_last</stp>
        <stp>7/11/2018</stp>
        <stp>7/11/2018</stp>
        <stp>[Base Metals Regressions for Pat Copper Only.xlsx]Copper Model!R58C5</stp>
        <stp>sort=d</stp>
        <tr r="E58" s="2"/>
      </tp>
      <tp t="e">
        <v>#N/A</v>
        <stp/>
        <stp>##V3_BDHV12</stp>
        <stp>NLSCA Index</stp>
        <stp>Px_last</stp>
        <stp>7/18/2018</stp>
        <stp>7/18/2018</stp>
        <stp>[Base Metals Regressions for Pat Copper Only.xlsx]Copper Model!R53C5</stp>
        <stp>sort=d</stp>
        <tr r="E53" s="2"/>
      </tp>
      <tp t="e">
        <v>#N/A</v>
        <stp/>
        <stp>##V3_BDHV12</stp>
        <stp>NLSCA Index</stp>
        <stp>Px_last</stp>
        <stp>7/19/2018</stp>
        <stp>7/19/2018</stp>
        <stp>[Base Metals Regressions for Pat Copper Only.xlsx]Copper Model!R52C5</stp>
        <stp>sort=d</stp>
        <tr r="E5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Model'!$R$5</c:f>
              <c:strCache>
                <c:ptCount val="1"/>
                <c:pt idx="0">
                  <c:v>Model Value</c:v>
                </c:pt>
              </c:strCache>
            </c:strRef>
          </c:tx>
          <c:marker>
            <c:symbol val="none"/>
          </c:marker>
          <c:cat>
            <c:numRef>
              <c:f>'Copper Model'!$C$7:$C$91</c:f>
              <c:numCache>
                <c:formatCode>[$-409]m/d/yy\ h:mm\ am/pm;@</c:formatCode>
                <c:ptCount val="85"/>
                <c:pt idx="0">
                  <c:v>43371</c:v>
                </c:pt>
                <c:pt idx="1">
                  <c:v>43370</c:v>
                </c:pt>
                <c:pt idx="2">
                  <c:v>43369</c:v>
                </c:pt>
                <c:pt idx="3">
                  <c:v>43368</c:v>
                </c:pt>
                <c:pt idx="4">
                  <c:v>43364</c:v>
                </c:pt>
                <c:pt idx="5">
                  <c:v>43363</c:v>
                </c:pt>
                <c:pt idx="6">
                  <c:v>43362</c:v>
                </c:pt>
                <c:pt idx="7">
                  <c:v>43361</c:v>
                </c:pt>
                <c:pt idx="8">
                  <c:v>43360</c:v>
                </c:pt>
                <c:pt idx="9">
                  <c:v>43357</c:v>
                </c:pt>
                <c:pt idx="10">
                  <c:v>43356</c:v>
                </c:pt>
                <c:pt idx="11">
                  <c:v>43355</c:v>
                </c:pt>
                <c:pt idx="12">
                  <c:v>43354</c:v>
                </c:pt>
                <c:pt idx="13">
                  <c:v>43353</c:v>
                </c:pt>
                <c:pt idx="14">
                  <c:v>43350</c:v>
                </c:pt>
                <c:pt idx="15">
                  <c:v>43349</c:v>
                </c:pt>
                <c:pt idx="16">
                  <c:v>43348</c:v>
                </c:pt>
                <c:pt idx="17">
                  <c:v>43347</c:v>
                </c:pt>
                <c:pt idx="18">
                  <c:v>43343</c:v>
                </c:pt>
                <c:pt idx="19">
                  <c:v>43342</c:v>
                </c:pt>
                <c:pt idx="20">
                  <c:v>43341</c:v>
                </c:pt>
                <c:pt idx="21">
                  <c:v>43340</c:v>
                </c:pt>
                <c:pt idx="22">
                  <c:v>43336</c:v>
                </c:pt>
                <c:pt idx="23">
                  <c:v>43335</c:v>
                </c:pt>
                <c:pt idx="24">
                  <c:v>43334</c:v>
                </c:pt>
                <c:pt idx="25">
                  <c:v>43329</c:v>
                </c:pt>
                <c:pt idx="26">
                  <c:v>43328</c:v>
                </c:pt>
                <c:pt idx="27">
                  <c:v>43327</c:v>
                </c:pt>
                <c:pt idx="28">
                  <c:v>43326</c:v>
                </c:pt>
                <c:pt idx="29">
                  <c:v>43325</c:v>
                </c:pt>
                <c:pt idx="30">
                  <c:v>43322</c:v>
                </c:pt>
                <c:pt idx="31">
                  <c:v>43320</c:v>
                </c:pt>
                <c:pt idx="32">
                  <c:v>43319</c:v>
                </c:pt>
                <c:pt idx="33">
                  <c:v>43318</c:v>
                </c:pt>
                <c:pt idx="34">
                  <c:v>43315</c:v>
                </c:pt>
                <c:pt idx="35">
                  <c:v>43314</c:v>
                </c:pt>
                <c:pt idx="36">
                  <c:v>43313</c:v>
                </c:pt>
                <c:pt idx="37">
                  <c:v>43312</c:v>
                </c:pt>
                <c:pt idx="38">
                  <c:v>43311</c:v>
                </c:pt>
                <c:pt idx="39">
                  <c:v>43308</c:v>
                </c:pt>
                <c:pt idx="40">
                  <c:v>43307</c:v>
                </c:pt>
                <c:pt idx="41">
                  <c:v>43306</c:v>
                </c:pt>
                <c:pt idx="42">
                  <c:v>43305</c:v>
                </c:pt>
                <c:pt idx="43">
                  <c:v>43304</c:v>
                </c:pt>
                <c:pt idx="44">
                  <c:v>43301</c:v>
                </c:pt>
                <c:pt idx="45">
                  <c:v>43300</c:v>
                </c:pt>
                <c:pt idx="46">
                  <c:v>43299</c:v>
                </c:pt>
                <c:pt idx="47">
                  <c:v>43298</c:v>
                </c:pt>
                <c:pt idx="48">
                  <c:v>43297</c:v>
                </c:pt>
                <c:pt idx="49">
                  <c:v>43294</c:v>
                </c:pt>
                <c:pt idx="50">
                  <c:v>43293</c:v>
                </c:pt>
                <c:pt idx="51">
                  <c:v>43292</c:v>
                </c:pt>
                <c:pt idx="52">
                  <c:v>43291</c:v>
                </c:pt>
                <c:pt idx="53">
                  <c:v>43290</c:v>
                </c:pt>
                <c:pt idx="54">
                  <c:v>43287</c:v>
                </c:pt>
                <c:pt idx="55">
                  <c:v>43286</c:v>
                </c:pt>
                <c:pt idx="56">
                  <c:v>43284</c:v>
                </c:pt>
                <c:pt idx="57">
                  <c:v>43283</c:v>
                </c:pt>
                <c:pt idx="58">
                  <c:v>43280</c:v>
                </c:pt>
                <c:pt idx="59">
                  <c:v>43279</c:v>
                </c:pt>
                <c:pt idx="60">
                  <c:v>43278</c:v>
                </c:pt>
                <c:pt idx="61">
                  <c:v>43277</c:v>
                </c:pt>
                <c:pt idx="62">
                  <c:v>43276</c:v>
                </c:pt>
                <c:pt idx="63">
                  <c:v>43273</c:v>
                </c:pt>
                <c:pt idx="64">
                  <c:v>43272</c:v>
                </c:pt>
                <c:pt idx="65">
                  <c:v>43271</c:v>
                </c:pt>
                <c:pt idx="66">
                  <c:v>43270</c:v>
                </c:pt>
                <c:pt idx="67">
                  <c:v>43266</c:v>
                </c:pt>
                <c:pt idx="68">
                  <c:v>43265</c:v>
                </c:pt>
                <c:pt idx="69">
                  <c:v>43264</c:v>
                </c:pt>
                <c:pt idx="70">
                  <c:v>43263</c:v>
                </c:pt>
                <c:pt idx="71">
                  <c:v>43262</c:v>
                </c:pt>
                <c:pt idx="72">
                  <c:v>43259</c:v>
                </c:pt>
                <c:pt idx="73">
                  <c:v>43258</c:v>
                </c:pt>
                <c:pt idx="74">
                  <c:v>43257</c:v>
                </c:pt>
                <c:pt idx="75">
                  <c:v>43256</c:v>
                </c:pt>
                <c:pt idx="76">
                  <c:v>43251</c:v>
                </c:pt>
                <c:pt idx="77">
                  <c:v>43250</c:v>
                </c:pt>
                <c:pt idx="78">
                  <c:v>43249</c:v>
                </c:pt>
                <c:pt idx="79">
                  <c:v>43245</c:v>
                </c:pt>
                <c:pt idx="80">
                  <c:v>43244</c:v>
                </c:pt>
                <c:pt idx="81">
                  <c:v>43243</c:v>
                </c:pt>
                <c:pt idx="82">
                  <c:v>43242</c:v>
                </c:pt>
                <c:pt idx="83">
                  <c:v>43238</c:v>
                </c:pt>
                <c:pt idx="84">
                  <c:v>43237</c:v>
                </c:pt>
              </c:numCache>
            </c:numRef>
          </c:cat>
          <c:val>
            <c:numRef>
              <c:f>'Copper Model'!$R$7:$R$91</c:f>
              <c:numCache>
                <c:formatCode>#,##0_);[Red]\(#,##0\)</c:formatCode>
                <c:ptCount val="85"/>
                <c:pt idx="0">
                  <c:v>6236.6403741883069</c:v>
                </c:pt>
                <c:pt idx="1">
                  <c:v>6145.0189630472478</c:v>
                </c:pt>
                <c:pt idx="2">
                  <c:v>6191.5241463352495</c:v>
                </c:pt>
                <c:pt idx="3">
                  <c:v>6204.6022568201561</c:v>
                </c:pt>
                <c:pt idx="4">
                  <c:v>6245.3115194452448</c:v>
                </c:pt>
                <c:pt idx="5">
                  <c:v>6196.5669746950643</c:v>
                </c:pt>
                <c:pt idx="6">
                  <c:v>6186.9036629610782</c:v>
                </c:pt>
                <c:pt idx="7">
                  <c:v>6150.5757720231977</c:v>
                </c:pt>
                <c:pt idx="8">
                  <c:v>6052.1666581147438</c:v>
                </c:pt>
                <c:pt idx="9">
                  <c:v>6067.7495120027488</c:v>
                </c:pt>
                <c:pt idx="10">
                  <c:v>6092.7886222158504</c:v>
                </c:pt>
                <c:pt idx="11">
                  <c:v>6065.9480917427882</c:v>
                </c:pt>
                <c:pt idx="12">
                  <c:v>6033.4950297397636</c:v>
                </c:pt>
                <c:pt idx="13">
                  <c:v>6025.6208363024152</c:v>
                </c:pt>
                <c:pt idx="14">
                  <c:v>6044.8364288621733</c:v>
                </c:pt>
                <c:pt idx="15">
                  <c:v>6101.5297890888496</c:v>
                </c:pt>
                <c:pt idx="16">
                  <c:v>6110.8905321134425</c:v>
                </c:pt>
                <c:pt idx="17">
                  <c:v>6137.0668881748898</c:v>
                </c:pt>
                <c:pt idx="18">
                  <c:v>6075.3326936257045</c:v>
                </c:pt>
                <c:pt idx="19">
                  <c:v>6083.533269693402</c:v>
                </c:pt>
                <c:pt idx="20">
                  <c:v>6177.2386947160294</c:v>
                </c:pt>
                <c:pt idx="21">
                  <c:v>6204.2232187756999</c:v>
                </c:pt>
                <c:pt idx="22">
                  <c:v>6098.3407875737894</c:v>
                </c:pt>
                <c:pt idx="23">
                  <c:v>5958.7425842301927</c:v>
                </c:pt>
                <c:pt idx="24">
                  <c:v>6019.6152948448644</c:v>
                </c:pt>
                <c:pt idx="25">
                  <c:v>5973.5284107067446</c:v>
                </c:pt>
                <c:pt idx="26">
                  <c:v>5976.7148074457591</c:v>
                </c:pt>
                <c:pt idx="27">
                  <c:v>5848.4182569253126</c:v>
                </c:pt>
                <c:pt idx="28">
                  <c:v>6021.3256916651535</c:v>
                </c:pt>
                <c:pt idx="29">
                  <c:v>6036.8125797851726</c:v>
                </c:pt>
                <c:pt idx="30">
                  <c:v>6072.9743775702855</c:v>
                </c:pt>
                <c:pt idx="31">
                  <c:v>6000.477864770095</c:v>
                </c:pt>
                <c:pt idx="32">
                  <c:v>6035.517030932635</c:v>
                </c:pt>
                <c:pt idx="33">
                  <c:v>5916.1870155525248</c:v>
                </c:pt>
                <c:pt idx="34">
                  <c:v>5989.3292868260833</c:v>
                </c:pt>
                <c:pt idx="35">
                  <c:v>5979.2681642980988</c:v>
                </c:pt>
                <c:pt idx="36">
                  <c:v>6122.5163584954162</c:v>
                </c:pt>
                <c:pt idx="37">
                  <c:v>6185.3364752513789</c:v>
                </c:pt>
                <c:pt idx="38">
                  <c:v>6126.1584019548336</c:v>
                </c:pt>
                <c:pt idx="39">
                  <c:v>6163.658524111941</c:v>
                </c:pt>
                <c:pt idx="40">
                  <c:v>6180.6582789135437</c:v>
                </c:pt>
                <c:pt idx="41">
                  <c:v>6332.4171754496847</c:v>
                </c:pt>
                <c:pt idx="42">
                  <c:v>6267.2341613747321</c:v>
                </c:pt>
                <c:pt idx="43">
                  <c:v>6255.0643290789722</c:v>
                </c:pt>
                <c:pt idx="44">
                  <c:v>6293.2802950351634</c:v>
                </c:pt>
                <c:pt idx="45">
                  <c:v>6213.4390456755173</c:v>
                </c:pt>
                <c:pt idx="46">
                  <c:v>6303.7017580985103</c:v>
                </c:pt>
                <c:pt idx="47">
                  <c:v>6338.6698246238484</c:v>
                </c:pt>
                <c:pt idx="48">
                  <c:v>6388.6534358182853</c:v>
                </c:pt>
                <c:pt idx="49">
                  <c:v>6403.8759094564411</c:v>
                </c:pt>
                <c:pt idx="50">
                  <c:v>6425.4103531633473</c:v>
                </c:pt>
                <c:pt idx="51">
                  <c:v>6308.576514784595</c:v>
                </c:pt>
                <c:pt idx="52">
                  <c:v>6423.2145497417887</c:v>
                </c:pt>
                <c:pt idx="53">
                  <c:v>6467.7114198753698</c:v>
                </c:pt>
                <c:pt idx="54">
                  <c:v>6294.623584864793</c:v>
                </c:pt>
                <c:pt idx="55">
                  <c:v>6335.7711132608374</c:v>
                </c:pt>
                <c:pt idx="56">
                  <c:v>6369.6946907200982</c:v>
                </c:pt>
                <c:pt idx="57">
                  <c:v>6337.2532918205861</c:v>
                </c:pt>
                <c:pt idx="58">
                  <c:v>6468.7344327235833</c:v>
                </c:pt>
                <c:pt idx="59">
                  <c:v>6395.5720463626049</c:v>
                </c:pt>
                <c:pt idx="60">
                  <c:v>6468.4269607013457</c:v>
                </c:pt>
                <c:pt idx="61">
                  <c:v>6520.7442294361363</c:v>
                </c:pt>
                <c:pt idx="62">
                  <c:v>6594.9250625216619</c:v>
                </c:pt>
                <c:pt idx="63">
                  <c:v>6678.3611254855186</c:v>
                </c:pt>
                <c:pt idx="64">
                  <c:v>6686.8965208024028</c:v>
                </c:pt>
                <c:pt idx="65">
                  <c:v>6763.3762738418691</c:v>
                </c:pt>
                <c:pt idx="66">
                  <c:v>6807.397739737693</c:v>
                </c:pt>
                <c:pt idx="67">
                  <c:v>6975.0655180918111</c:v>
                </c:pt>
                <c:pt idx="68">
                  <c:v>6995.1492027922613</c:v>
                </c:pt>
                <c:pt idx="69">
                  <c:v>7023.0779795587796</c:v>
                </c:pt>
                <c:pt idx="70">
                  <c:v>7000.7086349952315</c:v>
                </c:pt>
                <c:pt idx="71">
                  <c:v>6981.3623152156715</c:v>
                </c:pt>
                <c:pt idx="72">
                  <c:v>6941.8532240729801</c:v>
                </c:pt>
                <c:pt idx="73">
                  <c:v>7006.522720754725</c:v>
                </c:pt>
                <c:pt idx="74">
                  <c:v>7025.2905695056634</c:v>
                </c:pt>
                <c:pt idx="75">
                  <c:v>6972.3054579051059</c:v>
                </c:pt>
                <c:pt idx="76">
                  <c:v>6876.4125721181517</c:v>
                </c:pt>
                <c:pt idx="77">
                  <c:v>6876.1137469436053</c:v>
                </c:pt>
                <c:pt idx="78">
                  <c:v>6874.6767408639244</c:v>
                </c:pt>
                <c:pt idx="79">
                  <c:v>6969.3326338046109</c:v>
                </c:pt>
                <c:pt idx="80">
                  <c:v>7006.0106170288736</c:v>
                </c:pt>
                <c:pt idx="81">
                  <c:v>7016.0851283942111</c:v>
                </c:pt>
                <c:pt idx="82">
                  <c:v>7145.6447336793653</c:v>
                </c:pt>
                <c:pt idx="83">
                  <c:v>7063.5337094695378</c:v>
                </c:pt>
                <c:pt idx="84">
                  <c:v>7041.3496781499398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9-F643-84A6-D0259D92BF4A}"/>
            </c:ext>
          </c:extLst>
        </c:ser>
        <c:ser>
          <c:idx val="1"/>
          <c:order val="1"/>
          <c:tx>
            <c:strRef>
              <c:f>'Copper Model'!$P$5</c:f>
              <c:strCache>
                <c:ptCount val="1"/>
                <c:pt idx="0">
                  <c:v>LME Cu</c:v>
                </c:pt>
              </c:strCache>
            </c:strRef>
          </c:tx>
          <c:marker>
            <c:symbol val="none"/>
          </c:marker>
          <c:cat>
            <c:numRef>
              <c:f>'Copper Model'!$C$7:$C$91</c:f>
              <c:numCache>
                <c:formatCode>[$-409]m/d/yy\ h:mm\ am/pm;@</c:formatCode>
                <c:ptCount val="85"/>
                <c:pt idx="0">
                  <c:v>43371</c:v>
                </c:pt>
                <c:pt idx="1">
                  <c:v>43370</c:v>
                </c:pt>
                <c:pt idx="2">
                  <c:v>43369</c:v>
                </c:pt>
                <c:pt idx="3">
                  <c:v>43368</c:v>
                </c:pt>
                <c:pt idx="4">
                  <c:v>43364</c:v>
                </c:pt>
                <c:pt idx="5">
                  <c:v>43363</c:v>
                </c:pt>
                <c:pt idx="6">
                  <c:v>43362</c:v>
                </c:pt>
                <c:pt idx="7">
                  <c:v>43361</c:v>
                </c:pt>
                <c:pt idx="8">
                  <c:v>43360</c:v>
                </c:pt>
                <c:pt idx="9">
                  <c:v>43357</c:v>
                </c:pt>
                <c:pt idx="10">
                  <c:v>43356</c:v>
                </c:pt>
                <c:pt idx="11">
                  <c:v>43355</c:v>
                </c:pt>
                <c:pt idx="12">
                  <c:v>43354</c:v>
                </c:pt>
                <c:pt idx="13">
                  <c:v>43353</c:v>
                </c:pt>
                <c:pt idx="14">
                  <c:v>43350</c:v>
                </c:pt>
                <c:pt idx="15">
                  <c:v>43349</c:v>
                </c:pt>
                <c:pt idx="16">
                  <c:v>43348</c:v>
                </c:pt>
                <c:pt idx="17">
                  <c:v>43347</c:v>
                </c:pt>
                <c:pt idx="18">
                  <c:v>43343</c:v>
                </c:pt>
                <c:pt idx="19">
                  <c:v>43342</c:v>
                </c:pt>
                <c:pt idx="20">
                  <c:v>43341</c:v>
                </c:pt>
                <c:pt idx="21">
                  <c:v>43340</c:v>
                </c:pt>
                <c:pt idx="22">
                  <c:v>43336</c:v>
                </c:pt>
                <c:pt idx="23">
                  <c:v>43335</c:v>
                </c:pt>
                <c:pt idx="24">
                  <c:v>43334</c:v>
                </c:pt>
                <c:pt idx="25">
                  <c:v>43329</c:v>
                </c:pt>
                <c:pt idx="26">
                  <c:v>43328</c:v>
                </c:pt>
                <c:pt idx="27">
                  <c:v>43327</c:v>
                </c:pt>
                <c:pt idx="28">
                  <c:v>43326</c:v>
                </c:pt>
                <c:pt idx="29">
                  <c:v>43325</c:v>
                </c:pt>
                <c:pt idx="30">
                  <c:v>43322</c:v>
                </c:pt>
                <c:pt idx="31">
                  <c:v>43320</c:v>
                </c:pt>
                <c:pt idx="32">
                  <c:v>43319</c:v>
                </c:pt>
                <c:pt idx="33">
                  <c:v>43318</c:v>
                </c:pt>
                <c:pt idx="34">
                  <c:v>43315</c:v>
                </c:pt>
                <c:pt idx="35">
                  <c:v>43314</c:v>
                </c:pt>
                <c:pt idx="36">
                  <c:v>43313</c:v>
                </c:pt>
                <c:pt idx="37">
                  <c:v>43312</c:v>
                </c:pt>
                <c:pt idx="38">
                  <c:v>43311</c:v>
                </c:pt>
                <c:pt idx="39">
                  <c:v>43308</c:v>
                </c:pt>
                <c:pt idx="40">
                  <c:v>43307</c:v>
                </c:pt>
                <c:pt idx="41">
                  <c:v>43306</c:v>
                </c:pt>
                <c:pt idx="42">
                  <c:v>43305</c:v>
                </c:pt>
                <c:pt idx="43">
                  <c:v>43304</c:v>
                </c:pt>
                <c:pt idx="44">
                  <c:v>43301</c:v>
                </c:pt>
                <c:pt idx="45">
                  <c:v>43300</c:v>
                </c:pt>
                <c:pt idx="46">
                  <c:v>43299</c:v>
                </c:pt>
                <c:pt idx="47">
                  <c:v>43298</c:v>
                </c:pt>
                <c:pt idx="48">
                  <c:v>43297</c:v>
                </c:pt>
                <c:pt idx="49">
                  <c:v>43294</c:v>
                </c:pt>
                <c:pt idx="50">
                  <c:v>43293</c:v>
                </c:pt>
                <c:pt idx="51">
                  <c:v>43292</c:v>
                </c:pt>
                <c:pt idx="52">
                  <c:v>43291</c:v>
                </c:pt>
                <c:pt idx="53">
                  <c:v>43290</c:v>
                </c:pt>
                <c:pt idx="54">
                  <c:v>43287</c:v>
                </c:pt>
                <c:pt idx="55">
                  <c:v>43286</c:v>
                </c:pt>
                <c:pt idx="56">
                  <c:v>43284</c:v>
                </c:pt>
                <c:pt idx="57">
                  <c:v>43283</c:v>
                </c:pt>
                <c:pt idx="58">
                  <c:v>43280</c:v>
                </c:pt>
                <c:pt idx="59">
                  <c:v>43279</c:v>
                </c:pt>
                <c:pt idx="60">
                  <c:v>43278</c:v>
                </c:pt>
                <c:pt idx="61">
                  <c:v>43277</c:v>
                </c:pt>
                <c:pt idx="62">
                  <c:v>43276</c:v>
                </c:pt>
                <c:pt idx="63">
                  <c:v>43273</c:v>
                </c:pt>
                <c:pt idx="64">
                  <c:v>43272</c:v>
                </c:pt>
                <c:pt idx="65">
                  <c:v>43271</c:v>
                </c:pt>
                <c:pt idx="66">
                  <c:v>43270</c:v>
                </c:pt>
                <c:pt idx="67">
                  <c:v>43266</c:v>
                </c:pt>
                <c:pt idx="68">
                  <c:v>43265</c:v>
                </c:pt>
                <c:pt idx="69">
                  <c:v>43264</c:v>
                </c:pt>
                <c:pt idx="70">
                  <c:v>43263</c:v>
                </c:pt>
                <c:pt idx="71">
                  <c:v>43262</c:v>
                </c:pt>
                <c:pt idx="72">
                  <c:v>43259</c:v>
                </c:pt>
                <c:pt idx="73">
                  <c:v>43258</c:v>
                </c:pt>
                <c:pt idx="74">
                  <c:v>43257</c:v>
                </c:pt>
                <c:pt idx="75">
                  <c:v>43256</c:v>
                </c:pt>
                <c:pt idx="76">
                  <c:v>43251</c:v>
                </c:pt>
                <c:pt idx="77">
                  <c:v>43250</c:v>
                </c:pt>
                <c:pt idx="78">
                  <c:v>43249</c:v>
                </c:pt>
                <c:pt idx="79">
                  <c:v>43245</c:v>
                </c:pt>
                <c:pt idx="80">
                  <c:v>43244</c:v>
                </c:pt>
                <c:pt idx="81">
                  <c:v>43243</c:v>
                </c:pt>
                <c:pt idx="82">
                  <c:v>43242</c:v>
                </c:pt>
                <c:pt idx="83">
                  <c:v>43238</c:v>
                </c:pt>
                <c:pt idx="84">
                  <c:v>43237</c:v>
                </c:pt>
              </c:numCache>
            </c:numRef>
          </c:cat>
          <c:val>
            <c:numRef>
              <c:f>'Copper Model'!$P$7:$P$91</c:f>
              <c:numCache>
                <c:formatCode>#,##0.0_);[Red]\(#,##0.0\)</c:formatCode>
                <c:ptCount val="85"/>
                <c:pt idx="0">
                  <c:v>6258</c:v>
                </c:pt>
                <c:pt idx="1">
                  <c:v>6187</c:v>
                </c:pt>
                <c:pt idx="2">
                  <c:v>6282</c:v>
                </c:pt>
                <c:pt idx="3">
                  <c:v>6318</c:v>
                </c:pt>
                <c:pt idx="4">
                  <c:v>6363</c:v>
                </c:pt>
                <c:pt idx="5">
                  <c:v>6082</c:v>
                </c:pt>
                <c:pt idx="6">
                  <c:v>6121</c:v>
                </c:pt>
                <c:pt idx="7">
                  <c:v>6086</c:v>
                </c:pt>
                <c:pt idx="8">
                  <c:v>5945</c:v>
                </c:pt>
                <c:pt idx="9">
                  <c:v>5973</c:v>
                </c:pt>
                <c:pt idx="10">
                  <c:v>6033</c:v>
                </c:pt>
                <c:pt idx="11">
                  <c:v>5997</c:v>
                </c:pt>
                <c:pt idx="12">
                  <c:v>5859</c:v>
                </c:pt>
                <c:pt idx="13">
                  <c:v>5910</c:v>
                </c:pt>
                <c:pt idx="14">
                  <c:v>5933</c:v>
                </c:pt>
                <c:pt idx="15">
                  <c:v>5927.5</c:v>
                </c:pt>
                <c:pt idx="16">
                  <c:v>5871</c:v>
                </c:pt>
                <c:pt idx="17">
                  <c:v>5815</c:v>
                </c:pt>
                <c:pt idx="18">
                  <c:v>5975</c:v>
                </c:pt>
                <c:pt idx="19">
                  <c:v>6066</c:v>
                </c:pt>
                <c:pt idx="20">
                  <c:v>6086</c:v>
                </c:pt>
                <c:pt idx="21">
                  <c:v>6147</c:v>
                </c:pt>
                <c:pt idx="22">
                  <c:v>6105</c:v>
                </c:pt>
                <c:pt idx="23">
                  <c:v>5986.5</c:v>
                </c:pt>
                <c:pt idx="24">
                  <c:v>6005</c:v>
                </c:pt>
                <c:pt idx="25">
                  <c:v>5926</c:v>
                </c:pt>
                <c:pt idx="26">
                  <c:v>5938</c:v>
                </c:pt>
                <c:pt idx="27">
                  <c:v>5801</c:v>
                </c:pt>
                <c:pt idx="28">
                  <c:v>6044</c:v>
                </c:pt>
                <c:pt idx="29">
                  <c:v>6153.5</c:v>
                </c:pt>
                <c:pt idx="30">
                  <c:v>6190</c:v>
                </c:pt>
                <c:pt idx="31">
                  <c:v>6173</c:v>
                </c:pt>
                <c:pt idx="32">
                  <c:v>6175</c:v>
                </c:pt>
                <c:pt idx="33">
                  <c:v>6133</c:v>
                </c:pt>
                <c:pt idx="34">
                  <c:v>6206</c:v>
                </c:pt>
                <c:pt idx="35">
                  <c:v>6139.5</c:v>
                </c:pt>
                <c:pt idx="36">
                  <c:v>6172</c:v>
                </c:pt>
                <c:pt idx="37">
                  <c:v>6300</c:v>
                </c:pt>
                <c:pt idx="38">
                  <c:v>6250</c:v>
                </c:pt>
                <c:pt idx="39">
                  <c:v>6297</c:v>
                </c:pt>
                <c:pt idx="40">
                  <c:v>6291</c:v>
                </c:pt>
                <c:pt idx="41">
                  <c:v>6290</c:v>
                </c:pt>
                <c:pt idx="42">
                  <c:v>6295</c:v>
                </c:pt>
                <c:pt idx="43">
                  <c:v>6130</c:v>
                </c:pt>
                <c:pt idx="44">
                  <c:v>6147.5</c:v>
                </c:pt>
                <c:pt idx="45">
                  <c:v>6065</c:v>
                </c:pt>
                <c:pt idx="46">
                  <c:v>6150</c:v>
                </c:pt>
                <c:pt idx="47">
                  <c:v>6152</c:v>
                </c:pt>
                <c:pt idx="48">
                  <c:v>6192</c:v>
                </c:pt>
                <c:pt idx="49">
                  <c:v>6237</c:v>
                </c:pt>
                <c:pt idx="50">
                  <c:v>6228</c:v>
                </c:pt>
                <c:pt idx="51">
                  <c:v>6145</c:v>
                </c:pt>
                <c:pt idx="52">
                  <c:v>6332.5</c:v>
                </c:pt>
                <c:pt idx="53">
                  <c:v>6390</c:v>
                </c:pt>
                <c:pt idx="54">
                  <c:v>6282</c:v>
                </c:pt>
                <c:pt idx="55">
                  <c:v>6345</c:v>
                </c:pt>
                <c:pt idx="56">
                  <c:v>6491</c:v>
                </c:pt>
                <c:pt idx="57">
                  <c:v>6523</c:v>
                </c:pt>
                <c:pt idx="58">
                  <c:v>6626</c:v>
                </c:pt>
                <c:pt idx="59">
                  <c:v>6623</c:v>
                </c:pt>
                <c:pt idx="60">
                  <c:v>6692.5</c:v>
                </c:pt>
                <c:pt idx="61">
                  <c:v>6713</c:v>
                </c:pt>
                <c:pt idx="62">
                  <c:v>6755</c:v>
                </c:pt>
                <c:pt idx="63">
                  <c:v>6789</c:v>
                </c:pt>
                <c:pt idx="64">
                  <c:v>6786</c:v>
                </c:pt>
                <c:pt idx="65">
                  <c:v>6773</c:v>
                </c:pt>
                <c:pt idx="66">
                  <c:v>6840</c:v>
                </c:pt>
                <c:pt idx="67">
                  <c:v>7020</c:v>
                </c:pt>
                <c:pt idx="68">
                  <c:v>7177</c:v>
                </c:pt>
                <c:pt idx="69">
                  <c:v>7257</c:v>
                </c:pt>
                <c:pt idx="70">
                  <c:v>7222</c:v>
                </c:pt>
                <c:pt idx="71">
                  <c:v>7255</c:v>
                </c:pt>
                <c:pt idx="72">
                  <c:v>7312</c:v>
                </c:pt>
                <c:pt idx="73">
                  <c:v>7332</c:v>
                </c:pt>
                <c:pt idx="74">
                  <c:v>7220</c:v>
                </c:pt>
                <c:pt idx="75">
                  <c:v>7099</c:v>
                </c:pt>
                <c:pt idx="76">
                  <c:v>6852</c:v>
                </c:pt>
                <c:pt idx="77">
                  <c:v>6840</c:v>
                </c:pt>
                <c:pt idx="78">
                  <c:v>6860</c:v>
                </c:pt>
                <c:pt idx="79">
                  <c:v>6885</c:v>
                </c:pt>
                <c:pt idx="80">
                  <c:v>6880</c:v>
                </c:pt>
                <c:pt idx="81">
                  <c:v>6867</c:v>
                </c:pt>
                <c:pt idx="82">
                  <c:v>6979</c:v>
                </c:pt>
                <c:pt idx="83">
                  <c:v>6855</c:v>
                </c:pt>
                <c:pt idx="84">
                  <c:v>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9-F643-84A6-D0259D92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72672"/>
        <c:axId val="523774208"/>
      </c:lineChart>
      <c:lineChart>
        <c:grouping val="standard"/>
        <c:varyColors val="0"/>
        <c:ser>
          <c:idx val="2"/>
          <c:order val="2"/>
          <c:tx>
            <c:v>Residual</c:v>
          </c:tx>
          <c:marker>
            <c:symbol val="none"/>
          </c:marker>
          <c:cat>
            <c:numRef>
              <c:f>'Copper Model'!$C$7:$C$91</c:f>
              <c:numCache>
                <c:formatCode>[$-409]m/d/yy\ h:mm\ am/pm;@</c:formatCode>
                <c:ptCount val="85"/>
                <c:pt idx="0">
                  <c:v>43371</c:v>
                </c:pt>
                <c:pt idx="1">
                  <c:v>43370</c:v>
                </c:pt>
                <c:pt idx="2">
                  <c:v>43369</c:v>
                </c:pt>
                <c:pt idx="3">
                  <c:v>43368</c:v>
                </c:pt>
                <c:pt idx="4">
                  <c:v>43364</c:v>
                </c:pt>
                <c:pt idx="5">
                  <c:v>43363</c:v>
                </c:pt>
                <c:pt idx="6">
                  <c:v>43362</c:v>
                </c:pt>
                <c:pt idx="7">
                  <c:v>43361</c:v>
                </c:pt>
                <c:pt idx="8">
                  <c:v>43360</c:v>
                </c:pt>
                <c:pt idx="9">
                  <c:v>43357</c:v>
                </c:pt>
                <c:pt idx="10">
                  <c:v>43356</c:v>
                </c:pt>
                <c:pt idx="11">
                  <c:v>43355</c:v>
                </c:pt>
                <c:pt idx="12">
                  <c:v>43354</c:v>
                </c:pt>
                <c:pt idx="13">
                  <c:v>43353</c:v>
                </c:pt>
                <c:pt idx="14">
                  <c:v>43350</c:v>
                </c:pt>
                <c:pt idx="15">
                  <c:v>43349</c:v>
                </c:pt>
                <c:pt idx="16">
                  <c:v>43348</c:v>
                </c:pt>
                <c:pt idx="17">
                  <c:v>43347</c:v>
                </c:pt>
                <c:pt idx="18">
                  <c:v>43343</c:v>
                </c:pt>
                <c:pt idx="19">
                  <c:v>43342</c:v>
                </c:pt>
                <c:pt idx="20">
                  <c:v>43341</c:v>
                </c:pt>
                <c:pt idx="21">
                  <c:v>43340</c:v>
                </c:pt>
                <c:pt idx="22">
                  <c:v>43336</c:v>
                </c:pt>
                <c:pt idx="23">
                  <c:v>43335</c:v>
                </c:pt>
                <c:pt idx="24">
                  <c:v>43334</c:v>
                </c:pt>
                <c:pt idx="25">
                  <c:v>43329</c:v>
                </c:pt>
                <c:pt idx="26">
                  <c:v>43328</c:v>
                </c:pt>
                <c:pt idx="27">
                  <c:v>43327</c:v>
                </c:pt>
                <c:pt idx="28">
                  <c:v>43326</c:v>
                </c:pt>
                <c:pt idx="29">
                  <c:v>43325</c:v>
                </c:pt>
                <c:pt idx="30">
                  <c:v>43322</c:v>
                </c:pt>
                <c:pt idx="31">
                  <c:v>43320</c:v>
                </c:pt>
                <c:pt idx="32">
                  <c:v>43319</c:v>
                </c:pt>
                <c:pt idx="33">
                  <c:v>43318</c:v>
                </c:pt>
                <c:pt idx="34">
                  <c:v>43315</c:v>
                </c:pt>
                <c:pt idx="35">
                  <c:v>43314</c:v>
                </c:pt>
                <c:pt idx="36">
                  <c:v>43313</c:v>
                </c:pt>
                <c:pt idx="37">
                  <c:v>43312</c:v>
                </c:pt>
                <c:pt idx="38">
                  <c:v>43311</c:v>
                </c:pt>
                <c:pt idx="39">
                  <c:v>43308</c:v>
                </c:pt>
                <c:pt idx="40">
                  <c:v>43307</c:v>
                </c:pt>
                <c:pt idx="41">
                  <c:v>43306</c:v>
                </c:pt>
                <c:pt idx="42">
                  <c:v>43305</c:v>
                </c:pt>
                <c:pt idx="43">
                  <c:v>43304</c:v>
                </c:pt>
                <c:pt idx="44">
                  <c:v>43301</c:v>
                </c:pt>
                <c:pt idx="45">
                  <c:v>43300</c:v>
                </c:pt>
                <c:pt idx="46">
                  <c:v>43299</c:v>
                </c:pt>
                <c:pt idx="47">
                  <c:v>43298</c:v>
                </c:pt>
                <c:pt idx="48">
                  <c:v>43297</c:v>
                </c:pt>
                <c:pt idx="49">
                  <c:v>43294</c:v>
                </c:pt>
                <c:pt idx="50">
                  <c:v>43293</c:v>
                </c:pt>
                <c:pt idx="51">
                  <c:v>43292</c:v>
                </c:pt>
                <c:pt idx="52">
                  <c:v>43291</c:v>
                </c:pt>
                <c:pt idx="53">
                  <c:v>43290</c:v>
                </c:pt>
                <c:pt idx="54">
                  <c:v>43287</c:v>
                </c:pt>
                <c:pt idx="55">
                  <c:v>43286</c:v>
                </c:pt>
                <c:pt idx="56">
                  <c:v>43284</c:v>
                </c:pt>
                <c:pt idx="57">
                  <c:v>43283</c:v>
                </c:pt>
                <c:pt idx="58">
                  <c:v>43280</c:v>
                </c:pt>
                <c:pt idx="59">
                  <c:v>43279</c:v>
                </c:pt>
                <c:pt idx="60">
                  <c:v>43278</c:v>
                </c:pt>
                <c:pt idx="61">
                  <c:v>43277</c:v>
                </c:pt>
                <c:pt idx="62">
                  <c:v>43276</c:v>
                </c:pt>
                <c:pt idx="63">
                  <c:v>43273</c:v>
                </c:pt>
                <c:pt idx="64">
                  <c:v>43272</c:v>
                </c:pt>
                <c:pt idx="65">
                  <c:v>43271</c:v>
                </c:pt>
                <c:pt idx="66">
                  <c:v>43270</c:v>
                </c:pt>
                <c:pt idx="67">
                  <c:v>43266</c:v>
                </c:pt>
                <c:pt idx="68">
                  <c:v>43265</c:v>
                </c:pt>
                <c:pt idx="69">
                  <c:v>43264</c:v>
                </c:pt>
                <c:pt idx="70">
                  <c:v>43263</c:v>
                </c:pt>
                <c:pt idx="71">
                  <c:v>43262</c:v>
                </c:pt>
                <c:pt idx="72">
                  <c:v>43259</c:v>
                </c:pt>
                <c:pt idx="73">
                  <c:v>43258</c:v>
                </c:pt>
                <c:pt idx="74">
                  <c:v>43257</c:v>
                </c:pt>
                <c:pt idx="75">
                  <c:v>43256</c:v>
                </c:pt>
                <c:pt idx="76">
                  <c:v>43251</c:v>
                </c:pt>
                <c:pt idx="77">
                  <c:v>43250</c:v>
                </c:pt>
                <c:pt idx="78">
                  <c:v>43249</c:v>
                </c:pt>
                <c:pt idx="79">
                  <c:v>43245</c:v>
                </c:pt>
                <c:pt idx="80">
                  <c:v>43244</c:v>
                </c:pt>
                <c:pt idx="81">
                  <c:v>43243</c:v>
                </c:pt>
                <c:pt idx="82">
                  <c:v>43242</c:v>
                </c:pt>
                <c:pt idx="83">
                  <c:v>43238</c:v>
                </c:pt>
                <c:pt idx="84">
                  <c:v>43237</c:v>
                </c:pt>
              </c:numCache>
            </c:numRef>
          </c:cat>
          <c:val>
            <c:numRef>
              <c:f>'Copper Model'!$S$7:$S$91</c:f>
              <c:numCache>
                <c:formatCode>#,##0_);[Red]\(#,##0\)</c:formatCode>
                <c:ptCount val="85"/>
                <c:pt idx="0">
                  <c:v>-82.109625811693149</c:v>
                </c:pt>
                <c:pt idx="1">
                  <c:v>-41.98103695275222</c:v>
                </c:pt>
                <c:pt idx="2">
                  <c:v>-90.475853664750503</c:v>
                </c:pt>
                <c:pt idx="3">
                  <c:v>-113.39774317984393</c:v>
                </c:pt>
                <c:pt idx="4">
                  <c:v>-117.68848055475519</c:v>
                </c:pt>
                <c:pt idx="5">
                  <c:v>114.56697469506435</c:v>
                </c:pt>
                <c:pt idx="6">
                  <c:v>65.903662961078226</c:v>
                </c:pt>
                <c:pt idx="7">
                  <c:v>64.575772023197715</c:v>
                </c:pt>
                <c:pt idx="8">
                  <c:v>107.16665811474377</c:v>
                </c:pt>
                <c:pt idx="9">
                  <c:v>94.749512002748816</c:v>
                </c:pt>
                <c:pt idx="10">
                  <c:v>59.78862221585041</c:v>
                </c:pt>
                <c:pt idx="11">
                  <c:v>68.948091742788165</c:v>
                </c:pt>
                <c:pt idx="12">
                  <c:v>174.49502973976359</c:v>
                </c:pt>
                <c:pt idx="13">
                  <c:v>115.62083630241523</c:v>
                </c:pt>
                <c:pt idx="14">
                  <c:v>111.83642886217331</c:v>
                </c:pt>
                <c:pt idx="15">
                  <c:v>174.02978908884961</c:v>
                </c:pt>
                <c:pt idx="16">
                  <c:v>239.89053211344253</c:v>
                </c:pt>
                <c:pt idx="17">
                  <c:v>322.06688817488975</c:v>
                </c:pt>
                <c:pt idx="18">
                  <c:v>100.33269362570445</c:v>
                </c:pt>
                <c:pt idx="19">
                  <c:v>17.533269693401962</c:v>
                </c:pt>
                <c:pt idx="20">
                  <c:v>91.238694716029386</c:v>
                </c:pt>
                <c:pt idx="21">
                  <c:v>57.223218775699934</c:v>
                </c:pt>
                <c:pt idx="22">
                  <c:v>-6.6592124262106154</c:v>
                </c:pt>
                <c:pt idx="23">
                  <c:v>-27.757415769807267</c:v>
                </c:pt>
                <c:pt idx="24">
                  <c:v>14.615294844864366</c:v>
                </c:pt>
                <c:pt idx="25">
                  <c:v>47.52841070674458</c:v>
                </c:pt>
                <c:pt idx="26">
                  <c:v>38.714807445759106</c:v>
                </c:pt>
                <c:pt idx="27">
                  <c:v>47.418256925312562</c:v>
                </c:pt>
                <c:pt idx="28">
                  <c:v>-22.674308334846501</c:v>
                </c:pt>
                <c:pt idx="29">
                  <c:v>-116.6874202148274</c:v>
                </c:pt>
                <c:pt idx="30">
                  <c:v>-117.02562242971453</c:v>
                </c:pt>
                <c:pt idx="31">
                  <c:v>-172.52213522990496</c:v>
                </c:pt>
                <c:pt idx="32">
                  <c:v>-139.48296906736505</c:v>
                </c:pt>
                <c:pt idx="33">
                  <c:v>-216.81298444747517</c:v>
                </c:pt>
                <c:pt idx="34">
                  <c:v>-216.67071317391674</c:v>
                </c:pt>
                <c:pt idx="35">
                  <c:v>-160.23183570190122</c:v>
                </c:pt>
                <c:pt idx="36">
                  <c:v>-49.483641504583829</c:v>
                </c:pt>
                <c:pt idx="37">
                  <c:v>-114.66352474862106</c:v>
                </c:pt>
                <c:pt idx="38">
                  <c:v>-123.84159804516639</c:v>
                </c:pt>
                <c:pt idx="39">
                  <c:v>-133.34147588805899</c:v>
                </c:pt>
                <c:pt idx="40">
                  <c:v>-110.34172108645635</c:v>
                </c:pt>
                <c:pt idx="41">
                  <c:v>42.417175449684692</c:v>
                </c:pt>
                <c:pt idx="42">
                  <c:v>-27.765838625267861</c:v>
                </c:pt>
                <c:pt idx="43">
                  <c:v>125.06432907897215</c:v>
                </c:pt>
                <c:pt idx="44">
                  <c:v>145.78029503516336</c:v>
                </c:pt>
                <c:pt idx="45">
                  <c:v>148.43904567551726</c:v>
                </c:pt>
                <c:pt idx="46">
                  <c:v>153.70175809851025</c:v>
                </c:pt>
                <c:pt idx="47">
                  <c:v>186.6698246238484</c:v>
                </c:pt>
                <c:pt idx="48">
                  <c:v>196.65343581828529</c:v>
                </c:pt>
                <c:pt idx="49">
                  <c:v>166.87590945644115</c:v>
                </c:pt>
                <c:pt idx="50">
                  <c:v>197.41035316334728</c:v>
                </c:pt>
                <c:pt idx="51">
                  <c:v>163.57651478459502</c:v>
                </c:pt>
                <c:pt idx="52">
                  <c:v>90.714549741788687</c:v>
                </c:pt>
                <c:pt idx="53">
                  <c:v>77.711419875369756</c:v>
                </c:pt>
                <c:pt idx="54">
                  <c:v>12.623584864792974</c:v>
                </c:pt>
                <c:pt idx="55">
                  <c:v>-9.2288867391625899</c:v>
                </c:pt>
                <c:pt idx="56">
                  <c:v>-121.30530927990185</c:v>
                </c:pt>
                <c:pt idx="57">
                  <c:v>-185.74670817941387</c:v>
                </c:pt>
                <c:pt idx="58">
                  <c:v>-157.26556727641673</c:v>
                </c:pt>
                <c:pt idx="59">
                  <c:v>-227.42795363739515</c:v>
                </c:pt>
                <c:pt idx="60">
                  <c:v>-224.07303929865429</c:v>
                </c:pt>
                <c:pt idx="61">
                  <c:v>-192.25577056386373</c:v>
                </c:pt>
                <c:pt idx="62">
                  <c:v>-160.07493747833814</c:v>
                </c:pt>
                <c:pt idx="63">
                  <c:v>-110.63887451448136</c:v>
                </c:pt>
                <c:pt idx="64">
                  <c:v>-99.103479197597153</c:v>
                </c:pt>
                <c:pt idx="65">
                  <c:v>-9.6237261581309212</c:v>
                </c:pt>
                <c:pt idx="66">
                  <c:v>-32.602260262307027</c:v>
                </c:pt>
                <c:pt idx="67">
                  <c:v>-44.9344819081889</c:v>
                </c:pt>
                <c:pt idx="68">
                  <c:v>-181.85079720773865</c:v>
                </c:pt>
                <c:pt idx="69">
                  <c:v>-233.92202044122041</c:v>
                </c:pt>
                <c:pt idx="70">
                  <c:v>-221.29136500476852</c:v>
                </c:pt>
                <c:pt idx="71">
                  <c:v>-273.63768478432848</c:v>
                </c:pt>
                <c:pt idx="72">
                  <c:v>-370.14677592701992</c:v>
                </c:pt>
                <c:pt idx="73">
                  <c:v>-325.47727924527499</c:v>
                </c:pt>
                <c:pt idx="74">
                  <c:v>-194.70943049433663</c:v>
                </c:pt>
                <c:pt idx="75">
                  <c:v>-126.69454209489413</c:v>
                </c:pt>
                <c:pt idx="76">
                  <c:v>24.412572118151729</c:v>
                </c:pt>
                <c:pt idx="77">
                  <c:v>36.113746943605292</c:v>
                </c:pt>
                <c:pt idx="78">
                  <c:v>14.676740863924351</c:v>
                </c:pt>
                <c:pt idx="79">
                  <c:v>84.33263380461085</c:v>
                </c:pt>
                <c:pt idx="80">
                  <c:v>126.01061702887364</c:v>
                </c:pt>
                <c:pt idx="81">
                  <c:v>149.0851283942111</c:v>
                </c:pt>
                <c:pt idx="82">
                  <c:v>166.64473367936534</c:v>
                </c:pt>
                <c:pt idx="83">
                  <c:v>208.53370946953783</c:v>
                </c:pt>
                <c:pt idx="84">
                  <c:v>162.34967814993979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9-F643-84A6-D0259D92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777536"/>
        <c:axId val="523776000"/>
      </c:lineChart>
      <c:dateAx>
        <c:axId val="523772672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crossAx val="523774208"/>
        <c:crosses val="autoZero"/>
        <c:auto val="1"/>
        <c:lblOffset val="100"/>
        <c:baseTimeUnit val="days"/>
      </c:dateAx>
      <c:valAx>
        <c:axId val="523774208"/>
        <c:scaling>
          <c:orientation val="minMax"/>
          <c:max val="7500"/>
          <c:min val="5000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23772672"/>
        <c:crosses val="autoZero"/>
        <c:crossBetween val="between"/>
      </c:valAx>
      <c:valAx>
        <c:axId val="52377600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crossAx val="523777536"/>
        <c:crosses val="max"/>
        <c:crossBetween val="between"/>
      </c:valAx>
      <c:dateAx>
        <c:axId val="523777536"/>
        <c:scaling>
          <c:orientation val="minMax"/>
        </c:scaling>
        <c:delete val="1"/>
        <c:axPos val="b"/>
        <c:numFmt formatCode="[$-409]m/d/yy\ h:mm\ am/pm;@" sourceLinked="1"/>
        <c:majorTickMark val="out"/>
        <c:minorTickMark val="none"/>
        <c:tickLblPos val="nextTo"/>
        <c:crossAx val="5237760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781050</xdr:colOff>
      <xdr:row>34</xdr:row>
      <xdr:rowOff>4762</xdr:rowOff>
    </xdr:from>
    <xdr:to>
      <xdr:col>28</xdr:col>
      <xdr:colOff>38100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513144</xdr:colOff>
      <xdr:row>38</xdr:row>
      <xdr:rowOff>170572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9657144" cy="70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0</xdr:rowOff>
    </xdr:from>
    <xdr:to>
      <xdr:col>16</xdr:col>
      <xdr:colOff>360780</xdr:colOff>
      <xdr:row>43</xdr:row>
      <xdr:rowOff>114238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810500"/>
          <a:ext cx="9361905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16</xdr:col>
      <xdr:colOff>198858</xdr:colOff>
      <xdr:row>61</xdr:row>
      <xdr:rowOff>9167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763000"/>
          <a:ext cx="9342858" cy="2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63</xdr:row>
      <xdr:rowOff>0</xdr:rowOff>
    </xdr:from>
    <xdr:to>
      <xdr:col>16</xdr:col>
      <xdr:colOff>65516</xdr:colOff>
      <xdr:row>82</xdr:row>
      <xdr:rowOff>161453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12001500"/>
          <a:ext cx="9276191" cy="3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84</xdr:row>
      <xdr:rowOff>0</xdr:rowOff>
    </xdr:from>
    <xdr:to>
      <xdr:col>16</xdr:col>
      <xdr:colOff>379792</xdr:colOff>
      <xdr:row>117</xdr:row>
      <xdr:rowOff>132548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6002000"/>
          <a:ext cx="9666667" cy="6419048"/>
        </a:xfrm>
        <a:prstGeom prst="rect">
          <a:avLst/>
        </a:prstGeom>
      </xdr:spPr>
    </xdr:pic>
    <xdr:clientData/>
  </xdr:twoCellAnchor>
  <xdr:twoCellAnchor>
    <xdr:from>
      <xdr:col>8</xdr:col>
      <xdr:colOff>257175</xdr:colOff>
      <xdr:row>97</xdr:row>
      <xdr:rowOff>57151</xdr:rowOff>
    </xdr:from>
    <xdr:to>
      <xdr:col>15</xdr:col>
      <xdr:colOff>47625</xdr:colOff>
      <xdr:row>100</xdr:row>
      <xdr:rowOff>171451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33975" y="18535651"/>
          <a:ext cx="4057650" cy="68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From</a:t>
          </a:r>
          <a:r>
            <a:rPr lang="en-US" sz="1100" baseline="0">
              <a:solidFill>
                <a:sysClr val="windowText" lastClr="000000"/>
              </a:solidFill>
            </a:rPr>
            <a:t> there I'd like as mentioned  to break down the 'Date' index into its date and time components respectively.                                          Would multi-indexing be possible?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ockmarketclock.com/exchanges/sse/market-holidays/spring-festival" TargetMode="External"/><Relationship Id="rId13" Type="http://schemas.openxmlformats.org/officeDocument/2006/relationships/hyperlink" Target="https://www.stockmarketclock.com/exchanges/sse/market-holidays/tuen-ng-festival" TargetMode="External"/><Relationship Id="rId18" Type="http://schemas.openxmlformats.org/officeDocument/2006/relationships/hyperlink" Target="https://www.stockmarketclock.com/exchanges/sse/market-holidays/national-day" TargetMode="External"/><Relationship Id="rId3" Type="http://schemas.openxmlformats.org/officeDocument/2006/relationships/hyperlink" Target="https://www.stockmarketclock.com/exchanges/sse/market-holidays/spring-festival" TargetMode="External"/><Relationship Id="rId21" Type="http://schemas.openxmlformats.org/officeDocument/2006/relationships/hyperlink" Target="https://www.stockmarketclock.com/exchanges/sse/market-holidays/national-day" TargetMode="External"/><Relationship Id="rId7" Type="http://schemas.openxmlformats.org/officeDocument/2006/relationships/hyperlink" Target="https://www.stockmarketclock.com/exchanges/sse/market-holidays/spring-festival" TargetMode="External"/><Relationship Id="rId12" Type="http://schemas.openxmlformats.org/officeDocument/2006/relationships/hyperlink" Target="https://www.stockmarketclock.com/exchanges/sse/market-holidays/labour-day" TargetMode="External"/><Relationship Id="rId17" Type="http://schemas.openxmlformats.org/officeDocument/2006/relationships/hyperlink" Target="https://www.stockmarketclock.com/exchanges/sse/market-holidays/national-day" TargetMode="External"/><Relationship Id="rId2" Type="http://schemas.openxmlformats.org/officeDocument/2006/relationships/hyperlink" Target="https://www.stockmarketclock.com/exchanges/sse/market-holidays/spring-festival" TargetMode="External"/><Relationship Id="rId16" Type="http://schemas.openxmlformats.org/officeDocument/2006/relationships/hyperlink" Target="https://www.stockmarketclock.com/exchanges/sse/market-holidays/national-day" TargetMode="External"/><Relationship Id="rId20" Type="http://schemas.openxmlformats.org/officeDocument/2006/relationships/hyperlink" Target="https://www.stockmarketclock.com/exchanges/sse/market-holidays/national-day" TargetMode="External"/><Relationship Id="rId1" Type="http://schemas.openxmlformats.org/officeDocument/2006/relationships/hyperlink" Target="https://www.stockmarketclock.com/exchanges/sse/market-holidays/new-year-holiday" TargetMode="External"/><Relationship Id="rId6" Type="http://schemas.openxmlformats.org/officeDocument/2006/relationships/hyperlink" Target="https://www.stockmarketclock.com/exchanges/sse/market-holidays/spring-festival" TargetMode="External"/><Relationship Id="rId11" Type="http://schemas.openxmlformats.org/officeDocument/2006/relationships/hyperlink" Target="https://www.stockmarketclock.com/exchanges/sse/market-holidays/labour-day" TargetMode="External"/><Relationship Id="rId5" Type="http://schemas.openxmlformats.org/officeDocument/2006/relationships/hyperlink" Target="https://www.stockmarketclock.com/exchanges/sse/market-holidays/spring-festival" TargetMode="External"/><Relationship Id="rId15" Type="http://schemas.openxmlformats.org/officeDocument/2006/relationships/hyperlink" Target="https://www.stockmarketclock.com/exchanges/sse/market-holidays/national-day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stockmarketclock.com/exchanges/sse/market-holidays/ching-ming-festival" TargetMode="External"/><Relationship Id="rId19" Type="http://schemas.openxmlformats.org/officeDocument/2006/relationships/hyperlink" Target="https://www.stockmarketclock.com/exchanges/sse/market-holidays/national-day" TargetMode="External"/><Relationship Id="rId4" Type="http://schemas.openxmlformats.org/officeDocument/2006/relationships/hyperlink" Target="https://www.stockmarketclock.com/exchanges/sse/market-holidays/spring-festival" TargetMode="External"/><Relationship Id="rId9" Type="http://schemas.openxmlformats.org/officeDocument/2006/relationships/hyperlink" Target="https://www.stockmarketclock.com/exchanges/sse/market-holidays/ching-ming-festival" TargetMode="External"/><Relationship Id="rId14" Type="http://schemas.openxmlformats.org/officeDocument/2006/relationships/hyperlink" Target="https://www.stockmarketclock.com/exchanges/sse/market-holidays/mid-autumn-festival" TargetMode="External"/><Relationship Id="rId2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58"/>
  <sheetViews>
    <sheetView topLeftCell="B1" workbookViewId="0">
      <selection activeCell="C7" sqref="C7:C258"/>
    </sheetView>
  </sheetViews>
  <sheetFormatPr baseColWidth="10" defaultColWidth="8.83203125" defaultRowHeight="15" x14ac:dyDescent="0.2"/>
  <cols>
    <col min="1" max="1" width="12" bestFit="1" customWidth="1"/>
    <col min="3" max="3" width="17.5" bestFit="1" customWidth="1"/>
    <col min="4" max="4" width="16.5" bestFit="1" customWidth="1"/>
    <col min="5" max="5" width="14" customWidth="1"/>
    <col min="6" max="6" width="14.6640625" bestFit="1" customWidth="1"/>
    <col min="8" max="8" width="12.5" bestFit="1" customWidth="1"/>
    <col min="9" max="14" width="12.5" customWidth="1"/>
    <col min="16" max="16" width="10" customWidth="1"/>
    <col min="19" max="19" width="11.83203125" customWidth="1"/>
    <col min="21" max="21" width="14.83203125" bestFit="1" customWidth="1"/>
    <col min="22" max="22" width="18" bestFit="1" customWidth="1"/>
    <col min="23" max="23" width="12.6640625" bestFit="1" customWidth="1"/>
    <col min="24" max="24" width="14.5" bestFit="1" customWidth="1"/>
    <col min="25" max="25" width="12.6640625" bestFit="1" customWidth="1"/>
    <col min="26" max="26" width="12" bestFit="1" customWidth="1"/>
    <col min="27" max="27" width="13.5" bestFit="1" customWidth="1"/>
    <col min="28" max="30" width="12.6640625" bestFit="1" customWidth="1"/>
  </cols>
  <sheetData>
    <row r="1" spans="1:26" x14ac:dyDescent="0.2">
      <c r="E1" s="2" t="s">
        <v>3</v>
      </c>
      <c r="Q1" t="s">
        <v>42</v>
      </c>
    </row>
    <row r="2" spans="1:26" x14ac:dyDescent="0.2">
      <c r="C2" t="s">
        <v>2</v>
      </c>
      <c r="D2" s="1">
        <f ca="1">TODAY()</f>
        <v>43377</v>
      </c>
      <c r="Q2" t="s">
        <v>43</v>
      </c>
      <c r="R2" t="s">
        <v>44</v>
      </c>
    </row>
    <row r="3" spans="1:26" x14ac:dyDescent="0.2">
      <c r="D3" s="1"/>
      <c r="Q3" t="s">
        <v>46</v>
      </c>
      <c r="R3" t="s">
        <v>45</v>
      </c>
    </row>
    <row r="4" spans="1:26" x14ac:dyDescent="0.2">
      <c r="Y4" t="s">
        <v>30</v>
      </c>
      <c r="Z4">
        <f ca="1">R7</f>
        <v>6236.6403741883069</v>
      </c>
    </row>
    <row r="5" spans="1:26" x14ac:dyDescent="0.2">
      <c r="B5" t="s">
        <v>0</v>
      </c>
      <c r="C5" t="s">
        <v>1</v>
      </c>
      <c r="D5" t="s">
        <v>57</v>
      </c>
      <c r="E5" t="s">
        <v>38</v>
      </c>
      <c r="F5" t="s">
        <v>35</v>
      </c>
      <c r="G5" t="s">
        <v>33</v>
      </c>
      <c r="H5" t="s">
        <v>40</v>
      </c>
      <c r="I5" t="s">
        <v>47</v>
      </c>
      <c r="J5" t="s">
        <v>48</v>
      </c>
      <c r="K5" t="s">
        <v>51</v>
      </c>
      <c r="L5" t="s">
        <v>53</v>
      </c>
      <c r="M5" t="s">
        <v>55</v>
      </c>
      <c r="P5" t="s">
        <v>5</v>
      </c>
      <c r="R5" t="s">
        <v>32</v>
      </c>
      <c r="S5" t="s">
        <v>15</v>
      </c>
      <c r="Y5" t="s">
        <v>31</v>
      </c>
      <c r="Z5" s="7">
        <f ca="1">P7</f>
        <v>6258</v>
      </c>
    </row>
    <row r="6" spans="1:26" ht="16" thickBot="1" x14ac:dyDescent="0.25">
      <c r="D6" t="s">
        <v>58</v>
      </c>
      <c r="E6" t="s">
        <v>37</v>
      </c>
      <c r="F6" t="s">
        <v>39</v>
      </c>
      <c r="G6" t="s">
        <v>36</v>
      </c>
      <c r="H6" t="s">
        <v>41</v>
      </c>
      <c r="I6" t="s">
        <v>50</v>
      </c>
      <c r="J6" t="s">
        <v>49</v>
      </c>
      <c r="K6" t="s">
        <v>52</v>
      </c>
      <c r="L6" t="s">
        <v>54</v>
      </c>
      <c r="M6" t="s">
        <v>56</v>
      </c>
      <c r="P6" t="s">
        <v>4</v>
      </c>
      <c r="T6" s="12"/>
      <c r="Y6" t="s">
        <v>34</v>
      </c>
      <c r="Z6" s="7">
        <f ca="1">Z4-Z5</f>
        <v>-21.359625811693149</v>
      </c>
    </row>
    <row r="7" spans="1:26" ht="17" thickBot="1" x14ac:dyDescent="0.25">
      <c r="A7" s="4">
        <v>43146</v>
      </c>
      <c r="B7">
        <v>1</v>
      </c>
      <c r="C7" s="16">
        <f ca="1">WORKDAY.INTL(D2,-1,1,A7:A154)</f>
        <v>43371</v>
      </c>
      <c r="D7" s="3">
        <f ca="1">_xll.BDH(D$6,"Px_last",$C7,$C7,"sort=d")</f>
        <v>493</v>
      </c>
      <c r="E7" s="3">
        <f ca="1">_xll.BDH(E$6,"Px_last",$C7,$C7,"sort=d")</f>
        <v>202400</v>
      </c>
      <c r="F7" s="3">
        <f ca="1">_xll.BDH(F$6,"Px_last",$C7,$C7,"sort=d")</f>
        <v>2954.7539999999999</v>
      </c>
      <c r="G7" s="3">
        <f ca="1">_xll.BDH(G$6,"Px_last",$C7,$C7,"sort=d")</f>
        <v>6.8761000000000001</v>
      </c>
      <c r="H7" s="3">
        <f ca="1">_xll.BDH(H$6,"Px_last",$C7,$C7,"sort=d")</f>
        <v>62.112000000000002</v>
      </c>
      <c r="I7" s="3">
        <f ca="1">_xll.BDH(I$6,"Px_last",$C7,$C7,"sort=d")</f>
        <v>3.0611999999999999</v>
      </c>
      <c r="J7" s="3">
        <f ca="1">_xll.BDH(J$6,"Px_last",$C7,$C7,"sort=d")</f>
        <v>859.5</v>
      </c>
      <c r="K7" s="3">
        <f ca="1">_xll.BDH(K$6,"Px_last",$C7,$C7,"sort=d")</f>
        <v>-0.47510000000000002</v>
      </c>
      <c r="L7" s="3">
        <f ca="1">_xll.BDH(L$6,"Px_last",$C7,$C7,"sort=d")</f>
        <v>12.12</v>
      </c>
      <c r="M7" s="3">
        <f ca="1">_xll.BDH(M$6,"Px_last",$C7,$C7,"sort=d")</f>
        <v>82.129000000000005</v>
      </c>
      <c r="N7" s="3"/>
      <c r="O7" s="3"/>
      <c r="P7" s="7">
        <f ca="1">_xll.BDH(P$6,"Px_last",$C7,$C7,"sort=d")</f>
        <v>6258</v>
      </c>
      <c r="Q7">
        <f ca="1">_xll.BDP("LMCADS03 Comdty","Px_mid")</f>
        <v>6318.75</v>
      </c>
      <c r="R7" s="13">
        <f ca="1">$U$23+($U$24*D7)+($U$25*E7)+($U$26*F7)+($U$27*G7)+($U$28*H7)+($U$29*I7)+($U$30*J7)+($U$31*K7)+($U$32*L7)+($U$33*M7)</f>
        <v>6236.6403741883069</v>
      </c>
      <c r="S7" s="14">
        <f ca="1">R7-Q7</f>
        <v>-82.109625811693149</v>
      </c>
      <c r="T7" t="s">
        <v>6</v>
      </c>
    </row>
    <row r="8" spans="1:26" ht="17" thickBot="1" x14ac:dyDescent="0.25">
      <c r="A8" s="4">
        <v>43147</v>
      </c>
      <c r="B8">
        <f>B7+1</f>
        <v>2</v>
      </c>
      <c r="C8" s="16">
        <f ca="1">WORKDAY.INTL(C7,-1,1,$A$7:$A$154)</f>
        <v>43370</v>
      </c>
      <c r="D8" s="3">
        <f ca="1">_xll.BDH(D$6,"Px_last",$C8,$C8,"sort=d")</f>
        <v>499</v>
      </c>
      <c r="E8" s="3">
        <f ca="1">_xll.BDH(E$6,"Px_last",$C8,$C8,"sort=d")</f>
        <v>209900</v>
      </c>
      <c r="F8" s="3">
        <f ca="1">_xll.BDH(F$6,"Px_last",$C8,$C8,"sort=d")</f>
        <v>2923.7339999999999</v>
      </c>
      <c r="G8" s="3">
        <f ca="1">_xll.BDH(G$6,"Px_last",$C8,$C8,"sort=d")</f>
        <v>6.8879000000000001</v>
      </c>
      <c r="H8" s="3">
        <f ca="1">_xll.BDH(H$6,"Px_last",$C8,$C8,"sort=d")</f>
        <v>62.28</v>
      </c>
      <c r="I8" s="3">
        <f ca="1">_xll.BDH(I$6,"Px_last",$C8,$C8,"sort=d")</f>
        <v>3.0518000000000001</v>
      </c>
      <c r="J8" s="3">
        <f ca="1">_xll.BDH(J$6,"Px_last",$C8,$C8,"sort=d")</f>
        <v>869</v>
      </c>
      <c r="K8" s="3">
        <f ca="1">_xll.BDH(K$6,"Px_last",$C8,$C8,"sort=d")</f>
        <v>-0.49020000000000002</v>
      </c>
      <c r="L8" s="3">
        <f ca="1">_xll.BDH(L$6,"Px_last",$C8,$C8,"sort=d")</f>
        <v>12.41</v>
      </c>
      <c r="M8" s="3">
        <f ca="1">_xll.BDH(M$6,"Px_last",$C8,$C8,"sort=d")</f>
        <v>81.715000000000003</v>
      </c>
      <c r="N8" s="3"/>
      <c r="O8" s="3"/>
      <c r="P8" s="7">
        <f ca="1">_xll.BDH(P$6,"Px_last",$C8,$C8,"sort=d")</f>
        <v>6187</v>
      </c>
      <c r="R8" s="13">
        <f t="shared" ref="R8:R71" ca="1" si="0">$U$23+($U$24*D8)+($U$25*E8)+($U$26*F8)+($U$27*G8)+($U$28*H8)+($U$29*I8)+($U$30*J8)+($U$31*K8)+($U$32*L8)+($U$33*M8)</f>
        <v>6145.0189630472478</v>
      </c>
      <c r="S8" s="15">
        <f t="shared" ref="S8:S71" ca="1" si="1">R8-P8</f>
        <v>-41.98103695275222</v>
      </c>
    </row>
    <row r="9" spans="1:26" ht="17" thickBot="1" x14ac:dyDescent="0.25">
      <c r="A9" s="4">
        <v>43148</v>
      </c>
      <c r="B9">
        <f t="shared" ref="B9:B72" si="2">B8+1</f>
        <v>3</v>
      </c>
      <c r="C9" s="16">
        <f ca="1">WORKDAY.INTL(C8,-1,1,$A$7:$A$154)</f>
        <v>43369</v>
      </c>
      <c r="D9" s="3">
        <f ca="1">_xll.BDH(D$6,"Px_last",$C9,$C9,"sort=d")</f>
        <v>498.5</v>
      </c>
      <c r="E9" s="3">
        <f ca="1">_xll.BDH(E$6,"Px_last",$C9,$C9,"sort=d")</f>
        <v>210900</v>
      </c>
      <c r="F9" s="3">
        <f ca="1">_xll.BDH(F$6,"Px_last",$C9,$C9,"sort=d")</f>
        <v>2939.53</v>
      </c>
      <c r="G9" s="3">
        <f ca="1">_xll.BDH(G$6,"Px_last",$C9,$C9,"sort=d")</f>
        <v>6.8792999999999997</v>
      </c>
      <c r="H9" s="3">
        <f ca="1">_xll.BDH(H$6,"Px_last",$C9,$C9,"sort=d")</f>
        <v>62.076999999999998</v>
      </c>
      <c r="I9" s="3">
        <f ca="1">_xll.BDH(I$6,"Px_last",$C9,$C9,"sort=d")</f>
        <v>3.048</v>
      </c>
      <c r="J9" s="3">
        <f ca="1">_xll.BDH(J$6,"Px_last",$C9,$C9,"sort=d")</f>
        <v>863.75</v>
      </c>
      <c r="K9" s="3">
        <f ca="1">_xll.BDH(K$6,"Px_last",$C9,$C9,"sort=d")</f>
        <v>-0.48149999999999998</v>
      </c>
      <c r="L9" s="3">
        <f ca="1">_xll.BDH(L$6,"Px_last",$C9,$C9,"sort=d")</f>
        <v>12.89</v>
      </c>
      <c r="M9" s="3">
        <f ca="1">_xll.BDH(M$6,"Px_last",$C9,$C9,"sort=d")</f>
        <v>81.817999999999998</v>
      </c>
      <c r="N9" s="3"/>
      <c r="O9" s="3"/>
      <c r="P9" s="7">
        <f ca="1">_xll.BDH(P$6,"Px_last",$C9,$C9,"sort=d")</f>
        <v>6282</v>
      </c>
      <c r="R9" s="13">
        <f t="shared" ca="1" si="0"/>
        <v>6191.5241463352495</v>
      </c>
      <c r="S9" s="15">
        <f t="shared" ca="1" si="1"/>
        <v>-90.475853664750503</v>
      </c>
      <c r="T9" s="11" t="s">
        <v>7</v>
      </c>
      <c r="U9" s="11"/>
    </row>
    <row r="10" spans="1:26" ht="17" thickBot="1" x14ac:dyDescent="0.25">
      <c r="A10" s="4">
        <v>43149</v>
      </c>
      <c r="B10">
        <f t="shared" si="2"/>
        <v>4</v>
      </c>
      <c r="C10" s="16">
        <f t="shared" ref="C10:C73" ca="1" si="3">WORKDAY.INTL(C9,-1,1,$A$7:$A$154)</f>
        <v>43368</v>
      </c>
      <c r="D10" s="3">
        <f ca="1">_xll.BDH(D$6,"Px_last",$C10,$C10,"sort=d")</f>
        <v>493.5</v>
      </c>
      <c r="E10" s="3">
        <f ca="1">_xll.BDH(E$6,"Px_last",$C10,$C10,"sort=d")</f>
        <v>212925</v>
      </c>
      <c r="F10" s="3">
        <f ca="1">_xll.BDH(F$6,"Px_last",$C10,$C10,"sort=d")</f>
        <v>2912.6060000000002</v>
      </c>
      <c r="G10" s="3">
        <f ca="1">_xll.BDH(G$6,"Px_last",$C10,$C10,"sort=d")</f>
        <v>6.8685999999999998</v>
      </c>
      <c r="H10" s="3">
        <f ca="1">_xll.BDH(H$6,"Px_last",$C10,$C10,"sort=d")</f>
        <v>61.762999999999998</v>
      </c>
      <c r="I10" s="3">
        <f ca="1">_xll.BDH(I$6,"Px_last",$C10,$C10,"sort=d")</f>
        <v>3.0964</v>
      </c>
      <c r="J10" s="3">
        <f ca="1">_xll.BDH(J$6,"Px_last",$C10,$C10,"sort=d")</f>
        <v>859.75</v>
      </c>
      <c r="K10" s="3">
        <f ca="1">_xll.BDH(K$6,"Px_last",$C10,$C10,"sort=d")</f>
        <v>-0.51100000000000001</v>
      </c>
      <c r="L10" s="3">
        <f ca="1">_xll.BDH(L$6,"Px_last",$C10,$C10,"sort=d")</f>
        <v>12.42</v>
      </c>
      <c r="M10" s="3">
        <f ca="1">_xll.BDH(M$6,"Px_last",$C10,$C10,"sort=d")</f>
        <v>81.908000000000001</v>
      </c>
      <c r="N10" s="3"/>
      <c r="O10" s="3"/>
      <c r="P10" s="7">
        <f ca="1">_xll.BDH(P$6,"Px_last",$C10,$C10,"sort=d")</f>
        <v>6318</v>
      </c>
      <c r="R10" s="13">
        <f t="shared" ca="1" si="0"/>
        <v>6204.6022568201561</v>
      </c>
      <c r="S10" s="15">
        <f t="shared" ca="1" si="1"/>
        <v>-113.39774317984393</v>
      </c>
      <c r="T10" s="8" t="s">
        <v>8</v>
      </c>
      <c r="U10" s="8">
        <v>0.91821636490418679</v>
      </c>
    </row>
    <row r="11" spans="1:26" ht="17" thickBot="1" x14ac:dyDescent="0.25">
      <c r="A11" s="4">
        <v>43150</v>
      </c>
      <c r="B11">
        <f t="shared" si="2"/>
        <v>5</v>
      </c>
      <c r="C11" s="16">
        <f t="shared" ca="1" si="3"/>
        <v>43364</v>
      </c>
      <c r="D11" s="3">
        <f ca="1">_xll.BDH(D$6,"Px_last",$C11,$C11,"sort=d")</f>
        <v>498</v>
      </c>
      <c r="E11" s="3">
        <f ca="1">_xll.BDH(E$6,"Px_last",$C11,$C11,"sort=d")</f>
        <v>216600</v>
      </c>
      <c r="F11" s="3">
        <f ca="1">_xll.BDH(F$6,"Px_last",$C11,$C11,"sort=d")</f>
        <v>2929.7350000000001</v>
      </c>
      <c r="G11" s="3">
        <f ca="1">_xll.BDH(G$6,"Px_last",$C11,$C11,"sort=d")</f>
        <v>6.8493000000000004</v>
      </c>
      <c r="H11" s="3">
        <f ca="1">_xll.BDH(H$6,"Px_last",$C11,$C11,"sort=d")</f>
        <v>61.789000000000001</v>
      </c>
      <c r="I11" s="3">
        <f ca="1">_xll.BDH(I$6,"Px_last",$C11,$C11,"sort=d")</f>
        <v>3.0628000000000002</v>
      </c>
      <c r="J11" s="3">
        <f ca="1">_xll.BDH(J$6,"Px_last",$C11,$C11,"sort=d")</f>
        <v>861.25</v>
      </c>
      <c r="K11" s="3">
        <f ca="1">_xll.BDH(K$6,"Px_last",$C11,$C11,"sort=d")</f>
        <v>-0.50560000000000005</v>
      </c>
      <c r="L11" s="3">
        <f ca="1">_xll.BDH(L$6,"Px_last",$C11,$C11,"sort=d")</f>
        <v>11.68</v>
      </c>
      <c r="M11" s="3">
        <f ca="1">_xll.BDH(M$6,"Px_last",$C11,$C11,"sort=d")</f>
        <v>82.088999999999999</v>
      </c>
      <c r="N11" s="3"/>
      <c r="O11" s="3"/>
      <c r="P11" s="7">
        <f ca="1">_xll.BDH(P$6,"Px_last",$C11,$C11,"sort=d")</f>
        <v>6363</v>
      </c>
      <c r="R11" s="13">
        <f t="shared" ca="1" si="0"/>
        <v>6245.3115194452448</v>
      </c>
      <c r="S11" s="15">
        <f t="shared" ca="1" si="1"/>
        <v>-117.68848055475519</v>
      </c>
      <c r="T11" s="8" t="s">
        <v>9</v>
      </c>
      <c r="U11" s="8">
        <v>0.84312129277785874</v>
      </c>
    </row>
    <row r="12" spans="1:26" ht="17" thickBot="1" x14ac:dyDescent="0.25">
      <c r="A12" s="4">
        <v>43151</v>
      </c>
      <c r="B12">
        <f t="shared" si="2"/>
        <v>6</v>
      </c>
      <c r="C12" s="16">
        <f t="shared" ca="1" si="3"/>
        <v>43363</v>
      </c>
      <c r="D12" s="3">
        <f ca="1">_xll.BDH(D$6,"Px_last",$C12,$C12,"sort=d")</f>
        <v>498.5</v>
      </c>
      <c r="E12" s="3">
        <f ca="1">_xll.BDH(E$6,"Px_last",$C12,$C12,"sort=d")</f>
        <v>215000</v>
      </c>
      <c r="F12" s="3">
        <f ca="1">_xll.BDH(F$6,"Px_last",$C12,$C12,"sort=d")</f>
        <v>2858.18</v>
      </c>
      <c r="G12" s="3">
        <f ca="1">_xll.BDH(G$6,"Px_last",$C12,$C12,"sort=d")</f>
        <v>6.8354999999999997</v>
      </c>
      <c r="H12" s="3">
        <f ca="1">_xll.BDH(H$6,"Px_last",$C12,$C12,"sort=d")</f>
        <v>61.847000000000001</v>
      </c>
      <c r="I12" s="3">
        <f ca="1">_xll.BDH(I$6,"Px_last",$C12,$C12,"sort=d")</f>
        <v>3.0626000000000002</v>
      </c>
      <c r="J12" s="3">
        <f ca="1">_xll.BDH(J$6,"Px_last",$C12,$C12,"sort=d")</f>
        <v>864</v>
      </c>
      <c r="K12" s="3">
        <f ca="1">_xll.BDH(K$6,"Px_last",$C12,$C12,"sort=d")</f>
        <v>-0.52829999999999999</v>
      </c>
      <c r="L12" s="3">
        <f ca="1">_xll.BDH(L$6,"Px_last",$C12,$C12,"sort=d")</f>
        <v>11.8</v>
      </c>
      <c r="M12" s="3">
        <f ca="1">_xll.BDH(M$6,"Px_last",$C12,$C12,"sort=d")</f>
        <v>82.024000000000001</v>
      </c>
      <c r="N12" s="3"/>
      <c r="O12" s="3"/>
      <c r="P12" s="7">
        <f ca="1">_xll.BDH(P$6,"Px_last",$C12,$C12,"sort=d")</f>
        <v>6082</v>
      </c>
      <c r="R12" s="13">
        <f t="shared" ca="1" si="0"/>
        <v>6196.5669746950643</v>
      </c>
      <c r="S12" s="15">
        <f t="shared" ca="1" si="1"/>
        <v>114.56697469506435</v>
      </c>
      <c r="T12" s="8" t="s">
        <v>10</v>
      </c>
      <c r="U12" s="8">
        <v>0.83661180285162884</v>
      </c>
    </row>
    <row r="13" spans="1:26" ht="17" thickBot="1" x14ac:dyDescent="0.25">
      <c r="A13" s="4">
        <v>43152</v>
      </c>
      <c r="B13">
        <f t="shared" si="2"/>
        <v>7</v>
      </c>
      <c r="C13" s="16">
        <f t="shared" ca="1" si="3"/>
        <v>43362</v>
      </c>
      <c r="D13" s="3">
        <f ca="1">_xll.BDH(D$6,"Px_last",$C13,$C13,"sort=d")</f>
        <v>504</v>
      </c>
      <c r="E13" s="3">
        <f ca="1">_xll.BDH(E$6,"Px_last",$C13,$C13,"sort=d")</f>
        <v>217600</v>
      </c>
      <c r="F13" s="3">
        <f ca="1">_xll.BDH(F$6,"Px_last",$C13,$C13,"sort=d")</f>
        <v>2859.8440000000001</v>
      </c>
      <c r="G13" s="3">
        <f ca="1">_xll.BDH(G$6,"Px_last",$C13,$C13,"sort=d")</f>
        <v>6.8513000000000002</v>
      </c>
      <c r="H13" s="3">
        <f ca="1">_xll.BDH(H$6,"Px_last",$C13,$C13,"sort=d")</f>
        <v>61.41</v>
      </c>
      <c r="I13" s="3">
        <f ca="1">_xll.BDH(I$6,"Px_last",$C13,$C13,"sort=d")</f>
        <v>3.0626000000000002</v>
      </c>
      <c r="J13" s="3">
        <f ca="1">_xll.BDH(J$6,"Px_last",$C13,$C13,"sort=d")</f>
        <v>843.75</v>
      </c>
      <c r="K13" s="3">
        <f ca="1">_xll.BDH(K$6,"Px_last",$C13,$C13,"sort=d")</f>
        <v>-0.54069999999999996</v>
      </c>
      <c r="L13" s="3">
        <f ca="1">_xll.BDH(L$6,"Px_last",$C13,$C13,"sort=d")</f>
        <v>11.75</v>
      </c>
      <c r="M13" s="3">
        <f ca="1">_xll.BDH(M$6,"Px_last",$C13,$C13,"sort=d")</f>
        <v>81.552999999999997</v>
      </c>
      <c r="N13" s="3"/>
      <c r="O13" s="3"/>
      <c r="P13" s="7">
        <f ca="1">_xll.BDH(P$6,"Px_last",$C13,$C13,"sort=d")</f>
        <v>6121</v>
      </c>
      <c r="R13" s="13">
        <f t="shared" ca="1" si="0"/>
        <v>6186.9036629610782</v>
      </c>
      <c r="S13" s="15">
        <f t="shared" ca="1" si="1"/>
        <v>65.903662961078226</v>
      </c>
      <c r="T13" s="8" t="s">
        <v>11</v>
      </c>
      <c r="U13" s="8">
        <v>153.46620131700703</v>
      </c>
    </row>
    <row r="14" spans="1:26" ht="17" thickBot="1" x14ac:dyDescent="0.25">
      <c r="A14" s="4">
        <v>43195</v>
      </c>
      <c r="B14">
        <f t="shared" si="2"/>
        <v>8</v>
      </c>
      <c r="C14" s="16">
        <f t="shared" ca="1" si="3"/>
        <v>43361</v>
      </c>
      <c r="D14" s="3">
        <f ca="1">_xll.BDH(D$6,"Px_last",$C14,$C14,"sort=d")</f>
        <v>499.5</v>
      </c>
      <c r="E14" s="3">
        <f ca="1">_xll.BDH(E$6,"Px_last",$C14,$C14,"sort=d")</f>
        <v>214150</v>
      </c>
      <c r="F14" s="3">
        <f ca="1">_xll.BDH(F$6,"Px_last",$C14,$C14,"sort=d")</f>
        <v>2827.4589999999998</v>
      </c>
      <c r="G14" s="3">
        <f ca="1">_xll.BDH(G$6,"Px_last",$C14,$C14,"sort=d")</f>
        <v>6.8612000000000002</v>
      </c>
      <c r="H14" s="3">
        <f ca="1">_xll.BDH(H$6,"Px_last",$C14,$C14,"sort=d")</f>
        <v>61.040999999999997</v>
      </c>
      <c r="I14" s="3">
        <f ca="1">_xll.BDH(I$6,"Px_last",$C14,$C14,"sort=d")</f>
        <v>3.0550999999999999</v>
      </c>
      <c r="J14" s="3">
        <f ca="1">_xll.BDH(J$6,"Px_last",$C14,$C14,"sort=d")</f>
        <v>828</v>
      </c>
      <c r="K14" s="3">
        <f ca="1">_xll.BDH(K$6,"Px_last",$C14,$C14,"sort=d")</f>
        <v>-0.5948</v>
      </c>
      <c r="L14" s="3">
        <f ca="1">_xll.BDH(L$6,"Px_last",$C14,$C14,"sort=d")</f>
        <v>12.79</v>
      </c>
      <c r="M14" s="3">
        <f ca="1">_xll.BDH(M$6,"Px_last",$C14,$C14,"sort=d")</f>
        <v>81.117999999999995</v>
      </c>
      <c r="N14" s="3"/>
      <c r="O14" s="3"/>
      <c r="P14" s="7">
        <f ca="1">_xll.BDH(P$6,"Px_last",$C14,$C14,"sort=d")</f>
        <v>6086</v>
      </c>
      <c r="R14" s="13">
        <f t="shared" ca="1" si="0"/>
        <v>6150.5757720231977</v>
      </c>
      <c r="S14" s="15">
        <f t="shared" ca="1" si="1"/>
        <v>64.575772023197715</v>
      </c>
      <c r="T14" s="9" t="s">
        <v>12</v>
      </c>
      <c r="U14" s="9">
        <v>252</v>
      </c>
    </row>
    <row r="15" spans="1:26" ht="17" thickBot="1" x14ac:dyDescent="0.25">
      <c r="A15" s="4">
        <v>43196</v>
      </c>
      <c r="B15">
        <f t="shared" si="2"/>
        <v>9</v>
      </c>
      <c r="C15" s="16">
        <f t="shared" ca="1" si="3"/>
        <v>43360</v>
      </c>
      <c r="D15" s="3">
        <f ca="1">_xll.BDH(D$6,"Px_last",$C15,$C15,"sort=d")</f>
        <v>496</v>
      </c>
      <c r="E15" s="3">
        <f ca="1">_xll.BDH(E$6,"Px_last",$C15,$C15,"sort=d")</f>
        <v>221925</v>
      </c>
      <c r="F15" s="3">
        <f ca="1">_xll.BDH(F$6,"Px_last",$C15,$C15,"sort=d")</f>
        <v>2776.9650000000001</v>
      </c>
      <c r="G15" s="3">
        <f ca="1">_xll.BDH(G$6,"Px_last",$C15,$C15,"sort=d")</f>
        <v>6.8704000000000001</v>
      </c>
      <c r="H15" s="3">
        <f ca="1">_xll.BDH(H$6,"Px_last",$C15,$C15,"sort=d")</f>
        <v>60.997999999999998</v>
      </c>
      <c r="I15" s="3">
        <f ca="1">_xll.BDH(I$6,"Px_last",$C15,$C15,"sort=d")</f>
        <v>2.9866999999999999</v>
      </c>
      <c r="J15" s="3">
        <f ca="1">_xll.BDH(J$6,"Px_last",$C15,$C15,"sort=d")</f>
        <v>837.25</v>
      </c>
      <c r="K15" s="3">
        <f ca="1">_xll.BDH(K$6,"Px_last",$C15,$C15,"sort=d")</f>
        <v>-0.57779999999999998</v>
      </c>
      <c r="L15" s="3">
        <f ca="1">_xll.BDH(L$6,"Px_last",$C15,$C15,"sort=d")</f>
        <v>13.68</v>
      </c>
      <c r="M15" s="3">
        <f ca="1">_xll.BDH(M$6,"Px_last",$C15,$C15,"sort=d")</f>
        <v>80.299000000000007</v>
      </c>
      <c r="N15" s="3"/>
      <c r="O15" s="3"/>
      <c r="P15" s="7">
        <f ca="1">_xll.BDH(P$6,"Px_last",$C15,$C15,"sort=d")</f>
        <v>5945</v>
      </c>
      <c r="R15" s="13">
        <f t="shared" ca="1" si="0"/>
        <v>6052.1666581147438</v>
      </c>
      <c r="S15" s="15">
        <f t="shared" ca="1" si="1"/>
        <v>107.16665811474377</v>
      </c>
    </row>
    <row r="16" spans="1:26" ht="17" thickBot="1" x14ac:dyDescent="0.25">
      <c r="A16" s="4">
        <v>43220</v>
      </c>
      <c r="B16">
        <f t="shared" si="2"/>
        <v>10</v>
      </c>
      <c r="C16" s="16">
        <f t="shared" ca="1" si="3"/>
        <v>43357</v>
      </c>
      <c r="D16" s="3">
        <f ca="1">_xll.BDH(D$6,"Px_last",$C16,$C16,"sort=d")</f>
        <v>496.5</v>
      </c>
      <c r="E16" s="3">
        <f ca="1">_xll.BDH(E$6,"Px_last",$C16,$C16,"sort=d")</f>
        <v>225900</v>
      </c>
      <c r="F16" s="3">
        <f ca="1">_xll.BDH(F$6,"Px_last",$C16,$C16,"sort=d")</f>
        <v>2808.2620000000002</v>
      </c>
      <c r="G16" s="3">
        <f ca="1">_xll.BDH(G$6,"Px_last",$C16,$C16,"sort=d")</f>
        <v>6.8745000000000003</v>
      </c>
      <c r="H16" s="3">
        <f ca="1">_xll.BDH(H$6,"Px_last",$C16,$C16,"sort=d")</f>
        <v>60.994999999999997</v>
      </c>
      <c r="I16" s="3">
        <f ca="1">_xll.BDH(I$6,"Px_last",$C16,$C16,"sort=d")</f>
        <v>2.9958999999999998</v>
      </c>
      <c r="J16" s="3">
        <f ca="1">_xll.BDH(J$6,"Px_last",$C16,$C16,"sort=d")</f>
        <v>830.5</v>
      </c>
      <c r="K16" s="3">
        <f ca="1">_xll.BDH(K$6,"Px_last",$C16,$C16,"sort=d")</f>
        <v>-0.57889999999999997</v>
      </c>
      <c r="L16" s="3">
        <f ca="1">_xll.BDH(L$6,"Px_last",$C16,$C16,"sort=d")</f>
        <v>12.07</v>
      </c>
      <c r="M16" s="3">
        <f ca="1">_xll.BDH(M$6,"Px_last",$C16,$C16,"sort=d")</f>
        <v>80.152000000000001</v>
      </c>
      <c r="N16" s="3"/>
      <c r="O16" s="3"/>
      <c r="P16" s="7">
        <f ca="1">_xll.BDH(P$6,"Px_last",$C16,$C16,"sort=d")</f>
        <v>5973</v>
      </c>
      <c r="R16" s="13">
        <f t="shared" ca="1" si="0"/>
        <v>6067.7495120027488</v>
      </c>
      <c r="S16" s="15">
        <f t="shared" ca="1" si="1"/>
        <v>94.749512002748816</v>
      </c>
      <c r="T16" t="s">
        <v>13</v>
      </c>
    </row>
    <row r="17" spans="1:28" ht="17" thickBot="1" x14ac:dyDescent="0.25">
      <c r="A17" s="4">
        <v>43221</v>
      </c>
      <c r="B17">
        <f t="shared" si="2"/>
        <v>11</v>
      </c>
      <c r="C17" s="16">
        <f t="shared" ca="1" si="3"/>
        <v>43356</v>
      </c>
      <c r="D17" s="3">
        <f ca="1">_xll.BDH(D$6,"Px_last",$C17,$C17,"sort=d")</f>
        <v>492</v>
      </c>
      <c r="E17" s="3">
        <f ca="1">_xll.BDH(E$6,"Px_last",$C17,$C17,"sort=d")</f>
        <v>225125</v>
      </c>
      <c r="F17" s="3">
        <f ca="1">_xll.BDH(F$6,"Px_last",$C17,$C17,"sort=d")</f>
        <v>2813.4229999999998</v>
      </c>
      <c r="G17" s="3">
        <f ca="1">_xll.BDH(G$6,"Px_last",$C17,$C17,"sort=d")</f>
        <v>6.8451000000000004</v>
      </c>
      <c r="H17" s="3">
        <f ca="1">_xll.BDH(H$6,"Px_last",$C17,$C17,"sort=d")</f>
        <v>61.195999999999998</v>
      </c>
      <c r="I17" s="3">
        <f ca="1">_xll.BDH(I$6,"Px_last",$C17,$C17,"sort=d")</f>
        <v>2.9699999999999998</v>
      </c>
      <c r="J17" s="3">
        <f ca="1">_xll.BDH(J$6,"Px_last",$C17,$C17,"sort=d")</f>
        <v>833.25</v>
      </c>
      <c r="K17" s="3">
        <f ca="1">_xll.BDH(K$6,"Px_last",$C17,$C17,"sort=d")</f>
        <v>-0.6643</v>
      </c>
      <c r="L17" s="3">
        <f ca="1">_xll.BDH(L$6,"Px_last",$C17,$C17,"sort=d")</f>
        <v>12.37</v>
      </c>
      <c r="M17" s="3">
        <f ca="1">_xll.BDH(M$6,"Px_last",$C17,$C17,"sort=d")</f>
        <v>80.52</v>
      </c>
      <c r="N17" s="3"/>
      <c r="O17" s="3"/>
      <c r="P17" s="7">
        <f ca="1">_xll.BDH(P$6,"Px_last",$C17,$C17,"sort=d")</f>
        <v>6033</v>
      </c>
      <c r="R17" s="13">
        <f t="shared" ca="1" si="0"/>
        <v>6092.7886222158504</v>
      </c>
      <c r="S17" s="15">
        <f t="shared" ca="1" si="1"/>
        <v>59.78862221585041</v>
      </c>
      <c r="T17" s="10"/>
      <c r="U17" s="10" t="s">
        <v>18</v>
      </c>
      <c r="V17" s="10" t="s">
        <v>19</v>
      </c>
      <c r="W17" s="10" t="s">
        <v>20</v>
      </c>
      <c r="X17" s="10" t="s">
        <v>21</v>
      </c>
      <c r="Y17" s="10" t="s">
        <v>22</v>
      </c>
    </row>
    <row r="18" spans="1:28" ht="17" thickBot="1" x14ac:dyDescent="0.25">
      <c r="A18" s="4">
        <v>43269</v>
      </c>
      <c r="B18">
        <f t="shared" si="2"/>
        <v>12</v>
      </c>
      <c r="C18" s="16">
        <f t="shared" ca="1" si="3"/>
        <v>43355</v>
      </c>
      <c r="D18" s="3">
        <f ca="1">_xll.BDH(D$6,"Px_last",$C18,$C18,"sort=d")</f>
        <v>487.5</v>
      </c>
      <c r="E18" s="3">
        <f ca="1">_xll.BDH(E$6,"Px_last",$C18,$C18,"sort=d")</f>
        <v>233025</v>
      </c>
      <c r="F18" s="3">
        <f ca="1">_xll.BDH(F$6,"Px_last",$C18,$C18,"sort=d")</f>
        <v>2781.5</v>
      </c>
      <c r="G18" s="3">
        <f ca="1">_xll.BDH(G$6,"Px_last",$C18,$C18,"sort=d")</f>
        <v>6.8356000000000003</v>
      </c>
      <c r="H18" s="3">
        <f ca="1">_xll.BDH(H$6,"Px_last",$C18,$C18,"sort=d")</f>
        <v>60.829000000000001</v>
      </c>
      <c r="I18" s="3">
        <f ca="1">_xll.BDH(I$6,"Px_last",$C18,$C18,"sort=d")</f>
        <v>2.9626000000000001</v>
      </c>
      <c r="J18" s="3">
        <f ca="1">_xll.BDH(J$6,"Px_last",$C18,$C18,"sort=d")</f>
        <v>840</v>
      </c>
      <c r="K18" s="3">
        <f ca="1">_xll.BDH(K$6,"Px_last",$C18,$C18,"sort=d")</f>
        <v>-0.67359999999999998</v>
      </c>
      <c r="L18" s="3">
        <f ca="1">_xll.BDH(L$6,"Px_last",$C18,$C18,"sort=d")</f>
        <v>13.14</v>
      </c>
      <c r="M18" s="3">
        <f ca="1">_xll.BDH(M$6,"Px_last",$C18,$C18,"sort=d")</f>
        <v>79.774000000000001</v>
      </c>
      <c r="N18" s="3"/>
      <c r="O18" s="3"/>
      <c r="P18" s="7">
        <f ca="1">_xll.BDH(P$6,"Px_last",$C18,$C18,"sort=d")</f>
        <v>5997</v>
      </c>
      <c r="R18" s="13">
        <f t="shared" ca="1" si="0"/>
        <v>6065.9480917427882</v>
      </c>
      <c r="S18" s="15">
        <f t="shared" ca="1" si="1"/>
        <v>68.948091742788165</v>
      </c>
      <c r="T18" s="8" t="s">
        <v>14</v>
      </c>
      <c r="U18" s="8">
        <v>10</v>
      </c>
      <c r="V18" s="8">
        <v>30504828.300550442</v>
      </c>
      <c r="W18" s="8">
        <v>3050482.830055044</v>
      </c>
      <c r="X18" s="8">
        <v>129.5218676628578</v>
      </c>
      <c r="Y18" s="8">
        <v>5.6366909287386556E-91</v>
      </c>
    </row>
    <row r="19" spans="1:28" ht="17" thickBot="1" x14ac:dyDescent="0.25">
      <c r="A19" s="4">
        <v>43367</v>
      </c>
      <c r="B19">
        <f t="shared" si="2"/>
        <v>13</v>
      </c>
      <c r="C19" s="16">
        <f t="shared" ca="1" si="3"/>
        <v>43354</v>
      </c>
      <c r="D19" s="3">
        <f ca="1">_xll.BDH(D$6,"Px_last",$C19,$C19,"sort=d")</f>
        <v>503</v>
      </c>
      <c r="E19" s="3">
        <f ca="1">_xll.BDH(E$6,"Px_last",$C19,$C19,"sort=d")</f>
        <v>234300</v>
      </c>
      <c r="F19" s="3">
        <f ca="1">_xll.BDH(F$6,"Px_last",$C19,$C19,"sort=d")</f>
        <v>2790.585</v>
      </c>
      <c r="G19" s="3">
        <f ca="1">_xll.BDH(G$6,"Px_last",$C19,$C19,"sort=d")</f>
        <v>6.8751999999999995</v>
      </c>
      <c r="H19" s="3">
        <f ca="1">_xll.BDH(H$6,"Px_last",$C19,$C19,"sort=d")</f>
        <v>60.347999999999999</v>
      </c>
      <c r="I19" s="3">
        <f ca="1">_xll.BDH(I$6,"Px_last",$C19,$C19,"sort=d")</f>
        <v>2.9755000000000003</v>
      </c>
      <c r="J19" s="3">
        <f ca="1">_xll.BDH(J$6,"Px_last",$C19,$C19,"sort=d")</f>
        <v>831.75</v>
      </c>
      <c r="K19" s="3">
        <f ca="1">_xll.BDH(K$6,"Px_last",$C19,$C19,"sort=d")</f>
        <v>-0.64290000000000003</v>
      </c>
      <c r="L19" s="3">
        <f ca="1">_xll.BDH(L$6,"Px_last",$C19,$C19,"sort=d")</f>
        <v>13.22</v>
      </c>
      <c r="M19" s="3">
        <f ca="1">_xll.BDH(M$6,"Px_last",$C19,$C19,"sort=d")</f>
        <v>79.475999999999999</v>
      </c>
      <c r="N19" s="3"/>
      <c r="O19" s="3"/>
      <c r="P19" s="7">
        <f ca="1">_xll.BDH(P$6,"Px_last",$C19,$C19,"sort=d")</f>
        <v>5859</v>
      </c>
      <c r="R19" s="13">
        <f t="shared" ca="1" si="0"/>
        <v>6033.4950297397636</v>
      </c>
      <c r="S19" s="15">
        <f t="shared" ca="1" si="1"/>
        <v>174.49502973976359</v>
      </c>
      <c r="T19" s="8" t="s">
        <v>15</v>
      </c>
      <c r="U19" s="8">
        <v>241</v>
      </c>
      <c r="V19" s="8">
        <v>5676001.8621479841</v>
      </c>
      <c r="W19" s="8">
        <v>23551.874946672135</v>
      </c>
      <c r="X19" s="8"/>
      <c r="Y19" s="8"/>
    </row>
    <row r="20" spans="1:28" ht="17" thickBot="1" x14ac:dyDescent="0.25">
      <c r="A20" s="4">
        <v>43374</v>
      </c>
      <c r="B20">
        <f t="shared" si="2"/>
        <v>14</v>
      </c>
      <c r="C20" s="16">
        <f t="shared" ca="1" si="3"/>
        <v>43353</v>
      </c>
      <c r="D20" s="3">
        <f ca="1">_xll.BDH(D$6,"Px_last",$C20,$C20,"sort=d")</f>
        <v>492.5</v>
      </c>
      <c r="E20" s="3">
        <f ca="1">_xll.BDH(E$6,"Px_last",$C20,$C20,"sort=d")</f>
        <v>238750</v>
      </c>
      <c r="F20" s="3">
        <f ca="1">_xll.BDH(F$6,"Px_last",$C20,$C20,"sort=d")</f>
        <v>2795.4780000000001</v>
      </c>
      <c r="G20" s="3">
        <f ca="1">_xll.BDH(G$6,"Px_last",$C20,$C20,"sort=d")</f>
        <v>6.8690999999999995</v>
      </c>
      <c r="H20" s="3">
        <f ca="1">_xll.BDH(H$6,"Px_last",$C20,$C20,"sort=d")</f>
        <v>60.332999999999998</v>
      </c>
      <c r="I20" s="3">
        <f ca="1">_xll.BDH(I$6,"Px_last",$C20,$C20,"sort=d")</f>
        <v>2.9314</v>
      </c>
      <c r="J20" s="3">
        <f ca="1">_xll.BDH(J$6,"Px_last",$C20,$C20,"sort=d")</f>
        <v>845.25</v>
      </c>
      <c r="K20" s="3">
        <f ca="1">_xll.BDH(K$6,"Px_last",$C20,$C20,"sort=d")</f>
        <v>-0.62749999999999995</v>
      </c>
      <c r="L20" s="3">
        <f ca="1">_xll.BDH(L$6,"Px_last",$C20,$C20,"sort=d")</f>
        <v>14.16</v>
      </c>
      <c r="M20" s="3">
        <f ca="1">_xll.BDH(M$6,"Px_last",$C20,$C20,"sort=d")</f>
        <v>79.063000000000002</v>
      </c>
      <c r="N20" s="3"/>
      <c r="O20" s="3"/>
      <c r="P20" s="7">
        <f ca="1">_xll.BDH(P$6,"Px_last",$C20,$C20,"sort=d")</f>
        <v>5910</v>
      </c>
      <c r="R20" s="13">
        <f t="shared" ca="1" si="0"/>
        <v>6025.6208363024152</v>
      </c>
      <c r="S20" s="15">
        <f t="shared" ca="1" si="1"/>
        <v>115.62083630241523</v>
      </c>
      <c r="T20" s="9" t="s">
        <v>16</v>
      </c>
      <c r="U20" s="9">
        <v>251</v>
      </c>
      <c r="V20" s="9">
        <v>36180830.162698425</v>
      </c>
      <c r="W20" s="9"/>
      <c r="X20" s="9"/>
      <c r="Y20" s="9"/>
    </row>
    <row r="21" spans="1:28" ht="17" thickBot="1" x14ac:dyDescent="0.25">
      <c r="A21" s="4">
        <v>43375</v>
      </c>
      <c r="B21">
        <f t="shared" si="2"/>
        <v>15</v>
      </c>
      <c r="C21" s="16">
        <f t="shared" ca="1" si="3"/>
        <v>43350</v>
      </c>
      <c r="D21" s="3">
        <f ca="1">_xll.BDH(D$6,"Px_last",$C21,$C21,"sort=d")</f>
        <v>499</v>
      </c>
      <c r="E21" s="3">
        <f ca="1">_xll.BDH(E$6,"Px_last",$C21,$C21,"sort=d")</f>
        <v>246175</v>
      </c>
      <c r="F21" s="3">
        <f ca="1">_xll.BDH(F$6,"Px_last",$C21,$C21,"sort=d")</f>
        <v>2829.8449999999998</v>
      </c>
      <c r="G21" s="3">
        <f ca="1">_xll.BDH(G$6,"Px_last",$C21,$C21,"sort=d")</f>
        <v>6.8690999999999995</v>
      </c>
      <c r="H21" s="3">
        <f ca="1">_xll.BDH(H$6,"Px_last",$C21,$C21,"sort=d")</f>
        <v>60.402999999999999</v>
      </c>
      <c r="I21" s="3">
        <f ca="1">_xll.BDH(I$6,"Px_last",$C21,$C21,"sort=d")</f>
        <v>2.9388000000000001</v>
      </c>
      <c r="J21" s="3">
        <f ca="1">_xll.BDH(J$6,"Px_last",$C21,$C21,"sort=d")</f>
        <v>844</v>
      </c>
      <c r="K21" s="3">
        <f ca="1">_xll.BDH(K$6,"Px_last",$C21,$C21,"sort=d")</f>
        <v>-0.60050000000000003</v>
      </c>
      <c r="L21" s="3">
        <f ca="1">_xll.BDH(L$6,"Px_last",$C21,$C21,"sort=d")</f>
        <v>14.88</v>
      </c>
      <c r="M21" s="3">
        <f ca="1">_xll.BDH(M$6,"Px_last",$C21,$C21,"sort=d")</f>
        <v>78.872</v>
      </c>
      <c r="N21" s="3"/>
      <c r="O21" s="3"/>
      <c r="P21" s="7">
        <f ca="1">_xll.BDH(P$6,"Px_last",$C21,$C21,"sort=d")</f>
        <v>5933</v>
      </c>
      <c r="R21" s="13">
        <f t="shared" ca="1" si="0"/>
        <v>6044.8364288621733</v>
      </c>
      <c r="S21" s="15">
        <f t="shared" ca="1" si="1"/>
        <v>111.83642886217331</v>
      </c>
    </row>
    <row r="22" spans="1:28" ht="17" thickBot="1" x14ac:dyDescent="0.25">
      <c r="A22" s="4">
        <v>43376</v>
      </c>
      <c r="B22">
        <f t="shared" si="2"/>
        <v>16</v>
      </c>
      <c r="C22" s="16">
        <f t="shared" ca="1" si="3"/>
        <v>43349</v>
      </c>
      <c r="D22" s="3">
        <f ca="1">_xll.BDH(D$6,"Px_last",$C22,$C22,"sort=d")</f>
        <v>492</v>
      </c>
      <c r="E22" s="3">
        <f ca="1">_xll.BDH(E$6,"Px_last",$C22,$C22,"sort=d")</f>
        <v>254350</v>
      </c>
      <c r="F22" s="3">
        <f ca="1">_xll.BDH(F$6,"Px_last",$C22,$C22,"sort=d")</f>
        <v>2818.61</v>
      </c>
      <c r="G22" s="3">
        <f ca="1">_xll.BDH(G$6,"Px_last",$C22,$C22,"sort=d")</f>
        <v>6.8448000000000002</v>
      </c>
      <c r="H22" s="3">
        <f ca="1">_xll.BDH(H$6,"Px_last",$C22,$C22,"sort=d")</f>
        <v>60.414000000000001</v>
      </c>
      <c r="I22" s="3">
        <f ca="1">_xll.BDH(I$6,"Px_last",$C22,$C22,"sort=d")</f>
        <v>2.8731</v>
      </c>
      <c r="J22" s="3">
        <f ca="1">_xll.BDH(J$6,"Px_last",$C22,$C22,"sort=d")</f>
        <v>839.25</v>
      </c>
      <c r="K22" s="3">
        <f ca="1">_xll.BDH(K$6,"Px_last",$C22,$C22,"sort=d")</f>
        <v>-0.52449999999999997</v>
      </c>
      <c r="L22" s="3">
        <f ca="1">_xll.BDH(L$6,"Px_last",$C22,$C22,"sort=d")</f>
        <v>14.65</v>
      </c>
      <c r="M22" s="3">
        <f ca="1">_xll.BDH(M$6,"Px_last",$C22,$C22,"sort=d")</f>
        <v>79.742000000000004</v>
      </c>
      <c r="N22" s="3"/>
      <c r="O22" s="3"/>
      <c r="P22" s="7">
        <f ca="1">_xll.BDH(P$6,"Px_last",$C22,$C22,"sort=d")</f>
        <v>5927.5</v>
      </c>
      <c r="R22" s="13">
        <f t="shared" ca="1" si="0"/>
        <v>6101.5297890888496</v>
      </c>
      <c r="S22" s="15">
        <f t="shared" ca="1" si="1"/>
        <v>174.02978908884961</v>
      </c>
      <c r="T22" s="10"/>
      <c r="U22" s="10" t="s">
        <v>23</v>
      </c>
      <c r="V22" s="10" t="s">
        <v>11</v>
      </c>
      <c r="W22" s="10" t="s">
        <v>24</v>
      </c>
      <c r="X22" s="10" t="s">
        <v>25</v>
      </c>
      <c r="Y22" s="10" t="s">
        <v>26</v>
      </c>
      <c r="Z22" s="10" t="s">
        <v>27</v>
      </c>
      <c r="AA22" s="10" t="s">
        <v>28</v>
      </c>
      <c r="AB22" s="10" t="s">
        <v>29</v>
      </c>
    </row>
    <row r="23" spans="1:28" ht="17" thickBot="1" x14ac:dyDescent="0.25">
      <c r="A23" s="4">
        <v>43377</v>
      </c>
      <c r="B23">
        <f t="shared" si="2"/>
        <v>17</v>
      </c>
      <c r="C23" s="16">
        <f t="shared" ca="1" si="3"/>
        <v>43348</v>
      </c>
      <c r="D23" s="3">
        <f ca="1">_xll.BDH(D$6,"Px_last",$C23,$C23,"sort=d")</f>
        <v>492</v>
      </c>
      <c r="E23" s="3">
        <f ca="1">_xll.BDH(E$6,"Px_last",$C23,$C23,"sort=d")</f>
        <v>262100</v>
      </c>
      <c r="F23" s="3">
        <f ca="1">_xll.BDH(F$6,"Px_last",$C23,$C23,"sort=d")</f>
        <v>2831.9569999999999</v>
      </c>
      <c r="G23" s="3">
        <f ca="1">_xll.BDH(G$6,"Px_last",$C23,$C23,"sort=d")</f>
        <v>6.8422000000000001</v>
      </c>
      <c r="H23" s="3">
        <f ca="1">_xll.BDH(H$6,"Px_last",$C23,$C23,"sort=d")</f>
        <v>60.393999999999998</v>
      </c>
      <c r="I23" s="3">
        <f ca="1">_xll.BDH(I$6,"Px_last",$C23,$C23,"sort=d")</f>
        <v>2.9022000000000001</v>
      </c>
      <c r="J23" s="3">
        <f ca="1">_xll.BDH(J$6,"Px_last",$C23,$C23,"sort=d")</f>
        <v>838</v>
      </c>
      <c r="K23" s="3">
        <f ca="1">_xll.BDH(K$6,"Px_last",$C23,$C23,"sort=d")</f>
        <v>-0.56100000000000005</v>
      </c>
      <c r="L23" s="3">
        <f ca="1">_xll.BDH(L$6,"Px_last",$C23,$C23,"sort=d")</f>
        <v>13.91</v>
      </c>
      <c r="M23" s="3">
        <f ca="1">_xll.BDH(M$6,"Px_last",$C23,$C23,"sort=d")</f>
        <v>80.224000000000004</v>
      </c>
      <c r="N23" s="3"/>
      <c r="O23" s="3"/>
      <c r="P23" s="7">
        <f ca="1">_xll.BDH(P$6,"Px_last",$C23,$C23,"sort=d")</f>
        <v>5871</v>
      </c>
      <c r="R23" s="13">
        <f t="shared" ca="1" si="0"/>
        <v>6110.8905321134425</v>
      </c>
      <c r="S23" s="15">
        <f t="shared" ca="1" si="1"/>
        <v>239.89053211344253</v>
      </c>
      <c r="T23" s="8" t="s">
        <v>17</v>
      </c>
      <c r="U23" s="8">
        <v>18217.291921551274</v>
      </c>
      <c r="V23" s="8">
        <v>1592.1564292280034</v>
      </c>
      <c r="W23" s="8">
        <v>11.441898287836191</v>
      </c>
      <c r="X23" s="8">
        <v>1.6915209889234905E-24</v>
      </c>
      <c r="Y23" s="8">
        <v>15080.972688011676</v>
      </c>
      <c r="Z23" s="8">
        <v>21353.611155090872</v>
      </c>
      <c r="AA23" s="8">
        <v>15080.972688011676</v>
      </c>
      <c r="AB23" s="8">
        <v>21353.611155090872</v>
      </c>
    </row>
    <row r="24" spans="1:28" ht="17" thickBot="1" x14ac:dyDescent="0.25">
      <c r="A24" s="4">
        <v>43378</v>
      </c>
      <c r="B24">
        <f t="shared" si="2"/>
        <v>18</v>
      </c>
      <c r="C24" s="16">
        <f t="shared" ca="1" si="3"/>
        <v>43347</v>
      </c>
      <c r="D24" s="3">
        <f ca="1">_xll.BDH(D$6,"Px_last",$C24,$C24,"sort=d")</f>
        <v>492</v>
      </c>
      <c r="E24" s="3">
        <f ca="1">_xll.BDH(E$6,"Px_last",$C24,$C24,"sort=d")</f>
        <v>262900</v>
      </c>
      <c r="F24" s="3">
        <f ca="1">_xll.BDH(F$6,"Px_last",$C24,$C24,"sort=d")</f>
        <v>2880.4569999999999</v>
      </c>
      <c r="G24" s="3">
        <f ca="1">_xll.BDH(G$6,"Px_last",$C24,$C24,"sort=d")</f>
        <v>6.8494999999999999</v>
      </c>
      <c r="H24" s="3">
        <f ca="1">_xll.BDH(H$6,"Px_last",$C24,$C24,"sort=d")</f>
        <v>60.295999999999999</v>
      </c>
      <c r="I24" s="3">
        <f ca="1">_xll.BDH(I$6,"Px_last",$C24,$C24,"sort=d")</f>
        <v>2.8984999999999999</v>
      </c>
      <c r="J24" s="3">
        <f ca="1">_xll.BDH(J$6,"Px_last",$C24,$C24,"sort=d")</f>
        <v>844.25</v>
      </c>
      <c r="K24" s="3">
        <f ca="1">_xll.BDH(K$6,"Px_last",$C24,$C24,"sort=d")</f>
        <v>-0.55049999999999999</v>
      </c>
      <c r="L24" s="3">
        <f ca="1">_xll.BDH(L$6,"Px_last",$C24,$C24,"sort=d")</f>
        <v>13.16</v>
      </c>
      <c r="M24" s="3">
        <f ca="1">_xll.BDH(M$6,"Px_last",$C24,$C24,"sort=d")</f>
        <v>79.957999999999998</v>
      </c>
      <c r="N24" s="3"/>
      <c r="O24" s="3"/>
      <c r="P24" s="7">
        <f ca="1">_xll.BDH(P$6,"Px_last",$C24,$C24,"sort=d")</f>
        <v>5815</v>
      </c>
      <c r="R24" s="13">
        <f t="shared" ca="1" si="0"/>
        <v>6137.0668881748898</v>
      </c>
      <c r="S24" s="15">
        <f t="shared" ca="1" si="1"/>
        <v>322.06688817488975</v>
      </c>
      <c r="T24" s="8" t="s">
        <v>58</v>
      </c>
      <c r="U24" s="8">
        <v>-0.22652254859172224</v>
      </c>
      <c r="V24" s="8">
        <v>0.35901306563799879</v>
      </c>
      <c r="W24" s="8">
        <v>-0.63095906604170837</v>
      </c>
      <c r="X24" s="8">
        <v>0.52866520348480006</v>
      </c>
      <c r="Y24" s="8">
        <v>-0.93372666634190393</v>
      </c>
      <c r="Z24" s="8">
        <v>0.48068156915845939</v>
      </c>
      <c r="AA24" s="8">
        <v>-0.93372666634190393</v>
      </c>
      <c r="AB24" s="8">
        <v>0.48068156915845939</v>
      </c>
    </row>
    <row r="25" spans="1:28" ht="17" thickBot="1" x14ac:dyDescent="0.25">
      <c r="A25" s="4">
        <v>43379</v>
      </c>
      <c r="B25">
        <f t="shared" si="2"/>
        <v>19</v>
      </c>
      <c r="C25" s="16">
        <f t="shared" ca="1" si="3"/>
        <v>43343</v>
      </c>
      <c r="D25" s="3">
        <f ca="1">_xll.BDH(D$6,"Px_last",$C25,$C25,"sort=d")</f>
        <v>496</v>
      </c>
      <c r="E25" s="3">
        <f ca="1">_xll.BDH(E$6,"Px_last",$C25,$C25,"sort=d")</f>
        <v>264925</v>
      </c>
      <c r="F25" s="3">
        <f ca="1">_xll.BDH(F$6,"Px_last",$C25,$C25,"sort=d")</f>
        <v>2853.904</v>
      </c>
      <c r="G25" s="3">
        <f ca="1">_xll.BDH(G$6,"Px_last",$C25,$C25,"sort=d")</f>
        <v>6.8459000000000003</v>
      </c>
      <c r="H25" s="3">
        <f ca="1">_xll.BDH(H$6,"Px_last",$C25,$C25,"sort=d")</f>
        <v>61.125999999999998</v>
      </c>
      <c r="I25" s="3">
        <f ca="1">_xll.BDH(I$6,"Px_last",$C25,$C25,"sort=d")</f>
        <v>2.8604000000000003</v>
      </c>
      <c r="J25" s="3">
        <f ca="1">_xll.BDH(J$6,"Px_last",$C25,$C25,"sort=d")</f>
        <v>843.5</v>
      </c>
      <c r="K25" s="3">
        <f ca="1">_xll.BDH(K$6,"Px_last",$C25,$C25,"sort=d")</f>
        <v>-0.5101</v>
      </c>
      <c r="L25" s="3">
        <f ca="1">_xll.BDH(L$6,"Px_last",$C25,$C25,"sort=d")</f>
        <v>12.86</v>
      </c>
      <c r="M25" s="3">
        <f ca="1">_xll.BDH(M$6,"Px_last",$C25,$C25,"sort=d")</f>
        <v>79.820999999999998</v>
      </c>
      <c r="N25" s="3"/>
      <c r="O25" s="3"/>
      <c r="P25" s="7">
        <f ca="1">_xll.BDH(P$6,"Px_last",$C25,$C25,"sort=d")</f>
        <v>5975</v>
      </c>
      <c r="R25" s="13">
        <f t="shared" ca="1" si="0"/>
        <v>6075.3326936257045</v>
      </c>
      <c r="S25" s="15">
        <f t="shared" ca="1" si="1"/>
        <v>100.33269362570445</v>
      </c>
      <c r="T25" s="8" t="s">
        <v>37</v>
      </c>
      <c r="U25" s="8">
        <v>-1.5924186133125275E-3</v>
      </c>
      <c r="V25" s="8">
        <v>3.4022856389331012E-4</v>
      </c>
      <c r="W25" s="8">
        <v>-4.6804377477603047</v>
      </c>
      <c r="X25" s="8">
        <v>4.7781381611175909E-6</v>
      </c>
      <c r="Y25" s="8">
        <v>-2.2626199636004117E-3</v>
      </c>
      <c r="Z25" s="8">
        <v>-9.22217263024643E-4</v>
      </c>
      <c r="AA25" s="8">
        <v>-2.2626199636004117E-3</v>
      </c>
      <c r="AB25" s="8">
        <v>-9.22217263024643E-4</v>
      </c>
    </row>
    <row r="26" spans="1:28" ht="17" thickBot="1" x14ac:dyDescent="0.25">
      <c r="A26" s="5">
        <v>43380</v>
      </c>
      <c r="B26">
        <f t="shared" si="2"/>
        <v>20</v>
      </c>
      <c r="C26" s="16">
        <f t="shared" ca="1" si="3"/>
        <v>43342</v>
      </c>
      <c r="D26" s="3">
        <f ca="1">_xll.BDH(D$6,"Px_last",$C26,$C26,"sort=d")</f>
        <v>496</v>
      </c>
      <c r="E26" s="3">
        <f ca="1">_xll.BDH(E$6,"Px_last",$C26,$C26,"sort=d")</f>
        <v>266450</v>
      </c>
      <c r="F26" s="3">
        <f ca="1">_xll.BDH(F$6,"Px_last",$C26,$C26,"sort=d")</f>
        <v>2867.009</v>
      </c>
      <c r="G26" s="3">
        <f ca="1">_xll.BDH(G$6,"Px_last",$C26,$C26,"sort=d")</f>
        <v>6.8677000000000001</v>
      </c>
      <c r="H26" s="3">
        <f ca="1">_xll.BDH(H$6,"Px_last",$C26,$C26,"sort=d")</f>
        <v>60.741999999999997</v>
      </c>
      <c r="I26" s="3">
        <f ca="1">_xll.BDH(I$6,"Px_last",$C26,$C26,"sort=d")</f>
        <v>2.855</v>
      </c>
      <c r="J26" s="3">
        <f ca="1">_xll.BDH(J$6,"Px_last",$C26,$C26,"sort=d")</f>
        <v>831.5</v>
      </c>
      <c r="K26" s="3">
        <f ca="1">_xll.BDH(K$6,"Px_last",$C26,$C26,"sort=d")</f>
        <v>-0.53190000000000004</v>
      </c>
      <c r="L26" s="3">
        <f ca="1">_xll.BDH(L$6,"Px_last",$C26,$C26,"sort=d")</f>
        <v>13.53</v>
      </c>
      <c r="M26" s="3">
        <f ca="1">_xll.BDH(M$6,"Px_last",$C26,$C26,"sort=d")</f>
        <v>80.613</v>
      </c>
      <c r="N26" s="3"/>
      <c r="O26" s="3"/>
      <c r="P26" s="7">
        <f ca="1">_xll.BDH(P$6,"Px_last",$C26,$C26,"sort=d")</f>
        <v>6066</v>
      </c>
      <c r="R26" s="13">
        <f t="shared" ca="1" si="0"/>
        <v>6083.533269693402</v>
      </c>
      <c r="S26" s="15">
        <f t="shared" ca="1" si="1"/>
        <v>17.533269693401962</v>
      </c>
      <c r="T26" s="8" t="s">
        <v>39</v>
      </c>
      <c r="U26" s="8">
        <v>0.87653134563770707</v>
      </c>
      <c r="V26" s="8">
        <v>0.16480990673976931</v>
      </c>
      <c r="W26" s="8">
        <v>5.3184384541987999</v>
      </c>
      <c r="X26" s="8">
        <v>2.3880894347351575E-7</v>
      </c>
      <c r="Y26" s="8">
        <v>0.55187952694898945</v>
      </c>
      <c r="Z26" s="8">
        <v>1.2011831643264248</v>
      </c>
      <c r="AA26" s="8">
        <v>0.55187952694898945</v>
      </c>
      <c r="AB26" s="8">
        <v>1.2011831643264248</v>
      </c>
    </row>
    <row r="27" spans="1:28" x14ac:dyDescent="0.2">
      <c r="A27" s="6">
        <v>43339</v>
      </c>
      <c r="B27">
        <f t="shared" si="2"/>
        <v>21</v>
      </c>
      <c r="C27" s="16">
        <f t="shared" ca="1" si="3"/>
        <v>43341</v>
      </c>
      <c r="D27" s="3">
        <f ca="1">_xll.BDH(D$6,"Px_last",$C27,$C27,"sort=d")</f>
        <v>504</v>
      </c>
      <c r="E27" s="3">
        <f ca="1">_xll.BDH(E$6,"Px_last",$C27,$C27,"sort=d")</f>
        <v>267850</v>
      </c>
      <c r="F27" s="3">
        <f ca="1">_xll.BDH(F$6,"Px_last",$C27,$C27,"sort=d")</f>
        <v>2900.13</v>
      </c>
      <c r="G27" s="3">
        <f ca="1">_xll.BDH(G$6,"Px_last",$C27,$C27,"sort=d")</f>
        <v>6.8217999999999996</v>
      </c>
      <c r="H27" s="3">
        <f ca="1">_xll.BDH(H$6,"Px_last",$C27,$C27,"sort=d")</f>
        <v>61.408000000000001</v>
      </c>
      <c r="I27" s="3">
        <f ca="1">_xll.BDH(I$6,"Px_last",$C27,$C27,"sort=d")</f>
        <v>2.8839999999999999</v>
      </c>
      <c r="J27" s="3">
        <f ca="1">_xll.BDH(J$6,"Px_last",$C27,$C27,"sort=d")</f>
        <v>836</v>
      </c>
      <c r="K27" s="3">
        <f ca="1">_xll.BDH(K$6,"Px_last",$C27,$C27,"sort=d")</f>
        <v>-0.53490000000000004</v>
      </c>
      <c r="L27" s="3">
        <f ca="1">_xll.BDH(L$6,"Px_last",$C27,$C27,"sort=d")</f>
        <v>12.25</v>
      </c>
      <c r="M27" s="3">
        <f ca="1">_xll.BDH(M$6,"Px_last",$C27,$C27,"sort=d")</f>
        <v>81.641999999999996</v>
      </c>
      <c r="N27" s="3"/>
      <c r="O27" s="3"/>
      <c r="P27" s="7">
        <f ca="1">_xll.BDH(P$6,"Px_last",$C27,$C27,"sort=d")</f>
        <v>6086</v>
      </c>
      <c r="R27" s="13">
        <f t="shared" ca="1" si="0"/>
        <v>6177.2386947160294</v>
      </c>
      <c r="S27" s="15">
        <f t="shared" ca="1" si="1"/>
        <v>91.238694716029386</v>
      </c>
      <c r="T27" s="8" t="s">
        <v>36</v>
      </c>
      <c r="U27" s="8">
        <v>-1791.9526783435626</v>
      </c>
      <c r="V27" s="8">
        <v>155.50684201410513</v>
      </c>
      <c r="W27" s="8">
        <v>-11.523304409853715</v>
      </c>
      <c r="X27" s="8">
        <v>9.2030586058483283E-25</v>
      </c>
      <c r="Y27" s="8">
        <v>-2098.2787971862472</v>
      </c>
      <c r="Z27" s="8">
        <v>-1485.6265595008781</v>
      </c>
      <c r="AA27" s="8">
        <v>-2098.2787971862472</v>
      </c>
      <c r="AB27" s="8">
        <v>-1485.6265595008781</v>
      </c>
    </row>
    <row r="28" spans="1:28" x14ac:dyDescent="0.2">
      <c r="A28" s="6">
        <v>43459</v>
      </c>
      <c r="B28">
        <f t="shared" si="2"/>
        <v>22</v>
      </c>
      <c r="C28" s="16">
        <f t="shared" ca="1" si="3"/>
        <v>43340</v>
      </c>
      <c r="D28" s="3">
        <f ca="1">_xll.BDH(D$6,"Px_last",$C28,$C28,"sort=d")</f>
        <v>499</v>
      </c>
      <c r="E28" s="3">
        <f ca="1">_xll.BDH(E$6,"Px_last",$C28,$C28,"sort=d")</f>
        <v>268175</v>
      </c>
      <c r="F28" s="3">
        <f ca="1">_xll.BDH(F$6,"Px_last",$C28,$C28,"sort=d")</f>
        <v>2909.2280000000001</v>
      </c>
      <c r="G28" s="3">
        <f ca="1">_xll.BDH(G$6,"Px_last",$C28,$C28,"sort=d")</f>
        <v>6.8009000000000004</v>
      </c>
      <c r="H28" s="3">
        <f ca="1">_xll.BDH(H$6,"Px_last",$C28,$C28,"sort=d")</f>
        <v>61.768000000000001</v>
      </c>
      <c r="I28" s="3">
        <f ca="1">_xll.BDH(I$6,"Px_last",$C28,$C28,"sort=d")</f>
        <v>2.8803999999999998</v>
      </c>
      <c r="J28" s="3">
        <f ca="1">_xll.BDH(J$6,"Px_last",$C28,$C28,"sort=d")</f>
        <v>833.25</v>
      </c>
      <c r="K28" s="3">
        <f ca="1">_xll.BDH(K$6,"Px_last",$C28,$C28,"sort=d")</f>
        <v>-0.53480000000000005</v>
      </c>
      <c r="L28" s="3">
        <f ca="1">_xll.BDH(L$6,"Px_last",$C28,$C28,"sort=d")</f>
        <v>12.5</v>
      </c>
      <c r="M28" s="3">
        <f ca="1">_xll.BDH(M$6,"Px_last",$C28,$C28,"sort=d")</f>
        <v>81.599000000000004</v>
      </c>
      <c r="N28" s="3"/>
      <c r="O28" s="3"/>
      <c r="P28" s="7">
        <f ca="1">_xll.BDH(P$6,"Px_last",$C28,$C28,"sort=d")</f>
        <v>6147</v>
      </c>
      <c r="R28" s="13">
        <f t="shared" ca="1" si="0"/>
        <v>6204.2232187756999</v>
      </c>
      <c r="S28" s="15">
        <f t="shared" ca="1" si="1"/>
        <v>57.223218775699934</v>
      </c>
      <c r="T28" s="8" t="s">
        <v>41</v>
      </c>
      <c r="U28" s="8">
        <v>-53.996369353039221</v>
      </c>
      <c r="V28" s="8">
        <v>12.068479222221351</v>
      </c>
      <c r="W28" s="8">
        <v>-4.4741651668602307</v>
      </c>
      <c r="X28" s="8">
        <v>1.1829882742070831E-5</v>
      </c>
      <c r="Y28" s="8">
        <v>-77.769538125518835</v>
      </c>
      <c r="Z28" s="8">
        <v>-30.223200580559602</v>
      </c>
      <c r="AA28" s="8">
        <v>-77.769538125518835</v>
      </c>
      <c r="AB28" s="8">
        <v>-30.223200580559602</v>
      </c>
    </row>
    <row r="29" spans="1:28" x14ac:dyDescent="0.2">
      <c r="A29" s="6">
        <v>43460</v>
      </c>
      <c r="B29">
        <f t="shared" si="2"/>
        <v>23</v>
      </c>
      <c r="C29" s="16">
        <f t="shared" ca="1" si="3"/>
        <v>43336</v>
      </c>
      <c r="D29" s="3">
        <f ca="1">_xll.BDH(D$6,"Px_last",$C29,$C29,"sort=d")</f>
        <v>500</v>
      </c>
      <c r="E29" s="3">
        <f ca="1">_xll.BDH(E$6,"Px_last",$C29,$C29,"sort=d")</f>
        <v>267075</v>
      </c>
      <c r="F29" s="3">
        <f ca="1">_xll.BDH(F$6,"Px_last",$C29,$C29,"sort=d")</f>
        <v>2858.3519999999999</v>
      </c>
      <c r="G29" s="3">
        <f ca="1">_xll.BDH(G$6,"Px_last",$C29,$C29,"sort=d")</f>
        <v>6.8056999999999999</v>
      </c>
      <c r="H29" s="3">
        <f ca="1">_xll.BDH(H$6,"Px_last",$C29,$C29,"sort=d")</f>
        <v>62.161000000000001</v>
      </c>
      <c r="I29" s="3">
        <f ca="1">_xll.BDH(I$6,"Px_last",$C29,$C29,"sort=d")</f>
        <v>2.8098000000000001</v>
      </c>
      <c r="J29" s="3">
        <f ca="1">_xll.BDH(J$6,"Px_last",$C29,$C29,"sort=d")</f>
        <v>855.25</v>
      </c>
      <c r="K29" s="3">
        <f ca="1">_xll.BDH(K$6,"Px_last",$C29,$C29,"sort=d")</f>
        <v>-0.55630000000000002</v>
      </c>
      <c r="L29" s="3">
        <f ca="1">_xll.BDH(L$6,"Px_last",$C29,$C29,"sort=d")</f>
        <v>11.99</v>
      </c>
      <c r="M29" s="3">
        <f ca="1">_xll.BDH(M$6,"Px_last",$C29,$C29,"sort=d")</f>
        <v>81.518000000000001</v>
      </c>
      <c r="N29" s="3"/>
      <c r="O29" s="3"/>
      <c r="P29" s="7">
        <f ca="1">_xll.BDH(P$6,"Px_last",$C29,$C29,"sort=d")</f>
        <v>6105</v>
      </c>
      <c r="R29" s="13">
        <f t="shared" ca="1" si="0"/>
        <v>6098.3407875737894</v>
      </c>
      <c r="S29" s="15">
        <f t="shared" ca="1" si="1"/>
        <v>-6.6592124262106154</v>
      </c>
      <c r="T29" s="8" t="s">
        <v>50</v>
      </c>
      <c r="U29" s="8">
        <v>149.38089272151302</v>
      </c>
      <c r="V29" s="8">
        <v>86.758852033180133</v>
      </c>
      <c r="W29" s="8">
        <v>1.7217942517771403</v>
      </c>
      <c r="X29" s="8">
        <v>8.6389909013281058E-2</v>
      </c>
      <c r="Y29" s="8">
        <v>-21.521570953752246</v>
      </c>
      <c r="Z29" s="8">
        <v>320.28335639677829</v>
      </c>
      <c r="AA29" s="8">
        <v>-21.521570953752246</v>
      </c>
      <c r="AB29" s="8">
        <v>320.28335639677829</v>
      </c>
    </row>
    <row r="30" spans="1:28" x14ac:dyDescent="0.2">
      <c r="A30" s="6">
        <v>43466</v>
      </c>
      <c r="B30">
        <f t="shared" si="2"/>
        <v>24</v>
      </c>
      <c r="C30" s="16">
        <f t="shared" ca="1" si="3"/>
        <v>43335</v>
      </c>
      <c r="D30" s="3">
        <f ca="1">_xll.BDH(D$6,"Px_last",$C30,$C30,"sort=d")</f>
        <v>500.5</v>
      </c>
      <c r="E30" s="3">
        <f ca="1">_xll.BDH(E$6,"Px_last",$C30,$C30,"sort=d")</f>
        <v>266950</v>
      </c>
      <c r="F30" s="3">
        <f ca="1">_xll.BDH(F$6,"Px_last",$C30,$C30,"sort=d")</f>
        <v>2853.2739999999999</v>
      </c>
      <c r="G30" s="3">
        <f ca="1">_xll.BDH(G$6,"Px_last",$C30,$C30,"sort=d")</f>
        <v>6.8939000000000004</v>
      </c>
      <c r="H30" s="3">
        <f ca="1">_xll.BDH(H$6,"Px_last",$C30,$C30,"sort=d")</f>
        <v>61.610999999999997</v>
      </c>
      <c r="I30" s="3">
        <f ca="1">_xll.BDH(I$6,"Px_last",$C30,$C30,"sort=d")</f>
        <v>2.8260999999999998</v>
      </c>
      <c r="J30" s="3">
        <f ca="1">_xll.BDH(J$6,"Px_last",$C30,$C30,"sort=d")</f>
        <v>854</v>
      </c>
      <c r="K30" s="3">
        <f ca="1">_xll.BDH(K$6,"Px_last",$C30,$C30,"sort=d")</f>
        <v>-0.52910000000000001</v>
      </c>
      <c r="L30" s="3">
        <f ca="1">_xll.BDH(L$6,"Px_last",$C30,$C30,"sort=d")</f>
        <v>12.41</v>
      </c>
      <c r="M30" s="3">
        <f ca="1">_xll.BDH(M$6,"Px_last",$C30,$C30,"sort=d")</f>
        <v>80.661000000000001</v>
      </c>
      <c r="N30" s="3"/>
      <c r="O30" s="3"/>
      <c r="P30" s="7">
        <f ca="1">_xll.BDH(P$6,"Px_last",$C30,$C30,"sort=d")</f>
        <v>5986.5</v>
      </c>
      <c r="R30" s="13">
        <f t="shared" ca="1" si="0"/>
        <v>5958.7425842301927</v>
      </c>
      <c r="S30" s="15">
        <f t="shared" ca="1" si="1"/>
        <v>-27.757415769807267</v>
      </c>
      <c r="T30" s="8" t="s">
        <v>49</v>
      </c>
      <c r="U30" s="8">
        <v>-0.63805401997611966</v>
      </c>
      <c r="V30" s="8">
        <v>0.36050058268703966</v>
      </c>
      <c r="W30" s="8">
        <v>-1.7699112029730939</v>
      </c>
      <c r="X30" s="8">
        <v>7.8006341496327805E-2</v>
      </c>
      <c r="Y30" s="8">
        <v>-1.3481883324266972</v>
      </c>
      <c r="Z30" s="8">
        <v>7.2080292474457797E-2</v>
      </c>
      <c r="AA30" s="8">
        <v>-1.3481883324266972</v>
      </c>
      <c r="AB30" s="8">
        <v>7.2080292474457797E-2</v>
      </c>
    </row>
    <row r="31" spans="1:28" x14ac:dyDescent="0.2">
      <c r="A31" s="6">
        <v>43574</v>
      </c>
      <c r="B31">
        <f t="shared" si="2"/>
        <v>25</v>
      </c>
      <c r="C31" s="16">
        <f t="shared" ca="1" si="3"/>
        <v>43334</v>
      </c>
      <c r="D31" s="3">
        <f ca="1">_xll.BDH(D$6,"Px_last",$C31,$C31,"sort=d")</f>
        <v>506</v>
      </c>
      <c r="E31" s="3">
        <f ca="1">_xll.BDH(E$6,"Px_last",$C31,$C31,"sort=d")</f>
        <v>262850</v>
      </c>
      <c r="F31" s="3">
        <f ca="1">_xll.BDH(F$6,"Px_last",$C31,$C31,"sort=d")</f>
        <v>2842.777</v>
      </c>
      <c r="G31" s="3">
        <f ca="1">_xll.BDH(G$6,"Px_last",$C31,$C31,"sort=d")</f>
        <v>6.8475000000000001</v>
      </c>
      <c r="H31" s="3">
        <f ca="1">_xll.BDH(H$6,"Px_last",$C31,$C31,"sort=d")</f>
        <v>61.988999999999997</v>
      </c>
      <c r="I31" s="3">
        <f ca="1">_xll.BDH(I$6,"Px_last",$C31,$C31,"sort=d")</f>
        <v>2.8189000000000002</v>
      </c>
      <c r="J31" s="3">
        <f ca="1">_xll.BDH(J$6,"Px_last",$C31,$C31,"sort=d")</f>
        <v>870.25</v>
      </c>
      <c r="K31" s="3">
        <f ca="1">_xll.BDH(K$6,"Px_last",$C31,$C31,"sort=d")</f>
        <v>-0.52600000000000002</v>
      </c>
      <c r="L31" s="3">
        <f ca="1">_xll.BDH(L$6,"Px_last",$C31,$C31,"sort=d")</f>
        <v>12.25</v>
      </c>
      <c r="M31" s="3">
        <f ca="1">_xll.BDH(M$6,"Px_last",$C31,$C31,"sort=d")</f>
        <v>81.245000000000005</v>
      </c>
      <c r="N31" s="3"/>
      <c r="O31" s="3"/>
      <c r="P31" s="7">
        <f ca="1">_xll.BDH(P$6,"Px_last",$C31,$C31,"sort=d")</f>
        <v>6005</v>
      </c>
      <c r="R31" s="13">
        <f t="shared" ca="1" si="0"/>
        <v>6019.6152948448644</v>
      </c>
      <c r="S31" s="15">
        <f t="shared" ca="1" si="1"/>
        <v>14.615294844864366</v>
      </c>
      <c r="T31" s="8" t="s">
        <v>52</v>
      </c>
      <c r="U31" s="8">
        <v>303.93451501380946</v>
      </c>
      <c r="V31" s="8">
        <v>107.97342153406557</v>
      </c>
      <c r="W31" s="8">
        <v>2.8149012108310214</v>
      </c>
      <c r="X31" s="8">
        <v>5.2825378475411366E-3</v>
      </c>
      <c r="Y31" s="8">
        <v>91.242399809673401</v>
      </c>
      <c r="Z31" s="8">
        <v>516.62663021794549</v>
      </c>
      <c r="AA31" s="8">
        <v>91.242399809673401</v>
      </c>
      <c r="AB31" s="8">
        <v>516.62663021794549</v>
      </c>
    </row>
    <row r="32" spans="1:28" x14ac:dyDescent="0.2">
      <c r="A32" s="6">
        <v>43577</v>
      </c>
      <c r="B32">
        <f t="shared" si="2"/>
        <v>26</v>
      </c>
      <c r="C32" s="16">
        <f t="shared" ca="1" si="3"/>
        <v>43329</v>
      </c>
      <c r="D32" s="3">
        <f ca="1">_xll.BDH(D$6,"Px_last",$C32,$C32,"sort=d")</f>
        <v>520</v>
      </c>
      <c r="E32" s="3">
        <f ca="1">_xll.BDH(E$6,"Px_last",$C32,$C32,"sort=d")</f>
        <v>258850</v>
      </c>
      <c r="F32" s="3">
        <f ca="1">_xll.BDH(F$6,"Px_last",$C32,$C32,"sort=d")</f>
        <v>2794.9079999999999</v>
      </c>
      <c r="G32" s="3">
        <f ca="1">_xll.BDH(G$6,"Px_last",$C32,$C32,"sort=d")</f>
        <v>6.8368000000000002</v>
      </c>
      <c r="H32" s="3">
        <f ca="1">_xll.BDH(H$6,"Px_last",$C32,$C32,"sort=d")</f>
        <v>62.161000000000001</v>
      </c>
      <c r="I32" s="3">
        <f ca="1">_xll.BDH(I$6,"Px_last",$C32,$C32,"sort=d")</f>
        <v>2.8605</v>
      </c>
      <c r="J32" s="3">
        <f ca="1">_xll.BDH(J$6,"Px_last",$C32,$C32,"sort=d")</f>
        <v>892.75</v>
      </c>
      <c r="K32" s="3">
        <f ca="1">_xll.BDH(K$6,"Px_last",$C32,$C32,"sort=d")</f>
        <v>-0.52649999999999997</v>
      </c>
      <c r="L32" s="3">
        <f ca="1">_xll.BDH(L$6,"Px_last",$C32,$C32,"sort=d")</f>
        <v>12.64</v>
      </c>
      <c r="M32" s="3">
        <f ca="1">_xll.BDH(M$6,"Px_last",$C32,$C32,"sort=d")</f>
        <v>80.826999999999998</v>
      </c>
      <c r="N32" s="3"/>
      <c r="O32" s="3"/>
      <c r="P32" s="7">
        <f ca="1">_xll.BDH(P$6,"Px_last",$C32,$C32,"sort=d")</f>
        <v>5926</v>
      </c>
      <c r="R32" s="13">
        <f t="shared" ca="1" si="0"/>
        <v>5973.5284107067446</v>
      </c>
      <c r="S32" s="15">
        <f t="shared" ca="1" si="1"/>
        <v>47.52841070674458</v>
      </c>
      <c r="T32" s="8" t="s">
        <v>54</v>
      </c>
      <c r="U32" s="8">
        <v>0.24726478937400453</v>
      </c>
      <c r="V32" s="8">
        <v>4.8168885925266327</v>
      </c>
      <c r="W32" s="8">
        <v>5.1332885248297842E-2</v>
      </c>
      <c r="X32" s="8">
        <v>0.95910278490629475</v>
      </c>
      <c r="Y32" s="8">
        <v>-9.2413131299978453</v>
      </c>
      <c r="Z32" s="8">
        <v>9.735842708745853</v>
      </c>
      <c r="AA32" s="8">
        <v>-9.2413131299978453</v>
      </c>
      <c r="AB32" s="8">
        <v>9.735842708745853</v>
      </c>
    </row>
    <row r="33" spans="1:28" ht="16" thickBot="1" x14ac:dyDescent="0.25">
      <c r="A33" s="6">
        <v>43591</v>
      </c>
      <c r="B33">
        <f t="shared" si="2"/>
        <v>27</v>
      </c>
      <c r="C33" s="16">
        <f t="shared" ca="1" si="3"/>
        <v>43328</v>
      </c>
      <c r="D33" s="3">
        <f ca="1">_xll.BDH(D$6,"Px_last",$C33,$C33,"sort=d")</f>
        <v>505</v>
      </c>
      <c r="E33" s="3">
        <f ca="1">_xll.BDH(E$6,"Px_last",$C33,$C33,"sort=d")</f>
        <v>257400</v>
      </c>
      <c r="F33" s="3">
        <f ca="1">_xll.BDH(F$6,"Px_last",$C33,$C33,"sort=d")</f>
        <v>2832.9050000000002</v>
      </c>
      <c r="G33" s="3">
        <f ca="1">_xll.BDH(G$6,"Px_last",$C33,$C33,"sort=d")</f>
        <v>6.8628</v>
      </c>
      <c r="H33" s="3">
        <f ca="1">_xll.BDH(H$6,"Px_last",$C33,$C33,"sort=d")</f>
        <v>62.146999999999998</v>
      </c>
      <c r="I33" s="3">
        <f ca="1">_xll.BDH(I$6,"Px_last",$C33,$C33,"sort=d")</f>
        <v>2.8658999999999999</v>
      </c>
      <c r="J33" s="3">
        <f ca="1">_xll.BDH(J$6,"Px_last",$C33,$C33,"sort=d")</f>
        <v>897</v>
      </c>
      <c r="K33" s="3">
        <f ca="1">_xll.BDH(K$6,"Px_last",$C33,$C33,"sort=d")</f>
        <v>-0.46660000000000001</v>
      </c>
      <c r="L33" s="3">
        <f ca="1">_xll.BDH(L$6,"Px_last",$C33,$C33,"sort=d")</f>
        <v>13.45</v>
      </c>
      <c r="M33" s="3">
        <f ca="1">_xll.BDH(M$6,"Px_last",$C33,$C33,"sort=d")</f>
        <v>80.525999999999996</v>
      </c>
      <c r="N33" s="3"/>
      <c r="O33" s="3"/>
      <c r="P33" s="7">
        <f ca="1">_xll.BDH(P$6,"Px_last",$C33,$C33,"sort=d")</f>
        <v>5938</v>
      </c>
      <c r="R33" s="13">
        <f t="shared" ca="1" si="0"/>
        <v>5976.7148074457591</v>
      </c>
      <c r="S33" s="15">
        <f t="shared" ca="1" si="1"/>
        <v>38.714807445759106</v>
      </c>
      <c r="T33" s="9" t="s">
        <v>56</v>
      </c>
      <c r="U33" s="9">
        <v>21.56836783352021</v>
      </c>
      <c r="V33" s="9">
        <v>11.773030890682334</v>
      </c>
      <c r="W33" s="9">
        <v>1.8320148850191427</v>
      </c>
      <c r="X33" s="9">
        <v>6.8183298550605287E-2</v>
      </c>
      <c r="Y33" s="9">
        <v>-1.6228102075761264</v>
      </c>
      <c r="Z33" s="9">
        <v>44.759545874616549</v>
      </c>
      <c r="AA33" s="9">
        <v>-1.6228102075761264</v>
      </c>
      <c r="AB33" s="9">
        <v>44.759545874616549</v>
      </c>
    </row>
    <row r="34" spans="1:28" x14ac:dyDescent="0.2">
      <c r="A34" s="6">
        <v>43612</v>
      </c>
      <c r="B34">
        <f t="shared" si="2"/>
        <v>28</v>
      </c>
      <c r="C34" s="16">
        <f t="shared" ca="1" si="3"/>
        <v>43327</v>
      </c>
      <c r="D34" s="3">
        <f ca="1">_xll.BDH(D$6,"Px_last",$C34,$C34,"sort=d")</f>
        <v>508.5</v>
      </c>
      <c r="E34" s="3">
        <f ca="1">_xll.BDH(E$6,"Px_last",$C34,$C34,"sort=d")</f>
        <v>257625</v>
      </c>
      <c r="F34" s="3">
        <f ca="1">_xll.BDH(F$6,"Px_last",$C34,$C34,"sort=d")</f>
        <v>2851.837</v>
      </c>
      <c r="G34" s="3">
        <f ca="1">_xll.BDH(G$6,"Px_last",$C34,$C34,"sort=d")</f>
        <v>6.9470999999999998</v>
      </c>
      <c r="H34" s="3">
        <f ca="1">_xll.BDH(H$6,"Px_last",$C34,$C34,"sort=d")</f>
        <v>62.002000000000002</v>
      </c>
      <c r="I34" s="3">
        <f ca="1">_xll.BDH(I$6,"Px_last",$C34,$C34,"sort=d")</f>
        <v>2.8622999999999998</v>
      </c>
      <c r="J34" s="3">
        <f ca="1">_xll.BDH(J$6,"Px_last",$C34,$C34,"sort=d")</f>
        <v>869</v>
      </c>
      <c r="K34" s="3">
        <f ca="1">_xll.BDH(K$6,"Px_last",$C34,$C34,"sort=d")</f>
        <v>-0.50119999999999998</v>
      </c>
      <c r="L34" s="3">
        <f ca="1">_xll.BDH(L$6,"Px_last",$C34,$C34,"sort=d")</f>
        <v>14.64</v>
      </c>
      <c r="M34" s="3">
        <f ca="1">_xll.BDH(M$6,"Px_last",$C34,$C34,"sort=d")</f>
        <v>80.173000000000002</v>
      </c>
      <c r="N34" s="3"/>
      <c r="O34" s="3"/>
      <c r="P34" s="7">
        <f ca="1">_xll.BDH(P$6,"Px_last",$C34,$C34,"sort=d")</f>
        <v>5801</v>
      </c>
      <c r="R34" s="13">
        <f t="shared" ca="1" si="0"/>
        <v>5848.4182569253126</v>
      </c>
      <c r="S34" s="15">
        <f t="shared" ca="1" si="1"/>
        <v>47.418256925312562</v>
      </c>
    </row>
    <row r="35" spans="1:28" x14ac:dyDescent="0.2">
      <c r="A35" s="6">
        <v>43703</v>
      </c>
      <c r="B35">
        <f t="shared" si="2"/>
        <v>29</v>
      </c>
      <c r="C35" s="16">
        <f t="shared" ca="1" si="3"/>
        <v>43326</v>
      </c>
      <c r="D35" s="3">
        <f ca="1">_xll.BDH(D$6,"Px_last",$C35,$C35,"sort=d")</f>
        <v>513</v>
      </c>
      <c r="E35" s="3">
        <f ca="1">_xll.BDH(E$6,"Px_last",$C35,$C35,"sort=d")</f>
        <v>254875</v>
      </c>
      <c r="F35" s="3">
        <f ca="1">_xll.BDH(F$6,"Px_last",$C35,$C35,"sort=d")</f>
        <v>2912.355</v>
      </c>
      <c r="G35" s="3">
        <f ca="1">_xll.BDH(G$6,"Px_last",$C35,$C35,"sort=d")</f>
        <v>6.8995999999999995</v>
      </c>
      <c r="H35" s="3">
        <f ca="1">_xll.BDH(H$6,"Px_last",$C35,$C35,"sort=d")</f>
        <v>61.670999999999999</v>
      </c>
      <c r="I35" s="3">
        <f ca="1">_xll.BDH(I$6,"Px_last",$C35,$C35,"sort=d")</f>
        <v>2.8984999999999999</v>
      </c>
      <c r="J35" s="3">
        <f ca="1">_xll.BDH(J$6,"Px_last",$C35,$C35,"sort=d")</f>
        <v>868.25</v>
      </c>
      <c r="K35" s="3">
        <f ca="1">_xll.BDH(K$6,"Px_last",$C35,$C35,"sort=d")</f>
        <v>-0.49709999999999999</v>
      </c>
      <c r="L35" s="3">
        <f ca="1">_xll.BDH(L$6,"Px_last",$C35,$C35,"sort=d")</f>
        <v>13.31</v>
      </c>
      <c r="M35" s="3">
        <f ca="1">_xll.BDH(M$6,"Px_last",$C35,$C35,"sort=d")</f>
        <v>80.483999999999995</v>
      </c>
      <c r="N35" s="3"/>
      <c r="O35" s="3"/>
      <c r="P35" s="7">
        <f ca="1">_xll.BDH(P$6,"Px_last",$C35,$C35,"sort=d")</f>
        <v>6044</v>
      </c>
      <c r="R35" s="13">
        <f t="shared" ca="1" si="0"/>
        <v>6021.3256916651535</v>
      </c>
      <c r="S35" s="15">
        <f t="shared" ca="1" si="1"/>
        <v>-22.674308334846501</v>
      </c>
    </row>
    <row r="36" spans="1:28" x14ac:dyDescent="0.2">
      <c r="A36" s="6">
        <v>43824</v>
      </c>
      <c r="B36">
        <f t="shared" si="2"/>
        <v>30</v>
      </c>
      <c r="C36" s="16">
        <f t="shared" ca="1" si="3"/>
        <v>43325</v>
      </c>
      <c r="D36" s="3">
        <f ca="1">_xll.BDH(D$6,"Px_last",$C36,$C36,"sort=d")</f>
        <v>510.5</v>
      </c>
      <c r="E36" s="3">
        <f ca="1">_xll.BDH(E$6,"Px_last",$C36,$C36,"sort=d")</f>
        <v>254400</v>
      </c>
      <c r="F36" s="3">
        <f ca="1">_xll.BDH(F$6,"Px_last",$C36,$C36,"sort=d")</f>
        <v>2917.5309999999999</v>
      </c>
      <c r="G36" s="3">
        <f ca="1">_xll.BDH(G$6,"Px_last",$C36,$C36,"sort=d")</f>
        <v>6.899</v>
      </c>
      <c r="H36" s="3">
        <f ca="1">_xll.BDH(H$6,"Px_last",$C36,$C36,"sort=d")</f>
        <v>61.436</v>
      </c>
      <c r="I36" s="3">
        <f ca="1">_xll.BDH(I$6,"Px_last",$C36,$C36,"sort=d")</f>
        <v>2.8786</v>
      </c>
      <c r="J36" s="3">
        <f ca="1">_xll.BDH(J$6,"Px_last",$C36,$C36,"sort=d")</f>
        <v>857.25</v>
      </c>
      <c r="K36" s="3">
        <f ca="1">_xll.BDH(K$6,"Px_last",$C36,$C36,"sort=d")</f>
        <v>-0.52600000000000002</v>
      </c>
      <c r="L36" s="3">
        <f ca="1">_xll.BDH(L$6,"Px_last",$C36,$C36,"sort=d")</f>
        <v>14.78</v>
      </c>
      <c r="M36" s="3">
        <f ca="1">_xll.BDH(M$6,"Px_last",$C36,$C36,"sort=d")</f>
        <v>80.495000000000005</v>
      </c>
      <c r="N36" s="3"/>
      <c r="O36" s="3"/>
      <c r="P36" s="7">
        <f ca="1">_xll.BDH(P$6,"Px_last",$C36,$C36,"sort=d")</f>
        <v>6153.5</v>
      </c>
      <c r="R36" s="13">
        <f t="shared" ca="1" si="0"/>
        <v>6036.8125797851726</v>
      </c>
      <c r="S36" s="15">
        <f t="shared" ca="1" si="1"/>
        <v>-116.6874202148274</v>
      </c>
    </row>
    <row r="37" spans="1:28" x14ac:dyDescent="0.2">
      <c r="A37" s="6">
        <v>43825</v>
      </c>
      <c r="B37">
        <f t="shared" si="2"/>
        <v>31</v>
      </c>
      <c r="C37" s="16">
        <f t="shared" ca="1" si="3"/>
        <v>43322</v>
      </c>
      <c r="D37" s="3">
        <f ca="1">_xll.BDH(D$6,"Px_last",$C37,$C37,"sort=d")</f>
        <v>509</v>
      </c>
      <c r="E37" s="3">
        <f ca="1">_xll.BDH(E$6,"Px_last",$C37,$C37,"sort=d")</f>
        <v>253525</v>
      </c>
      <c r="F37" s="3">
        <f ca="1">_xll.BDH(F$6,"Px_last",$C37,$C37,"sort=d")</f>
        <v>2927.43</v>
      </c>
      <c r="G37" s="3">
        <f ca="1">_xll.BDH(G$6,"Px_last",$C37,$C37,"sort=d")</f>
        <v>6.8692000000000002</v>
      </c>
      <c r="H37" s="3">
        <f ca="1">_xll.BDH(H$6,"Px_last",$C37,$C37,"sort=d")</f>
        <v>62.198</v>
      </c>
      <c r="I37" s="3">
        <f ca="1">_xll.BDH(I$6,"Px_last",$C37,$C37,"sort=d")</f>
        <v>2.8731999999999998</v>
      </c>
      <c r="J37" s="3">
        <f ca="1">_xll.BDH(J$6,"Px_last",$C37,$C37,"sort=d")</f>
        <v>850.75</v>
      </c>
      <c r="K37" s="3">
        <f ca="1">_xll.BDH(K$6,"Px_last",$C37,$C37,"sort=d")</f>
        <v>-0.5232</v>
      </c>
      <c r="L37" s="3">
        <f ca="1">_xll.BDH(L$6,"Px_last",$C37,$C37,"sort=d")</f>
        <v>13.16</v>
      </c>
      <c r="M37" s="3">
        <f ca="1">_xll.BDH(M$6,"Px_last",$C37,$C37,"sort=d")</f>
        <v>80.944999999999993</v>
      </c>
      <c r="N37" s="3"/>
      <c r="O37" s="3"/>
      <c r="P37" s="7">
        <f ca="1">_xll.BDH(P$6,"Px_last",$C37,$C37,"sort=d")</f>
        <v>6190</v>
      </c>
      <c r="R37" s="13">
        <f t="shared" ca="1" si="0"/>
        <v>6072.9743775702855</v>
      </c>
      <c r="S37" s="15">
        <f t="shared" ca="1" si="1"/>
        <v>-117.02562242971453</v>
      </c>
    </row>
    <row r="38" spans="1:28" x14ac:dyDescent="0.2">
      <c r="A38" s="6">
        <v>43248</v>
      </c>
      <c r="B38">
        <f t="shared" si="2"/>
        <v>32</v>
      </c>
      <c r="C38" s="16">
        <f t="shared" ca="1" si="3"/>
        <v>43320</v>
      </c>
      <c r="D38" s="3">
        <f ca="1">_xll.BDH(D$6,"Px_last",$C38,$C38,"sort=d")</f>
        <v>502.5</v>
      </c>
      <c r="E38" s="3">
        <f ca="1">_xll.BDH(E$6,"Px_last",$C38,$C38,"sort=d")</f>
        <v>249150</v>
      </c>
      <c r="F38" s="3">
        <f ca="1">_xll.BDH(F$6,"Px_last",$C38,$C38,"sort=d")</f>
        <v>2873.7510000000002</v>
      </c>
      <c r="G38" s="3">
        <f ca="1">_xll.BDH(G$6,"Px_last",$C38,$C38,"sort=d")</f>
        <v>6.8251999999999997</v>
      </c>
      <c r="H38" s="3">
        <f ca="1">_xll.BDH(H$6,"Px_last",$C38,$C38,"sort=d")</f>
        <v>64.403000000000006</v>
      </c>
      <c r="I38" s="3">
        <f ca="1">_xll.BDH(I$6,"Px_last",$C38,$C38,"sort=d")</f>
        <v>2.96</v>
      </c>
      <c r="J38" s="3">
        <f ca="1">_xll.BDH(J$6,"Px_last",$C38,$C38,"sort=d")</f>
        <v>899.75</v>
      </c>
      <c r="K38" s="3">
        <f ca="1">_xll.BDH(K$6,"Px_last",$C38,$C38,"sort=d")</f>
        <v>-0.54900000000000004</v>
      </c>
      <c r="L38" s="3">
        <f ca="1">_xll.BDH(L$6,"Px_last",$C38,$C38,"sort=d")</f>
        <v>10.85</v>
      </c>
      <c r="M38" s="3">
        <f ca="1">_xll.BDH(M$6,"Px_last",$C38,$C38,"sort=d")</f>
        <v>82.477000000000004</v>
      </c>
      <c r="N38" s="3"/>
      <c r="O38" s="3"/>
      <c r="P38" s="7">
        <f ca="1">_xll.BDH(P$6,"Px_last",$C38,$C38,"sort=d")</f>
        <v>6173</v>
      </c>
      <c r="R38" s="13">
        <f t="shared" ca="1" si="0"/>
        <v>6000.477864770095</v>
      </c>
      <c r="S38" s="15">
        <f t="shared" ca="1" si="1"/>
        <v>-172.52213522990496</v>
      </c>
    </row>
    <row r="39" spans="1:28" x14ac:dyDescent="0.2">
      <c r="A39" s="6">
        <v>43227</v>
      </c>
      <c r="B39">
        <f t="shared" si="2"/>
        <v>33</v>
      </c>
      <c r="C39" s="16">
        <f t="shared" ca="1" si="3"/>
        <v>43319</v>
      </c>
      <c r="D39" s="3">
        <f ca="1">_xll.BDH(D$6,"Px_last",$C39,$C39,"sort=d")</f>
        <v>504.5</v>
      </c>
      <c r="E39" s="3">
        <f ca="1">_xll.BDH(E$6,"Px_last",$C39,$C39,"sort=d")</f>
        <v>248050</v>
      </c>
      <c r="F39" s="3">
        <f ca="1">_xll.BDH(F$6,"Px_last",$C39,$C39,"sort=d")</f>
        <v>2910.7840000000001</v>
      </c>
      <c r="G39" s="3">
        <f ca="1">_xll.BDH(G$6,"Px_last",$C39,$C39,"sort=d")</f>
        <v>6.8205999999999998</v>
      </c>
      <c r="H39" s="3">
        <f ca="1">_xll.BDH(H$6,"Px_last",$C39,$C39,"sort=d")</f>
        <v>64.676000000000002</v>
      </c>
      <c r="I39" s="3">
        <f ca="1">_xll.BDH(I$6,"Px_last",$C39,$C39,"sort=d")</f>
        <v>2.9729999999999999</v>
      </c>
      <c r="J39" s="3">
        <f ca="1">_xll.BDH(J$6,"Px_last",$C39,$C39,"sort=d")</f>
        <v>895.25</v>
      </c>
      <c r="K39" s="3">
        <f ca="1">_xll.BDH(K$6,"Px_last",$C39,$C39,"sort=d")</f>
        <v>-0.55179999999999996</v>
      </c>
      <c r="L39" s="3">
        <f ca="1">_xll.BDH(L$6,"Px_last",$C39,$C39,"sort=d")</f>
        <v>10.93</v>
      </c>
      <c r="M39" s="3">
        <f ca="1">_xll.BDH(M$6,"Px_last",$C39,$C39,"sort=d")</f>
        <v>82.653000000000006</v>
      </c>
      <c r="N39" s="3"/>
      <c r="O39" s="3"/>
      <c r="P39" s="7">
        <f ca="1">_xll.BDH(P$6,"Px_last",$C39,$C39,"sort=d")</f>
        <v>6175</v>
      </c>
      <c r="R39" s="13">
        <f t="shared" ca="1" si="0"/>
        <v>6035.517030932635</v>
      </c>
      <c r="S39" s="15">
        <f t="shared" ca="1" si="1"/>
        <v>-139.48296906736505</v>
      </c>
    </row>
    <row r="40" spans="1:28" x14ac:dyDescent="0.2">
      <c r="A40" s="6">
        <v>43192</v>
      </c>
      <c r="B40">
        <f t="shared" si="2"/>
        <v>34</v>
      </c>
      <c r="C40" s="16">
        <f t="shared" ca="1" si="3"/>
        <v>43318</v>
      </c>
      <c r="D40" s="3">
        <f ca="1">_xll.BDH(D$6,"Px_last",$C40,$C40,"sort=d")</f>
        <v>499.5</v>
      </c>
      <c r="E40" s="3">
        <f ca="1">_xll.BDH(E$6,"Px_last",$C40,$C40,"sort=d")</f>
        <v>249900</v>
      </c>
      <c r="F40" s="3">
        <f ca="1">_xll.BDH(F$6,"Px_last",$C40,$C40,"sort=d")</f>
        <v>2832.9960000000001</v>
      </c>
      <c r="G40" s="3">
        <f ca="1">_xll.BDH(G$6,"Px_last",$C40,$C40,"sort=d")</f>
        <v>6.8655999999999997</v>
      </c>
      <c r="H40" s="3">
        <f ca="1">_xll.BDH(H$6,"Px_last",$C40,$C40,"sort=d")</f>
        <v>64.463999999999999</v>
      </c>
      <c r="I40" s="3">
        <f ca="1">_xll.BDH(I$6,"Px_last",$C40,$C40,"sort=d")</f>
        <v>2.9394999999999998</v>
      </c>
      <c r="J40" s="3">
        <f ca="1">_xll.BDH(J$6,"Px_last",$C40,$C40,"sort=d")</f>
        <v>882.75</v>
      </c>
      <c r="K40" s="3">
        <f ca="1">_xll.BDH(K$6,"Px_last",$C40,$C40,"sort=d")</f>
        <v>-0.47089999999999999</v>
      </c>
      <c r="L40" s="3">
        <f ca="1">_xll.BDH(L$6,"Px_last",$C40,$C40,"sort=d")</f>
        <v>11.27</v>
      </c>
      <c r="M40" s="3">
        <f ca="1">_xll.BDH(M$6,"Px_last",$C40,$C40,"sort=d")</f>
        <v>82.292000000000002</v>
      </c>
      <c r="N40" s="3"/>
      <c r="O40" s="3"/>
      <c r="P40" s="7">
        <f ca="1">_xll.BDH(P$6,"Px_last",$C40,$C40,"sort=d")</f>
        <v>6133</v>
      </c>
      <c r="R40" s="13">
        <f t="shared" ca="1" si="0"/>
        <v>5916.1870155525248</v>
      </c>
      <c r="S40" s="15">
        <f t="shared" ca="1" si="1"/>
        <v>-216.81298444747517</v>
      </c>
    </row>
    <row r="41" spans="1:28" x14ac:dyDescent="0.2">
      <c r="A41" s="6">
        <v>43189</v>
      </c>
      <c r="B41">
        <f t="shared" si="2"/>
        <v>35</v>
      </c>
      <c r="C41" s="16">
        <f t="shared" ca="1" si="3"/>
        <v>43315</v>
      </c>
      <c r="D41" s="3">
        <f ca="1">_xll.BDH(D$6,"Px_last",$C41,$C41,"sort=d")</f>
        <v>481</v>
      </c>
      <c r="E41" s="3">
        <f ca="1">_xll.BDH(E$6,"Px_last",$C41,$C41,"sort=d")</f>
        <v>250625</v>
      </c>
      <c r="F41" s="3">
        <f ca="1">_xll.BDH(F$6,"Px_last",$C41,$C41,"sort=d")</f>
        <v>2869.9209999999998</v>
      </c>
      <c r="G41" s="3">
        <f ca="1">_xll.BDH(G$6,"Px_last",$C41,$C41,"sort=d")</f>
        <v>6.8460999999999999</v>
      </c>
      <c r="H41" s="3">
        <f ca="1">_xll.BDH(H$6,"Px_last",$C41,$C41,"sort=d")</f>
        <v>64.801000000000002</v>
      </c>
      <c r="I41" s="3">
        <f ca="1">_xll.BDH(I$6,"Px_last",$C41,$C41,"sort=d")</f>
        <v>2.9487999999999999</v>
      </c>
      <c r="J41" s="3">
        <f ca="1">_xll.BDH(J$6,"Px_last",$C41,$C41,"sort=d")</f>
        <v>891.5</v>
      </c>
      <c r="K41" s="3">
        <f ca="1">_xll.BDH(K$6,"Px_last",$C41,$C41,"sort=d")</f>
        <v>-0.3906</v>
      </c>
      <c r="L41" s="3">
        <f ca="1">_xll.BDH(L$6,"Px_last",$C41,$C41,"sort=d")</f>
        <v>11.64</v>
      </c>
      <c r="M41" s="3">
        <f ca="1">_xll.BDH(M$6,"Px_last",$C41,$C41,"sort=d")</f>
        <v>82.323999999999998</v>
      </c>
      <c r="N41" s="3"/>
      <c r="O41" s="3"/>
      <c r="P41" s="7">
        <f ca="1">_xll.BDH(P$6,"Px_last",$C41,$C41,"sort=d")</f>
        <v>6206</v>
      </c>
      <c r="R41" s="13">
        <f t="shared" ca="1" si="0"/>
        <v>5989.3292868260833</v>
      </c>
      <c r="S41" s="15">
        <f t="shared" ca="1" si="1"/>
        <v>-216.67071317391674</v>
      </c>
    </row>
    <row r="42" spans="1:28" x14ac:dyDescent="0.2">
      <c r="A42" s="6">
        <v>43101</v>
      </c>
      <c r="B42">
        <f t="shared" si="2"/>
        <v>36</v>
      </c>
      <c r="C42" s="16">
        <f t="shared" ca="1" si="3"/>
        <v>43314</v>
      </c>
      <c r="D42" s="3">
        <f ca="1">_xll.BDH(D$6,"Px_last",$C42,$C42,"sort=d")</f>
        <v>473.5</v>
      </c>
      <c r="E42" s="3">
        <f ca="1">_xll.BDH(E$6,"Px_last",$C42,$C42,"sort=d")</f>
        <v>251450</v>
      </c>
      <c r="F42" s="3">
        <f ca="1">_xll.BDH(F$6,"Px_last",$C42,$C42,"sort=d")</f>
        <v>2898.8409999999999</v>
      </c>
      <c r="G42" s="3">
        <f ca="1">_xll.BDH(G$6,"Px_last",$C42,$C42,"sort=d")</f>
        <v>6.8812999999999995</v>
      </c>
      <c r="H42" s="3">
        <f ca="1">_xll.BDH(H$6,"Px_last",$C42,$C42,"sort=d")</f>
        <v>64.563999999999993</v>
      </c>
      <c r="I42" s="3">
        <f ca="1">_xll.BDH(I$6,"Px_last",$C42,$C42,"sort=d")</f>
        <v>2.9859</v>
      </c>
      <c r="J42" s="3">
        <f ca="1">_xll.BDH(J$6,"Px_last",$C42,$C42,"sort=d")</f>
        <v>887</v>
      </c>
      <c r="K42" s="3">
        <f ca="1">_xll.BDH(K$6,"Px_last",$C42,$C42,"sort=d")</f>
        <v>-0.36049999999999999</v>
      </c>
      <c r="L42" s="3">
        <f ca="1">_xll.BDH(L$6,"Px_last",$C42,$C42,"sort=d")</f>
        <v>12.19</v>
      </c>
      <c r="M42" s="3">
        <f ca="1">_xll.BDH(M$6,"Px_last",$C42,$C42,"sort=d")</f>
        <v>82.174999999999997</v>
      </c>
      <c r="N42" s="3"/>
      <c r="O42" s="3"/>
      <c r="P42" s="7">
        <f ca="1">_xll.BDH(P$6,"Px_last",$C42,$C42,"sort=d")</f>
        <v>6139.5</v>
      </c>
      <c r="R42" s="13">
        <f t="shared" ca="1" si="0"/>
        <v>5979.2681642980988</v>
      </c>
      <c r="S42" s="15">
        <f t="shared" ca="1" si="1"/>
        <v>-160.23183570190122</v>
      </c>
    </row>
    <row r="43" spans="1:28" x14ac:dyDescent="0.2">
      <c r="A43" s="17">
        <v>43285</v>
      </c>
      <c r="B43">
        <f t="shared" si="2"/>
        <v>37</v>
      </c>
      <c r="C43" s="16">
        <f t="shared" ca="1" si="3"/>
        <v>43313</v>
      </c>
      <c r="D43" s="3">
        <f ca="1">_xll.BDH(D$6,"Px_last",$C43,$C43,"sort=d")</f>
        <v>480.5</v>
      </c>
      <c r="E43" s="3">
        <f ca="1">_xll.BDH(E$6,"Px_last",$C43,$C43,"sort=d")</f>
        <v>251950</v>
      </c>
      <c r="F43" s="3">
        <f ca="1">_xll.BDH(F$6,"Px_last",$C43,$C43,"sort=d")</f>
        <v>2958.0509999999999</v>
      </c>
      <c r="G43" s="3">
        <f ca="1">_xll.BDH(G$6,"Px_last",$C43,$C43,"sort=d")</f>
        <v>6.8243</v>
      </c>
      <c r="H43" s="3">
        <f ca="1">_xll.BDH(H$6,"Px_last",$C43,$C43,"sort=d")</f>
        <v>64.980999999999995</v>
      </c>
      <c r="I43" s="3">
        <f ca="1">_xll.BDH(I$6,"Px_last",$C43,$C43,"sort=d")</f>
        <v>3.0064000000000002</v>
      </c>
      <c r="J43" s="3">
        <f ca="1">_xll.BDH(J$6,"Px_last",$C43,$C43,"sort=d")</f>
        <v>891.5</v>
      </c>
      <c r="K43" s="3">
        <f ca="1">_xll.BDH(K$6,"Px_last",$C43,$C43,"sort=d")</f>
        <v>-0.35460000000000003</v>
      </c>
      <c r="L43" s="3">
        <f ca="1">_xll.BDH(L$6,"Px_last",$C43,$C43,"sort=d")</f>
        <v>13.15</v>
      </c>
      <c r="M43" s="3">
        <f ca="1">_xll.BDH(M$6,"Px_last",$C43,$C43,"sort=d")</f>
        <v>82.725999999999999</v>
      </c>
      <c r="N43" s="3"/>
      <c r="O43" s="3"/>
      <c r="P43" s="7">
        <f ca="1">_xll.BDH(P$6,"Px_last",$C43,$C43,"sort=d")</f>
        <v>6172</v>
      </c>
      <c r="R43" s="13">
        <f t="shared" ca="1" si="0"/>
        <v>6122.5163584954162</v>
      </c>
      <c r="S43" s="15">
        <f t="shared" ca="1" si="1"/>
        <v>-49.483641504583829</v>
      </c>
    </row>
    <row r="44" spans="1:28" x14ac:dyDescent="0.2">
      <c r="A44" s="17">
        <v>43346</v>
      </c>
      <c r="B44">
        <f t="shared" si="2"/>
        <v>38</v>
      </c>
      <c r="C44" s="16">
        <f t="shared" ca="1" si="3"/>
        <v>43312</v>
      </c>
      <c r="D44" s="3">
        <f ca="1">_xll.BDH(D$6,"Px_last",$C44,$C44,"sort=d")</f>
        <v>487.5</v>
      </c>
      <c r="E44" s="3">
        <f ca="1">_xll.BDH(E$6,"Px_last",$C44,$C44,"sort=d")</f>
        <v>254425</v>
      </c>
      <c r="F44" s="3">
        <f ca="1">_xll.BDH(F$6,"Px_last",$C44,$C44,"sort=d")</f>
        <v>3012.4949999999999</v>
      </c>
      <c r="G44" s="3">
        <f ca="1">_xll.BDH(G$6,"Px_last",$C44,$C44,"sort=d")</f>
        <v>6.8052999999999999</v>
      </c>
      <c r="H44" s="3">
        <f ca="1">_xll.BDH(H$6,"Px_last",$C44,$C44,"sort=d")</f>
        <v>65.165000000000006</v>
      </c>
      <c r="I44" s="3">
        <f ca="1">_xll.BDH(I$6,"Px_last",$C44,$C44,"sort=d")</f>
        <v>2.9598</v>
      </c>
      <c r="J44" s="3">
        <f ca="1">_xll.BDH(J$6,"Px_last",$C44,$C44,"sort=d")</f>
        <v>908.75</v>
      </c>
      <c r="K44" s="3">
        <f ca="1">_xll.BDH(K$6,"Px_last",$C44,$C44,"sort=d")</f>
        <v>-0.32769999999999999</v>
      </c>
      <c r="L44" s="3">
        <f ca="1">_xll.BDH(L$6,"Px_last",$C44,$C44,"sort=d")</f>
        <v>12.83</v>
      </c>
      <c r="M44" s="3">
        <f ca="1">_xll.BDH(M$6,"Px_last",$C44,$C44,"sort=d")</f>
        <v>83.022000000000006</v>
      </c>
      <c r="N44" s="3"/>
      <c r="O44" s="3"/>
      <c r="P44" s="7">
        <f ca="1">_xll.BDH(P$6,"Px_last",$C44,$C44,"sort=d")</f>
        <v>6300</v>
      </c>
      <c r="R44" s="13">
        <f t="shared" ca="1" si="0"/>
        <v>6185.3364752513789</v>
      </c>
      <c r="S44" s="15">
        <f t="shared" ca="1" si="1"/>
        <v>-114.66352474862106</v>
      </c>
    </row>
    <row r="45" spans="1:28" x14ac:dyDescent="0.2">
      <c r="A45" s="6">
        <v>43255</v>
      </c>
      <c r="B45">
        <f t="shared" si="2"/>
        <v>39</v>
      </c>
      <c r="C45" s="16">
        <f t="shared" ca="1" si="3"/>
        <v>43311</v>
      </c>
      <c r="D45" s="3">
        <f ca="1">_xll.BDH(D$6,"Px_last",$C45,$C45,"sort=d")</f>
        <v>488</v>
      </c>
      <c r="E45" s="3">
        <f ca="1">_xll.BDH(E$6,"Px_last",$C45,$C45,"sort=d")</f>
        <v>256275</v>
      </c>
      <c r="F45" s="3">
        <f ca="1">_xll.BDH(F$6,"Px_last",$C45,$C45,"sort=d")</f>
        <v>3004.7919999999999</v>
      </c>
      <c r="G45" s="3">
        <f ca="1">_xll.BDH(G$6,"Px_last",$C45,$C45,"sort=d")</f>
        <v>6.8266</v>
      </c>
      <c r="H45" s="3">
        <f ca="1">_xll.BDH(H$6,"Px_last",$C45,$C45,"sort=d")</f>
        <v>65.328999999999994</v>
      </c>
      <c r="I45" s="3">
        <f ca="1">_xll.BDH(I$6,"Px_last",$C45,$C45,"sort=d")</f>
        <v>2.9727999999999999</v>
      </c>
      <c r="J45" s="3">
        <f ca="1">_xll.BDH(J$6,"Px_last",$C45,$C45,"sort=d")</f>
        <v>880.75</v>
      </c>
      <c r="K45" s="3">
        <f ca="1">_xll.BDH(K$6,"Px_last",$C45,$C45,"sort=d")</f>
        <v>-0.34710000000000002</v>
      </c>
      <c r="L45" s="3">
        <f ca="1">_xll.BDH(L$6,"Px_last",$C45,$C45,"sort=d")</f>
        <v>14.26</v>
      </c>
      <c r="M45" s="3">
        <f ca="1">_xll.BDH(M$6,"Px_last",$C45,$C45,"sort=d")</f>
        <v>82.251999999999995</v>
      </c>
      <c r="N45" s="3"/>
      <c r="O45" s="3"/>
      <c r="P45" s="7">
        <f ca="1">_xll.BDH(P$6,"Px_last",$C45,$C45,"sort=d")</f>
        <v>6250</v>
      </c>
      <c r="R45" s="13">
        <f t="shared" ca="1" si="0"/>
        <v>6126.1584019548336</v>
      </c>
      <c r="S45" s="15">
        <f t="shared" ca="1" si="1"/>
        <v>-123.84159804516639</v>
      </c>
    </row>
    <row r="46" spans="1:28" x14ac:dyDescent="0.2">
      <c r="A46" s="6">
        <v>43252</v>
      </c>
      <c r="B46">
        <f t="shared" si="2"/>
        <v>40</v>
      </c>
      <c r="C46" s="16">
        <f t="shared" ca="1" si="3"/>
        <v>43308</v>
      </c>
      <c r="D46" s="3">
        <f ca="1">_xll.BDH(D$6,"Px_last",$C46,$C46,"sort=d")</f>
        <v>485.5</v>
      </c>
      <c r="E46" s="3">
        <f ca="1">_xll.BDH(E$6,"Px_last",$C46,$C46,"sort=d")</f>
        <v>253525</v>
      </c>
      <c r="F46" s="3">
        <f ca="1">_xll.BDH(F$6,"Px_last",$C46,$C46,"sort=d")</f>
        <v>3009.5279999999998</v>
      </c>
      <c r="G46" s="3">
        <f ca="1">_xll.BDH(G$6,"Px_last",$C46,$C46,"sort=d")</f>
        <v>6.8178000000000001</v>
      </c>
      <c r="H46" s="3">
        <f ca="1">_xll.BDH(H$6,"Px_last",$C46,$C46,"sort=d")</f>
        <v>65.22</v>
      </c>
      <c r="I46" s="3">
        <f ca="1">_xll.BDH(I$6,"Px_last",$C46,$C46,"sort=d")</f>
        <v>2.9542000000000002</v>
      </c>
      <c r="J46" s="3">
        <f ca="1">_xll.BDH(J$6,"Px_last",$C46,$C46,"sort=d")</f>
        <v>875.25</v>
      </c>
      <c r="K46" s="3">
        <f ca="1">_xll.BDH(K$6,"Px_last",$C46,$C46,"sort=d")</f>
        <v>-0.31969999999999998</v>
      </c>
      <c r="L46" s="3">
        <f ca="1">_xll.BDH(L$6,"Px_last",$C46,$C46,"sort=d")</f>
        <v>13.03</v>
      </c>
      <c r="M46" s="3">
        <f ca="1">_xll.BDH(M$6,"Px_last",$C46,$C46,"sort=d")</f>
        <v>82.159000000000006</v>
      </c>
      <c r="N46" s="3"/>
      <c r="O46" s="3"/>
      <c r="P46" s="7">
        <f ca="1">_xll.BDH(P$6,"Px_last",$C46,$C46,"sort=d")</f>
        <v>6297</v>
      </c>
      <c r="R46" s="13">
        <f t="shared" ca="1" si="0"/>
        <v>6163.658524111941</v>
      </c>
      <c r="S46" s="15">
        <f t="shared" ca="1" si="1"/>
        <v>-133.34147588805899</v>
      </c>
    </row>
    <row r="47" spans="1:28" x14ac:dyDescent="0.2">
      <c r="A47" s="6">
        <v>43014</v>
      </c>
      <c r="B47">
        <f t="shared" si="2"/>
        <v>41</v>
      </c>
      <c r="C47" s="16">
        <f t="shared" ca="1" si="3"/>
        <v>43307</v>
      </c>
      <c r="D47" s="3">
        <f ca="1">_xll.BDH(D$6,"Px_last",$C47,$C47,"sort=d")</f>
        <v>475</v>
      </c>
      <c r="E47" s="3">
        <f ca="1">_xll.BDH(E$6,"Px_last",$C47,$C47,"sort=d")</f>
        <v>251950</v>
      </c>
      <c r="F47" s="3">
        <f ca="1">_xll.BDH(F$6,"Px_last",$C47,$C47,"sort=d")</f>
        <v>3018.6080000000002</v>
      </c>
      <c r="G47" s="3">
        <f ca="1">_xll.BDH(G$6,"Px_last",$C47,$C47,"sort=d")</f>
        <v>6.8263999999999996</v>
      </c>
      <c r="H47" s="3">
        <f ca="1">_xll.BDH(H$6,"Px_last",$C47,$C47,"sort=d")</f>
        <v>65.052999999999997</v>
      </c>
      <c r="I47" s="3">
        <f ca="1">_xll.BDH(I$6,"Px_last",$C47,$C47,"sort=d")</f>
        <v>2.9763999999999999</v>
      </c>
      <c r="J47" s="3">
        <f ca="1">_xll.BDH(J$6,"Px_last",$C47,$C47,"sort=d")</f>
        <v>866.25</v>
      </c>
      <c r="K47" s="3">
        <f ca="1">_xll.BDH(K$6,"Px_last",$C47,$C47,"sort=d")</f>
        <v>-0.30620000000000003</v>
      </c>
      <c r="L47" s="3">
        <f ca="1">_xll.BDH(L$6,"Px_last",$C47,$C47,"sort=d")</f>
        <v>12.14</v>
      </c>
      <c r="M47" s="3">
        <f ca="1">_xll.BDH(M$6,"Px_last",$C47,$C47,"sort=d")</f>
        <v>82.048000000000002</v>
      </c>
      <c r="N47" s="3"/>
      <c r="O47" s="3"/>
      <c r="P47" s="7">
        <f ca="1">_xll.BDH(P$6,"Px_last",$C47,$C47,"sort=d")</f>
        <v>6291</v>
      </c>
      <c r="R47" s="13">
        <f t="shared" ca="1" si="0"/>
        <v>6180.6582789135437</v>
      </c>
      <c r="S47" s="15">
        <f t="shared" ca="1" si="1"/>
        <v>-110.34172108645635</v>
      </c>
    </row>
    <row r="48" spans="1:28" x14ac:dyDescent="0.2">
      <c r="A48" s="6">
        <v>43013</v>
      </c>
      <c r="B48">
        <f t="shared" si="2"/>
        <v>42</v>
      </c>
      <c r="C48" s="16">
        <f t="shared" ca="1" si="3"/>
        <v>43306</v>
      </c>
      <c r="D48" s="3">
        <f ca="1">_xll.BDH(D$6,"Px_last",$C48,$C48,"sort=d")</f>
        <v>476.5</v>
      </c>
      <c r="E48" s="3">
        <f ca="1">_xll.BDH(E$6,"Px_last",$C48,$C48,"sort=d")</f>
        <v>252400</v>
      </c>
      <c r="F48" s="3">
        <f ca="1">_xll.BDH(F$6,"Px_last",$C48,$C48,"sort=d")</f>
        <v>3041.1010000000001</v>
      </c>
      <c r="G48" s="3">
        <f ca="1">_xll.BDH(G$6,"Px_last",$C48,$C48,"sort=d")</f>
        <v>6.7606999999999999</v>
      </c>
      <c r="H48" s="3">
        <f ca="1">_xll.BDH(H$6,"Px_last",$C48,$C48,"sort=d")</f>
        <v>65.317999999999998</v>
      </c>
      <c r="I48" s="3">
        <f ca="1">_xll.BDH(I$6,"Px_last",$C48,$C48,"sort=d")</f>
        <v>2.9746000000000001</v>
      </c>
      <c r="J48" s="3">
        <f ca="1">_xll.BDH(J$6,"Px_last",$C48,$C48,"sort=d")</f>
        <v>866</v>
      </c>
      <c r="K48" s="3">
        <f ca="1">_xll.BDH(K$6,"Px_last",$C48,$C48,"sort=d")</f>
        <v>-0.25700000000000001</v>
      </c>
      <c r="L48" s="3">
        <f ca="1">_xll.BDH(L$6,"Px_last",$C48,$C48,"sort=d")</f>
        <v>12.29</v>
      </c>
      <c r="M48" s="3">
        <f ca="1">_xll.BDH(M$6,"Px_last",$C48,$C48,"sort=d")</f>
        <v>82.733999999999995</v>
      </c>
      <c r="N48" s="3"/>
      <c r="O48" s="3"/>
      <c r="P48" s="7">
        <f ca="1">_xll.BDH(P$6,"Px_last",$C48,$C48,"sort=d")</f>
        <v>6290</v>
      </c>
      <c r="R48" s="13">
        <f t="shared" ca="1" si="0"/>
        <v>6332.4171754496847</v>
      </c>
      <c r="S48" s="15">
        <f t="shared" ca="1" si="1"/>
        <v>42.417175449684692</v>
      </c>
    </row>
    <row r="49" spans="1:19" x14ac:dyDescent="0.2">
      <c r="A49" s="6">
        <v>43012</v>
      </c>
      <c r="B49">
        <f t="shared" si="2"/>
        <v>43</v>
      </c>
      <c r="C49" s="16">
        <f t="shared" ca="1" si="3"/>
        <v>43305</v>
      </c>
      <c r="D49" s="3">
        <f ca="1">_xll.BDH(D$6,"Px_last",$C49,$C49,"sort=d")</f>
        <v>475</v>
      </c>
      <c r="E49" s="3">
        <f ca="1">_xll.BDH(E$6,"Px_last",$C49,$C49,"sort=d")</f>
        <v>254425</v>
      </c>
      <c r="F49" s="3">
        <f ca="1">_xll.BDH(F$6,"Px_last",$C49,$C49,"sort=d")</f>
        <v>3043.1280000000002</v>
      </c>
      <c r="G49" s="3">
        <f ca="1">_xll.BDH(G$6,"Px_last",$C49,$C49,"sort=d")</f>
        <v>6.8109000000000002</v>
      </c>
      <c r="H49" s="3">
        <f ca="1">_xll.BDH(H$6,"Px_last",$C49,$C49,"sort=d")</f>
        <v>64.728999999999999</v>
      </c>
      <c r="I49" s="3">
        <f ca="1">_xll.BDH(I$6,"Px_last",$C49,$C49,"sort=d")</f>
        <v>2.9485999999999999</v>
      </c>
      <c r="J49" s="3">
        <f ca="1">_xll.BDH(J$6,"Px_last",$C49,$C49,"sort=d")</f>
        <v>863.5</v>
      </c>
      <c r="K49" s="3">
        <f ca="1">_xll.BDH(K$6,"Px_last",$C49,$C49,"sort=d")</f>
        <v>-0.25330000000000003</v>
      </c>
      <c r="L49" s="3">
        <f ca="1">_xll.BDH(L$6,"Px_last",$C49,$C49,"sort=d")</f>
        <v>12.41</v>
      </c>
      <c r="M49" s="3">
        <f ca="1">_xll.BDH(M$6,"Px_last",$C49,$C49,"sort=d")</f>
        <v>82.512</v>
      </c>
      <c r="N49" s="3"/>
      <c r="O49" s="3"/>
      <c r="P49" s="7">
        <f ca="1">_xll.BDH(P$6,"Px_last",$C49,$C49,"sort=d")</f>
        <v>6295</v>
      </c>
      <c r="R49" s="13">
        <f t="shared" ca="1" si="0"/>
        <v>6267.2341613747321</v>
      </c>
      <c r="S49" s="15">
        <f t="shared" ca="1" si="1"/>
        <v>-27.765838625267861</v>
      </c>
    </row>
    <row r="50" spans="1:19" x14ac:dyDescent="0.2">
      <c r="A50" s="6">
        <v>43011</v>
      </c>
      <c r="B50">
        <f t="shared" si="2"/>
        <v>44</v>
      </c>
      <c r="C50" s="16">
        <f t="shared" ca="1" si="3"/>
        <v>43304</v>
      </c>
      <c r="D50" s="3">
        <f ca="1">_xll.BDH(D$6,"Px_last",$C50,$C50,"sort=d")</f>
        <v>473.5</v>
      </c>
      <c r="E50" s="3">
        <f ca="1">_xll.BDH(E$6,"Px_last",$C50,$C50,"sort=d")</f>
        <v>254700</v>
      </c>
      <c r="F50" s="3">
        <f ca="1">_xll.BDH(F$6,"Px_last",$C50,$C50,"sort=d")</f>
        <v>2994.8910000000001</v>
      </c>
      <c r="G50" s="3">
        <f ca="1">_xll.BDH(G$6,"Px_last",$C50,$C50,"sort=d")</f>
        <v>6.8055000000000003</v>
      </c>
      <c r="H50" s="3">
        <f ca="1">_xll.BDH(H$6,"Px_last",$C50,$C50,"sort=d")</f>
        <v>64.653999999999996</v>
      </c>
      <c r="I50" s="3">
        <f ca="1">_xll.BDH(I$6,"Px_last",$C50,$C50,"sort=d")</f>
        <v>2.9540999999999999</v>
      </c>
      <c r="J50" s="3">
        <f ca="1">_xll.BDH(J$6,"Px_last",$C50,$C50,"sort=d")</f>
        <v>853.5</v>
      </c>
      <c r="K50" s="3">
        <f ca="1">_xll.BDH(K$6,"Px_last",$C50,$C50,"sort=d")</f>
        <v>-0.19980000000000001</v>
      </c>
      <c r="L50" s="3">
        <f ca="1">_xll.BDH(L$6,"Px_last",$C50,$C50,"sort=d")</f>
        <v>12.62</v>
      </c>
      <c r="M50" s="3">
        <f ca="1">_xll.BDH(M$6,"Px_last",$C50,$C50,"sort=d")</f>
        <v>82.186000000000007</v>
      </c>
      <c r="N50" s="3"/>
      <c r="O50" s="3"/>
      <c r="P50" s="7">
        <f ca="1">_xll.BDH(P$6,"Px_last",$C50,$C50,"sort=d")</f>
        <v>6130</v>
      </c>
      <c r="R50" s="13">
        <f t="shared" ca="1" si="0"/>
        <v>6255.0643290789722</v>
      </c>
      <c r="S50" s="15">
        <f t="shared" ca="1" si="1"/>
        <v>125.06432907897215</v>
      </c>
    </row>
    <row r="51" spans="1:19" x14ac:dyDescent="0.2">
      <c r="A51" s="6">
        <v>43010</v>
      </c>
      <c r="B51">
        <f t="shared" si="2"/>
        <v>45</v>
      </c>
      <c r="C51" s="16">
        <f t="shared" ca="1" si="3"/>
        <v>43301</v>
      </c>
      <c r="D51" s="3">
        <f ca="1">_xll.BDH(D$6,"Px_last",$C51,$C51,"sort=d")</f>
        <v>469.5</v>
      </c>
      <c r="E51" s="3">
        <f ca="1">_xll.BDH(E$6,"Px_last",$C51,$C51,"sort=d")</f>
        <v>255325</v>
      </c>
      <c r="F51" s="3">
        <f ca="1">_xll.BDH(F$6,"Px_last",$C51,$C51,"sort=d")</f>
        <v>2963.1469999999999</v>
      </c>
      <c r="G51" s="3">
        <f ca="1">_xll.BDH(G$6,"Px_last",$C51,$C51,"sort=d")</f>
        <v>6.7808999999999999</v>
      </c>
      <c r="H51" s="3">
        <f ca="1">_xll.BDH(H$6,"Px_last",$C51,$C51,"sort=d")</f>
        <v>64.698999999999998</v>
      </c>
      <c r="I51" s="3">
        <f ca="1">_xll.BDH(I$6,"Px_last",$C51,$C51,"sort=d")</f>
        <v>2.8931</v>
      </c>
      <c r="J51" s="3">
        <f ca="1">_xll.BDH(J$6,"Px_last",$C51,$C51,"sort=d")</f>
        <v>855.25</v>
      </c>
      <c r="K51" s="3">
        <f ca="1">_xll.BDH(K$6,"Px_last",$C51,$C51,"sort=d")</f>
        <v>-0.1171</v>
      </c>
      <c r="L51" s="3">
        <f ca="1">_xll.BDH(L$6,"Px_last",$C51,$C51,"sort=d")</f>
        <v>12.86</v>
      </c>
      <c r="M51" s="3">
        <f ca="1">_xll.BDH(M$6,"Px_last",$C51,$C51,"sort=d")</f>
        <v>82.626999999999995</v>
      </c>
      <c r="N51" s="3"/>
      <c r="O51" s="3"/>
      <c r="P51" s="7">
        <f ca="1">_xll.BDH(P$6,"Px_last",$C51,$C51,"sort=d")</f>
        <v>6147.5</v>
      </c>
      <c r="R51" s="13">
        <f t="shared" ca="1" si="0"/>
        <v>6293.2802950351634</v>
      </c>
      <c r="S51" s="15">
        <f t="shared" ca="1" si="1"/>
        <v>145.78029503516336</v>
      </c>
    </row>
    <row r="52" spans="1:19" x14ac:dyDescent="0.2">
      <c r="A52" s="6">
        <v>43333</v>
      </c>
      <c r="B52">
        <f t="shared" si="2"/>
        <v>46</v>
      </c>
      <c r="C52" s="16">
        <f t="shared" ca="1" si="3"/>
        <v>43300</v>
      </c>
      <c r="D52" s="3">
        <f ca="1">_xll.BDH(D$6,"Px_last",$C52,$C52,"sort=d")</f>
        <v>470.5</v>
      </c>
      <c r="E52" s="3">
        <f ca="1">_xll.BDH(E$6,"Px_last",$C52,$C52,"sort=d")</f>
        <v>256475</v>
      </c>
      <c r="F52" s="3">
        <f ca="1">_xll.BDH(F$6,"Px_last",$C52,$C52,"sort=d")</f>
        <v>2903.6010000000001</v>
      </c>
      <c r="G52" s="3">
        <f ca="1">_xll.BDH(G$6,"Px_last",$C52,$C52,"sort=d")</f>
        <v>6.7915000000000001</v>
      </c>
      <c r="H52" s="3">
        <f ca="1">_xll.BDH(H$6,"Px_last",$C52,$C52,"sort=d")</f>
        <v>64.207999999999998</v>
      </c>
      <c r="I52" s="3">
        <f ca="1">_xll.BDH(I$6,"Px_last",$C52,$C52,"sort=d")</f>
        <v>2.8380000000000001</v>
      </c>
      <c r="J52" s="3">
        <f ca="1">_xll.BDH(J$6,"Px_last",$C52,$C52,"sort=d")</f>
        <v>852</v>
      </c>
      <c r="K52" s="3">
        <f ca="1">_xll.BDH(K$6,"Px_last",$C52,$C52,"sort=d")</f>
        <v>-0.2155</v>
      </c>
      <c r="L52" s="3">
        <f ca="1">_xll.BDH(L$6,"Px_last",$C52,$C52,"sort=d")</f>
        <v>12.87</v>
      </c>
      <c r="M52" s="3">
        <f ca="1">_xll.BDH(M$6,"Px_last",$C52,$C52,"sort=d")</f>
        <v>82.763999999999996</v>
      </c>
      <c r="N52" s="3"/>
      <c r="O52" s="3"/>
      <c r="P52" s="7">
        <f ca="1">_xll.BDH(P$6,"Px_last",$C52,$C52,"sort=d")</f>
        <v>6065</v>
      </c>
      <c r="R52" s="13">
        <f t="shared" ca="1" si="0"/>
        <v>6213.4390456755173</v>
      </c>
      <c r="S52" s="15">
        <f t="shared" ca="1" si="1"/>
        <v>148.43904567551726</v>
      </c>
    </row>
    <row r="53" spans="1:19" x14ac:dyDescent="0.2">
      <c r="A53" s="6">
        <v>43332</v>
      </c>
      <c r="B53">
        <f t="shared" si="2"/>
        <v>47</v>
      </c>
      <c r="C53" s="16">
        <f t="shared" ca="1" si="3"/>
        <v>43299</v>
      </c>
      <c r="D53" s="3">
        <f ca="1">_xll.BDH(D$6,"Px_last",$C53,$C53,"sort=d")</f>
        <v>466</v>
      </c>
      <c r="E53" s="3">
        <f ca="1">_xll.BDH(E$6,"Px_last",$C53,$C53,"sort=d")</f>
        <v>257350</v>
      </c>
      <c r="F53" s="3">
        <f ca="1">_xll.BDH(F$6,"Px_last",$C53,$C53,"sort=d")</f>
        <v>2918.998</v>
      </c>
      <c r="G53" s="3">
        <f ca="1">_xll.BDH(G$6,"Px_last",$C53,$C53,"sort=d")</f>
        <v>6.7455999999999996</v>
      </c>
      <c r="H53" s="3">
        <f ca="1">_xll.BDH(H$6,"Px_last",$C53,$C53,"sort=d")</f>
        <v>64.757000000000005</v>
      </c>
      <c r="I53" s="3">
        <f ca="1">_xll.BDH(I$6,"Px_last",$C53,$C53,"sort=d")</f>
        <v>2.8692000000000002</v>
      </c>
      <c r="J53" s="3">
        <f ca="1">_xll.BDH(J$6,"Px_last",$C53,$C53,"sort=d")</f>
        <v>848</v>
      </c>
      <c r="K53" s="3">
        <f ca="1">_xll.BDH(K$6,"Px_last",$C53,$C53,"sort=d")</f>
        <v>-0.2099</v>
      </c>
      <c r="L53" s="3">
        <f ca="1">_xll.BDH(L$6,"Px_last",$C53,$C53,"sort=d")</f>
        <v>12.1</v>
      </c>
      <c r="M53" s="3">
        <f ca="1">_xll.BDH(M$6,"Px_last",$C53,$C53,"sort=d")</f>
        <v>83.497</v>
      </c>
      <c r="N53" s="3"/>
      <c r="O53" s="3"/>
      <c r="P53" s="7">
        <f ca="1">_xll.BDH(P$6,"Px_last",$C53,$C53,"sort=d")</f>
        <v>6150</v>
      </c>
      <c r="R53" s="13">
        <f t="shared" ca="1" si="0"/>
        <v>6303.7017580985103</v>
      </c>
      <c r="S53" s="15">
        <f t="shared" ca="1" si="1"/>
        <v>153.70175809851025</v>
      </c>
    </row>
    <row r="54" spans="1:19" x14ac:dyDescent="0.2">
      <c r="A54" s="6">
        <v>43321</v>
      </c>
      <c r="B54">
        <f t="shared" si="2"/>
        <v>48</v>
      </c>
      <c r="C54" s="16">
        <f t="shared" ca="1" si="3"/>
        <v>43298</v>
      </c>
      <c r="D54" s="3">
        <f ca="1">_xll.BDH(D$6,"Px_last",$C54,$C54,"sort=d")</f>
        <v>464</v>
      </c>
      <c r="E54" s="3">
        <f ca="1">_xll.BDH(E$6,"Px_last",$C54,$C54,"sort=d")</f>
        <v>259725</v>
      </c>
      <c r="F54" s="3">
        <f ca="1">_xll.BDH(F$6,"Px_last",$C54,$C54,"sort=d")</f>
        <v>2930.3690000000001</v>
      </c>
      <c r="G54" s="3">
        <f ca="1">_xll.BDH(G$6,"Px_last",$C54,$C54,"sort=d")</f>
        <v>6.7219999999999995</v>
      </c>
      <c r="H54" s="3">
        <f ca="1">_xll.BDH(H$6,"Px_last",$C54,$C54,"sort=d")</f>
        <v>64.87</v>
      </c>
      <c r="I54" s="3">
        <f ca="1">_xll.BDH(I$6,"Px_last",$C54,$C54,"sort=d")</f>
        <v>2.86</v>
      </c>
      <c r="J54" s="3">
        <f ca="1">_xll.BDH(J$6,"Px_last",$C54,$C54,"sort=d")</f>
        <v>845</v>
      </c>
      <c r="K54" s="3">
        <f ca="1">_xll.BDH(K$6,"Px_last",$C54,$C54,"sort=d")</f>
        <v>-0.23089999999999999</v>
      </c>
      <c r="L54" s="3">
        <f ca="1">_xll.BDH(L$6,"Px_last",$C54,$C54,"sort=d")</f>
        <v>12.06</v>
      </c>
      <c r="M54" s="3">
        <f ca="1">_xll.BDH(M$6,"Px_last",$C54,$C54,"sort=d")</f>
        <v>83.403999999999996</v>
      </c>
      <c r="N54" s="3"/>
      <c r="O54" s="3"/>
      <c r="P54" s="7">
        <f ca="1">_xll.BDH(P$6,"Px_last",$C54,$C54,"sort=d")</f>
        <v>6152</v>
      </c>
      <c r="R54" s="13">
        <f t="shared" ca="1" si="0"/>
        <v>6338.6698246238484</v>
      </c>
      <c r="S54" s="15">
        <f t="shared" ca="1" si="1"/>
        <v>186.6698246238484</v>
      </c>
    </row>
    <row r="55" spans="1:19" x14ac:dyDescent="0.2">
      <c r="A55" s="6">
        <v>43241</v>
      </c>
      <c r="B55">
        <f t="shared" si="2"/>
        <v>49</v>
      </c>
      <c r="C55" s="16">
        <f t="shared" ca="1" si="3"/>
        <v>43297</v>
      </c>
      <c r="D55" s="3">
        <f ca="1">_xll.BDH(D$6,"Px_last",$C55,$C55,"sort=d")</f>
        <v>464.5</v>
      </c>
      <c r="E55" s="3">
        <f ca="1">_xll.BDH(E$6,"Px_last",$C55,$C55,"sort=d")</f>
        <v>257200</v>
      </c>
      <c r="F55" s="3">
        <f ca="1">_xll.BDH(F$6,"Px_last",$C55,$C55,"sort=d")</f>
        <v>2947.058</v>
      </c>
      <c r="G55" s="3">
        <f ca="1">_xll.BDH(G$6,"Px_last",$C55,$C55,"sort=d")</f>
        <v>6.7033000000000005</v>
      </c>
      <c r="H55" s="3">
        <f ca="1">_xll.BDH(H$6,"Px_last",$C55,$C55,"sort=d")</f>
        <v>65.022999999999996</v>
      </c>
      <c r="I55" s="3">
        <f ca="1">_xll.BDH(I$6,"Px_last",$C55,$C55,"sort=d")</f>
        <v>2.8582000000000001</v>
      </c>
      <c r="J55" s="3">
        <f ca="1">_xll.BDH(J$6,"Px_last",$C55,$C55,"sort=d")</f>
        <v>835.25</v>
      </c>
      <c r="K55" s="3">
        <f ca="1">_xll.BDH(K$6,"Px_last",$C55,$C55,"sort=d")</f>
        <v>-0.22389999999999999</v>
      </c>
      <c r="L55" s="3">
        <f ca="1">_xll.BDH(L$6,"Px_last",$C55,$C55,"sort=d")</f>
        <v>12.83</v>
      </c>
      <c r="M55" s="3">
        <f ca="1">_xll.BDH(M$6,"Px_last",$C55,$C55,"sort=d")</f>
        <v>83.308000000000007</v>
      </c>
      <c r="N55" s="3"/>
      <c r="O55" s="3"/>
      <c r="P55" s="7">
        <f ca="1">_xll.BDH(P$6,"Px_last",$C55,$C55,"sort=d")</f>
        <v>6192</v>
      </c>
      <c r="R55" s="13">
        <f t="shared" ca="1" si="0"/>
        <v>6388.6534358182853</v>
      </c>
      <c r="S55" s="15">
        <f t="shared" ca="1" si="1"/>
        <v>196.65343581828529</v>
      </c>
    </row>
    <row r="56" spans="1:19" x14ac:dyDescent="0.2">
      <c r="A56" s="6">
        <v>43172</v>
      </c>
      <c r="B56">
        <f t="shared" si="2"/>
        <v>50</v>
      </c>
      <c r="C56" s="16">
        <f t="shared" ca="1" si="3"/>
        <v>43294</v>
      </c>
      <c r="D56" s="3">
        <f ca="1">_xll.BDH(D$6,"Px_last",$C56,$C56,"sort=d")</f>
        <v>456</v>
      </c>
      <c r="E56" s="3">
        <f ca="1">_xll.BDH(E$6,"Px_last",$C56,$C56,"sort=d")</f>
        <v>258725</v>
      </c>
      <c r="F56" s="3">
        <f ca="1">_xll.BDH(F$6,"Px_last",$C56,$C56,"sort=d")</f>
        <v>2965.0129999999999</v>
      </c>
      <c r="G56" s="3">
        <f ca="1">_xll.BDH(G$6,"Px_last",$C56,$C56,"sort=d")</f>
        <v>6.7112999999999996</v>
      </c>
      <c r="H56" s="3">
        <f ca="1">_xll.BDH(H$6,"Px_last",$C56,$C56,"sort=d")</f>
        <v>64.882999999999996</v>
      </c>
      <c r="I56" s="3">
        <f ca="1">_xll.BDH(I$6,"Px_last",$C56,$C56,"sort=d")</f>
        <v>2.8270999999999997</v>
      </c>
      <c r="J56" s="3">
        <f ca="1">_xll.BDH(J$6,"Px_last",$C56,$C56,"sort=d")</f>
        <v>818.75</v>
      </c>
      <c r="K56" s="3">
        <f ca="1">_xll.BDH(K$6,"Px_last",$C56,$C56,"sort=d")</f>
        <v>-0.22919999999999999</v>
      </c>
      <c r="L56" s="3">
        <f ca="1">_xll.BDH(L$6,"Px_last",$C56,$C56,"sort=d")</f>
        <v>12.18</v>
      </c>
      <c r="M56" s="3">
        <f ca="1">_xll.BDH(M$6,"Px_last",$C56,$C56,"sort=d")</f>
        <v>83.430999999999997</v>
      </c>
      <c r="N56" s="3"/>
      <c r="O56" s="3"/>
      <c r="P56" s="7">
        <f ca="1">_xll.BDH(P$6,"Px_last",$C56,$C56,"sort=d")</f>
        <v>6237</v>
      </c>
      <c r="R56" s="13">
        <f t="shared" ca="1" si="0"/>
        <v>6403.8759094564411</v>
      </c>
      <c r="S56" s="15">
        <f t="shared" ca="1" si="1"/>
        <v>166.87590945644115</v>
      </c>
    </row>
    <row r="57" spans="1:19" x14ac:dyDescent="0.2">
      <c r="A57" s="6">
        <v>43171</v>
      </c>
      <c r="B57">
        <f t="shared" si="2"/>
        <v>51</v>
      </c>
      <c r="C57" s="16">
        <f t="shared" ca="1" si="3"/>
        <v>43293</v>
      </c>
      <c r="D57" s="3">
        <f ca="1">_xll.BDH(D$6,"Px_last",$C57,$C57,"sort=d")</f>
        <v>457.5</v>
      </c>
      <c r="E57" s="3">
        <f ca="1">_xll.BDH(E$6,"Px_last",$C57,$C57,"sort=d")</f>
        <v>262750</v>
      </c>
      <c r="F57" s="3">
        <f ca="1">_xll.BDH(F$6,"Px_last",$C57,$C57,"sort=d")</f>
        <v>2971.8180000000002</v>
      </c>
      <c r="G57" s="3">
        <f ca="1">_xll.BDH(G$6,"Px_last",$C57,$C57,"sort=d")</f>
        <v>6.6934000000000005</v>
      </c>
      <c r="H57" s="3">
        <f ca="1">_xll.BDH(H$6,"Px_last",$C57,$C57,"sort=d")</f>
        <v>64.816999999999993</v>
      </c>
      <c r="I57" s="3">
        <f ca="1">_xll.BDH(I$6,"Px_last",$C57,$C57,"sort=d")</f>
        <v>2.8454000000000002</v>
      </c>
      <c r="J57" s="3">
        <f ca="1">_xll.BDH(J$6,"Px_last",$C57,$C57,"sort=d")</f>
        <v>833.75</v>
      </c>
      <c r="K57" s="3">
        <f ca="1">_xll.BDH(K$6,"Px_last",$C57,$C57,"sort=d")</f>
        <v>-0.24660000000000001</v>
      </c>
      <c r="L57" s="3">
        <f ca="1">_xll.BDH(L$6,"Px_last",$C57,$C57,"sort=d")</f>
        <v>12.58</v>
      </c>
      <c r="M57" s="3">
        <f ca="1">_xll.BDH(M$6,"Px_last",$C57,$C57,"sort=d")</f>
        <v>83.370999999999995</v>
      </c>
      <c r="N57" s="3"/>
      <c r="O57" s="3"/>
      <c r="P57" s="7">
        <f ca="1">_xll.BDH(P$6,"Px_last",$C57,$C57,"sort=d")</f>
        <v>6228</v>
      </c>
      <c r="R57" s="13">
        <f t="shared" ca="1" si="0"/>
        <v>6425.4103531633473</v>
      </c>
      <c r="S57" s="15">
        <f t="shared" ca="1" si="1"/>
        <v>197.41035316334728</v>
      </c>
    </row>
    <row r="58" spans="1:19" x14ac:dyDescent="0.2">
      <c r="A58" s="6">
        <v>43165</v>
      </c>
      <c r="B58">
        <f t="shared" si="2"/>
        <v>52</v>
      </c>
      <c r="C58" s="16">
        <f t="shared" ca="1" si="3"/>
        <v>43292</v>
      </c>
      <c r="D58" s="3">
        <f ca="1">_xll.BDH(D$6,"Px_last",$C58,$C58,"sort=d")</f>
        <v>457.5</v>
      </c>
      <c r="E58" s="3">
        <f ca="1">_xll.BDH(E$6,"Px_last",$C58,$C58,"sort=d")</f>
        <v>265475</v>
      </c>
      <c r="F58" s="3">
        <f ca="1">_xll.BDH(F$6,"Px_last",$C58,$C58,"sort=d")</f>
        <v>2909.085</v>
      </c>
      <c r="G58" s="3">
        <f ca="1">_xll.BDH(G$6,"Px_last",$C58,$C58,"sort=d")</f>
        <v>6.7233999999999998</v>
      </c>
      <c r="H58" s="3">
        <f ca="1">_xll.BDH(H$6,"Px_last",$C58,$C58,"sort=d")</f>
        <v>64.572999999999993</v>
      </c>
      <c r="I58" s="3">
        <f ca="1">_xll.BDH(I$6,"Px_last",$C58,$C58,"sort=d")</f>
        <v>2.8491</v>
      </c>
      <c r="J58" s="3">
        <f ca="1">_xll.BDH(J$6,"Px_last",$C58,$C58,"sort=d")</f>
        <v>833</v>
      </c>
      <c r="K58" s="3">
        <f ca="1">_xll.BDH(K$6,"Px_last",$C58,$C58,"sort=d")</f>
        <v>-0.2455</v>
      </c>
      <c r="L58" s="3">
        <f ca="1">_xll.BDH(L$6,"Px_last",$C58,$C58,"sort=d")</f>
        <v>13.63</v>
      </c>
      <c r="M58" s="3">
        <f ca="1">_xll.BDH(M$6,"Px_last",$C58,$C58,"sort=d")</f>
        <v>82.510999999999996</v>
      </c>
      <c r="N58" s="3"/>
      <c r="O58" s="3"/>
      <c r="P58" s="7">
        <f ca="1">_xll.BDH(P$6,"Px_last",$C58,$C58,"sort=d")</f>
        <v>6145</v>
      </c>
      <c r="R58" s="13">
        <f t="shared" ca="1" si="0"/>
        <v>6308.576514784595</v>
      </c>
      <c r="S58" s="15">
        <f t="shared" ca="1" si="1"/>
        <v>163.57651478459502</v>
      </c>
    </row>
    <row r="59" spans="1:19" x14ac:dyDescent="0.2">
      <c r="A59" s="6">
        <v>43164</v>
      </c>
      <c r="B59">
        <f t="shared" si="2"/>
        <v>53</v>
      </c>
      <c r="C59" s="16">
        <f t="shared" ca="1" si="3"/>
        <v>43291</v>
      </c>
      <c r="D59" s="3">
        <f ca="1">_xll.BDH(D$6,"Px_last",$C59,$C59,"sort=d")</f>
        <v>457.5</v>
      </c>
      <c r="E59" s="3">
        <f ca="1">_xll.BDH(E$6,"Px_last",$C59,$C59,"sort=d")</f>
        <v>270625</v>
      </c>
      <c r="F59" s="3">
        <f ca="1">_xll.BDH(F$6,"Px_last",$C59,$C59,"sort=d")</f>
        <v>2961.297</v>
      </c>
      <c r="G59" s="3">
        <f ca="1">_xll.BDH(G$6,"Px_last",$C59,$C59,"sort=d")</f>
        <v>6.6505999999999998</v>
      </c>
      <c r="H59" s="3">
        <f ca="1">_xll.BDH(H$6,"Px_last",$C59,$C59,"sort=d")</f>
        <v>65.134</v>
      </c>
      <c r="I59" s="3">
        <f ca="1">_xll.BDH(I$6,"Px_last",$C59,$C59,"sort=d")</f>
        <v>2.8491</v>
      </c>
      <c r="J59" s="3">
        <f ca="1">_xll.BDH(J$6,"Px_last",$C59,$C59,"sort=d")</f>
        <v>855.75</v>
      </c>
      <c r="K59" s="3">
        <f ca="1">_xll.BDH(K$6,"Px_last",$C59,$C59,"sort=d")</f>
        <v>-0.29270000000000002</v>
      </c>
      <c r="L59" s="3">
        <f ca="1">_xll.BDH(L$6,"Px_last",$C59,$C59,"sort=d")</f>
        <v>12.64</v>
      </c>
      <c r="M59" s="3">
        <f ca="1">_xll.BDH(M$6,"Px_last",$C59,$C59,"sort=d")</f>
        <v>82.79</v>
      </c>
      <c r="N59" s="3"/>
      <c r="O59" s="3"/>
      <c r="P59" s="7">
        <f ca="1">_xll.BDH(P$6,"Px_last",$C59,$C59,"sort=d")</f>
        <v>6332.5</v>
      </c>
      <c r="R59" s="13">
        <f t="shared" ca="1" si="0"/>
        <v>6423.2145497417887</v>
      </c>
      <c r="S59" s="15">
        <f t="shared" ca="1" si="1"/>
        <v>90.714549741788687</v>
      </c>
    </row>
    <row r="60" spans="1:19" x14ac:dyDescent="0.2">
      <c r="A60" s="6">
        <v>43157</v>
      </c>
      <c r="B60">
        <f t="shared" si="2"/>
        <v>54</v>
      </c>
      <c r="C60" s="16">
        <f t="shared" ca="1" si="3"/>
        <v>43290</v>
      </c>
      <c r="D60" s="3">
        <f ca="1">_xll.BDH(D$6,"Px_last",$C60,$C60,"sort=d")</f>
        <v>450.5</v>
      </c>
      <c r="E60" s="3">
        <f ca="1">_xll.BDH(E$6,"Px_last",$C60,$C60,"sort=d")</f>
        <v>270550</v>
      </c>
      <c r="F60" s="3">
        <f ca="1">_xll.BDH(F$6,"Px_last",$C60,$C60,"sort=d")</f>
        <v>2948.1770000000001</v>
      </c>
      <c r="G60" s="3">
        <f ca="1">_xll.BDH(G$6,"Px_last",$C60,$C60,"sort=d")</f>
        <v>6.6233000000000004</v>
      </c>
      <c r="H60" s="3">
        <f ca="1">_xll.BDH(H$6,"Px_last",$C60,$C60,"sort=d")</f>
        <v>64.986999999999995</v>
      </c>
      <c r="I60" s="3">
        <f ca="1">_xll.BDH(I$6,"Px_last",$C60,$C60,"sort=d")</f>
        <v>2.8563999999999998</v>
      </c>
      <c r="J60" s="3">
        <f ca="1">_xll.BDH(J$6,"Px_last",$C60,$C60,"sort=d")</f>
        <v>855.75</v>
      </c>
      <c r="K60" s="3">
        <f ca="1">_xll.BDH(K$6,"Px_last",$C60,$C60,"sort=d")</f>
        <v>-0.30249999999999999</v>
      </c>
      <c r="L60" s="3">
        <f ca="1">_xll.BDH(L$6,"Px_last",$C60,$C60,"sort=d")</f>
        <v>12.69</v>
      </c>
      <c r="M60" s="3">
        <f ca="1">_xll.BDH(M$6,"Px_last",$C60,$C60,"sort=d")</f>
        <v>82.757999999999996</v>
      </c>
      <c r="N60" s="3"/>
      <c r="O60" s="3"/>
      <c r="P60" s="7">
        <f ca="1">_xll.BDH(P$6,"Px_last",$C60,$C60,"sort=d")</f>
        <v>6390</v>
      </c>
      <c r="R60" s="13">
        <f t="shared" ca="1" si="0"/>
        <v>6467.7114198753698</v>
      </c>
      <c r="S60" s="15">
        <f t="shared" ca="1" si="1"/>
        <v>77.711419875369756</v>
      </c>
    </row>
    <row r="61" spans="1:19" x14ac:dyDescent="0.2">
      <c r="A61" s="6">
        <v>43153</v>
      </c>
      <c r="B61">
        <f t="shared" si="2"/>
        <v>55</v>
      </c>
      <c r="C61" s="16">
        <f t="shared" ca="1" si="3"/>
        <v>43287</v>
      </c>
      <c r="D61" s="3">
        <f ca="1">_xll.BDH(D$6,"Px_last",$C61,$C61,"sort=d")</f>
        <v>456</v>
      </c>
      <c r="E61" s="3">
        <f ca="1">_xll.BDH(E$6,"Px_last",$C61,$C61,"sort=d")</f>
        <v>275475</v>
      </c>
      <c r="F61" s="3">
        <f ca="1">_xll.BDH(F$6,"Px_last",$C61,$C61,"sort=d")</f>
        <v>2877.009</v>
      </c>
      <c r="G61" s="3">
        <f ca="1">_xll.BDH(G$6,"Px_last",$C61,$C61,"sort=d")</f>
        <v>6.6638000000000002</v>
      </c>
      <c r="H61" s="3">
        <f ca="1">_xll.BDH(H$6,"Px_last",$C61,$C61,"sort=d")</f>
        <v>65.022000000000006</v>
      </c>
      <c r="I61" s="3">
        <f ca="1">_xll.BDH(I$6,"Px_last",$C61,$C61,"sort=d")</f>
        <v>2.8216999999999999</v>
      </c>
      <c r="J61" s="3">
        <f ca="1">_xll.BDH(J$6,"Px_last",$C61,$C61,"sort=d")</f>
        <v>877.5</v>
      </c>
      <c r="K61" s="3">
        <f ca="1">_xll.BDH(K$6,"Px_last",$C61,$C61,"sort=d")</f>
        <v>-0.28100000000000003</v>
      </c>
      <c r="L61" s="3">
        <f ca="1">_xll.BDH(L$6,"Px_last",$C61,$C61,"sort=d")</f>
        <v>13.37</v>
      </c>
      <c r="M61" s="3">
        <f ca="1">_xll.BDH(M$6,"Px_last",$C61,$C61,"sort=d")</f>
        <v>82.072000000000003</v>
      </c>
      <c r="N61" s="3"/>
      <c r="O61" s="3"/>
      <c r="P61" s="7">
        <f ca="1">_xll.BDH(P$6,"Px_last",$C61,$C61,"sort=d")</f>
        <v>6282</v>
      </c>
      <c r="R61" s="13">
        <f t="shared" ca="1" si="0"/>
        <v>6294.623584864793</v>
      </c>
      <c r="S61" s="15">
        <f t="shared" ca="1" si="1"/>
        <v>12.623584864792974</v>
      </c>
    </row>
    <row r="62" spans="1:19" x14ac:dyDescent="0.2">
      <c r="A62" s="6">
        <v>43145</v>
      </c>
      <c r="B62">
        <f t="shared" si="2"/>
        <v>56</v>
      </c>
      <c r="C62" s="16">
        <f t="shared" ca="1" si="3"/>
        <v>43286</v>
      </c>
      <c r="D62" s="3">
        <f ca="1">_xll.BDH(D$6,"Px_last",$C62,$C62,"sort=d")</f>
        <v>456</v>
      </c>
      <c r="E62" s="3">
        <f ca="1">_xll.BDH(E$6,"Px_last",$C62,$C62,"sort=d")</f>
        <v>279000</v>
      </c>
      <c r="F62" s="3">
        <f ca="1">_xll.BDH(F$6,"Px_last",$C62,$C62,"sort=d")</f>
        <v>2862.9879999999998</v>
      </c>
      <c r="G62" s="3">
        <f ca="1">_xll.BDH(G$6,"Px_last",$C62,$C62,"sort=d")</f>
        <v>6.6582999999999997</v>
      </c>
      <c r="H62" s="3">
        <f ca="1">_xll.BDH(H$6,"Px_last",$C62,$C62,"sort=d")</f>
        <v>64.593999999999994</v>
      </c>
      <c r="I62" s="3">
        <f ca="1">_xll.BDH(I$6,"Px_last",$C62,$C62,"sort=d")</f>
        <v>2.8290999999999999</v>
      </c>
      <c r="J62" s="3">
        <f ca="1">_xll.BDH(J$6,"Px_last",$C62,$C62,"sort=d")</f>
        <v>839.25</v>
      </c>
      <c r="K62" s="3">
        <f ca="1">_xll.BDH(K$6,"Px_last",$C62,$C62,"sort=d")</f>
        <v>-0.25650000000000001</v>
      </c>
      <c r="L62" s="3">
        <f ca="1">_xll.BDH(L$6,"Px_last",$C62,$C62,"sort=d")</f>
        <v>14.97</v>
      </c>
      <c r="M62" s="3">
        <f ca="1">_xll.BDH(M$6,"Px_last",$C62,$C62,"sort=d")</f>
        <v>81.734999999999999</v>
      </c>
      <c r="N62" s="3"/>
      <c r="O62" s="3"/>
      <c r="P62" s="7">
        <f ca="1">_xll.BDH(P$6,"Px_last",$C62,$C62,"sort=d")</f>
        <v>6345</v>
      </c>
      <c r="R62" s="13">
        <f t="shared" ca="1" si="0"/>
        <v>6335.7711132608374</v>
      </c>
      <c r="S62" s="15">
        <f t="shared" ca="1" si="1"/>
        <v>-9.2288867391625899</v>
      </c>
    </row>
    <row r="63" spans="1:19" x14ac:dyDescent="0.2">
      <c r="A63" s="6">
        <v>43144</v>
      </c>
      <c r="B63">
        <f t="shared" si="2"/>
        <v>57</v>
      </c>
      <c r="C63" s="16">
        <f t="shared" ca="1" si="3"/>
        <v>43284</v>
      </c>
      <c r="D63" s="3">
        <f ca="1">_xll.BDH(D$6,"Px_last",$C63,$C63,"sort=d")</f>
        <v>457</v>
      </c>
      <c r="E63" s="3">
        <f ca="1">_xll.BDH(E$6,"Px_last",$C63,$C63,"sort=d")</f>
        <v>286525</v>
      </c>
      <c r="F63" s="3">
        <f ca="1">_xll.BDH(F$6,"Px_last",$C63,$C63,"sort=d")</f>
        <v>2918.4949999999999</v>
      </c>
      <c r="G63" s="3">
        <f ca="1">_xll.BDH(G$6,"Px_last",$C63,$C63,"sort=d")</f>
        <v>6.6658999999999997</v>
      </c>
      <c r="H63" s="3">
        <f ca="1">_xll.BDH(H$6,"Px_last",$C63,$C63,"sort=d")</f>
        <v>64.584000000000003</v>
      </c>
      <c r="I63" s="3">
        <f ca="1">_xll.BDH(I$6,"Px_last",$C63,$C63,"sort=d")</f>
        <v>2.8308999999999997</v>
      </c>
      <c r="J63" s="3">
        <f ca="1">_xll.BDH(J$6,"Px_last",$C63,$C63,"sort=d")</f>
        <v>848</v>
      </c>
      <c r="K63" s="3">
        <f ca="1">_xll.BDH(K$6,"Px_last",$C63,$C63,"sort=d")</f>
        <v>-0.2009</v>
      </c>
      <c r="L63" s="3">
        <f ca="1">_xll.BDH(L$6,"Px_last",$C63,$C63,"sort=d")</f>
        <v>16.14</v>
      </c>
      <c r="M63" s="3">
        <f ca="1">_xll.BDH(M$6,"Px_last",$C63,$C63,"sort=d")</f>
        <v>81.674000000000007</v>
      </c>
      <c r="N63" s="3"/>
      <c r="O63" s="3"/>
      <c r="P63" s="7">
        <f ca="1">_xll.BDH(P$6,"Px_last",$C63,$C63,"sort=d")</f>
        <v>6491</v>
      </c>
      <c r="R63" s="13">
        <f t="shared" ca="1" si="0"/>
        <v>6369.6946907200982</v>
      </c>
      <c r="S63" s="15">
        <f t="shared" ca="1" si="1"/>
        <v>-121.30530927990185</v>
      </c>
    </row>
    <row r="64" spans="1:19" x14ac:dyDescent="0.2">
      <c r="A64" s="6">
        <v>43143</v>
      </c>
      <c r="B64">
        <f t="shared" si="2"/>
        <v>58</v>
      </c>
      <c r="C64" s="16">
        <f t="shared" ca="1" si="3"/>
        <v>43283</v>
      </c>
      <c r="D64" s="3">
        <f ca="1">_xll.BDH(D$6,"Px_last",$C64,$C64,"sort=d")</f>
        <v>457</v>
      </c>
      <c r="E64" s="3">
        <f ca="1">_xll.BDH(E$6,"Px_last",$C64,$C64,"sort=d")</f>
        <v>289875</v>
      </c>
      <c r="F64" s="3">
        <f ca="1">_xll.BDH(F$6,"Px_last",$C64,$C64,"sort=d")</f>
        <v>2906.623</v>
      </c>
      <c r="G64" s="3">
        <f ca="1">_xll.BDH(G$6,"Px_last",$C64,$C64,"sort=d")</f>
        <v>6.6876999999999995</v>
      </c>
      <c r="H64" s="3">
        <f ca="1">_xll.BDH(H$6,"Px_last",$C64,$C64,"sort=d")</f>
        <v>63.996000000000002</v>
      </c>
      <c r="I64" s="3">
        <f ca="1">_xll.BDH(I$6,"Px_last",$C64,$C64,"sort=d")</f>
        <v>2.8711000000000002</v>
      </c>
      <c r="J64" s="3">
        <f ca="1">_xll.BDH(J$6,"Px_last",$C64,$C64,"sort=d")</f>
        <v>853.5</v>
      </c>
      <c r="K64" s="3">
        <f ca="1">_xll.BDH(K$6,"Px_last",$C64,$C64,"sort=d")</f>
        <v>-0.21940000000000001</v>
      </c>
      <c r="L64" s="3">
        <f ca="1">_xll.BDH(L$6,"Px_last",$C64,$C64,"sort=d")</f>
        <v>15.6</v>
      </c>
      <c r="M64" s="3">
        <f ca="1">_xll.BDH(M$6,"Px_last",$C64,$C64,"sort=d")</f>
        <v>81.39</v>
      </c>
      <c r="N64" s="3"/>
      <c r="O64" s="3"/>
      <c r="P64" s="7">
        <f ca="1">_xll.BDH(P$6,"Px_last",$C64,$C64,"sort=d")</f>
        <v>6523</v>
      </c>
      <c r="R64" s="13">
        <f t="shared" ca="1" si="0"/>
        <v>6337.2532918205861</v>
      </c>
      <c r="S64" s="15">
        <f t="shared" ca="1" si="1"/>
        <v>-185.74670817941387</v>
      </c>
    </row>
    <row r="65" spans="1:19" x14ac:dyDescent="0.2">
      <c r="A65" s="6">
        <v>43140</v>
      </c>
      <c r="B65">
        <f t="shared" si="2"/>
        <v>59</v>
      </c>
      <c r="C65" s="16">
        <f t="shared" ca="1" si="3"/>
        <v>43280</v>
      </c>
      <c r="D65" s="3">
        <f ca="1">_xll.BDH(D$6,"Px_last",$C65,$C65,"sort=d")</f>
        <v>457</v>
      </c>
      <c r="E65" s="3">
        <f ca="1">_xll.BDH(E$6,"Px_last",$C65,$C65,"sort=d")</f>
        <v>294525</v>
      </c>
      <c r="F65" s="3">
        <f ca="1">_xll.BDH(F$6,"Px_last",$C65,$C65,"sort=d")</f>
        <v>2981.9949999999999</v>
      </c>
      <c r="G65" s="3">
        <f ca="1">_xll.BDH(G$6,"Px_last",$C65,$C65,"sort=d")</f>
        <v>6.6356999999999999</v>
      </c>
      <c r="H65" s="3">
        <f ca="1">_xll.BDH(H$6,"Px_last",$C65,$C65,"sort=d")</f>
        <v>64.522000000000006</v>
      </c>
      <c r="I65" s="3">
        <f ca="1">_xll.BDH(I$6,"Px_last",$C65,$C65,"sort=d")</f>
        <v>2.8601000000000001</v>
      </c>
      <c r="J65" s="3">
        <f ca="1">_xll.BDH(J$6,"Px_last",$C65,$C65,"sort=d")</f>
        <v>863.5</v>
      </c>
      <c r="K65" s="3">
        <f ca="1">_xll.BDH(K$6,"Px_last",$C65,$C65,"sort=d")</f>
        <v>-0.21079999999999999</v>
      </c>
      <c r="L65" s="3">
        <f ca="1">_xll.BDH(L$6,"Px_last",$C65,$C65,"sort=d")</f>
        <v>16.09</v>
      </c>
      <c r="M65" s="3">
        <f ca="1">_xll.BDH(M$6,"Px_last",$C65,$C65,"sort=d")</f>
        <v>82.007999999999996</v>
      </c>
      <c r="N65" s="3"/>
      <c r="O65" s="3"/>
      <c r="P65" s="7">
        <f ca="1">_xll.BDH(P$6,"Px_last",$C65,$C65,"sort=d")</f>
        <v>6626</v>
      </c>
      <c r="R65" s="13">
        <f t="shared" ca="1" si="0"/>
        <v>6468.7344327235833</v>
      </c>
      <c r="S65" s="15">
        <f t="shared" ca="1" si="1"/>
        <v>-157.26556727641673</v>
      </c>
    </row>
    <row r="66" spans="1:19" x14ac:dyDescent="0.2">
      <c r="A66" s="6">
        <v>43139</v>
      </c>
      <c r="B66">
        <f t="shared" si="2"/>
        <v>60</v>
      </c>
      <c r="C66" s="16">
        <f t="shared" ca="1" si="3"/>
        <v>43279</v>
      </c>
      <c r="D66" s="3">
        <f ca="1">_xll.BDH(D$6,"Px_last",$C66,$C66,"sort=d")</f>
        <v>456</v>
      </c>
      <c r="E66" s="3">
        <f ca="1">_xll.BDH(E$6,"Px_last",$C66,$C66,"sort=d")</f>
        <v>298250</v>
      </c>
      <c r="F66" s="3">
        <f ca="1">_xll.BDH(F$6,"Px_last",$C66,$C66,"sort=d")</f>
        <v>2918.6350000000002</v>
      </c>
      <c r="G66" s="3">
        <f ca="1">_xll.BDH(G$6,"Px_last",$C66,$C66,"sort=d")</f>
        <v>6.6360999999999999</v>
      </c>
      <c r="H66" s="3">
        <f ca="1">_xll.BDH(H$6,"Px_last",$C66,$C66,"sort=d")</f>
        <v>64.667000000000002</v>
      </c>
      <c r="I66" s="3">
        <f ca="1">_xll.BDH(I$6,"Px_last",$C66,$C66,"sort=d")</f>
        <v>2.8365</v>
      </c>
      <c r="J66" s="3">
        <f ca="1">_xll.BDH(J$6,"Px_last",$C66,$C66,"sort=d")</f>
        <v>866.75</v>
      </c>
      <c r="K66" s="3">
        <f ca="1">_xll.BDH(K$6,"Px_last",$C66,$C66,"sort=d")</f>
        <v>-0.14910000000000001</v>
      </c>
      <c r="L66" s="3">
        <f ca="1">_xll.BDH(L$6,"Px_last",$C66,$C66,"sort=d")</f>
        <v>16.850000000000001</v>
      </c>
      <c r="M66" s="3">
        <f ca="1">_xll.BDH(M$6,"Px_last",$C66,$C66,"sort=d")</f>
        <v>81.233000000000004</v>
      </c>
      <c r="N66" s="3"/>
      <c r="O66" s="3"/>
      <c r="P66" s="7">
        <f ca="1">_xll.BDH(P$6,"Px_last",$C66,$C66,"sort=d")</f>
        <v>6623</v>
      </c>
      <c r="R66" s="13">
        <f t="shared" ca="1" si="0"/>
        <v>6395.5720463626049</v>
      </c>
      <c r="S66" s="15">
        <f t="shared" ca="1" si="1"/>
        <v>-227.42795363739515</v>
      </c>
    </row>
    <row r="67" spans="1:19" x14ac:dyDescent="0.2">
      <c r="A67" s="6">
        <v>43138</v>
      </c>
      <c r="B67">
        <f t="shared" si="2"/>
        <v>61</v>
      </c>
      <c r="C67" s="16">
        <f t="shared" ca="1" si="3"/>
        <v>43278</v>
      </c>
      <c r="D67" s="3">
        <f ca="1">_xll.BDH(D$6,"Px_last",$C67,$C67,"sort=d")</f>
        <v>456</v>
      </c>
      <c r="E67" s="3">
        <f ca="1">_xll.BDH(E$6,"Px_last",$C67,$C67,"sort=d")</f>
        <v>298775</v>
      </c>
      <c r="F67" s="3">
        <f ca="1">_xll.BDH(F$6,"Px_last",$C67,$C67,"sort=d")</f>
        <v>2946.2330000000002</v>
      </c>
      <c r="G67" s="3">
        <f ca="1">_xll.BDH(G$6,"Px_last",$C67,$C67,"sort=d")</f>
        <v>6.6180000000000003</v>
      </c>
      <c r="H67" s="3">
        <f ca="1">_xll.BDH(H$6,"Px_last",$C67,$C67,"sort=d")</f>
        <v>64.3</v>
      </c>
      <c r="I67" s="3">
        <f ca="1">_xll.BDH(I$6,"Px_last",$C67,$C67,"sort=d")</f>
        <v>2.8256000000000001</v>
      </c>
      <c r="J67" s="3">
        <f ca="1">_xll.BDH(J$6,"Px_last",$C67,$C67,"sort=d")</f>
        <v>873</v>
      </c>
      <c r="K67" s="3">
        <f ca="1">_xll.BDH(K$6,"Px_last",$C67,$C67,"sort=d")</f>
        <v>-0.1196</v>
      </c>
      <c r="L67" s="3">
        <f ca="1">_xll.BDH(L$6,"Px_last",$C67,$C67,"sort=d")</f>
        <v>17.91</v>
      </c>
      <c r="M67" s="3">
        <f ca="1">_xll.BDH(M$6,"Px_last",$C67,$C67,"sort=d")</f>
        <v>80.938000000000002</v>
      </c>
      <c r="N67" s="3"/>
      <c r="O67" s="3"/>
      <c r="P67" s="7">
        <f ca="1">_xll.BDH(P$6,"Px_last",$C67,$C67,"sort=d")</f>
        <v>6692.5</v>
      </c>
      <c r="R67" s="13">
        <f t="shared" ca="1" si="0"/>
        <v>6468.4269607013457</v>
      </c>
      <c r="S67" s="15">
        <f t="shared" ca="1" si="1"/>
        <v>-224.07303929865429</v>
      </c>
    </row>
    <row r="68" spans="1:19" x14ac:dyDescent="0.2">
      <c r="A68" s="6">
        <v>43115</v>
      </c>
      <c r="B68">
        <f t="shared" si="2"/>
        <v>62</v>
      </c>
      <c r="C68" s="16">
        <f t="shared" ca="1" si="3"/>
        <v>43277</v>
      </c>
      <c r="D68" s="3">
        <f ca="1">_xll.BDH(D$6,"Px_last",$C68,$C68,"sort=d")</f>
        <v>456</v>
      </c>
      <c r="E68" s="3">
        <f ca="1">_xll.BDH(E$6,"Px_last",$C68,$C68,"sort=d")</f>
        <v>303100</v>
      </c>
      <c r="F68" s="3">
        <f ca="1">_xll.BDH(F$6,"Px_last",$C68,$C68,"sort=d")</f>
        <v>2979.1309999999999</v>
      </c>
      <c r="G68" s="3">
        <f ca="1">_xll.BDH(G$6,"Px_last",$C68,$C68,"sort=d")</f>
        <v>6.5819999999999999</v>
      </c>
      <c r="H68" s="3">
        <f ca="1">_xll.BDH(H$6,"Px_last",$C68,$C68,"sort=d")</f>
        <v>64.900000000000006</v>
      </c>
      <c r="I68" s="3">
        <f ca="1">_xll.BDH(I$6,"Px_last",$C68,$C68,"sort=d")</f>
        <v>2.8765999999999998</v>
      </c>
      <c r="J68" s="3">
        <f ca="1">_xll.BDH(J$6,"Px_last",$C68,$C68,"sort=d")</f>
        <v>873</v>
      </c>
      <c r="K68" s="3">
        <f ca="1">_xll.BDH(K$6,"Px_last",$C68,$C68,"sort=d")</f>
        <v>-0.17929999999999999</v>
      </c>
      <c r="L68" s="3">
        <f ca="1">_xll.BDH(L$6,"Px_last",$C68,$C68,"sort=d")</f>
        <v>15.92</v>
      </c>
      <c r="M68" s="3">
        <f ca="1">_xll.BDH(M$6,"Px_last",$C68,$C68,"sort=d")</f>
        <v>81.367999999999995</v>
      </c>
      <c r="N68" s="3"/>
      <c r="O68" s="3"/>
      <c r="P68" s="7">
        <f ca="1">_xll.BDH(P$6,"Px_last",$C68,$C68,"sort=d")</f>
        <v>6713</v>
      </c>
      <c r="R68" s="13">
        <f t="shared" ca="1" si="0"/>
        <v>6520.7442294361363</v>
      </c>
      <c r="S68" s="15">
        <f t="shared" ca="1" si="1"/>
        <v>-192.25577056386373</v>
      </c>
    </row>
    <row r="69" spans="1:19" x14ac:dyDescent="0.2">
      <c r="A69" s="6">
        <v>43095</v>
      </c>
      <c r="B69">
        <f t="shared" si="2"/>
        <v>63</v>
      </c>
      <c r="C69" s="16">
        <f t="shared" ca="1" si="3"/>
        <v>43276</v>
      </c>
      <c r="D69" s="3">
        <f ca="1">_xll.BDH(D$6,"Px_last",$C69,$C69,"sort=d")</f>
        <v>456</v>
      </c>
      <c r="E69" s="3">
        <f ca="1">_xll.BDH(E$6,"Px_last",$C69,$C69,"sort=d")</f>
        <v>305525</v>
      </c>
      <c r="F69" s="3">
        <f ca="1">_xll.BDH(F$6,"Px_last",$C69,$C69,"sort=d")</f>
        <v>2994.7040000000002</v>
      </c>
      <c r="G69" s="3">
        <f ca="1">_xll.BDH(G$6,"Px_last",$C69,$C69,"sort=d")</f>
        <v>6.5415000000000001</v>
      </c>
      <c r="H69" s="3">
        <f ca="1">_xll.BDH(H$6,"Px_last",$C69,$C69,"sort=d")</f>
        <v>65.021000000000001</v>
      </c>
      <c r="I69" s="3">
        <f ca="1">_xll.BDH(I$6,"Px_last",$C69,$C69,"sort=d")</f>
        <v>2.8803000000000001</v>
      </c>
      <c r="J69" s="3">
        <f ca="1">_xll.BDH(J$6,"Px_last",$C69,$C69,"sort=d")</f>
        <v>880</v>
      </c>
      <c r="K69" s="3">
        <f ca="1">_xll.BDH(K$6,"Px_last",$C69,$C69,"sort=d")</f>
        <v>-0.17419999999999999</v>
      </c>
      <c r="L69" s="3">
        <f ca="1">_xll.BDH(L$6,"Px_last",$C69,$C69,"sort=d")</f>
        <v>17.329999999999998</v>
      </c>
      <c r="M69" s="3">
        <f ca="1">_xll.BDH(M$6,"Px_last",$C69,$C69,"sort=d")</f>
        <v>81.385000000000005</v>
      </c>
      <c r="N69" s="3"/>
      <c r="O69" s="3"/>
      <c r="P69" s="7">
        <f ca="1">_xll.BDH(P$6,"Px_last",$C69,$C69,"sort=d")</f>
        <v>6755</v>
      </c>
      <c r="R69" s="13">
        <f t="shared" ca="1" si="0"/>
        <v>6594.9250625216619</v>
      </c>
      <c r="S69" s="15">
        <f t="shared" ca="1" si="1"/>
        <v>-160.07493747833814</v>
      </c>
    </row>
    <row r="70" spans="1:19" x14ac:dyDescent="0.2">
      <c r="A70" s="6">
        <v>43094</v>
      </c>
      <c r="B70">
        <f t="shared" si="2"/>
        <v>64</v>
      </c>
      <c r="C70" s="16">
        <f t="shared" ca="1" si="3"/>
        <v>43273</v>
      </c>
      <c r="D70" s="3">
        <f ca="1">_xll.BDH(D$6,"Px_last",$C70,$C70,"sort=d")</f>
        <v>450</v>
      </c>
      <c r="E70" s="3">
        <f ca="1">_xll.BDH(E$6,"Px_last",$C70,$C70,"sort=d")</f>
        <v>305975</v>
      </c>
      <c r="F70" s="3">
        <f ca="1">_xll.BDH(F$6,"Px_last",$C70,$C70,"sort=d")</f>
        <v>3026.6170000000002</v>
      </c>
      <c r="G70" s="3">
        <f ca="1">_xll.BDH(G$6,"Px_last",$C70,$C70,"sort=d")</f>
        <v>6.5087000000000002</v>
      </c>
      <c r="H70" s="3">
        <f ca="1">_xll.BDH(H$6,"Px_last",$C70,$C70,"sort=d")</f>
        <v>65.082999999999998</v>
      </c>
      <c r="I70" s="3">
        <f ca="1">_xll.BDH(I$6,"Px_last",$C70,$C70,"sort=d")</f>
        <v>2.8948999999999998</v>
      </c>
      <c r="J70" s="3">
        <f ca="1">_xll.BDH(J$6,"Px_last",$C70,$C70,"sort=d")</f>
        <v>900</v>
      </c>
      <c r="K70" s="3">
        <f ca="1">_xll.BDH(K$6,"Px_last",$C70,$C70,"sort=d")</f>
        <v>-0.17</v>
      </c>
      <c r="L70" s="3">
        <f ca="1">_xll.BDH(L$6,"Px_last",$C70,$C70,"sort=d")</f>
        <v>13.77</v>
      </c>
      <c r="M70" s="3">
        <f ca="1">_xll.BDH(M$6,"Px_last",$C70,$C70,"sort=d")</f>
        <v>81.828999999999994</v>
      </c>
      <c r="N70" s="3"/>
      <c r="O70" s="3"/>
      <c r="P70" s="7">
        <f ca="1">_xll.BDH(P$6,"Px_last",$C70,$C70,"sort=d")</f>
        <v>6789</v>
      </c>
      <c r="R70" s="13">
        <f t="shared" ca="1" si="0"/>
        <v>6678.3611254855186</v>
      </c>
      <c r="S70" s="15">
        <f t="shared" ca="1" si="1"/>
        <v>-110.63887451448136</v>
      </c>
    </row>
    <row r="71" spans="1:19" x14ac:dyDescent="0.2">
      <c r="A71" s="6">
        <v>43074</v>
      </c>
      <c r="B71">
        <f t="shared" si="2"/>
        <v>65</v>
      </c>
      <c r="C71" s="16">
        <f t="shared" ca="1" si="3"/>
        <v>43272</v>
      </c>
      <c r="D71" s="3">
        <f ca="1">_xll.BDH(D$6,"Px_last",$C71,$C71,"sort=d")</f>
        <v>450</v>
      </c>
      <c r="E71" s="3">
        <f ca="1">_xll.BDH(E$6,"Px_last",$C71,$C71,"sort=d")</f>
        <v>307675</v>
      </c>
      <c r="F71" s="3">
        <f ca="1">_xll.BDH(F$6,"Px_last",$C71,$C71,"sort=d")</f>
        <v>3012.078</v>
      </c>
      <c r="G71" s="3">
        <f ca="1">_xll.BDH(G$6,"Px_last",$C71,$C71,"sort=d")</f>
        <v>6.5000999999999998</v>
      </c>
      <c r="H71" s="3">
        <f ca="1">_xll.BDH(H$6,"Px_last",$C71,$C71,"sort=d")</f>
        <v>64.801000000000002</v>
      </c>
      <c r="I71" s="3">
        <f ca="1">_xll.BDH(I$6,"Px_last",$C71,$C71,"sort=d")</f>
        <v>2.8967000000000001</v>
      </c>
      <c r="J71" s="3">
        <f ca="1">_xll.BDH(J$6,"Px_last",$C71,$C71,"sort=d")</f>
        <v>885.5</v>
      </c>
      <c r="K71" s="3">
        <f ca="1">_xll.BDH(K$6,"Px_last",$C71,$C71,"sort=d")</f>
        <v>-0.17630000000000001</v>
      </c>
      <c r="L71" s="3">
        <f ca="1">_xll.BDH(L$6,"Px_last",$C71,$C71,"sort=d")</f>
        <v>14.64</v>
      </c>
      <c r="M71" s="3">
        <f ca="1">_xll.BDH(M$6,"Px_last",$C71,$C71,"sort=d")</f>
        <v>81.158000000000001</v>
      </c>
      <c r="N71" s="3"/>
      <c r="O71" s="3"/>
      <c r="P71" s="7">
        <f ca="1">_xll.BDH(P$6,"Px_last",$C71,$C71,"sort=d")</f>
        <v>6786</v>
      </c>
      <c r="R71" s="13">
        <f t="shared" ca="1" si="0"/>
        <v>6686.8965208024028</v>
      </c>
      <c r="S71" s="15">
        <f t="shared" ca="1" si="1"/>
        <v>-99.103479197597153</v>
      </c>
    </row>
    <row r="72" spans="1:19" x14ac:dyDescent="0.2">
      <c r="A72" s="6">
        <v>43073</v>
      </c>
      <c r="B72">
        <f t="shared" si="2"/>
        <v>66</v>
      </c>
      <c r="C72" s="16">
        <f t="shared" ca="1" si="3"/>
        <v>43271</v>
      </c>
      <c r="D72" s="3">
        <f ca="1">_xll.BDH(D$6,"Px_last",$C72,$C72,"sort=d")</f>
        <v>450</v>
      </c>
      <c r="E72" s="3">
        <f ca="1">_xll.BDH(E$6,"Px_last",$C72,$C72,"sort=d")</f>
        <v>308975</v>
      </c>
      <c r="F72" s="3">
        <f ca="1">_xll.BDH(F$6,"Px_last",$C72,$C72,"sort=d")</f>
        <v>3053.886</v>
      </c>
      <c r="G72" s="3">
        <f ca="1">_xll.BDH(G$6,"Px_last",$C72,$C72,"sort=d")</f>
        <v>6.4810999999999996</v>
      </c>
      <c r="H72" s="3">
        <f ca="1">_xll.BDH(H$6,"Px_last",$C72,$C72,"sort=d")</f>
        <v>64.683000000000007</v>
      </c>
      <c r="I72" s="3">
        <f ca="1">_xll.BDH(I$6,"Px_last",$C72,$C72,"sort=d")</f>
        <v>2.9388999999999998</v>
      </c>
      <c r="J72" s="3">
        <f ca="1">_xll.BDH(J$6,"Px_last",$C72,$C72,"sort=d")</f>
        <v>894.5</v>
      </c>
      <c r="K72" s="3">
        <f ca="1">_xll.BDH(K$6,"Px_last",$C72,$C72,"sort=d")</f>
        <v>-0.18240000000000001</v>
      </c>
      <c r="L72" s="3">
        <f ca="1">_xll.BDH(L$6,"Px_last",$C72,$C72,"sort=d")</f>
        <v>12.79</v>
      </c>
      <c r="M72" s="3">
        <f ca="1">_xll.BDH(M$6,"Px_last",$C72,$C72,"sort=d")</f>
        <v>81.308000000000007</v>
      </c>
      <c r="N72" s="3"/>
      <c r="O72" s="3"/>
      <c r="P72" s="7">
        <f ca="1">_xll.BDH(P$6,"Px_last",$C72,$C72,"sort=d")</f>
        <v>6773</v>
      </c>
      <c r="R72" s="13">
        <f t="shared" ref="R72:R91" ca="1" si="4">$U$23+($U$24*D72)+($U$25*E72)+($U$26*F72)+($U$27*G72)+($U$28*H72)+($U$29*I72)+($U$30*J72)+($U$31*K72)+($U$32*L72)+($U$33*M72)</f>
        <v>6763.3762738418691</v>
      </c>
      <c r="S72" s="15">
        <f t="shared" ref="S72:S91" ca="1" si="5">R72-P72</f>
        <v>-9.6237261581309212</v>
      </c>
    </row>
    <row r="73" spans="1:19" x14ac:dyDescent="0.2">
      <c r="A73" s="6">
        <v>43098</v>
      </c>
      <c r="B73">
        <f t="shared" ref="B73:B136" si="6">B72+1</f>
        <v>67</v>
      </c>
      <c r="C73" s="16">
        <f t="shared" ca="1" si="3"/>
        <v>43270</v>
      </c>
      <c r="D73" s="3">
        <f ca="1">_xll.BDH(D$6,"Px_last",$C73,$C73,"sort=d")</f>
        <v>449.5</v>
      </c>
      <c r="E73" s="3">
        <f ca="1">_xll.BDH(E$6,"Px_last",$C73,$C73,"sort=d")</f>
        <v>294550</v>
      </c>
      <c r="F73" s="3">
        <f ca="1">_xll.BDH(F$6,"Px_last",$C73,$C73,"sort=d")</f>
        <v>3045.6619999999998</v>
      </c>
      <c r="G73" s="3">
        <f ca="1">_xll.BDH(G$6,"Px_last",$C73,$C73,"sort=d")</f>
        <v>6.4771999999999998</v>
      </c>
      <c r="H73" s="3">
        <f ca="1">_xll.BDH(H$6,"Px_last",$C73,$C73,"sort=d")</f>
        <v>64.730999999999995</v>
      </c>
      <c r="I73" s="3">
        <f ca="1">_xll.BDH(I$6,"Px_last",$C73,$C73,"sort=d")</f>
        <v>2.8967000000000001</v>
      </c>
      <c r="J73" s="3">
        <f ca="1">_xll.BDH(J$6,"Px_last",$C73,$C73,"sort=d")</f>
        <v>894.25</v>
      </c>
      <c r="K73" s="3">
        <f ca="1">_xll.BDH(K$6,"Px_last",$C73,$C73,"sort=d")</f>
        <v>-8.0100000000000005E-2</v>
      </c>
      <c r="L73" s="3">
        <f ca="1">_xll.BDH(L$6,"Px_last",$C73,$C73,"sort=d")</f>
        <v>13.35</v>
      </c>
      <c r="M73" s="3">
        <f ca="1">_xll.BDH(M$6,"Px_last",$C73,$C73,"sort=d")</f>
        <v>81.245999999999995</v>
      </c>
      <c r="N73" s="3"/>
      <c r="O73" s="3"/>
      <c r="P73" s="7">
        <f ca="1">_xll.BDH(P$6,"Px_last",$C73,$C73,"sort=d")</f>
        <v>6840</v>
      </c>
      <c r="R73" s="13">
        <f t="shared" ca="1" si="4"/>
        <v>6807.397739737693</v>
      </c>
      <c r="S73" s="15">
        <f t="shared" ca="1" si="5"/>
        <v>-32.602260262307027</v>
      </c>
    </row>
    <row r="74" spans="1:19" x14ac:dyDescent="0.2">
      <c r="A74" s="6">
        <v>43067</v>
      </c>
      <c r="B74">
        <f t="shared" si="6"/>
        <v>68</v>
      </c>
      <c r="C74" s="16">
        <f t="shared" ref="C74:C137" ca="1" si="7">WORKDAY.INTL(C73,-1,1,$A$7:$A$154)</f>
        <v>43266</v>
      </c>
      <c r="D74" s="3">
        <f ca="1">_xll.BDH(D$6,"Px_last",$C74,$C74,"sort=d")</f>
        <v>465.5</v>
      </c>
      <c r="E74" s="3">
        <f ca="1">_xll.BDH(E$6,"Px_last",$C74,$C74,"sort=d")</f>
        <v>294700</v>
      </c>
      <c r="F74" s="3">
        <f ca="1">_xll.BDH(F$6,"Px_last",$C74,$C74,"sort=d")</f>
        <v>3165.0050000000001</v>
      </c>
      <c r="G74" s="3">
        <f ca="1">_xll.BDH(G$6,"Px_last",$C74,$C74,"sort=d")</f>
        <v>6.4367000000000001</v>
      </c>
      <c r="H74" s="3">
        <f ca="1">_xll.BDH(H$6,"Px_last",$C74,$C74,"sort=d")</f>
        <v>65.082999999999998</v>
      </c>
      <c r="I74" s="3">
        <f ca="1">_xll.BDH(I$6,"Px_last",$C74,$C74,"sort=d")</f>
        <v>2.9205000000000001</v>
      </c>
      <c r="J74" s="3">
        <f ca="1">_xll.BDH(J$6,"Px_last",$C74,$C74,"sort=d")</f>
        <v>911.5</v>
      </c>
      <c r="K74" s="3">
        <f ca="1">_xll.BDH(K$6,"Px_last",$C74,$C74,"sort=d")</f>
        <v>-8.8800000000000004E-2</v>
      </c>
      <c r="L74" s="3">
        <f ca="1">_xll.BDH(L$6,"Px_last",$C74,$C74,"sort=d")</f>
        <v>11.98</v>
      </c>
      <c r="M74" s="3">
        <f ca="1">_xll.BDH(M$6,"Px_last",$C74,$C74,"sort=d")</f>
        <v>82.349000000000004</v>
      </c>
      <c r="N74" s="3"/>
      <c r="O74" s="3"/>
      <c r="P74" s="7">
        <f ca="1">_xll.BDH(P$6,"Px_last",$C74,$C74,"sort=d")</f>
        <v>7020</v>
      </c>
      <c r="R74" s="13">
        <f t="shared" ca="1" si="4"/>
        <v>6975.0655180918111</v>
      </c>
      <c r="S74" s="15">
        <f t="shared" ca="1" si="5"/>
        <v>-44.9344819081889</v>
      </c>
    </row>
    <row r="75" spans="1:19" x14ac:dyDescent="0.2">
      <c r="A75" s="6">
        <v>43066</v>
      </c>
      <c r="B75">
        <f t="shared" si="6"/>
        <v>69</v>
      </c>
      <c r="C75" s="16">
        <f t="shared" ca="1" si="7"/>
        <v>43265</v>
      </c>
      <c r="D75" s="3">
        <f ca="1">_xll.BDH(D$6,"Px_last",$C75,$C75,"sort=d")</f>
        <v>437.5</v>
      </c>
      <c r="E75" s="3">
        <f ca="1">_xll.BDH(E$6,"Px_last",$C75,$C75,"sort=d")</f>
        <v>293550</v>
      </c>
      <c r="F75" s="3">
        <f ca="1">_xll.BDH(F$6,"Px_last",$C75,$C75,"sort=d")</f>
        <v>3188.2570000000001</v>
      </c>
      <c r="G75" s="3">
        <f ca="1">_xll.BDH(G$6,"Px_last",$C75,$C75,"sort=d")</f>
        <v>6.4173999999999998</v>
      </c>
      <c r="H75" s="3">
        <f ca="1">_xll.BDH(H$6,"Px_last",$C75,$C75,"sort=d")</f>
        <v>64.933999999999997</v>
      </c>
      <c r="I75" s="3">
        <f ca="1">_xll.BDH(I$6,"Px_last",$C75,$C75,"sort=d")</f>
        <v>2.9351000000000003</v>
      </c>
      <c r="J75" s="3">
        <f ca="1">_xll.BDH(J$6,"Px_last",$C75,$C75,"sort=d")</f>
        <v>933.25</v>
      </c>
      <c r="K75" s="3">
        <f ca="1">_xll.BDH(K$6,"Px_last",$C75,$C75,"sort=d")</f>
        <v>-0.24560000000000001</v>
      </c>
      <c r="L75" s="3">
        <f ca="1">_xll.BDH(L$6,"Px_last",$C75,$C75,"sort=d")</f>
        <v>12.12</v>
      </c>
      <c r="M75" s="3">
        <f ca="1">_xll.BDH(M$6,"Px_last",$C75,$C75,"sort=d")</f>
        <v>82.73</v>
      </c>
      <c r="N75" s="3"/>
      <c r="O75" s="3"/>
      <c r="P75" s="7">
        <f ca="1">_xll.BDH(P$6,"Px_last",$C75,$C75,"sort=d")</f>
        <v>7177</v>
      </c>
      <c r="R75" s="13">
        <f t="shared" ca="1" si="4"/>
        <v>6995.1492027922613</v>
      </c>
      <c r="S75" s="15">
        <f t="shared" ca="1" si="5"/>
        <v>-181.85079720773865</v>
      </c>
    </row>
    <row r="76" spans="1:19" x14ac:dyDescent="0.2">
      <c r="A76" s="6">
        <v>43063</v>
      </c>
      <c r="B76">
        <f t="shared" si="6"/>
        <v>70</v>
      </c>
      <c r="C76" s="16">
        <f t="shared" ca="1" si="7"/>
        <v>43264</v>
      </c>
      <c r="D76" s="3">
        <f ca="1">_xll.BDH(D$6,"Px_last",$C76,$C76,"sort=d")</f>
        <v>443</v>
      </c>
      <c r="E76" s="3">
        <f ca="1">_xll.BDH(E$6,"Px_last",$C76,$C76,"sort=d")</f>
        <v>293450</v>
      </c>
      <c r="F76" s="3">
        <f ca="1">_xll.BDH(F$6,"Px_last",$C76,$C76,"sort=d")</f>
        <v>3194.1669999999999</v>
      </c>
      <c r="G76" s="3">
        <f ca="1">_xll.BDH(G$6,"Px_last",$C76,$C76,"sort=d")</f>
        <v>6.3888999999999996</v>
      </c>
      <c r="H76" s="3">
        <f ca="1">_xll.BDH(H$6,"Px_last",$C76,$C76,"sort=d")</f>
        <v>65.593999999999994</v>
      </c>
      <c r="I76" s="3">
        <f ca="1">_xll.BDH(I$6,"Px_last",$C76,$C76,"sort=d")</f>
        <v>2.9662999999999999</v>
      </c>
      <c r="J76" s="3">
        <f ca="1">_xll.BDH(J$6,"Px_last",$C76,$C76,"sort=d")</f>
        <v>941.75</v>
      </c>
      <c r="K76" s="3">
        <f ca="1">_xll.BDH(K$6,"Px_last",$C76,$C76,"sort=d")</f>
        <v>-0.2792</v>
      </c>
      <c r="L76" s="3">
        <f ca="1">_xll.BDH(L$6,"Px_last",$C76,$C76,"sort=d")</f>
        <v>12.94</v>
      </c>
      <c r="M76" s="3">
        <f ca="1">_xll.BDH(M$6,"Px_last",$C76,$C76,"sort=d")</f>
        <v>83.619</v>
      </c>
      <c r="N76" s="3"/>
      <c r="O76" s="3"/>
      <c r="P76" s="7">
        <f ca="1">_xll.BDH(P$6,"Px_last",$C76,$C76,"sort=d")</f>
        <v>7257</v>
      </c>
      <c r="R76" s="13">
        <f t="shared" ca="1" si="4"/>
        <v>7023.0779795587796</v>
      </c>
      <c r="S76" s="15">
        <f t="shared" ca="1" si="5"/>
        <v>-233.92202044122041</v>
      </c>
    </row>
    <row r="77" spans="1:19" x14ac:dyDescent="0.2">
      <c r="A77" s="6">
        <v>43062</v>
      </c>
      <c r="B77">
        <f t="shared" si="6"/>
        <v>71</v>
      </c>
      <c r="C77" s="16">
        <f t="shared" ca="1" si="7"/>
        <v>43263</v>
      </c>
      <c r="D77" s="3">
        <f ca="1">_xll.BDH(D$6,"Px_last",$C77,$C77,"sort=d")</f>
        <v>446</v>
      </c>
      <c r="E77" s="3">
        <f ca="1">_xll.BDH(E$6,"Px_last",$C77,$C77,"sort=d")</f>
        <v>295725</v>
      </c>
      <c r="F77" s="3">
        <f ca="1">_xll.BDH(F$6,"Px_last",$C77,$C77,"sort=d")</f>
        <v>3225.645</v>
      </c>
      <c r="G77" s="3">
        <f ca="1">_xll.BDH(G$6,"Px_last",$C77,$C77,"sort=d")</f>
        <v>6.4054000000000002</v>
      </c>
      <c r="H77" s="3">
        <f ca="1">_xll.BDH(H$6,"Px_last",$C77,$C77,"sort=d")</f>
        <v>65.534999999999997</v>
      </c>
      <c r="I77" s="3">
        <f ca="1">_xll.BDH(I$6,"Px_last",$C77,$C77,"sort=d")</f>
        <v>2.9607999999999999</v>
      </c>
      <c r="J77" s="3">
        <f ca="1">_xll.BDH(J$6,"Px_last",$C77,$C77,"sort=d")</f>
        <v>959.5</v>
      </c>
      <c r="K77" s="3">
        <f ca="1">_xll.BDH(K$6,"Px_last",$C77,$C77,"sort=d")</f>
        <v>-0.2999</v>
      </c>
      <c r="L77" s="3">
        <f ca="1">_xll.BDH(L$6,"Px_last",$C77,$C77,"sort=d")</f>
        <v>12.34</v>
      </c>
      <c r="M77" s="3">
        <f ca="1">_xll.BDH(M$6,"Px_last",$C77,$C77,"sort=d")</f>
        <v>83.587000000000003</v>
      </c>
      <c r="N77" s="3"/>
      <c r="O77" s="3"/>
      <c r="P77" s="7">
        <f ca="1">_xll.BDH(P$6,"Px_last",$C77,$C77,"sort=d")</f>
        <v>7222</v>
      </c>
      <c r="R77" s="13">
        <f t="shared" ca="1" si="4"/>
        <v>7000.7086349952315</v>
      </c>
      <c r="S77" s="15">
        <f t="shared" ca="1" si="5"/>
        <v>-221.29136500476852</v>
      </c>
    </row>
    <row r="78" spans="1:19" x14ac:dyDescent="0.2">
      <c r="A78" s="6">
        <v>43061</v>
      </c>
      <c r="B78">
        <f t="shared" si="6"/>
        <v>72</v>
      </c>
      <c r="C78" s="16">
        <f t="shared" ca="1" si="7"/>
        <v>43262</v>
      </c>
      <c r="D78" s="3">
        <f ca="1">_xll.BDH(D$6,"Px_last",$C78,$C78,"sort=d")</f>
        <v>445</v>
      </c>
      <c r="E78" s="3">
        <f ca="1">_xll.BDH(E$6,"Px_last",$C78,$C78,"sort=d")</f>
        <v>299500</v>
      </c>
      <c r="F78" s="3">
        <f ca="1">_xll.BDH(F$6,"Px_last",$C78,$C78,"sort=d")</f>
        <v>3197.3319999999999</v>
      </c>
      <c r="G78" s="3">
        <f ca="1">_xll.BDH(G$6,"Px_last",$C78,$C78,"sort=d")</f>
        <v>6.3982000000000001</v>
      </c>
      <c r="H78" s="3">
        <f ca="1">_xll.BDH(H$6,"Px_last",$C78,$C78,"sort=d")</f>
        <v>65.793999999999997</v>
      </c>
      <c r="I78" s="3">
        <f ca="1">_xll.BDH(I$6,"Px_last",$C78,$C78,"sort=d")</f>
        <v>2.9516</v>
      </c>
      <c r="J78" s="3">
        <f ca="1">_xll.BDH(J$6,"Px_last",$C78,$C78,"sort=d")</f>
        <v>959</v>
      </c>
      <c r="K78" s="3">
        <f ca="1">_xll.BDH(K$6,"Px_last",$C78,$C78,"sort=d")</f>
        <v>-0.26619999999999999</v>
      </c>
      <c r="L78" s="3">
        <f ca="1">_xll.BDH(L$6,"Px_last",$C78,$C78,"sort=d")</f>
        <v>12.35</v>
      </c>
      <c r="M78" s="3">
        <f ca="1">_xll.BDH(M$6,"Px_last",$C78,$C78,"sort=d")</f>
        <v>83.733000000000004</v>
      </c>
      <c r="N78" s="3"/>
      <c r="O78" s="3"/>
      <c r="P78" s="7">
        <f ca="1">_xll.BDH(P$6,"Px_last",$C78,$C78,"sort=d")</f>
        <v>7255</v>
      </c>
      <c r="R78" s="13">
        <f t="shared" ca="1" si="4"/>
        <v>6981.3623152156715</v>
      </c>
      <c r="S78" s="15">
        <f t="shared" ca="1" si="5"/>
        <v>-273.63768478432848</v>
      </c>
    </row>
    <row r="79" spans="1:19" x14ac:dyDescent="0.2">
      <c r="A79" s="6">
        <v>43060</v>
      </c>
      <c r="B79">
        <f t="shared" si="6"/>
        <v>73</v>
      </c>
      <c r="C79" s="16">
        <f t="shared" ca="1" si="7"/>
        <v>43259</v>
      </c>
      <c r="D79" s="3">
        <f ca="1">_xll.BDH(D$6,"Px_last",$C79,$C79,"sort=d")</f>
        <v>443.5</v>
      </c>
      <c r="E79" s="3">
        <f ca="1">_xll.BDH(E$6,"Px_last",$C79,$C79,"sort=d")</f>
        <v>307075</v>
      </c>
      <c r="F79" s="3">
        <f ca="1">_xll.BDH(F$6,"Px_last",$C79,$C79,"sort=d")</f>
        <v>3212.3710000000001</v>
      </c>
      <c r="G79" s="3">
        <f ca="1">_xll.BDH(G$6,"Px_last",$C79,$C79,"sort=d")</f>
        <v>6.3993000000000002</v>
      </c>
      <c r="H79" s="3">
        <f ca="1">_xll.BDH(H$6,"Px_last",$C79,$C79,"sort=d")</f>
        <v>66.137</v>
      </c>
      <c r="I79" s="3">
        <f ca="1">_xll.BDH(I$6,"Px_last",$C79,$C79,"sort=d")</f>
        <v>2.9460999999999999</v>
      </c>
      <c r="J79" s="3">
        <f ca="1">_xll.BDH(J$6,"Px_last",$C79,$C79,"sort=d")</f>
        <v>974.75</v>
      </c>
      <c r="K79" s="3">
        <f ca="1">_xll.BDH(K$6,"Px_last",$C79,$C79,"sort=d")</f>
        <v>-0.2641</v>
      </c>
      <c r="L79" s="3">
        <f ca="1">_xll.BDH(L$6,"Px_last",$C79,$C79,"sort=d")</f>
        <v>12.18</v>
      </c>
      <c r="M79" s="3">
        <f ca="1">_xll.BDH(M$6,"Px_last",$C79,$C79,"sort=d")</f>
        <v>83.26</v>
      </c>
      <c r="N79" s="3"/>
      <c r="O79" s="3"/>
      <c r="P79" s="7">
        <f ca="1">_xll.BDH(P$6,"Px_last",$C79,$C79,"sort=d")</f>
        <v>7312</v>
      </c>
      <c r="R79" s="13">
        <f t="shared" ca="1" si="4"/>
        <v>6941.8532240729801</v>
      </c>
      <c r="S79" s="15">
        <f t="shared" ca="1" si="5"/>
        <v>-370.14677592701992</v>
      </c>
    </row>
    <row r="80" spans="1:19" x14ac:dyDescent="0.2">
      <c r="A80" s="6">
        <v>43059</v>
      </c>
      <c r="B80">
        <f t="shared" si="6"/>
        <v>74</v>
      </c>
      <c r="C80" s="16">
        <f t="shared" ca="1" si="7"/>
        <v>43258</v>
      </c>
      <c r="D80" s="3">
        <f ca="1">_xll.BDH(D$6,"Px_last",$C80,$C80,"sort=d")</f>
        <v>448.5</v>
      </c>
      <c r="E80" s="3">
        <f ca="1">_xll.BDH(E$6,"Px_last",$C80,$C80,"sort=d")</f>
        <v>310200</v>
      </c>
      <c r="F80" s="3">
        <f ca="1">_xll.BDH(F$6,"Px_last",$C80,$C80,"sort=d")</f>
        <v>3256.817</v>
      </c>
      <c r="G80" s="3">
        <f ca="1">_xll.BDH(G$6,"Px_last",$C80,$C80,"sort=d")</f>
        <v>6.3895999999999997</v>
      </c>
      <c r="H80" s="3">
        <f ca="1">_xll.BDH(H$6,"Px_last",$C80,$C80,"sort=d")</f>
        <v>65.745000000000005</v>
      </c>
      <c r="I80" s="3">
        <f ca="1">_xll.BDH(I$6,"Px_last",$C80,$C80,"sort=d")</f>
        <v>2.9203999999999999</v>
      </c>
      <c r="J80" s="3">
        <f ca="1">_xll.BDH(J$6,"Px_last",$C80,$C80,"sort=d")</f>
        <v>979.75</v>
      </c>
      <c r="K80" s="3">
        <f ca="1">_xll.BDH(K$6,"Px_last",$C80,$C80,"sort=d")</f>
        <v>-0.28889999999999999</v>
      </c>
      <c r="L80" s="3">
        <f ca="1">_xll.BDH(L$6,"Px_last",$C80,$C80,"sort=d")</f>
        <v>12.13</v>
      </c>
      <c r="M80" s="3">
        <f ca="1">_xll.BDH(M$6,"Px_last",$C80,$C80,"sort=d")</f>
        <v>83.623999999999995</v>
      </c>
      <c r="N80" s="3"/>
      <c r="O80" s="3"/>
      <c r="P80" s="7">
        <f ca="1">_xll.BDH(P$6,"Px_last",$C80,$C80,"sort=d")</f>
        <v>7332</v>
      </c>
      <c r="R80" s="13">
        <f t="shared" ca="1" si="4"/>
        <v>7006.522720754725</v>
      </c>
      <c r="S80" s="15">
        <f t="shared" ca="1" si="5"/>
        <v>-325.47727924527499</v>
      </c>
    </row>
    <row r="81" spans="1:19" x14ac:dyDescent="0.2">
      <c r="A81" s="6">
        <v>43054</v>
      </c>
      <c r="B81">
        <f t="shared" si="6"/>
        <v>75</v>
      </c>
      <c r="C81" s="16">
        <f t="shared" ca="1" si="7"/>
        <v>43257</v>
      </c>
      <c r="D81" s="3">
        <f ca="1">_xll.BDH(D$6,"Px_last",$C81,$C81,"sort=d")</f>
        <v>448.5</v>
      </c>
      <c r="E81" s="3">
        <f ca="1">_xll.BDH(E$6,"Px_last",$C81,$C81,"sort=d")</f>
        <v>306750</v>
      </c>
      <c r="F81" s="3">
        <f ca="1">_xll.BDH(F$6,"Px_last",$C81,$C81,"sort=d")</f>
        <v>3262.7829999999999</v>
      </c>
      <c r="G81" s="3">
        <f ca="1">_xll.BDH(G$6,"Px_last",$C81,$C81,"sort=d")</f>
        <v>6.3776000000000002</v>
      </c>
      <c r="H81" s="3">
        <f ca="1">_xll.BDH(H$6,"Px_last",$C81,$C81,"sort=d")</f>
        <v>66.135999999999996</v>
      </c>
      <c r="I81" s="3">
        <f ca="1">_xll.BDH(I$6,"Px_last",$C81,$C81,"sort=d")</f>
        <v>2.9717000000000002</v>
      </c>
      <c r="J81" s="3">
        <f ca="1">_xll.BDH(J$6,"Px_last",$C81,$C81,"sort=d")</f>
        <v>999.5</v>
      </c>
      <c r="K81" s="3">
        <f ca="1">_xll.BDH(K$6,"Px_last",$C81,$C81,"sort=d")</f>
        <v>-0.30809999999999998</v>
      </c>
      <c r="L81" s="3">
        <f ca="1">_xll.BDH(L$6,"Px_last",$C81,$C81,"sort=d")</f>
        <v>11.64</v>
      </c>
      <c r="M81" s="3">
        <f ca="1">_xll.BDH(M$6,"Px_last",$C81,$C81,"sort=d")</f>
        <v>84.483999999999995</v>
      </c>
      <c r="N81" s="3"/>
      <c r="O81" s="3"/>
      <c r="P81" s="7">
        <f ca="1">_xll.BDH(P$6,"Px_last",$C81,$C81,"sort=d")</f>
        <v>7220</v>
      </c>
      <c r="R81" s="13">
        <f t="shared" ca="1" si="4"/>
        <v>7025.2905695056634</v>
      </c>
      <c r="S81" s="15">
        <f t="shared" ca="1" si="5"/>
        <v>-194.70943049433663</v>
      </c>
    </row>
    <row r="82" spans="1:19" x14ac:dyDescent="0.2">
      <c r="A82" s="6">
        <v>43053</v>
      </c>
      <c r="B82">
        <f t="shared" si="6"/>
        <v>76</v>
      </c>
      <c r="C82" s="16">
        <f t="shared" ca="1" si="7"/>
        <v>43256</v>
      </c>
      <c r="D82" s="3">
        <f ca="1">_xll.BDH(D$6,"Px_last",$C82,$C82,"sort=d")</f>
        <v>440.5</v>
      </c>
      <c r="E82" s="3">
        <f ca="1">_xll.BDH(E$6,"Px_last",$C82,$C82,"sort=d")</f>
        <v>309300</v>
      </c>
      <c r="F82" s="3">
        <f ca="1">_xll.BDH(F$6,"Px_last",$C82,$C82,"sort=d")</f>
        <v>3261.7620000000002</v>
      </c>
      <c r="G82" s="3">
        <f ca="1">_xll.BDH(G$6,"Px_last",$C82,$C82,"sort=d")</f>
        <v>6.3967000000000001</v>
      </c>
      <c r="H82" s="3">
        <f ca="1">_xll.BDH(H$6,"Px_last",$C82,$C82,"sort=d")</f>
        <v>65.936999999999998</v>
      </c>
      <c r="I82" s="3">
        <f ca="1">_xll.BDH(I$6,"Px_last",$C82,$C82,"sort=d")</f>
        <v>2.9276999999999997</v>
      </c>
      <c r="J82" s="3">
        <f ca="1">_xll.BDH(J$6,"Px_last",$C82,$C82,"sort=d")</f>
        <v>1006.5</v>
      </c>
      <c r="K82" s="3">
        <f ca="1">_xll.BDH(K$6,"Px_last",$C82,$C82,"sort=d")</f>
        <v>-0.29809999999999998</v>
      </c>
      <c r="L82" s="3">
        <f ca="1">_xll.BDH(L$6,"Px_last",$C82,$C82,"sort=d")</f>
        <v>12.4</v>
      </c>
      <c r="M82" s="3">
        <f ca="1">_xll.BDH(M$6,"Px_last",$C82,$C82,"sort=d")</f>
        <v>83.623999999999995</v>
      </c>
      <c r="N82" s="3"/>
      <c r="O82" s="3"/>
      <c r="P82" s="7">
        <f ca="1">_xll.BDH(P$6,"Px_last",$C82,$C82,"sort=d")</f>
        <v>7099</v>
      </c>
      <c r="R82" s="13">
        <f t="shared" ca="1" si="4"/>
        <v>6972.3054579051059</v>
      </c>
      <c r="S82" s="15">
        <f t="shared" ca="1" si="5"/>
        <v>-126.69454209489413</v>
      </c>
    </row>
    <row r="83" spans="1:19" x14ac:dyDescent="0.2">
      <c r="A83" s="6">
        <v>43052</v>
      </c>
      <c r="B83">
        <f t="shared" si="6"/>
        <v>77</v>
      </c>
      <c r="C83" s="16">
        <f t="shared" ca="1" si="7"/>
        <v>43251</v>
      </c>
      <c r="D83" s="3">
        <f ca="1">_xll.BDH(D$6,"Px_last",$C83,$C83,"sort=d")</f>
        <v>439.5</v>
      </c>
      <c r="E83" s="3">
        <f ca="1">_xll.BDH(E$6,"Px_last",$C83,$C83,"sort=d")</f>
        <v>311525</v>
      </c>
      <c r="F83" s="3">
        <f ca="1">_xll.BDH(F$6,"Px_last",$C83,$C83,"sort=d")</f>
        <v>3242.107</v>
      </c>
      <c r="G83" s="3">
        <f ca="1">_xll.BDH(G$6,"Px_last",$C83,$C83,"sort=d")</f>
        <v>6.4093999999999998</v>
      </c>
      <c r="H83" s="3">
        <f ca="1">_xll.BDH(H$6,"Px_last",$C83,$C83,"sort=d")</f>
        <v>66.215000000000003</v>
      </c>
      <c r="I83" s="3">
        <f ca="1">_xll.BDH(I$6,"Px_last",$C83,$C83,"sort=d")</f>
        <v>2.8586</v>
      </c>
      <c r="J83" s="3">
        <f ca="1">_xll.BDH(J$6,"Px_last",$C83,$C83,"sort=d")</f>
        <v>1023.25</v>
      </c>
      <c r="K83" s="3">
        <f ca="1">_xll.BDH(K$6,"Px_last",$C83,$C83,"sort=d")</f>
        <v>-0.2651</v>
      </c>
      <c r="L83" s="3">
        <f ca="1">_xll.BDH(L$6,"Px_last",$C83,$C83,"sort=d")</f>
        <v>15.43</v>
      </c>
      <c r="M83" s="3">
        <f ca="1">_xll.BDH(M$6,"Px_last",$C83,$C83,"sort=d")</f>
        <v>82.355999999999995</v>
      </c>
      <c r="N83" s="3"/>
      <c r="O83" s="3"/>
      <c r="P83" s="7">
        <f ca="1">_xll.BDH(P$6,"Px_last",$C83,$C83,"sort=d")</f>
        <v>6852</v>
      </c>
      <c r="R83" s="13">
        <f t="shared" ca="1" si="4"/>
        <v>6876.4125721181517</v>
      </c>
      <c r="S83" s="15">
        <f t="shared" ca="1" si="5"/>
        <v>24.412572118151729</v>
      </c>
    </row>
    <row r="84" spans="1:19" x14ac:dyDescent="0.2">
      <c r="A84" s="6">
        <v>43031</v>
      </c>
      <c r="B84">
        <f t="shared" si="6"/>
        <v>78</v>
      </c>
      <c r="C84" s="16">
        <f t="shared" ca="1" si="7"/>
        <v>43250</v>
      </c>
      <c r="D84" s="3">
        <f ca="1">_xll.BDH(D$6,"Px_last",$C84,$C84,"sort=d")</f>
        <v>440.5</v>
      </c>
      <c r="E84" s="3">
        <f ca="1">_xll.BDH(E$6,"Px_last",$C84,$C84,"sort=d")</f>
        <v>283375</v>
      </c>
      <c r="F84" s="3">
        <f ca="1">_xll.BDH(F$6,"Px_last",$C84,$C84,"sort=d")</f>
        <v>3185.36</v>
      </c>
      <c r="G84" s="3">
        <f ca="1">_xll.BDH(G$6,"Px_last",$C84,$C84,"sort=d")</f>
        <v>6.4005999999999998</v>
      </c>
      <c r="H84" s="3">
        <f ca="1">_xll.BDH(H$6,"Px_last",$C84,$C84,"sort=d")</f>
        <v>66.483000000000004</v>
      </c>
      <c r="I84" s="3">
        <f ca="1">_xll.BDH(I$6,"Px_last",$C84,$C84,"sort=d")</f>
        <v>2.855</v>
      </c>
      <c r="J84" s="3">
        <f ca="1">_xll.BDH(J$6,"Px_last",$C84,$C84,"sort=d")</f>
        <v>1027.75</v>
      </c>
      <c r="K84" s="3">
        <f ca="1">_xll.BDH(K$6,"Px_last",$C84,$C84,"sort=d")</f>
        <v>-0.25240000000000001</v>
      </c>
      <c r="L84" s="3">
        <f ca="1">_xll.BDH(L$6,"Px_last",$C84,$C84,"sort=d")</f>
        <v>14.94</v>
      </c>
      <c r="M84" s="3">
        <f ca="1">_xll.BDH(M$6,"Px_last",$C84,$C84,"sort=d")</f>
        <v>82.504999999999995</v>
      </c>
      <c r="N84" s="3"/>
      <c r="O84" s="3"/>
      <c r="P84" s="7">
        <f ca="1">_xll.BDH(P$6,"Px_last",$C84,$C84,"sort=d")</f>
        <v>6840</v>
      </c>
      <c r="R84" s="13">
        <f t="shared" ca="1" si="4"/>
        <v>6876.1137469436053</v>
      </c>
      <c r="S84" s="15">
        <f t="shared" ca="1" si="5"/>
        <v>36.113746943605292</v>
      </c>
    </row>
    <row r="85" spans="1:19" x14ac:dyDescent="0.2">
      <c r="A85" s="6">
        <v>42982</v>
      </c>
      <c r="B85">
        <f t="shared" si="6"/>
        <v>79</v>
      </c>
      <c r="C85" s="16">
        <f t="shared" ca="1" si="7"/>
        <v>43249</v>
      </c>
      <c r="D85" s="3">
        <f ca="1">_xll.BDH(D$6,"Px_last",$C85,$C85,"sort=d")</f>
        <v>438.5</v>
      </c>
      <c r="E85" s="3">
        <f ca="1">_xll.BDH(E$6,"Px_last",$C85,$C85,"sort=d")</f>
        <v>294750</v>
      </c>
      <c r="F85" s="3">
        <f ca="1">_xll.BDH(F$6,"Px_last",$C85,$C85,"sort=d")</f>
        <v>3268.136</v>
      </c>
      <c r="G85" s="3">
        <f ca="1">_xll.BDH(G$6,"Px_last",$C85,$C85,"sort=d")</f>
        <v>6.4238999999999997</v>
      </c>
      <c r="H85" s="3">
        <f ca="1">_xll.BDH(H$6,"Px_last",$C85,$C85,"sort=d")</f>
        <v>66.025000000000006</v>
      </c>
      <c r="I85" s="3">
        <f ca="1">_xll.BDH(I$6,"Px_last",$C85,$C85,"sort=d")</f>
        <v>2.7810000000000001</v>
      </c>
      <c r="J85" s="3">
        <f ca="1">_xll.BDH(J$6,"Px_last",$C85,$C85,"sort=d")</f>
        <v>1035</v>
      </c>
      <c r="K85" s="3">
        <f ca="1">_xll.BDH(K$6,"Px_last",$C85,$C85,"sort=d")</f>
        <v>-0.27010000000000001</v>
      </c>
      <c r="L85" s="3">
        <f ca="1">_xll.BDH(L$6,"Px_last",$C85,$C85,"sort=d")</f>
        <v>17.02</v>
      </c>
      <c r="M85" s="3">
        <f ca="1">_xll.BDH(M$6,"Px_last",$C85,$C85,"sort=d")</f>
        <v>81.635000000000005</v>
      </c>
      <c r="N85" s="3"/>
      <c r="O85" s="3"/>
      <c r="P85" s="7">
        <f ca="1">_xll.BDH(P$6,"Px_last",$C85,$C85,"sort=d")</f>
        <v>6860</v>
      </c>
      <c r="R85" s="13">
        <f t="shared" ca="1" si="4"/>
        <v>6874.6767408639244</v>
      </c>
      <c r="S85" s="15">
        <f t="shared" ca="1" si="5"/>
        <v>14.676740863924351</v>
      </c>
    </row>
    <row r="86" spans="1:19" x14ac:dyDescent="0.2">
      <c r="A86" s="6">
        <v>42979</v>
      </c>
      <c r="B86">
        <f t="shared" si="6"/>
        <v>80</v>
      </c>
      <c r="C86" s="16">
        <f t="shared" ca="1" si="7"/>
        <v>43245</v>
      </c>
      <c r="D86" s="3">
        <f ca="1">_xll.BDH(D$6,"Px_last",$C86,$C86,"sort=d")</f>
        <v>438</v>
      </c>
      <c r="E86" s="3">
        <f ca="1">_xll.BDH(E$6,"Px_last",$C86,$C86,"sort=d")</f>
        <v>293450</v>
      </c>
      <c r="F86" s="3">
        <f ca="1">_xll.BDH(F$6,"Px_last",$C86,$C86,"sort=d")</f>
        <v>3290.0210000000002</v>
      </c>
      <c r="G86" s="3">
        <f ca="1">_xll.BDH(G$6,"Px_last",$C86,$C86,"sort=d")</f>
        <v>6.3886000000000003</v>
      </c>
      <c r="H86" s="3">
        <f ca="1">_xll.BDH(H$6,"Px_last",$C86,$C86,"sort=d")</f>
        <v>66.456999999999994</v>
      </c>
      <c r="I86" s="3">
        <f ca="1">_xll.BDH(I$6,"Px_last",$C86,$C86,"sort=d")</f>
        <v>2.9313000000000002</v>
      </c>
      <c r="J86" s="3">
        <f ca="1">_xll.BDH(J$6,"Px_last",$C86,$C86,"sort=d")</f>
        <v>1046</v>
      </c>
      <c r="K86" s="3">
        <f ca="1">_xll.BDH(K$6,"Px_last",$C86,$C86,"sort=d")</f>
        <v>-0.27529999999999999</v>
      </c>
      <c r="L86" s="3">
        <f ca="1">_xll.BDH(L$6,"Px_last",$C86,$C86,"sort=d")</f>
        <v>13.22</v>
      </c>
      <c r="M86" s="3">
        <f ca="1">_xll.BDH(M$6,"Px_last",$C86,$C86,"sort=d")</f>
        <v>82.582999999999998</v>
      </c>
      <c r="N86" s="3"/>
      <c r="O86" s="3"/>
      <c r="P86" s="7">
        <f ca="1">_xll.BDH(P$6,"Px_last",$C86,$C86,"sort=d")</f>
        <v>6885</v>
      </c>
      <c r="R86" s="13">
        <f t="shared" ca="1" si="4"/>
        <v>6969.3326338046109</v>
      </c>
      <c r="S86" s="15">
        <f t="shared" ca="1" si="5"/>
        <v>84.33263380461085</v>
      </c>
    </row>
    <row r="87" spans="1:19" x14ac:dyDescent="0.2">
      <c r="A87" s="6">
        <v>42975</v>
      </c>
      <c r="B87">
        <f t="shared" si="6"/>
        <v>81</v>
      </c>
      <c r="C87" s="16">
        <f t="shared" ca="1" si="7"/>
        <v>43244</v>
      </c>
      <c r="D87" s="3">
        <f ca="1">_xll.BDH(D$6,"Px_last",$C87,$C87,"sort=d")</f>
        <v>437</v>
      </c>
      <c r="E87" s="3">
        <f ca="1">_xll.BDH(E$6,"Px_last",$C87,$C87,"sort=d")</f>
        <v>300125</v>
      </c>
      <c r="F87" s="3">
        <f ca="1">_xll.BDH(F$6,"Px_last",$C87,$C87,"sort=d")</f>
        <v>3304.0030000000002</v>
      </c>
      <c r="G87" s="3">
        <f ca="1">_xll.BDH(G$6,"Px_last",$C87,$C87,"sort=d")</f>
        <v>6.3764000000000003</v>
      </c>
      <c r="H87" s="3">
        <f ca="1">_xll.BDH(H$6,"Px_last",$C87,$C87,"sort=d")</f>
        <v>66.417000000000002</v>
      </c>
      <c r="I87" s="3">
        <f ca="1">_xll.BDH(I$6,"Px_last",$C87,$C87,"sort=d")</f>
        <v>2.9769999999999999</v>
      </c>
      <c r="J87" s="3">
        <f ca="1">_xll.BDH(J$6,"Px_last",$C87,$C87,"sort=d")</f>
        <v>1039.75</v>
      </c>
      <c r="K87" s="3">
        <f ca="1">_xll.BDH(K$6,"Px_last",$C87,$C87,"sort=d")</f>
        <v>-0.28839999999999999</v>
      </c>
      <c r="L87" s="3">
        <f ca="1">_xll.BDH(L$6,"Px_last",$C87,$C87,"sort=d")</f>
        <v>12.53</v>
      </c>
      <c r="M87" s="3">
        <f ca="1">_xll.BDH(M$6,"Px_last",$C87,$C87,"sort=d")</f>
        <v>82.775000000000006</v>
      </c>
      <c r="N87" s="3"/>
      <c r="O87" s="3"/>
      <c r="P87" s="7">
        <f ca="1">_xll.BDH(P$6,"Px_last",$C87,$C87,"sort=d")</f>
        <v>6880</v>
      </c>
      <c r="R87" s="13">
        <f t="shared" ca="1" si="4"/>
        <v>7006.0106170288736</v>
      </c>
      <c r="S87" s="15">
        <f t="shared" ca="1" si="5"/>
        <v>126.01061702887364</v>
      </c>
    </row>
    <row r="88" spans="1:19" x14ac:dyDescent="0.2">
      <c r="A88" s="6">
        <v>42954</v>
      </c>
      <c r="B88">
        <f t="shared" si="6"/>
        <v>82</v>
      </c>
      <c r="C88" s="16">
        <f t="shared" ca="1" si="7"/>
        <v>43243</v>
      </c>
      <c r="D88" s="3">
        <f ca="1">_xll.BDH(D$6,"Px_last",$C88,$C88,"sort=d")</f>
        <v>434.5</v>
      </c>
      <c r="E88" s="3">
        <f ca="1">_xll.BDH(E$6,"Px_last",$C88,$C88,"sort=d")</f>
        <v>298000</v>
      </c>
      <c r="F88" s="3">
        <f ca="1">_xll.BDH(F$6,"Px_last",$C88,$C88,"sort=d")</f>
        <v>3319.018</v>
      </c>
      <c r="G88" s="3">
        <f ca="1">_xll.BDH(G$6,"Px_last",$C88,$C88,"sort=d")</f>
        <v>6.3780000000000001</v>
      </c>
      <c r="H88" s="3">
        <f ca="1">_xll.BDH(H$6,"Px_last",$C88,$C88,"sort=d")</f>
        <v>66.662999999999997</v>
      </c>
      <c r="I88" s="3">
        <f ca="1">_xll.BDH(I$6,"Px_last",$C88,$C88,"sort=d")</f>
        <v>2.9935</v>
      </c>
      <c r="J88" s="3">
        <f ca="1">_xll.BDH(J$6,"Px_last",$C88,$C88,"sort=d")</f>
        <v>1043.25</v>
      </c>
      <c r="K88" s="3">
        <f ca="1">_xll.BDH(K$6,"Px_last",$C88,$C88,"sort=d")</f>
        <v>-0.2903</v>
      </c>
      <c r="L88" s="3">
        <f ca="1">_xll.BDH(L$6,"Px_last",$C88,$C88,"sort=d")</f>
        <v>12.58</v>
      </c>
      <c r="M88" s="3">
        <f ca="1">_xll.BDH(M$6,"Px_last",$C88,$C88,"sort=d")</f>
        <v>83.212999999999994</v>
      </c>
      <c r="N88" s="3"/>
      <c r="O88" s="3"/>
      <c r="P88" s="7">
        <f ca="1">_xll.BDH(P$6,"Px_last",$C88,$C88,"sort=d")</f>
        <v>6867</v>
      </c>
      <c r="R88" s="13">
        <f t="shared" ca="1" si="4"/>
        <v>7016.0851283942111</v>
      </c>
      <c r="S88" s="15">
        <f t="shared" ca="1" si="5"/>
        <v>149.0851283942111</v>
      </c>
    </row>
    <row r="89" spans="1:19" x14ac:dyDescent="0.2">
      <c r="B89">
        <f t="shared" si="6"/>
        <v>83</v>
      </c>
      <c r="C89" s="16">
        <f t="shared" ca="1" si="7"/>
        <v>43242</v>
      </c>
      <c r="D89" s="3">
        <f ca="1">_xll.BDH(D$6,"Px_last",$C89,$C89,"sort=d")</f>
        <v>440</v>
      </c>
      <c r="E89" s="3">
        <f ca="1">_xll.BDH(E$6,"Px_last",$C89,$C89,"sort=d")</f>
        <v>300175</v>
      </c>
      <c r="F89" s="3">
        <f ca="1">_xll.BDH(F$6,"Px_last",$C89,$C89,"sort=d")</f>
        <v>3366.6060000000002</v>
      </c>
      <c r="G89" s="3">
        <f ca="1">_xll.BDH(G$6,"Px_last",$C89,$C89,"sort=d")</f>
        <v>6.3516000000000004</v>
      </c>
      <c r="H89" s="3">
        <f ca="1">_xll.BDH(H$6,"Px_last",$C89,$C89,"sort=d")</f>
        <v>66.39</v>
      </c>
      <c r="I89" s="3">
        <f ca="1">_xll.BDH(I$6,"Px_last",$C89,$C89,"sort=d")</f>
        <v>3.0596999999999999</v>
      </c>
      <c r="J89" s="3">
        <f ca="1">_xll.BDH(J$6,"Px_last",$C89,$C89,"sort=d")</f>
        <v>1034.25</v>
      </c>
      <c r="K89" s="3">
        <f ca="1">_xll.BDH(K$6,"Px_last",$C89,$C89,"sort=d")</f>
        <v>-0.29899999999999999</v>
      </c>
      <c r="L89" s="3">
        <f ca="1">_xll.BDH(L$6,"Px_last",$C89,$C89,"sort=d")</f>
        <v>13.22</v>
      </c>
      <c r="M89" s="3">
        <f ca="1">_xll.BDH(M$6,"Px_last",$C89,$C89,"sort=d")</f>
        <v>84.018000000000001</v>
      </c>
      <c r="N89" s="3"/>
      <c r="O89" s="3"/>
      <c r="P89" s="7">
        <f ca="1">_xll.BDH(P$6,"Px_last",$C89,$C89,"sort=d")</f>
        <v>6979</v>
      </c>
      <c r="R89" s="13">
        <f t="shared" ca="1" si="4"/>
        <v>7145.6447336793653</v>
      </c>
      <c r="S89" s="15">
        <f t="shared" ca="1" si="5"/>
        <v>166.64473367936534</v>
      </c>
    </row>
    <row r="90" spans="1:19" x14ac:dyDescent="0.2">
      <c r="B90">
        <f t="shared" si="6"/>
        <v>84</v>
      </c>
      <c r="C90" s="16">
        <f t="shared" ca="1" si="7"/>
        <v>43238</v>
      </c>
      <c r="D90" s="3">
        <f ca="1">_xll.BDH(D$6,"Px_last",$C90,$C90,"sort=d")</f>
        <v>456</v>
      </c>
      <c r="E90" s="3">
        <f ca="1">_xll.BDH(E$6,"Px_last",$C90,$C90,"sort=d")</f>
        <v>301475</v>
      </c>
      <c r="F90" s="3">
        <f ca="1">_xll.BDH(F$6,"Px_last",$C90,$C90,"sort=d")</f>
        <v>3344.5410000000002</v>
      </c>
      <c r="G90" s="3">
        <f ca="1">_xll.BDH(G$6,"Px_last",$C90,$C90,"sort=d")</f>
        <v>6.3647999999999998</v>
      </c>
      <c r="H90" s="3">
        <f ca="1">_xll.BDH(H$6,"Px_last",$C90,$C90,"sort=d")</f>
        <v>66.174000000000007</v>
      </c>
      <c r="I90" s="3">
        <f ca="1">_xll.BDH(I$6,"Px_last",$C90,$C90,"sort=d")</f>
        <v>3.0558999999999998</v>
      </c>
      <c r="J90" s="3">
        <f ca="1">_xll.BDH(J$6,"Px_last",$C90,$C90,"sort=d")</f>
        <v>1002.5</v>
      </c>
      <c r="K90" s="3">
        <f ca="1">_xll.BDH(K$6,"Px_last",$C90,$C90,"sort=d")</f>
        <v>-0.4536</v>
      </c>
      <c r="L90" s="3">
        <f ca="1">_xll.BDH(L$6,"Px_last",$C90,$C90,"sort=d")</f>
        <v>13.42</v>
      </c>
      <c r="M90" s="3">
        <f ca="1">_xll.BDH(M$6,"Px_last",$C90,$C90,"sort=d")</f>
        <v>83.191000000000003</v>
      </c>
      <c r="N90" s="3"/>
      <c r="O90" s="3"/>
      <c r="P90" s="7">
        <f ca="1">_xll.BDH(P$6,"Px_last",$C90,$C90,"sort=d")</f>
        <v>6855</v>
      </c>
      <c r="R90" s="13">
        <f t="shared" ca="1" si="4"/>
        <v>7063.5337094695378</v>
      </c>
      <c r="S90" s="15">
        <f t="shared" ca="1" si="5"/>
        <v>208.53370946953783</v>
      </c>
    </row>
    <row r="91" spans="1:19" x14ac:dyDescent="0.2">
      <c r="B91">
        <f t="shared" si="6"/>
        <v>85</v>
      </c>
      <c r="C91" s="16">
        <f t="shared" ca="1" si="7"/>
        <v>43237</v>
      </c>
      <c r="D91" s="3">
        <f ca="1">_xll.BDH(D$6,"Px_last",$C91,$C91,"sort=d")</f>
        <v>460.5</v>
      </c>
      <c r="E91" s="3">
        <f ca="1">_xll.BDH(E$6,"Px_last",$C91,$C91,"sort=d")</f>
        <v>300200</v>
      </c>
      <c r="F91" s="3">
        <f ca="1">_xll.BDH(F$6,"Px_last",$C91,$C91,"sort=d")</f>
        <v>3303.6</v>
      </c>
      <c r="G91" s="3">
        <f ca="1">_xll.BDH(G$6,"Px_last",$C91,$C91,"sort=d")</f>
        <v>6.3577000000000004</v>
      </c>
      <c r="H91" s="3">
        <f ca="1">_xll.BDH(H$6,"Px_last",$C91,$C91,"sort=d")</f>
        <v>66.552999999999997</v>
      </c>
      <c r="I91" s="3">
        <f ca="1">_xll.BDH(I$6,"Px_last",$C91,$C91,"sort=d")</f>
        <v>3.1112000000000002</v>
      </c>
      <c r="J91" s="3">
        <f ca="1">_xll.BDH(J$6,"Px_last",$C91,$C91,"sort=d")</f>
        <v>998.75</v>
      </c>
      <c r="K91" s="3">
        <f ca="1">_xll.BDH(K$6,"Px_last",$C91,$C91,"sort=d")</f>
        <v>-0.42199999999999999</v>
      </c>
      <c r="L91" s="3">
        <f ca="1">_xll.BDH(L$6,"Px_last",$C91,$C91,"sort=d")</f>
        <v>13.43</v>
      </c>
      <c r="M91" s="3">
        <f ca="1">_xll.BDH(M$6,"Px_last",$C91,$C91,"sort=d")</f>
        <v>83.198999999999998</v>
      </c>
      <c r="N91" s="3"/>
      <c r="O91" s="3"/>
      <c r="P91" s="7">
        <f ca="1">_xll.BDH(P$6,"Px_last",$C91,$C91,"sort=d")</f>
        <v>6879</v>
      </c>
      <c r="R91" s="13">
        <f t="shared" ca="1" si="4"/>
        <v>7041.3496781499398</v>
      </c>
      <c r="S91" s="15">
        <f t="shared" ca="1" si="5"/>
        <v>162.34967814993979</v>
      </c>
    </row>
    <row r="92" spans="1:19" x14ac:dyDescent="0.2">
      <c r="B92">
        <f t="shared" si="6"/>
        <v>86</v>
      </c>
      <c r="C92" s="16">
        <f t="shared" ca="1" si="7"/>
        <v>43236</v>
      </c>
      <c r="D92" s="3">
        <f ca="1">_xll.BDH(D$6,"Px_last",$C92,$C92,"sort=d")</f>
        <v>463.5</v>
      </c>
      <c r="E92" s="3">
        <f ca="1">_xll.BDH(E$6,"Px_last",$C92,$C92,"sort=d")</f>
        <v>290825</v>
      </c>
      <c r="F92" s="3">
        <f ca="1">_xll.BDH(F$6,"Px_last",$C92,$C92,"sort=d")</f>
        <v>3319.598</v>
      </c>
      <c r="G92" s="3">
        <f ca="1">_xll.BDH(G$6,"Px_last",$C92,$C92,"sort=d")</f>
        <v>6.3506</v>
      </c>
      <c r="H92" s="3">
        <f ca="1">_xll.BDH(H$6,"Px_last",$C92,$C92,"sort=d")</f>
        <v>66.941999999999993</v>
      </c>
      <c r="I92" s="3">
        <f ca="1">_xll.BDH(I$6,"Px_last",$C92,$C92,"sort=d")</f>
        <v>3.0964</v>
      </c>
      <c r="J92" s="3">
        <f ca="1">_xll.BDH(J$6,"Px_last",$C92,$C92,"sort=d")</f>
        <v>1003.25</v>
      </c>
      <c r="K92" s="3">
        <f ca="1">_xll.BDH(K$6,"Px_last",$C92,$C92,"sort=d")</f>
        <v>-0.42570000000000002</v>
      </c>
      <c r="L92" s="3">
        <f ca="1">_xll.BDH(L$6,"Px_last",$C92,$C92,"sort=d")</f>
        <v>13.42</v>
      </c>
      <c r="M92" s="3">
        <f ca="1">_xll.BDH(M$6,"Px_last",$C92,$C92,"sort=d")</f>
        <v>82.968999999999994</v>
      </c>
      <c r="P92" s="7">
        <f ca="1">_xll.BDH(P$6,"Px_last",$C92,$C92,"sort=d")</f>
        <v>6826</v>
      </c>
    </row>
    <row r="93" spans="1:19" x14ac:dyDescent="0.2">
      <c r="B93">
        <f t="shared" si="6"/>
        <v>87</v>
      </c>
      <c r="C93" s="16">
        <f t="shared" ca="1" si="7"/>
        <v>43235</v>
      </c>
      <c r="D93" s="3">
        <f ca="1">_xll.BDH(D$6,"Px_last",$C93,$C93,"sort=d")</f>
        <v>513</v>
      </c>
      <c r="E93" s="3">
        <f ca="1">_xll.BDH(E$6,"Px_last",$C93,$C93,"sort=d")</f>
        <v>291350</v>
      </c>
      <c r="F93" s="3">
        <f ca="1">_xll.BDH(F$6,"Px_last",$C93,$C93,"sort=d")</f>
        <v>3343.2660000000001</v>
      </c>
      <c r="G93" s="3">
        <f ca="1">_xll.BDH(G$6,"Px_last",$C93,$C93,"sort=d")</f>
        <v>6.3669000000000002</v>
      </c>
      <c r="H93" s="3">
        <f ca="1">_xll.BDH(H$6,"Px_last",$C93,$C93,"sort=d")</f>
        <v>66.742999999999995</v>
      </c>
      <c r="I93" s="3">
        <f ca="1">_xll.BDH(I$6,"Px_last",$C93,$C93,"sort=d")</f>
        <v>3.0722999999999998</v>
      </c>
      <c r="J93" s="3">
        <f ca="1">_xll.BDH(J$6,"Px_last",$C93,$C93,"sort=d")</f>
        <v>1022</v>
      </c>
      <c r="K93" s="3">
        <f ca="1">_xll.BDH(K$6,"Px_last",$C93,$C93,"sort=d")</f>
        <v>-0.46400000000000002</v>
      </c>
      <c r="L93" s="3">
        <f ca="1">_xll.BDH(L$6,"Px_last",$C93,$C93,"sort=d")</f>
        <v>14.63</v>
      </c>
      <c r="M93" s="3">
        <f ca="1">_xll.BDH(M$6,"Px_last",$C93,$C93,"sort=d")</f>
        <v>82.456000000000003</v>
      </c>
      <c r="P93" s="7">
        <f ca="1">_xll.BDH(P$6,"Px_last",$C93,$C93,"sort=d")</f>
        <v>6808</v>
      </c>
    </row>
    <row r="94" spans="1:19" x14ac:dyDescent="0.2">
      <c r="B94">
        <f t="shared" si="6"/>
        <v>88</v>
      </c>
      <c r="C94" s="16">
        <f t="shared" ca="1" si="7"/>
        <v>43234</v>
      </c>
      <c r="D94" s="3">
        <f ca="1">_xll.BDH(D$6,"Px_last",$C94,$C94,"sort=d")</f>
        <v>513</v>
      </c>
      <c r="E94" s="3">
        <f ca="1">_xll.BDH(E$6,"Px_last",$C94,$C94,"sort=d")</f>
        <v>289975</v>
      </c>
      <c r="F94" s="3">
        <f ca="1">_xll.BDH(F$6,"Px_last",$C94,$C94,"sort=d")</f>
        <v>3324.27</v>
      </c>
      <c r="G94" s="3">
        <f ca="1">_xll.BDH(G$6,"Px_last",$C94,$C94,"sort=d")</f>
        <v>6.3369</v>
      </c>
      <c r="H94" s="3">
        <f ca="1">_xll.BDH(H$6,"Px_last",$C94,$C94,"sort=d")</f>
        <v>67.343000000000004</v>
      </c>
      <c r="I94" s="3">
        <f ca="1">_xll.BDH(I$6,"Px_last",$C94,$C94,"sort=d")</f>
        <v>3.0024000000000002</v>
      </c>
      <c r="J94" s="3">
        <f ca="1">_xll.BDH(J$6,"Px_last",$C94,$C94,"sort=d")</f>
        <v>1017.75</v>
      </c>
      <c r="K94" s="3">
        <f ca="1">_xll.BDH(K$6,"Px_last",$C94,$C94,"sort=d")</f>
        <v>-0.48299999999999998</v>
      </c>
      <c r="L94" s="3">
        <f ca="1">_xll.BDH(L$6,"Px_last",$C94,$C94,"sort=d")</f>
        <v>12.93</v>
      </c>
      <c r="M94" s="3">
        <f ca="1">_xll.BDH(M$6,"Px_last",$C94,$C94,"sort=d")</f>
        <v>82.53</v>
      </c>
      <c r="P94" s="7">
        <f ca="1">_xll.BDH(P$6,"Px_last",$C94,$C94,"sort=d")</f>
        <v>6885</v>
      </c>
    </row>
    <row r="95" spans="1:19" x14ac:dyDescent="0.2">
      <c r="B95">
        <f t="shared" si="6"/>
        <v>89</v>
      </c>
      <c r="C95" s="16">
        <f t="shared" ca="1" si="7"/>
        <v>43231</v>
      </c>
      <c r="D95" s="3">
        <f ca="1">_xll.BDH(D$6,"Px_last",$C95,$C95,"sort=d")</f>
        <v>511</v>
      </c>
      <c r="E95" s="3">
        <f ca="1">_xll.BDH(E$6,"Px_last",$C95,$C95,"sort=d")</f>
        <v>281075</v>
      </c>
      <c r="F95" s="3">
        <f ca="1">_xll.BDH(F$6,"Px_last",$C95,$C95,"sort=d")</f>
        <v>3312.9479999999999</v>
      </c>
      <c r="G95" s="3">
        <f ca="1">_xll.BDH(G$6,"Px_last",$C95,$C95,"sort=d")</f>
        <v>6.3334000000000001</v>
      </c>
      <c r="H95" s="3">
        <f ca="1">_xll.BDH(H$6,"Px_last",$C95,$C95,"sort=d")</f>
        <v>67.605000000000004</v>
      </c>
      <c r="I95" s="3">
        <f ca="1">_xll.BDH(I$6,"Px_last",$C95,$C95,"sort=d")</f>
        <v>2.9695</v>
      </c>
      <c r="J95" s="3">
        <f ca="1">_xll.BDH(J$6,"Px_last",$C95,$C95,"sort=d")</f>
        <v>1003.25</v>
      </c>
      <c r="K95" s="3">
        <f ca="1">_xll.BDH(K$6,"Px_last",$C95,$C95,"sort=d")</f>
        <v>-0.1288</v>
      </c>
      <c r="L95" s="3">
        <f ca="1">_xll.BDH(L$6,"Px_last",$C95,$C95,"sort=d")</f>
        <v>12.65</v>
      </c>
      <c r="M95" s="3">
        <f ca="1">_xll.BDH(M$6,"Px_last",$C95,$C95,"sort=d")</f>
        <v>82.497</v>
      </c>
      <c r="P95" s="7">
        <f ca="1">_xll.BDH(P$6,"Px_last",$C95,$C95,"sort=d")</f>
        <v>6942</v>
      </c>
    </row>
    <row r="96" spans="1:19" x14ac:dyDescent="0.2">
      <c r="B96">
        <f t="shared" si="6"/>
        <v>90</v>
      </c>
      <c r="C96" s="16">
        <f t="shared" ca="1" si="7"/>
        <v>43230</v>
      </c>
      <c r="D96" s="3">
        <f ca="1">_xll.BDH(D$6,"Px_last",$C96,$C96,"sort=d")</f>
        <v>492</v>
      </c>
      <c r="E96" s="3">
        <f ca="1">_xll.BDH(E$6,"Px_last",$C96,$C96,"sort=d")</f>
        <v>285075</v>
      </c>
      <c r="F96" s="3">
        <f ca="1">_xll.BDH(F$6,"Px_last",$C96,$C96,"sort=d")</f>
        <v>3324.6410000000001</v>
      </c>
      <c r="G96" s="3">
        <f ca="1">_xll.BDH(G$6,"Px_last",$C96,$C96,"sort=d")</f>
        <v>6.3297999999999996</v>
      </c>
      <c r="H96" s="3">
        <f ca="1">_xll.BDH(H$6,"Px_last",$C96,$C96,"sort=d")</f>
        <v>67.902000000000001</v>
      </c>
      <c r="I96" s="3">
        <f ca="1">_xll.BDH(I$6,"Px_last",$C96,$C96,"sort=d")</f>
        <v>2.9622000000000002</v>
      </c>
      <c r="J96" s="3">
        <f ca="1">_xll.BDH(J$6,"Px_last",$C96,$C96,"sort=d")</f>
        <v>1021.25</v>
      </c>
      <c r="K96" s="3">
        <f ca="1">_xll.BDH(K$6,"Px_last",$C96,$C96,"sort=d")</f>
        <v>-0.12920000000000001</v>
      </c>
      <c r="L96" s="3">
        <f ca="1">_xll.BDH(L$6,"Px_last",$C96,$C96,"sort=d")</f>
        <v>13.23</v>
      </c>
      <c r="M96" s="3">
        <f ca="1">_xll.BDH(M$6,"Px_last",$C96,$C96,"sort=d")</f>
        <v>82.402000000000001</v>
      </c>
      <c r="P96" s="7">
        <f ca="1">_xll.BDH(P$6,"Px_last",$C96,$C96,"sort=d")</f>
        <v>6917</v>
      </c>
    </row>
    <row r="97" spans="2:16" x14ac:dyDescent="0.2">
      <c r="B97">
        <f t="shared" si="6"/>
        <v>91</v>
      </c>
      <c r="C97" s="16">
        <f t="shared" ca="1" si="7"/>
        <v>43229</v>
      </c>
      <c r="D97" s="3">
        <f ca="1">_xll.BDH(D$6,"Px_last",$C97,$C97,"sort=d")</f>
        <v>481.5</v>
      </c>
      <c r="E97" s="3">
        <f ca="1">_xll.BDH(E$6,"Px_last",$C97,$C97,"sort=d")</f>
        <v>293025</v>
      </c>
      <c r="F97" s="3">
        <f ca="1">_xll.BDH(F$6,"Px_last",$C97,$C97,"sort=d")</f>
        <v>3308.643</v>
      </c>
      <c r="G97" s="3">
        <f ca="1">_xll.BDH(G$6,"Px_last",$C97,$C97,"sort=d")</f>
        <v>6.3646000000000003</v>
      </c>
      <c r="H97" s="3">
        <f ca="1">_xll.BDH(H$6,"Px_last",$C97,$C97,"sort=d")</f>
        <v>67.069000000000003</v>
      </c>
      <c r="I97" s="3">
        <f ca="1">_xll.BDH(I$6,"Px_last",$C97,$C97,"sort=d")</f>
        <v>3.0042</v>
      </c>
      <c r="J97" s="3">
        <f ca="1">_xll.BDH(J$6,"Px_last",$C97,$C97,"sort=d")</f>
        <v>1015.75</v>
      </c>
      <c r="K97" s="3">
        <f ca="1">_xll.BDH(K$6,"Px_last",$C97,$C97,"sort=d")</f>
        <v>-0.1608</v>
      </c>
      <c r="L97" s="3">
        <f ca="1">_xll.BDH(L$6,"Px_last",$C97,$C97,"sort=d")</f>
        <v>13.42</v>
      </c>
      <c r="M97" s="3">
        <f ca="1">_xll.BDH(M$6,"Px_last",$C97,$C97,"sort=d")</f>
        <v>81.876999999999995</v>
      </c>
      <c r="P97" s="7">
        <f ca="1">_xll.BDH(P$6,"Px_last",$C97,$C97,"sort=d")</f>
        <v>6810</v>
      </c>
    </row>
    <row r="98" spans="2:16" x14ac:dyDescent="0.2">
      <c r="B98">
        <f t="shared" si="6"/>
        <v>92</v>
      </c>
      <c r="C98" s="16">
        <f t="shared" ca="1" si="7"/>
        <v>43228</v>
      </c>
      <c r="D98" s="3">
        <f ca="1">_xll.BDH(D$6,"Px_last",$C98,$C98,"sort=d")</f>
        <v>485</v>
      </c>
      <c r="E98" s="3">
        <f ca="1">_xll.BDH(E$6,"Px_last",$C98,$C98,"sort=d")</f>
        <v>302625</v>
      </c>
      <c r="F98" s="3">
        <f ca="1">_xll.BDH(F$6,"Px_last",$C98,$C98,"sort=d")</f>
        <v>3311.0970000000002</v>
      </c>
      <c r="G98" s="3">
        <f ca="1">_xll.BDH(G$6,"Px_last",$C98,$C98,"sort=d")</f>
        <v>6.3662000000000001</v>
      </c>
      <c r="H98" s="3">
        <f ca="1">_xll.BDH(H$6,"Px_last",$C98,$C98,"sort=d")</f>
        <v>67.040000000000006</v>
      </c>
      <c r="I98" s="3">
        <f ca="1">_xll.BDH(I$6,"Px_last",$C98,$C98,"sort=d")</f>
        <v>2.976</v>
      </c>
      <c r="J98" s="3">
        <f ca="1">_xll.BDH(J$6,"Px_last",$C98,$C98,"sort=d")</f>
        <v>1020.25</v>
      </c>
      <c r="K98" s="3">
        <f ca="1">_xll.BDH(K$6,"Px_last",$C98,$C98,"sort=d")</f>
        <v>-0.14549999999999999</v>
      </c>
      <c r="L98" s="3">
        <f ca="1">_xll.BDH(L$6,"Px_last",$C98,$C98,"sort=d")</f>
        <v>14.71</v>
      </c>
      <c r="M98" s="3">
        <f ca="1">_xll.BDH(M$6,"Px_last",$C98,$C98,"sort=d")</f>
        <v>81.350999999999999</v>
      </c>
      <c r="P98" s="7">
        <f ca="1">_xll.BDH(P$6,"Px_last",$C98,$C98,"sort=d")</f>
        <v>6745</v>
      </c>
    </row>
    <row r="99" spans="2:16" x14ac:dyDescent="0.2">
      <c r="B99">
        <f t="shared" si="6"/>
        <v>93</v>
      </c>
      <c r="C99" s="16">
        <f t="shared" ca="1" si="7"/>
        <v>43224</v>
      </c>
      <c r="D99" s="3">
        <f ca="1">_xll.BDH(D$6,"Px_last",$C99,$C99,"sort=d")</f>
        <v>465.5</v>
      </c>
      <c r="E99" s="3">
        <f ca="1">_xll.BDH(E$6,"Px_last",$C99,$C99,"sort=d")</f>
        <v>311375</v>
      </c>
      <c r="F99" s="3">
        <f ca="1">_xll.BDH(F$6,"Px_last",$C99,$C99,"sort=d")</f>
        <v>3237.23</v>
      </c>
      <c r="G99" s="3">
        <f ca="1">_xll.BDH(G$6,"Px_last",$C99,$C99,"sort=d")</f>
        <v>6.3563999999999998</v>
      </c>
      <c r="H99" s="3">
        <f ca="1">_xll.BDH(H$6,"Px_last",$C99,$C99,"sort=d")</f>
        <v>67.869</v>
      </c>
      <c r="I99" s="3">
        <f ca="1">_xll.BDH(I$6,"Px_last",$C99,$C99,"sort=d")</f>
        <v>2.9497</v>
      </c>
      <c r="J99" s="3">
        <f ca="1">_xll.BDH(J$6,"Px_last",$C99,$C99,"sort=d")</f>
        <v>1036.75</v>
      </c>
      <c r="K99" s="3">
        <f ca="1">_xll.BDH(K$6,"Px_last",$C99,$C99,"sort=d")</f>
        <v>-0.18709999999999999</v>
      </c>
      <c r="L99" s="3">
        <f ca="1">_xll.BDH(L$6,"Px_last",$C99,$C99,"sort=d")</f>
        <v>14.77</v>
      </c>
      <c r="M99" s="3">
        <f ca="1">_xll.BDH(M$6,"Px_last",$C99,$C99,"sort=d")</f>
        <v>82.27</v>
      </c>
      <c r="P99" s="7">
        <f ca="1">_xll.BDH(P$6,"Px_last",$C99,$C99,"sort=d")</f>
        <v>6826</v>
      </c>
    </row>
    <row r="100" spans="2:16" x14ac:dyDescent="0.2">
      <c r="B100">
        <f t="shared" si="6"/>
        <v>94</v>
      </c>
      <c r="C100" s="16">
        <f t="shared" ca="1" si="7"/>
        <v>43223</v>
      </c>
      <c r="D100" s="3">
        <f ca="1">_xll.BDH(D$6,"Px_last",$C100,$C100,"sort=d")</f>
        <v>469.5</v>
      </c>
      <c r="E100" s="3">
        <f ca="1">_xll.BDH(E$6,"Px_last",$C100,$C100,"sort=d")</f>
        <v>316400</v>
      </c>
      <c r="F100" s="3">
        <f ca="1">_xll.BDH(F$6,"Px_last",$C100,$C100,"sort=d")</f>
        <v>3247.5309999999999</v>
      </c>
      <c r="G100" s="3">
        <f ca="1">_xll.BDH(G$6,"Px_last",$C100,$C100,"sort=d")</f>
        <v>6.3441999999999998</v>
      </c>
      <c r="H100" s="3">
        <f ca="1">_xll.BDH(H$6,"Px_last",$C100,$C100,"sort=d")</f>
        <v>67.977000000000004</v>
      </c>
      <c r="I100" s="3">
        <f ca="1">_xll.BDH(I$6,"Px_last",$C100,$C100,"sort=d")</f>
        <v>2.9458000000000002</v>
      </c>
      <c r="J100" s="3">
        <f ca="1">_xll.BDH(J$6,"Px_last",$C100,$C100,"sort=d")</f>
        <v>1053.25</v>
      </c>
      <c r="K100" s="3">
        <f ca="1">_xll.BDH(K$6,"Px_last",$C100,$C100,"sort=d")</f>
        <v>-0.15890000000000001</v>
      </c>
      <c r="L100" s="3">
        <f ca="1">_xll.BDH(L$6,"Px_last",$C100,$C100,"sort=d")</f>
        <v>15.9</v>
      </c>
      <c r="M100" s="3">
        <f ca="1">_xll.BDH(M$6,"Px_last",$C100,$C100,"sort=d")</f>
        <v>82.248000000000005</v>
      </c>
      <c r="P100" s="7">
        <f ca="1">_xll.BDH(P$6,"Px_last",$C100,$C100,"sort=d")</f>
        <v>6827</v>
      </c>
    </row>
    <row r="101" spans="2:16" x14ac:dyDescent="0.2">
      <c r="B101">
        <f t="shared" si="6"/>
        <v>95</v>
      </c>
      <c r="C101" s="16">
        <f t="shared" ca="1" si="7"/>
        <v>43222</v>
      </c>
      <c r="D101" s="3">
        <f ca="1">_xll.BDH(D$6,"Px_last",$C101,$C101,"sort=d")</f>
        <v>466</v>
      </c>
      <c r="E101" s="3">
        <f ca="1">_xll.BDH(E$6,"Px_last",$C101,$C101,"sort=d")</f>
        <v>324225</v>
      </c>
      <c r="F101" s="3">
        <f ca="1">_xll.BDH(F$6,"Px_last",$C101,$C101,"sort=d")</f>
        <v>3226.893</v>
      </c>
      <c r="G101" s="3">
        <f ca="1">_xll.BDH(G$6,"Px_last",$C101,$C101,"sort=d")</f>
        <v>6.3746999999999998</v>
      </c>
      <c r="H101" s="3">
        <f ca="1">_xll.BDH(H$6,"Px_last",$C101,$C101,"sort=d")</f>
        <v>67.850999999999999</v>
      </c>
      <c r="I101" s="3">
        <f ca="1">_xll.BDH(I$6,"Px_last",$C101,$C101,"sort=d")</f>
        <v>2.9662999999999999</v>
      </c>
      <c r="J101" s="3">
        <f ca="1">_xll.BDH(J$6,"Px_last",$C101,$C101,"sort=d")</f>
        <v>1043</v>
      </c>
      <c r="K101" s="3">
        <f ca="1">_xll.BDH(K$6,"Px_last",$C101,$C101,"sort=d")</f>
        <v>-0.12640000000000001</v>
      </c>
      <c r="L101" s="3">
        <f ca="1">_xll.BDH(L$6,"Px_last",$C101,$C101,"sort=d")</f>
        <v>15.97</v>
      </c>
      <c r="M101" s="3">
        <f ca="1">_xll.BDH(M$6,"Px_last",$C101,$C101,"sort=d")</f>
        <v>82.302999999999997</v>
      </c>
      <c r="P101" s="7">
        <f ca="1">_xll.BDH(P$6,"Px_last",$C101,$C101,"sort=d")</f>
        <v>6820</v>
      </c>
    </row>
    <row r="102" spans="2:16" x14ac:dyDescent="0.2">
      <c r="B102">
        <f t="shared" si="6"/>
        <v>96</v>
      </c>
      <c r="C102" s="16">
        <f t="shared" ca="1" si="7"/>
        <v>43217</v>
      </c>
      <c r="D102" s="3">
        <f ca="1">_xll.BDH(D$6,"Px_last",$C102,$C102,"sort=d")</f>
        <v>462.5</v>
      </c>
      <c r="E102" s="3">
        <f ca="1">_xll.BDH(E$6,"Px_last",$C102,$C102,"sort=d")</f>
        <v>337700</v>
      </c>
      <c r="F102" s="3">
        <f ca="1">_xll.BDH(F$6,"Px_last",$C102,$C102,"sort=d")</f>
        <v>3227.9180000000001</v>
      </c>
      <c r="G102" s="3">
        <f ca="1">_xll.BDH(G$6,"Px_last",$C102,$C102,"sort=d")</f>
        <v>6.3185000000000002</v>
      </c>
      <c r="H102" s="3">
        <f ca="1">_xll.BDH(H$6,"Px_last",$C102,$C102,"sort=d")</f>
        <v>69.043000000000006</v>
      </c>
      <c r="I102" s="3">
        <f ca="1">_xll.BDH(I$6,"Px_last",$C102,$C102,"sort=d")</f>
        <v>2.9567999999999999</v>
      </c>
      <c r="J102" s="3">
        <f ca="1">_xll.BDH(J$6,"Px_last",$C102,$C102,"sort=d")</f>
        <v>1056.25</v>
      </c>
      <c r="K102" s="3">
        <f ca="1">_xll.BDH(K$6,"Px_last",$C102,$C102,"sort=d")</f>
        <v>-0.16470000000000001</v>
      </c>
      <c r="L102" s="3">
        <f ca="1">_xll.BDH(L$6,"Px_last",$C102,$C102,"sort=d")</f>
        <v>15.41</v>
      </c>
      <c r="M102" s="3">
        <f ca="1">_xll.BDH(M$6,"Px_last",$C102,$C102,"sort=d")</f>
        <v>82.671999999999997</v>
      </c>
      <c r="P102" s="7">
        <f ca="1">_xll.BDH(P$6,"Px_last",$C102,$C102,"sort=d")</f>
        <v>6797</v>
      </c>
    </row>
    <row r="103" spans="2:16" x14ac:dyDescent="0.2">
      <c r="B103">
        <f t="shared" si="6"/>
        <v>97</v>
      </c>
      <c r="C103" s="16">
        <f t="shared" ca="1" si="7"/>
        <v>43216</v>
      </c>
      <c r="D103" s="3">
        <f ca="1">_xll.BDH(D$6,"Px_last",$C103,$C103,"sort=d")</f>
        <v>462</v>
      </c>
      <c r="E103" s="3">
        <f ca="1">_xll.BDH(E$6,"Px_last",$C103,$C103,"sort=d")</f>
        <v>342250</v>
      </c>
      <c r="F103" s="3">
        <f ca="1">_xll.BDH(F$6,"Px_last",$C103,$C103,"sort=d")</f>
        <v>3220.3870000000002</v>
      </c>
      <c r="G103" s="3">
        <f ca="1">_xll.BDH(G$6,"Px_last",$C103,$C103,"sort=d")</f>
        <v>6.3268000000000004</v>
      </c>
      <c r="H103" s="3">
        <f ca="1">_xll.BDH(H$6,"Px_last",$C103,$C103,"sort=d")</f>
        <v>68.798000000000002</v>
      </c>
      <c r="I103" s="3">
        <f ca="1">_xll.BDH(I$6,"Px_last",$C103,$C103,"sort=d")</f>
        <v>2.9809000000000001</v>
      </c>
      <c r="J103" s="3">
        <f ca="1">_xll.BDH(J$6,"Px_last",$C103,$C103,"sort=d")</f>
        <v>1039.5</v>
      </c>
      <c r="K103" s="3">
        <f ca="1">_xll.BDH(K$6,"Px_last",$C103,$C103,"sort=d")</f>
        <v>-0.19800000000000001</v>
      </c>
      <c r="L103" s="3">
        <f ca="1">_xll.BDH(L$6,"Px_last",$C103,$C103,"sort=d")</f>
        <v>16.239999999999998</v>
      </c>
      <c r="M103" s="3">
        <f ca="1">_xll.BDH(M$6,"Px_last",$C103,$C103,"sort=d")</f>
        <v>82.569000000000003</v>
      </c>
      <c r="P103" s="7">
        <f ca="1">_xll.BDH(P$6,"Px_last",$C103,$C103,"sort=d")</f>
        <v>6965</v>
      </c>
    </row>
    <row r="104" spans="2:16" x14ac:dyDescent="0.2">
      <c r="B104">
        <f t="shared" si="6"/>
        <v>98</v>
      </c>
      <c r="C104" s="16">
        <f t="shared" ca="1" si="7"/>
        <v>43215</v>
      </c>
      <c r="D104" s="3">
        <f ca="1">_xll.BDH(D$6,"Px_last",$C104,$C104,"sort=d")</f>
        <v>460.5</v>
      </c>
      <c r="E104" s="3">
        <f ca="1">_xll.BDH(E$6,"Px_last",$C104,$C104,"sort=d")</f>
        <v>346300</v>
      </c>
      <c r="F104" s="3">
        <f ca="1">_xll.BDH(F$6,"Px_last",$C104,$C104,"sort=d")</f>
        <v>3265.415</v>
      </c>
      <c r="G104" s="3">
        <f ca="1">_xll.BDH(G$6,"Px_last",$C104,$C104,"sort=d")</f>
        <v>6.3223000000000003</v>
      </c>
      <c r="H104" s="3">
        <f ca="1">_xll.BDH(H$6,"Px_last",$C104,$C104,"sort=d")</f>
        <v>68.733999999999995</v>
      </c>
      <c r="I104" s="3">
        <f ca="1">_xll.BDH(I$6,"Px_last",$C104,$C104,"sort=d")</f>
        <v>3.0259</v>
      </c>
      <c r="J104" s="3">
        <f ca="1">_xll.BDH(J$6,"Px_last",$C104,$C104,"sort=d")</f>
        <v>1039.25</v>
      </c>
      <c r="K104" s="3">
        <f ca="1">_xll.BDH(K$6,"Px_last",$C104,$C104,"sort=d")</f>
        <v>-0.16200000000000001</v>
      </c>
      <c r="L104" s="3">
        <f ca="1">_xll.BDH(L$6,"Px_last",$C104,$C104,"sort=d")</f>
        <v>17.84</v>
      </c>
      <c r="M104" s="3">
        <f ca="1">_xll.BDH(M$6,"Px_last",$C104,$C104,"sort=d")</f>
        <v>82.778000000000006</v>
      </c>
      <c r="P104" s="7">
        <f ca="1">_xll.BDH(P$6,"Px_last",$C104,$C104,"sort=d")</f>
        <v>7008</v>
      </c>
    </row>
    <row r="105" spans="2:16" x14ac:dyDescent="0.2">
      <c r="B105">
        <f t="shared" si="6"/>
        <v>99</v>
      </c>
      <c r="C105" s="16">
        <f t="shared" ca="1" si="7"/>
        <v>43214</v>
      </c>
      <c r="D105" s="3">
        <f ca="1">_xll.BDH(D$6,"Px_last",$C105,$C105,"sort=d")</f>
        <v>464</v>
      </c>
      <c r="E105" s="3">
        <f ca="1">_xll.BDH(E$6,"Px_last",$C105,$C105,"sort=d")</f>
        <v>348725</v>
      </c>
      <c r="F105" s="3">
        <f ca="1">_xll.BDH(F$6,"Px_last",$C105,$C105,"sort=d")</f>
        <v>3276.9</v>
      </c>
      <c r="G105" s="3">
        <f ca="1">_xll.BDH(G$6,"Px_last",$C105,$C105,"sort=d")</f>
        <v>6.2967000000000004</v>
      </c>
      <c r="H105" s="3">
        <f ca="1">_xll.BDH(H$6,"Px_last",$C105,$C105,"sort=d")</f>
        <v>69.091999999999999</v>
      </c>
      <c r="I105" s="3">
        <f ca="1">_xll.BDH(I$6,"Px_last",$C105,$C105,"sort=d")</f>
        <v>2.9995000000000003</v>
      </c>
      <c r="J105" s="3">
        <f ca="1">_xll.BDH(J$6,"Px_last",$C105,$C105,"sort=d")</f>
        <v>1034</v>
      </c>
      <c r="K105" s="3">
        <f ca="1">_xll.BDH(K$6,"Px_last",$C105,$C105,"sort=d")</f>
        <v>-0.20780000000000001</v>
      </c>
      <c r="L105" s="3">
        <f ca="1">_xll.BDH(L$6,"Px_last",$C105,$C105,"sort=d")</f>
        <v>18.02</v>
      </c>
      <c r="M105" s="3">
        <f ca="1">_xll.BDH(M$6,"Px_last",$C105,$C105,"sort=d")</f>
        <v>82.738</v>
      </c>
      <c r="P105" s="7">
        <f ca="1">_xll.BDH(P$6,"Px_last",$C105,$C105,"sort=d")</f>
        <v>7013</v>
      </c>
    </row>
    <row r="106" spans="2:16" x14ac:dyDescent="0.2">
      <c r="B106">
        <f t="shared" si="6"/>
        <v>100</v>
      </c>
      <c r="C106" s="16">
        <f t="shared" ca="1" si="7"/>
        <v>43213</v>
      </c>
      <c r="D106" s="3">
        <f ca="1">_xll.BDH(D$6,"Px_last",$C106,$C106,"sort=d")</f>
        <v>469</v>
      </c>
      <c r="E106" s="3">
        <f ca="1">_xll.BDH(E$6,"Px_last",$C106,$C106,"sort=d")</f>
        <v>351825</v>
      </c>
      <c r="F106" s="3">
        <f ca="1">_xll.BDH(F$6,"Px_last",$C106,$C106,"sort=d")</f>
        <v>3213.047</v>
      </c>
      <c r="G106" s="3">
        <f ca="1">_xll.BDH(G$6,"Px_last",$C106,$C106,"sort=d")</f>
        <v>6.3075000000000001</v>
      </c>
      <c r="H106" s="3">
        <f ca="1">_xll.BDH(H$6,"Px_last",$C106,$C106,"sort=d")</f>
        <v>69.018000000000001</v>
      </c>
      <c r="I106" s="3">
        <f ca="1">_xll.BDH(I$6,"Px_last",$C106,$C106,"sort=d")</f>
        <v>2.9752000000000001</v>
      </c>
      <c r="J106" s="3">
        <f ca="1">_xll.BDH(J$6,"Px_last",$C106,$C106,"sort=d")</f>
        <v>1032.25</v>
      </c>
      <c r="K106" s="3">
        <f ca="1">_xll.BDH(K$6,"Px_last",$C106,$C106,"sort=d")</f>
        <v>-0.2248</v>
      </c>
      <c r="L106" s="3">
        <f ca="1">_xll.BDH(L$6,"Px_last",$C106,$C106,"sort=d")</f>
        <v>16.34</v>
      </c>
      <c r="M106" s="3">
        <f ca="1">_xll.BDH(M$6,"Px_last",$C106,$C106,"sort=d")</f>
        <v>82.662000000000006</v>
      </c>
      <c r="P106" s="7">
        <f ca="1">_xll.BDH(P$6,"Px_last",$C106,$C106,"sort=d")</f>
        <v>6943.5</v>
      </c>
    </row>
    <row r="107" spans="2:16" x14ac:dyDescent="0.2">
      <c r="B107">
        <f t="shared" si="6"/>
        <v>101</v>
      </c>
      <c r="C107" s="16">
        <f t="shared" ca="1" si="7"/>
        <v>43210</v>
      </c>
      <c r="D107" s="3">
        <f ca="1">_xll.BDH(D$6,"Px_last",$C107,$C107,"sort=d")</f>
        <v>451</v>
      </c>
      <c r="E107" s="3">
        <f ca="1">_xll.BDH(E$6,"Px_last",$C107,$C107,"sort=d")</f>
        <v>353375</v>
      </c>
      <c r="F107" s="3">
        <f ca="1">_xll.BDH(F$6,"Px_last",$C107,$C107,"sort=d")</f>
        <v>3216.7</v>
      </c>
      <c r="G107" s="3">
        <f ca="1">_xll.BDH(G$6,"Px_last",$C107,$C107,"sort=d")</f>
        <v>6.2794999999999996</v>
      </c>
      <c r="H107" s="3">
        <f ca="1">_xll.BDH(H$6,"Px_last",$C107,$C107,"sort=d")</f>
        <v>69.691999999999993</v>
      </c>
      <c r="I107" s="3">
        <f ca="1">_xll.BDH(I$6,"Px_last",$C107,$C107,"sort=d")</f>
        <v>2.9601999999999999</v>
      </c>
      <c r="J107" s="3">
        <f ca="1">_xll.BDH(J$6,"Px_last",$C107,$C107,"sort=d")</f>
        <v>1040.25</v>
      </c>
      <c r="K107" s="3">
        <f ca="1">_xll.BDH(K$6,"Px_last",$C107,$C107,"sort=d")</f>
        <v>-0.23269999999999999</v>
      </c>
      <c r="L107" s="3">
        <f ca="1">_xll.BDH(L$6,"Px_last",$C107,$C107,"sort=d")</f>
        <v>16.88</v>
      </c>
      <c r="M107" s="3">
        <f ca="1">_xll.BDH(M$6,"Px_last",$C107,$C107,"sort=d")</f>
        <v>82.594999999999999</v>
      </c>
      <c r="P107" s="7">
        <f ca="1">_xll.BDH(P$6,"Px_last",$C107,$C107,"sort=d")</f>
        <v>6992</v>
      </c>
    </row>
    <row r="108" spans="2:16" x14ac:dyDescent="0.2">
      <c r="B108">
        <f t="shared" si="6"/>
        <v>102</v>
      </c>
      <c r="C108" s="16">
        <f t="shared" ca="1" si="7"/>
        <v>43209</v>
      </c>
      <c r="D108" s="3">
        <f ca="1">_xll.BDH(D$6,"Px_last",$C108,$C108,"sort=d")</f>
        <v>449.5</v>
      </c>
      <c r="E108" s="3">
        <f ca="1">_xll.BDH(E$6,"Px_last",$C108,$C108,"sort=d")</f>
        <v>355150</v>
      </c>
      <c r="F108" s="3">
        <f ca="1">_xll.BDH(F$6,"Px_last",$C108,$C108,"sort=d")</f>
        <v>3264.7370000000001</v>
      </c>
      <c r="G108" s="3">
        <f ca="1">_xll.BDH(G$6,"Px_last",$C108,$C108,"sort=d")</f>
        <v>6.2773000000000003</v>
      </c>
      <c r="H108" s="3">
        <f ca="1">_xll.BDH(H$6,"Px_last",$C108,$C108,"sort=d")</f>
        <v>70.022000000000006</v>
      </c>
      <c r="I108" s="3">
        <f ca="1">_xll.BDH(I$6,"Px_last",$C108,$C108,"sort=d")</f>
        <v>2.9098000000000002</v>
      </c>
      <c r="J108" s="3">
        <f ca="1">_xll.BDH(J$6,"Px_last",$C108,$C108,"sort=d")</f>
        <v>1049</v>
      </c>
      <c r="K108" s="3">
        <f ca="1">_xll.BDH(K$6,"Px_last",$C108,$C108,"sort=d")</f>
        <v>-0.2455</v>
      </c>
      <c r="L108" s="3">
        <f ca="1">_xll.BDH(L$6,"Px_last",$C108,$C108,"sort=d")</f>
        <v>15.96</v>
      </c>
      <c r="M108" s="3">
        <f ca="1">_xll.BDH(M$6,"Px_last",$C108,$C108,"sort=d")</f>
        <v>82.991</v>
      </c>
      <c r="P108" s="7">
        <f ca="1">_xll.BDH(P$6,"Px_last",$C108,$C108,"sort=d")</f>
        <v>6984</v>
      </c>
    </row>
    <row r="109" spans="2:16" x14ac:dyDescent="0.2">
      <c r="B109">
        <f t="shared" si="6"/>
        <v>103</v>
      </c>
      <c r="C109" s="16">
        <f t="shared" ca="1" si="7"/>
        <v>43208</v>
      </c>
      <c r="D109" s="3">
        <f ca="1">_xll.BDH(D$6,"Px_last",$C109,$C109,"sort=d")</f>
        <v>435.5</v>
      </c>
      <c r="E109" s="3">
        <f ca="1">_xll.BDH(E$6,"Px_last",$C109,$C109,"sort=d")</f>
        <v>359275</v>
      </c>
      <c r="F109" s="3">
        <f ca="1">_xll.BDH(F$6,"Px_last",$C109,$C109,"sort=d")</f>
        <v>3237.5039999999999</v>
      </c>
      <c r="G109" s="3">
        <f ca="1">_xll.BDH(G$6,"Px_last",$C109,$C109,"sort=d")</f>
        <v>6.2709999999999999</v>
      </c>
      <c r="H109" s="3">
        <f ca="1">_xll.BDH(H$6,"Px_last",$C109,$C109,"sort=d")</f>
        <v>70.397999999999996</v>
      </c>
      <c r="I109" s="3">
        <f ca="1">_xll.BDH(I$6,"Px_last",$C109,$C109,"sort=d")</f>
        <v>2.8727999999999998</v>
      </c>
      <c r="J109" s="3">
        <f ca="1">_xll.BDH(J$6,"Px_last",$C109,$C109,"sort=d")</f>
        <v>1053.25</v>
      </c>
      <c r="K109" s="3">
        <f ca="1">_xll.BDH(K$6,"Px_last",$C109,$C109,"sort=d")</f>
        <v>-0.15290000000000001</v>
      </c>
      <c r="L109" s="3">
        <f ca="1">_xll.BDH(L$6,"Px_last",$C109,$C109,"sort=d")</f>
        <v>15.6</v>
      </c>
      <c r="M109" s="3">
        <f ca="1">_xll.BDH(M$6,"Px_last",$C109,$C109,"sort=d")</f>
        <v>83.474999999999994</v>
      </c>
      <c r="P109" s="7">
        <f ca="1">_xll.BDH(P$6,"Px_last",$C109,$C109,"sort=d")</f>
        <v>7022</v>
      </c>
    </row>
    <row r="110" spans="2:16" x14ac:dyDescent="0.2">
      <c r="B110">
        <f t="shared" si="6"/>
        <v>104</v>
      </c>
      <c r="C110" s="16">
        <f t="shared" ca="1" si="7"/>
        <v>43207</v>
      </c>
      <c r="D110" s="3">
        <f ca="1">_xll.BDH(D$6,"Px_last",$C110,$C110,"sort=d")</f>
        <v>425.5</v>
      </c>
      <c r="E110" s="3">
        <f ca="1">_xll.BDH(E$6,"Px_last",$C110,$C110,"sort=d")</f>
        <v>358025</v>
      </c>
      <c r="F110" s="3">
        <f ca="1">_xll.BDH(F$6,"Px_last",$C110,$C110,"sort=d")</f>
        <v>3211.6550000000002</v>
      </c>
      <c r="G110" s="3">
        <f ca="1">_xll.BDH(G$6,"Px_last",$C110,$C110,"sort=d")</f>
        <v>6.282</v>
      </c>
      <c r="H110" s="3">
        <f ca="1">_xll.BDH(H$6,"Px_last",$C110,$C110,"sort=d")</f>
        <v>70.06</v>
      </c>
      <c r="I110" s="3">
        <f ca="1">_xll.BDH(I$6,"Px_last",$C110,$C110,"sort=d")</f>
        <v>2.8285</v>
      </c>
      <c r="J110" s="3">
        <f ca="1">_xll.BDH(J$6,"Px_last",$C110,$C110,"sort=d")</f>
        <v>1057.25</v>
      </c>
      <c r="K110" s="3">
        <f ca="1">_xll.BDH(K$6,"Px_last",$C110,$C110,"sort=d")</f>
        <v>-0.2031</v>
      </c>
      <c r="L110" s="3">
        <f ca="1">_xll.BDH(L$6,"Px_last",$C110,$C110,"sort=d")</f>
        <v>15.25</v>
      </c>
      <c r="M110" s="3">
        <f ca="1">_xll.BDH(M$6,"Px_last",$C110,$C110,"sort=d")</f>
        <v>83.103999999999999</v>
      </c>
      <c r="P110" s="7">
        <f ca="1">_xll.BDH(P$6,"Px_last",$C110,$C110,"sort=d")</f>
        <v>6877</v>
      </c>
    </row>
    <row r="111" spans="2:16" x14ac:dyDescent="0.2">
      <c r="B111">
        <f t="shared" si="6"/>
        <v>105</v>
      </c>
      <c r="C111" s="16">
        <f t="shared" ca="1" si="7"/>
        <v>43206</v>
      </c>
      <c r="D111" s="3">
        <f ca="1">_xll.BDH(D$6,"Px_last",$C111,$C111,"sort=d")</f>
        <v>429.5</v>
      </c>
      <c r="E111" s="3">
        <f ca="1">_xll.BDH(E$6,"Px_last",$C111,$C111,"sort=d")</f>
        <v>352000</v>
      </c>
      <c r="F111" s="3">
        <f ca="1">_xll.BDH(F$6,"Px_last",$C111,$C111,"sort=d")</f>
        <v>3257.643</v>
      </c>
      <c r="G111" s="3">
        <f ca="1">_xll.BDH(G$6,"Px_last",$C111,$C111,"sort=d")</f>
        <v>6.2664999999999997</v>
      </c>
      <c r="H111" s="3">
        <f ca="1">_xll.BDH(H$6,"Px_last",$C111,$C111,"sort=d")</f>
        <v>70.088999999999999</v>
      </c>
      <c r="I111" s="3">
        <f ca="1">_xll.BDH(I$6,"Px_last",$C111,$C111,"sort=d")</f>
        <v>2.8266999999999998</v>
      </c>
      <c r="J111" s="3">
        <f ca="1">_xll.BDH(J$6,"Px_last",$C111,$C111,"sort=d")</f>
        <v>1053.25</v>
      </c>
      <c r="K111" s="3">
        <f ca="1">_xll.BDH(K$6,"Px_last",$C111,$C111,"sort=d")</f>
        <v>-0.23760000000000001</v>
      </c>
      <c r="L111" s="3">
        <f ca="1">_xll.BDH(L$6,"Px_last",$C111,$C111,"sort=d")</f>
        <v>16.559999999999999</v>
      </c>
      <c r="M111" s="3">
        <f ca="1">_xll.BDH(M$6,"Px_last",$C111,$C111,"sort=d")</f>
        <v>83.34</v>
      </c>
      <c r="P111" s="7">
        <f ca="1">_xll.BDH(P$6,"Px_last",$C111,$C111,"sort=d")</f>
        <v>6910.5</v>
      </c>
    </row>
    <row r="112" spans="2:16" x14ac:dyDescent="0.2">
      <c r="B112">
        <f t="shared" si="6"/>
        <v>106</v>
      </c>
      <c r="C112" s="16">
        <f t="shared" ca="1" si="7"/>
        <v>43203</v>
      </c>
      <c r="D112" s="3">
        <f ca="1">_xll.BDH(D$6,"Px_last",$C112,$C112,"sort=d")</f>
        <v>434.5</v>
      </c>
      <c r="E112" s="3">
        <f ca="1">_xll.BDH(E$6,"Px_last",$C112,$C112,"sort=d")</f>
        <v>357025</v>
      </c>
      <c r="F112" s="3">
        <f ca="1">_xll.BDH(F$6,"Px_last",$C112,$C112,"sort=d")</f>
        <v>3308.3809999999999</v>
      </c>
      <c r="G112" s="3">
        <f ca="1">_xll.BDH(G$6,"Px_last",$C112,$C112,"sort=d")</f>
        <v>6.2722999999999995</v>
      </c>
      <c r="H112" s="3">
        <f ca="1">_xll.BDH(H$6,"Px_last",$C112,$C112,"sort=d")</f>
        <v>69.837000000000003</v>
      </c>
      <c r="I112" s="3">
        <f ca="1">_xll.BDH(I$6,"Px_last",$C112,$C112,"sort=d")</f>
        <v>2.8266999999999998</v>
      </c>
      <c r="J112" s="3">
        <f ca="1">_xll.BDH(J$6,"Px_last",$C112,$C112,"sort=d")</f>
        <v>1065</v>
      </c>
      <c r="K112" s="3">
        <f ca="1">_xll.BDH(K$6,"Px_last",$C112,$C112,"sort=d")</f>
        <v>-0.2621</v>
      </c>
      <c r="L112" s="3">
        <f ca="1">_xll.BDH(L$6,"Px_last",$C112,$C112,"sort=d")</f>
        <v>17.41</v>
      </c>
      <c r="M112" s="3">
        <f ca="1">_xll.BDH(M$6,"Px_last",$C112,$C112,"sort=d")</f>
        <v>83.363</v>
      </c>
      <c r="P112" s="7">
        <f ca="1">_xll.BDH(P$6,"Px_last",$C112,$C112,"sort=d")</f>
        <v>6830</v>
      </c>
    </row>
    <row r="113" spans="2:16" x14ac:dyDescent="0.2">
      <c r="B113">
        <f t="shared" si="6"/>
        <v>107</v>
      </c>
      <c r="C113" s="16">
        <f t="shared" ca="1" si="7"/>
        <v>43202</v>
      </c>
      <c r="D113" s="3">
        <f ca="1">_xll.BDH(D$6,"Px_last",$C113,$C113,"sort=d")</f>
        <v>433</v>
      </c>
      <c r="E113" s="3">
        <f ca="1">_xll.BDH(E$6,"Px_last",$C113,$C113,"sort=d")</f>
        <v>362700</v>
      </c>
      <c r="F113" s="3">
        <f ca="1">_xll.BDH(F$6,"Px_last",$C113,$C113,"sort=d")</f>
        <v>3330.5630000000001</v>
      </c>
      <c r="G113" s="3">
        <f ca="1">_xll.BDH(G$6,"Px_last",$C113,$C113,"sort=d")</f>
        <v>6.2778</v>
      </c>
      <c r="H113" s="3">
        <f ca="1">_xll.BDH(H$6,"Px_last",$C113,$C113,"sort=d")</f>
        <v>69.906000000000006</v>
      </c>
      <c r="I113" s="3">
        <f ca="1">_xll.BDH(I$6,"Px_last",$C113,$C113,"sort=d")</f>
        <v>2.8357999999999999</v>
      </c>
      <c r="J113" s="3">
        <f ca="1">_xll.BDH(J$6,"Px_last",$C113,$C113,"sort=d")</f>
        <v>1071.75</v>
      </c>
      <c r="K113" s="3">
        <f ca="1">_xll.BDH(K$6,"Px_last",$C113,$C113,"sort=d")</f>
        <v>-0.33090000000000003</v>
      </c>
      <c r="L113" s="3">
        <f ca="1">_xll.BDH(L$6,"Px_last",$C113,$C113,"sort=d")</f>
        <v>18.489999999999998</v>
      </c>
      <c r="M113" s="3">
        <f ca="1">_xll.BDH(M$6,"Px_last",$C113,$C113,"sort=d")</f>
        <v>83.230999999999995</v>
      </c>
      <c r="P113" s="7">
        <f ca="1">_xll.BDH(P$6,"Px_last",$C113,$C113,"sort=d")</f>
        <v>6821</v>
      </c>
    </row>
    <row r="114" spans="2:16" x14ac:dyDescent="0.2">
      <c r="B114">
        <f t="shared" si="6"/>
        <v>108</v>
      </c>
      <c r="C114" s="16">
        <f t="shared" ca="1" si="7"/>
        <v>43201</v>
      </c>
      <c r="D114" s="3">
        <f ca="1">_xll.BDH(D$6,"Px_last",$C114,$C114,"sort=d")</f>
        <v>442.5</v>
      </c>
      <c r="E114" s="3">
        <f ca="1">_xll.BDH(E$6,"Px_last",$C114,$C114,"sort=d")</f>
        <v>366725</v>
      </c>
      <c r="F114" s="3">
        <f ca="1">_xll.BDH(F$6,"Px_last",$C114,$C114,"sort=d")</f>
        <v>3359.866</v>
      </c>
      <c r="G114" s="3">
        <f ca="1">_xll.BDH(G$6,"Px_last",$C114,$C114,"sort=d")</f>
        <v>6.2736999999999998</v>
      </c>
      <c r="H114" s="3">
        <f ca="1">_xll.BDH(H$6,"Px_last",$C114,$C114,"sort=d")</f>
        <v>69.950999999999993</v>
      </c>
      <c r="I114" s="3">
        <f ca="1">_xll.BDH(I$6,"Px_last",$C114,$C114,"sort=d")</f>
        <v>2.7808000000000002</v>
      </c>
      <c r="J114" s="3">
        <f ca="1">_xll.BDH(J$6,"Px_last",$C114,$C114,"sort=d")</f>
        <v>1058.75</v>
      </c>
      <c r="K114" s="3">
        <f ca="1">_xll.BDH(K$6,"Px_last",$C114,$C114,"sort=d")</f>
        <v>-0.32800000000000001</v>
      </c>
      <c r="L114" s="3">
        <f ca="1">_xll.BDH(L$6,"Px_last",$C114,$C114,"sort=d")</f>
        <v>20.239999999999998</v>
      </c>
      <c r="M114" s="3">
        <f ca="1">_xll.BDH(M$6,"Px_last",$C114,$C114,"sort=d")</f>
        <v>82.816999999999993</v>
      </c>
      <c r="P114" s="7">
        <f ca="1">_xll.BDH(P$6,"Px_last",$C114,$C114,"sort=d")</f>
        <v>6950</v>
      </c>
    </row>
    <row r="115" spans="2:16" x14ac:dyDescent="0.2">
      <c r="B115">
        <f t="shared" si="6"/>
        <v>109</v>
      </c>
      <c r="C115" s="16">
        <f t="shared" ca="1" si="7"/>
        <v>43200</v>
      </c>
      <c r="D115" s="3">
        <f ca="1">_xll.BDH(D$6,"Px_last",$C115,$C115,"sort=d")</f>
        <v>440</v>
      </c>
      <c r="E115" s="3">
        <f ca="1">_xll.BDH(E$6,"Px_last",$C115,$C115,"sort=d")</f>
        <v>369525</v>
      </c>
      <c r="F115" s="3">
        <f ca="1">_xll.BDH(F$6,"Px_last",$C115,$C115,"sort=d")</f>
        <v>3341.2449999999999</v>
      </c>
      <c r="G115" s="3">
        <f ca="1">_xll.BDH(G$6,"Px_last",$C115,$C115,"sort=d")</f>
        <v>6.2770000000000001</v>
      </c>
      <c r="H115" s="3">
        <f ca="1">_xll.BDH(H$6,"Px_last",$C115,$C115,"sort=d")</f>
        <v>69.778000000000006</v>
      </c>
      <c r="I115" s="3">
        <f ca="1">_xll.BDH(I$6,"Px_last",$C115,$C115,"sort=d")</f>
        <v>2.8008999999999999</v>
      </c>
      <c r="J115" s="3">
        <f ca="1">_xll.BDH(J$6,"Px_last",$C115,$C115,"sort=d")</f>
        <v>1060.25</v>
      </c>
      <c r="K115" s="3">
        <f ca="1">_xll.BDH(K$6,"Px_last",$C115,$C115,"sort=d")</f>
        <v>-0.32879999999999998</v>
      </c>
      <c r="L115" s="3">
        <f ca="1">_xll.BDH(L$6,"Px_last",$C115,$C115,"sort=d")</f>
        <v>20.47</v>
      </c>
      <c r="M115" s="3">
        <f ca="1">_xll.BDH(M$6,"Px_last",$C115,$C115,"sort=d")</f>
        <v>83.206000000000003</v>
      </c>
      <c r="P115" s="7">
        <f ca="1">_xll.BDH(P$6,"Px_last",$C115,$C115,"sort=d")</f>
        <v>6945</v>
      </c>
    </row>
    <row r="116" spans="2:16" x14ac:dyDescent="0.2">
      <c r="B116">
        <f t="shared" si="6"/>
        <v>110</v>
      </c>
      <c r="C116" s="16">
        <f t="shared" ca="1" si="7"/>
        <v>43199</v>
      </c>
      <c r="D116" s="3">
        <f ca="1">_xll.BDH(D$6,"Px_last",$C116,$C116,"sort=d")</f>
        <v>432</v>
      </c>
      <c r="E116" s="3">
        <f ca="1">_xll.BDH(E$6,"Px_last",$C116,$C116,"sort=d")</f>
        <v>372175</v>
      </c>
      <c r="F116" s="3">
        <f ca="1">_xll.BDH(F$6,"Px_last",$C116,$C116,"sort=d")</f>
        <v>3286.6170000000002</v>
      </c>
      <c r="G116" s="3">
        <f ca="1">_xll.BDH(G$6,"Px_last",$C116,$C116,"sort=d")</f>
        <v>6.3037999999999998</v>
      </c>
      <c r="H116" s="3">
        <f ca="1">_xll.BDH(H$6,"Px_last",$C116,$C116,"sort=d")</f>
        <v>69.941999999999993</v>
      </c>
      <c r="I116" s="3">
        <f ca="1">_xll.BDH(I$6,"Px_last",$C116,$C116,"sort=d")</f>
        <v>2.7789999999999999</v>
      </c>
      <c r="J116" s="3">
        <f ca="1">_xll.BDH(J$6,"Px_last",$C116,$C116,"sort=d")</f>
        <v>1057.5</v>
      </c>
      <c r="K116" s="3">
        <f ca="1">_xll.BDH(K$6,"Px_last",$C116,$C116,"sort=d")</f>
        <v>-0.35189999999999999</v>
      </c>
      <c r="L116" s="3">
        <f ca="1">_xll.BDH(L$6,"Px_last",$C116,$C116,"sort=d")</f>
        <v>21.77</v>
      </c>
      <c r="M116" s="3">
        <f ca="1">_xll.BDH(M$6,"Px_last",$C116,$C116,"sort=d")</f>
        <v>82.180999999999997</v>
      </c>
      <c r="P116" s="7">
        <f ca="1">_xll.BDH(P$6,"Px_last",$C116,$C116,"sort=d")</f>
        <v>6830</v>
      </c>
    </row>
    <row r="117" spans="2:16" x14ac:dyDescent="0.2">
      <c r="B117">
        <f t="shared" si="6"/>
        <v>111</v>
      </c>
      <c r="C117" s="16">
        <f t="shared" ca="1" si="7"/>
        <v>43194</v>
      </c>
      <c r="D117" s="3">
        <f ca="1">_xll.BDH(D$6,"Px_last",$C117,$C117,"sort=d")</f>
        <v>438</v>
      </c>
      <c r="E117" s="3">
        <f ca="1">_xll.BDH(E$6,"Px_last",$C117,$C117,"sort=d")</f>
        <v>378075</v>
      </c>
      <c r="F117" s="3">
        <f ca="1">_xll.BDH(F$6,"Px_last",$C117,$C117,"sort=d")</f>
        <v>3279.069</v>
      </c>
      <c r="G117" s="3">
        <f ca="1">_xll.BDH(G$6,"Px_last",$C117,$C117,"sort=d")</f>
        <v>6.2866999999999997</v>
      </c>
      <c r="H117" s="3">
        <f ca="1">_xll.BDH(H$6,"Px_last",$C117,$C117,"sort=d")</f>
        <v>70.725999999999999</v>
      </c>
      <c r="I117" s="3">
        <f ca="1">_xll.BDH(I$6,"Px_last",$C117,$C117,"sort=d")</f>
        <v>2.8026999999999997</v>
      </c>
      <c r="J117" s="3">
        <f ca="1">_xll.BDH(J$6,"Px_last",$C117,$C117,"sort=d")</f>
        <v>1026.5</v>
      </c>
      <c r="K117" s="3">
        <f ca="1">_xll.BDH(K$6,"Px_last",$C117,$C117,"sort=d")</f>
        <v>-0.36680000000000001</v>
      </c>
      <c r="L117" s="3">
        <f ca="1">_xll.BDH(L$6,"Px_last",$C117,$C117,"sort=d")</f>
        <v>20.059999999999999</v>
      </c>
      <c r="M117" s="3">
        <f ca="1">_xll.BDH(M$6,"Px_last",$C117,$C117,"sort=d")</f>
        <v>82.388999999999996</v>
      </c>
      <c r="P117" s="7">
        <f ca="1">_xll.BDH(P$6,"Px_last",$C117,$C117,"sort=d")</f>
        <v>6724</v>
      </c>
    </row>
    <row r="118" spans="2:16" x14ac:dyDescent="0.2">
      <c r="B118">
        <f t="shared" si="6"/>
        <v>112</v>
      </c>
      <c r="C118" s="16">
        <f t="shared" ca="1" si="7"/>
        <v>43193</v>
      </c>
      <c r="D118" s="3">
        <f ca="1">_xll.BDH(D$6,"Px_last",$C118,$C118,"sort=d")</f>
        <v>447</v>
      </c>
      <c r="E118" s="3">
        <f ca="1">_xll.BDH(E$6,"Px_last",$C118,$C118,"sort=d")</f>
        <v>383025</v>
      </c>
      <c r="F118" s="3">
        <f ca="1">_xll.BDH(F$6,"Px_last",$C118,$C118,"sort=d")</f>
        <v>3284.8490000000002</v>
      </c>
      <c r="G118" s="3">
        <f ca="1">_xll.BDH(G$6,"Px_last",$C118,$C118,"sort=d")</f>
        <v>6.2733999999999996</v>
      </c>
      <c r="H118" s="3">
        <f ca="1">_xll.BDH(H$6,"Px_last",$C118,$C118,"sort=d")</f>
        <v>70.728999999999999</v>
      </c>
      <c r="I118" s="3">
        <f ca="1">_xll.BDH(I$6,"Px_last",$C118,$C118,"sort=d")</f>
        <v>2.7753000000000001</v>
      </c>
      <c r="J118" s="3">
        <f ca="1">_xll.BDH(J$6,"Px_last",$C118,$C118,"sort=d")</f>
        <v>1049.25</v>
      </c>
      <c r="K118" s="3">
        <f ca="1">_xll.BDH(K$6,"Px_last",$C118,$C118,"sort=d")</f>
        <v>-0.35460000000000003</v>
      </c>
      <c r="L118" s="3">
        <f ca="1">_xll.BDH(L$6,"Px_last",$C118,$C118,"sort=d")</f>
        <v>21.1</v>
      </c>
      <c r="M118" s="3">
        <f ca="1">_xll.BDH(M$6,"Px_last",$C118,$C118,"sort=d")</f>
        <v>81.926000000000002</v>
      </c>
      <c r="P118" s="7">
        <f ca="1">_xll.BDH(P$6,"Px_last",$C118,$C118,"sort=d")</f>
        <v>6796</v>
      </c>
    </row>
    <row r="119" spans="2:16" x14ac:dyDescent="0.2">
      <c r="B119">
        <f t="shared" si="6"/>
        <v>113</v>
      </c>
      <c r="C119" s="16">
        <f t="shared" ca="1" si="7"/>
        <v>43188</v>
      </c>
      <c r="D119" s="3">
        <f ca="1">_xll.BDH(D$6,"Px_last",$C119,$C119,"sort=d")</f>
        <v>436.5</v>
      </c>
      <c r="E119" s="3">
        <f ca="1">_xll.BDH(E$6,"Px_last",$C119,$C119,"sort=d")</f>
        <v>383075</v>
      </c>
      <c r="F119" s="3">
        <f ca="1">_xll.BDH(F$6,"Px_last",$C119,$C119,"sort=d")</f>
        <v>3309.982</v>
      </c>
      <c r="G119" s="3">
        <f ca="1">_xll.BDH(G$6,"Px_last",$C119,$C119,"sort=d")</f>
        <v>6.2716000000000003</v>
      </c>
      <c r="H119" s="3">
        <f ca="1">_xll.BDH(H$6,"Px_last",$C119,$C119,"sort=d")</f>
        <v>70.947999999999993</v>
      </c>
      <c r="I119" s="3">
        <f ca="1">_xll.BDH(I$6,"Px_last",$C119,$C119,"sort=d")</f>
        <v>2.7389000000000001</v>
      </c>
      <c r="J119" s="3">
        <f ca="1">_xll.BDH(J$6,"Px_last",$C119,$C119,"sort=d")</f>
        <v>1055.5</v>
      </c>
      <c r="K119" s="3">
        <f ca="1">_xll.BDH(K$6,"Px_last",$C119,$C119,"sort=d")</f>
        <v>-0.3327</v>
      </c>
      <c r="L119" s="3">
        <f ca="1">_xll.BDH(L$6,"Px_last",$C119,$C119,"sort=d")</f>
        <v>19.97</v>
      </c>
      <c r="M119" s="3">
        <f ca="1">_xll.BDH(M$6,"Px_last",$C119,$C119,"sort=d")</f>
        <v>81.707999999999998</v>
      </c>
      <c r="P119" s="7">
        <f ca="1">_xll.BDH(P$6,"Px_last",$C119,$C119,"sort=d")</f>
        <v>6714</v>
      </c>
    </row>
    <row r="120" spans="2:16" x14ac:dyDescent="0.2">
      <c r="B120">
        <f t="shared" si="6"/>
        <v>114</v>
      </c>
      <c r="C120" s="16">
        <f t="shared" ca="1" si="7"/>
        <v>43187</v>
      </c>
      <c r="D120" s="3">
        <f ca="1">_xll.BDH(D$6,"Px_last",$C120,$C120,"sort=d")</f>
        <v>436.5</v>
      </c>
      <c r="E120" s="3">
        <f ca="1">_xll.BDH(E$6,"Px_last",$C120,$C120,"sort=d")</f>
        <v>388175</v>
      </c>
      <c r="F120" s="3">
        <f ca="1">_xll.BDH(F$6,"Px_last",$C120,$C120,"sort=d")</f>
        <v>3269.884</v>
      </c>
      <c r="G120" s="3">
        <f ca="1">_xll.BDH(G$6,"Px_last",$C120,$C120,"sort=d")</f>
        <v>6.2857000000000003</v>
      </c>
      <c r="H120" s="3">
        <f ca="1">_xll.BDH(H$6,"Px_last",$C120,$C120,"sort=d")</f>
        <v>70.625</v>
      </c>
      <c r="I120" s="3">
        <f ca="1">_xll.BDH(I$6,"Px_last",$C120,$C120,"sort=d")</f>
        <v>2.7806999999999999</v>
      </c>
      <c r="J120" s="3">
        <f ca="1">_xll.BDH(J$6,"Px_last",$C120,$C120,"sort=d")</f>
        <v>1028.75</v>
      </c>
      <c r="K120" s="3">
        <f ca="1">_xll.BDH(K$6,"Px_last",$C120,$C120,"sort=d")</f>
        <v>-0.31019999999999998</v>
      </c>
      <c r="L120" s="3">
        <f ca="1">_xll.BDH(L$6,"Px_last",$C120,$C120,"sort=d")</f>
        <v>22.87</v>
      </c>
      <c r="M120" s="3">
        <f ca="1">_xll.BDH(M$6,"Px_last",$C120,$C120,"sort=d")</f>
        <v>81.853999999999999</v>
      </c>
      <c r="P120" s="7">
        <f ca="1">_xll.BDH(P$6,"Px_last",$C120,$C120,"sort=d")</f>
        <v>6665</v>
      </c>
    </row>
    <row r="121" spans="2:16" x14ac:dyDescent="0.2">
      <c r="B121">
        <f t="shared" si="6"/>
        <v>115</v>
      </c>
      <c r="C121" s="16">
        <f t="shared" ca="1" si="7"/>
        <v>43186</v>
      </c>
      <c r="D121" s="3">
        <f ca="1">_xll.BDH(D$6,"Px_last",$C121,$C121,"sort=d")</f>
        <v>443.5</v>
      </c>
      <c r="E121" s="3">
        <f ca="1">_xll.BDH(E$6,"Px_last",$C121,$C121,"sort=d")</f>
        <v>383975</v>
      </c>
      <c r="F121" s="3">
        <f ca="1">_xll.BDH(F$6,"Px_last",$C121,$C121,"sort=d")</f>
        <v>3316.41</v>
      </c>
      <c r="G121" s="3">
        <f ca="1">_xll.BDH(G$6,"Px_last",$C121,$C121,"sort=d")</f>
        <v>6.2682000000000002</v>
      </c>
      <c r="H121" s="3">
        <f ca="1">_xll.BDH(H$6,"Px_last",$C121,$C121,"sort=d")</f>
        <v>70.819999999999993</v>
      </c>
      <c r="I121" s="3">
        <f ca="1">_xll.BDH(I$6,"Px_last",$C121,$C121,"sort=d")</f>
        <v>2.7753000000000001</v>
      </c>
      <c r="J121" s="3">
        <f ca="1">_xll.BDH(J$6,"Px_last",$C121,$C121,"sort=d")</f>
        <v>1030.25</v>
      </c>
      <c r="K121" s="3">
        <f ca="1">_xll.BDH(K$6,"Px_last",$C121,$C121,"sort=d")</f>
        <v>-0.32079999999999997</v>
      </c>
      <c r="L121" s="3">
        <f ca="1">_xll.BDH(L$6,"Px_last",$C121,$C121,"sort=d")</f>
        <v>22.5</v>
      </c>
      <c r="M121" s="3">
        <f ca="1">_xll.BDH(M$6,"Px_last",$C121,$C121,"sort=d")</f>
        <v>80.894000000000005</v>
      </c>
      <c r="P121" s="7">
        <f ca="1">_xll.BDH(P$6,"Px_last",$C121,$C121,"sort=d")</f>
        <v>6649</v>
      </c>
    </row>
    <row r="122" spans="2:16" x14ac:dyDescent="0.2">
      <c r="B122">
        <f t="shared" si="6"/>
        <v>116</v>
      </c>
      <c r="C122" s="16">
        <f t="shared" ca="1" si="7"/>
        <v>43185</v>
      </c>
      <c r="D122" s="3">
        <f ca="1">_xll.BDH(D$6,"Px_last",$C122,$C122,"sort=d")</f>
        <v>438.5</v>
      </c>
      <c r="E122" s="3">
        <f ca="1">_xll.BDH(E$6,"Px_last",$C122,$C122,"sort=d")</f>
        <v>352750</v>
      </c>
      <c r="F122" s="3">
        <f ca="1">_xll.BDH(F$6,"Px_last",$C122,$C122,"sort=d")</f>
        <v>3281.9209999999998</v>
      </c>
      <c r="G122" s="3">
        <f ca="1">_xll.BDH(G$6,"Px_last",$C122,$C122,"sort=d")</f>
        <v>6.2539999999999996</v>
      </c>
      <c r="H122" s="3">
        <f ca="1">_xll.BDH(H$6,"Px_last",$C122,$C122,"sort=d")</f>
        <v>71.021000000000001</v>
      </c>
      <c r="I122" s="3">
        <f ca="1">_xll.BDH(I$6,"Px_last",$C122,$C122,"sort=d")</f>
        <v>2.8519999999999999</v>
      </c>
      <c r="J122" s="3">
        <f ca="1">_xll.BDH(J$6,"Px_last",$C122,$C122,"sort=d")</f>
        <v>1036.5</v>
      </c>
      <c r="K122" s="3">
        <f ca="1">_xll.BDH(K$6,"Px_last",$C122,$C122,"sort=d")</f>
        <v>-0.31619999999999998</v>
      </c>
      <c r="L122" s="3">
        <f ca="1">_xll.BDH(L$6,"Px_last",$C122,$C122,"sort=d")</f>
        <v>21.03</v>
      </c>
      <c r="M122" s="3">
        <f ca="1">_xll.BDH(M$6,"Px_last",$C122,$C122,"sort=d")</f>
        <v>81.664000000000001</v>
      </c>
      <c r="P122" s="7">
        <f ca="1">_xll.BDH(P$6,"Px_last",$C122,$C122,"sort=d")</f>
        <v>6602</v>
      </c>
    </row>
    <row r="123" spans="2:16" x14ac:dyDescent="0.2">
      <c r="B123">
        <f t="shared" si="6"/>
        <v>117</v>
      </c>
      <c r="C123" s="16">
        <f t="shared" ca="1" si="7"/>
        <v>43182</v>
      </c>
      <c r="D123" s="3">
        <f ca="1">_xll.BDH(D$6,"Px_last",$C123,$C123,"sort=d")</f>
        <v>447.5</v>
      </c>
      <c r="E123" s="3">
        <f ca="1">_xll.BDH(E$6,"Px_last",$C123,$C123,"sort=d")</f>
        <v>317750</v>
      </c>
      <c r="F123" s="3">
        <f ca="1">_xll.BDH(F$6,"Px_last",$C123,$C123,"sort=d")</f>
        <v>3301.9479999999999</v>
      </c>
      <c r="G123" s="3">
        <f ca="1">_xll.BDH(G$6,"Px_last",$C123,$C123,"sort=d")</f>
        <v>6.3132000000000001</v>
      </c>
      <c r="H123" s="3">
        <f ca="1">_xll.BDH(H$6,"Px_last",$C123,$C123,"sort=d")</f>
        <v>70.581999999999994</v>
      </c>
      <c r="I123" s="3">
        <f ca="1">_xll.BDH(I$6,"Px_last",$C123,$C123,"sort=d")</f>
        <v>2.8134999999999999</v>
      </c>
      <c r="J123" s="3">
        <f ca="1">_xll.BDH(J$6,"Px_last",$C123,$C123,"sort=d")</f>
        <v>1039.25</v>
      </c>
      <c r="K123" s="3">
        <f ca="1">_xll.BDH(K$6,"Px_last",$C123,$C123,"sort=d")</f>
        <v>-0.33150000000000002</v>
      </c>
      <c r="L123" s="3">
        <f ca="1">_xll.BDH(L$6,"Px_last",$C123,$C123,"sort=d")</f>
        <v>24.87</v>
      </c>
      <c r="M123" s="3">
        <f ca="1">_xll.BDH(M$6,"Px_last",$C123,$C123,"sort=d")</f>
        <v>80.623000000000005</v>
      </c>
      <c r="P123" s="7">
        <f ca="1">_xll.BDH(P$6,"Px_last",$C123,$C123,"sort=d")</f>
        <v>6660</v>
      </c>
    </row>
    <row r="124" spans="2:16" x14ac:dyDescent="0.2">
      <c r="B124">
        <f t="shared" si="6"/>
        <v>118</v>
      </c>
      <c r="C124" s="16">
        <f t="shared" ca="1" si="7"/>
        <v>43181</v>
      </c>
      <c r="D124" s="3">
        <f ca="1">_xll.BDH(D$6,"Px_last",$C124,$C124,"sort=d")</f>
        <v>467.5</v>
      </c>
      <c r="E124" s="3">
        <f ca="1">_xll.BDH(E$6,"Px_last",$C124,$C124,"sort=d")</f>
        <v>319500</v>
      </c>
      <c r="F124" s="3">
        <f ca="1">_xll.BDH(F$6,"Px_last",$C124,$C124,"sort=d")</f>
        <v>3417.9769999999999</v>
      </c>
      <c r="G124" s="3">
        <f ca="1">_xll.BDH(G$6,"Px_last",$C124,$C124,"sort=d")</f>
        <v>6.3395000000000001</v>
      </c>
      <c r="H124" s="3">
        <f ca="1">_xll.BDH(H$6,"Px_last",$C124,$C124,"sort=d")</f>
        <v>70.489999999999995</v>
      </c>
      <c r="I124" s="3">
        <f ca="1">_xll.BDH(I$6,"Px_last",$C124,$C124,"sort=d")</f>
        <v>2.8243999999999998</v>
      </c>
      <c r="J124" s="3">
        <f ca="1">_xll.BDH(J$6,"Px_last",$C124,$C124,"sort=d")</f>
        <v>1040.75</v>
      </c>
      <c r="K124" s="3">
        <f ca="1">_xll.BDH(K$6,"Px_last",$C124,$C124,"sort=d")</f>
        <v>-0.40189999999999998</v>
      </c>
      <c r="L124" s="3">
        <f ca="1">_xll.BDH(L$6,"Px_last",$C124,$C124,"sort=d")</f>
        <v>23.34</v>
      </c>
      <c r="M124" s="3">
        <f ca="1">_xll.BDH(M$6,"Px_last",$C124,$C124,"sort=d")</f>
        <v>80.992999999999995</v>
      </c>
      <c r="P124" s="7">
        <f ca="1">_xll.BDH(P$6,"Px_last",$C124,$C124,"sort=d")</f>
        <v>6695</v>
      </c>
    </row>
    <row r="125" spans="2:16" x14ac:dyDescent="0.2">
      <c r="B125">
        <f t="shared" si="6"/>
        <v>119</v>
      </c>
      <c r="C125" s="16">
        <f t="shared" ca="1" si="7"/>
        <v>43180</v>
      </c>
      <c r="D125" s="3">
        <f ca="1">_xll.BDH(D$6,"Px_last",$C125,$C125,"sort=d")</f>
        <v>462.5</v>
      </c>
      <c r="E125" s="3">
        <f ca="1">_xll.BDH(E$6,"Px_last",$C125,$C125,"sort=d")</f>
        <v>321900</v>
      </c>
      <c r="F125" s="3">
        <f ca="1">_xll.BDH(F$6,"Px_last",$C125,$C125,"sort=d")</f>
        <v>3436.3589999999999</v>
      </c>
      <c r="G125" s="3">
        <f ca="1">_xll.BDH(G$6,"Px_last",$C125,$C125,"sort=d")</f>
        <v>6.3044000000000002</v>
      </c>
      <c r="H125" s="3">
        <f ca="1">_xll.BDH(H$6,"Px_last",$C125,$C125,"sort=d")</f>
        <v>70.887</v>
      </c>
      <c r="I125" s="3">
        <f ca="1">_xll.BDH(I$6,"Px_last",$C125,$C125,"sort=d")</f>
        <v>2.883</v>
      </c>
      <c r="J125" s="3">
        <f ca="1">_xll.BDH(J$6,"Px_last",$C125,$C125,"sort=d")</f>
        <v>1040.5</v>
      </c>
      <c r="K125" s="3">
        <f ca="1">_xll.BDH(K$6,"Px_last",$C125,$C125,"sort=d")</f>
        <v>-0.42780000000000001</v>
      </c>
      <c r="L125" s="3">
        <f ca="1">_xll.BDH(L$6,"Px_last",$C125,$C125,"sort=d")</f>
        <v>17.86</v>
      </c>
      <c r="M125" s="3">
        <f ca="1">_xll.BDH(M$6,"Px_last",$C125,$C125,"sort=d")</f>
        <v>82.356999999999999</v>
      </c>
      <c r="P125" s="7">
        <f ca="1">_xll.BDH(P$6,"Px_last",$C125,$C125,"sort=d")</f>
        <v>6793</v>
      </c>
    </row>
    <row r="126" spans="2:16" x14ac:dyDescent="0.2">
      <c r="B126">
        <f t="shared" si="6"/>
        <v>120</v>
      </c>
      <c r="C126" s="16">
        <f t="shared" ca="1" si="7"/>
        <v>43179</v>
      </c>
      <c r="D126" s="3">
        <f ca="1">_xll.BDH(D$6,"Px_last",$C126,$C126,"sort=d")</f>
        <v>459</v>
      </c>
      <c r="E126" s="3">
        <f ca="1">_xll.BDH(E$6,"Px_last",$C126,$C126,"sort=d")</f>
        <v>322475</v>
      </c>
      <c r="F126" s="3">
        <f ca="1">_xll.BDH(F$6,"Px_last",$C126,$C126,"sort=d")</f>
        <v>3446.4920000000002</v>
      </c>
      <c r="G126" s="3">
        <f ca="1">_xll.BDH(G$6,"Px_last",$C126,$C126,"sort=d")</f>
        <v>6.3334999999999999</v>
      </c>
      <c r="H126" s="3">
        <f ca="1">_xll.BDH(H$6,"Px_last",$C126,$C126,"sort=d")</f>
        <v>70.427999999999997</v>
      </c>
      <c r="I126" s="3">
        <f ca="1">_xll.BDH(I$6,"Px_last",$C126,$C126,"sort=d")</f>
        <v>2.8959000000000001</v>
      </c>
      <c r="J126" s="3">
        <f ca="1">_xll.BDH(J$6,"Px_last",$C126,$C126,"sort=d")</f>
        <v>1039</v>
      </c>
      <c r="K126" s="3">
        <f ca="1">_xll.BDH(K$6,"Px_last",$C126,$C126,"sort=d")</f>
        <v>-0.38229999999999997</v>
      </c>
      <c r="L126" s="3">
        <f ca="1">_xll.BDH(L$6,"Px_last",$C126,$C126,"sort=d")</f>
        <v>18.2</v>
      </c>
      <c r="M126" s="3">
        <f ca="1">_xll.BDH(M$6,"Px_last",$C126,$C126,"sort=d")</f>
        <v>81.853999999999999</v>
      </c>
      <c r="P126" s="7">
        <f ca="1">_xll.BDH(P$6,"Px_last",$C126,$C126,"sort=d")</f>
        <v>6755</v>
      </c>
    </row>
    <row r="127" spans="2:16" x14ac:dyDescent="0.2">
      <c r="B127">
        <f t="shared" si="6"/>
        <v>121</v>
      </c>
      <c r="C127" s="16">
        <f t="shared" ca="1" si="7"/>
        <v>43178</v>
      </c>
      <c r="D127" s="3">
        <f ca="1">_xll.BDH(D$6,"Px_last",$C127,$C127,"sort=d")</f>
        <v>470.5</v>
      </c>
      <c r="E127" s="3">
        <f ca="1">_xll.BDH(E$6,"Px_last",$C127,$C127,"sort=d")</f>
        <v>319275</v>
      </c>
      <c r="F127" s="3">
        <f ca="1">_xll.BDH(F$6,"Px_last",$C127,$C127,"sort=d")</f>
        <v>3434.5369999999998</v>
      </c>
      <c r="G127" s="3">
        <f ca="1">_xll.BDH(G$6,"Px_last",$C127,$C127,"sort=d")</f>
        <v>6.3192000000000004</v>
      </c>
      <c r="H127" s="3">
        <f ca="1">_xll.BDH(H$6,"Px_last",$C127,$C127,"sort=d")</f>
        <v>70.433000000000007</v>
      </c>
      <c r="I127" s="3">
        <f ca="1">_xll.BDH(I$6,"Px_last",$C127,$C127,"sort=d")</f>
        <v>2.8555000000000001</v>
      </c>
      <c r="J127" s="3">
        <f ca="1">_xll.BDH(J$6,"Px_last",$C127,$C127,"sort=d")</f>
        <v>1033.5</v>
      </c>
      <c r="K127" s="3">
        <f ca="1">_xll.BDH(K$6,"Px_last",$C127,$C127,"sort=d")</f>
        <v>-0.37909999999999999</v>
      </c>
      <c r="L127" s="3">
        <f ca="1">_xll.BDH(L$6,"Px_last",$C127,$C127,"sort=d")</f>
        <v>19.02</v>
      </c>
      <c r="M127" s="3">
        <f ca="1">_xll.BDH(M$6,"Px_last",$C127,$C127,"sort=d")</f>
        <v>81.888999999999996</v>
      </c>
      <c r="P127" s="7">
        <f ca="1">_xll.BDH(P$6,"Px_last",$C127,$C127,"sort=d")</f>
        <v>6854</v>
      </c>
    </row>
    <row r="128" spans="2:16" x14ac:dyDescent="0.2">
      <c r="B128">
        <f t="shared" si="6"/>
        <v>122</v>
      </c>
      <c r="C128" s="16">
        <f t="shared" ca="1" si="7"/>
        <v>43175</v>
      </c>
      <c r="D128" s="3">
        <f ca="1">_xll.BDH(D$6,"Px_last",$C128,$C128,"sort=d")</f>
        <v>484.5</v>
      </c>
      <c r="E128" s="3">
        <f ca="1">_xll.BDH(E$6,"Px_last",$C128,$C128,"sort=d")</f>
        <v>321450</v>
      </c>
      <c r="F128" s="3">
        <f ca="1">_xll.BDH(F$6,"Px_last",$C128,$C128,"sort=d")</f>
        <v>3424.6379999999999</v>
      </c>
      <c r="G128" s="3">
        <f ca="1">_xll.BDH(G$6,"Px_last",$C128,$C128,"sort=d")</f>
        <v>6.3263999999999996</v>
      </c>
      <c r="H128" s="3">
        <f ca="1">_xll.BDH(H$6,"Px_last",$C128,$C128,"sort=d")</f>
        <v>70.513000000000005</v>
      </c>
      <c r="I128" s="3">
        <f ca="1">_xll.BDH(I$6,"Px_last",$C128,$C128,"sort=d")</f>
        <v>2.8445</v>
      </c>
      <c r="J128" s="3">
        <f ca="1">_xll.BDH(J$6,"Px_last",$C128,$C128,"sort=d")</f>
        <v>1060.25</v>
      </c>
      <c r="K128" s="3">
        <f ca="1">_xll.BDH(K$6,"Px_last",$C128,$C128,"sort=d")</f>
        <v>-0.38569999999999999</v>
      </c>
      <c r="L128" s="3">
        <f ca="1">_xll.BDH(L$6,"Px_last",$C128,$C128,"sort=d")</f>
        <v>15.8</v>
      </c>
      <c r="M128" s="3">
        <f ca="1">_xll.BDH(M$6,"Px_last",$C128,$C128,"sort=d")</f>
        <v>81.783000000000001</v>
      </c>
      <c r="P128" s="7">
        <f ca="1">_xll.BDH(P$6,"Px_last",$C128,$C128,"sort=d")</f>
        <v>6888</v>
      </c>
    </row>
    <row r="129" spans="1:16" x14ac:dyDescent="0.2">
      <c r="B129">
        <f t="shared" si="6"/>
        <v>123</v>
      </c>
      <c r="C129" s="16">
        <f t="shared" ca="1" si="7"/>
        <v>43174</v>
      </c>
      <c r="D129" s="3">
        <f ca="1">_xll.BDH(D$6,"Px_last",$C129,$C129,"sort=d")</f>
        <v>489.5</v>
      </c>
      <c r="E129" s="3">
        <f ca="1">_xll.BDH(E$6,"Px_last",$C129,$C129,"sort=d")</f>
        <v>319325</v>
      </c>
      <c r="F129" s="3">
        <f ca="1">_xll.BDH(F$6,"Px_last",$C129,$C129,"sort=d")</f>
        <v>3446.866</v>
      </c>
      <c r="G129" s="3">
        <f ca="1">_xll.BDH(G$6,"Px_last",$C129,$C129,"sort=d")</f>
        <v>6.3295000000000003</v>
      </c>
      <c r="H129" s="3">
        <f ca="1">_xll.BDH(H$6,"Px_last",$C129,$C129,"sort=d")</f>
        <v>70.631</v>
      </c>
      <c r="I129" s="3">
        <f ca="1">_xll.BDH(I$6,"Px_last",$C129,$C129,"sort=d")</f>
        <v>2.8279999999999998</v>
      </c>
      <c r="J129" s="3">
        <f ca="1">_xll.BDH(J$6,"Px_last",$C129,$C129,"sort=d")</f>
        <v>1051.25</v>
      </c>
      <c r="K129" s="3">
        <f ca="1">_xll.BDH(K$6,"Px_last",$C129,$C129,"sort=d")</f>
        <v>-0.39129999999999998</v>
      </c>
      <c r="L129" s="3">
        <f ca="1">_xll.BDH(L$6,"Px_last",$C129,$C129,"sort=d")</f>
        <v>16.59</v>
      </c>
      <c r="M129" s="3">
        <f ca="1">_xll.BDH(M$6,"Px_last",$C129,$C129,"sort=d")</f>
        <v>82.926000000000002</v>
      </c>
      <c r="P129" s="7">
        <f ca="1">_xll.BDH(P$6,"Px_last",$C129,$C129,"sort=d")</f>
        <v>6920</v>
      </c>
    </row>
    <row r="130" spans="1:16" x14ac:dyDescent="0.2">
      <c r="B130">
        <f t="shared" si="6"/>
        <v>124</v>
      </c>
      <c r="C130" s="16">
        <f t="shared" ca="1" si="7"/>
        <v>43173</v>
      </c>
      <c r="D130" s="3">
        <f ca="1">_xll.BDH(D$6,"Px_last",$C130,$C130,"sort=d")</f>
        <v>512</v>
      </c>
      <c r="E130" s="3">
        <f ca="1">_xll.BDH(E$6,"Px_last",$C130,$C130,"sort=d")</f>
        <v>319825</v>
      </c>
      <c r="F130" s="3">
        <f ca="1">_xll.BDH(F$6,"Px_last",$C130,$C130,"sort=d")</f>
        <v>3447.1309999999999</v>
      </c>
      <c r="G130" s="3">
        <f ca="1">_xll.BDH(G$6,"Px_last",$C130,$C130,"sort=d")</f>
        <v>6.3071000000000002</v>
      </c>
      <c r="H130" s="3">
        <f ca="1">_xll.BDH(H$6,"Px_last",$C130,$C130,"sort=d")</f>
        <v>71.036000000000001</v>
      </c>
      <c r="I130" s="3">
        <f ca="1">_xll.BDH(I$6,"Px_last",$C130,$C130,"sort=d")</f>
        <v>2.8170000000000002</v>
      </c>
      <c r="J130" s="3">
        <f ca="1">_xll.BDH(J$6,"Px_last",$C130,$C130,"sort=d")</f>
        <v>1032.25</v>
      </c>
      <c r="K130" s="3">
        <f ca="1">_xll.BDH(K$6,"Px_last",$C130,$C130,"sort=d")</f>
        <v>-0.40770000000000001</v>
      </c>
      <c r="L130" s="3">
        <f ca="1">_xll.BDH(L$6,"Px_last",$C130,$C130,"sort=d")</f>
        <v>17.23</v>
      </c>
      <c r="M130" s="3">
        <f ca="1">_xll.BDH(M$6,"Px_last",$C130,$C130,"sort=d")</f>
        <v>83.756</v>
      </c>
      <c r="P130" s="7">
        <f ca="1">_xll.BDH(P$6,"Px_last",$C130,$C130,"sort=d")</f>
        <v>6988.5</v>
      </c>
    </row>
    <row r="131" spans="1:16" x14ac:dyDescent="0.2">
      <c r="A131" s="6"/>
      <c r="B131">
        <f t="shared" si="6"/>
        <v>125</v>
      </c>
      <c r="C131" s="16">
        <f t="shared" ca="1" si="7"/>
        <v>43168</v>
      </c>
      <c r="D131" s="3">
        <f ca="1">_xll.BDH(D$6,"Px_last",$C131,$C131,"sort=d")</f>
        <v>521</v>
      </c>
      <c r="E131" s="3">
        <f ca="1">_xll.BDH(E$6,"Px_last",$C131,$C131,"sort=d")</f>
        <v>311125</v>
      </c>
      <c r="F131" s="3">
        <f ca="1">_xll.BDH(F$6,"Px_last",$C131,$C131,"sort=d")</f>
        <v>3463.8130000000001</v>
      </c>
      <c r="G131" s="3">
        <f ca="1">_xll.BDH(G$6,"Px_last",$C131,$C131,"sort=d")</f>
        <v>6.3306000000000004</v>
      </c>
      <c r="H131" s="3">
        <f ca="1">_xll.BDH(H$6,"Px_last",$C131,$C131,"sort=d")</f>
        <v>71.037000000000006</v>
      </c>
      <c r="I131" s="3">
        <f ca="1">_xll.BDH(I$6,"Px_last",$C131,$C131,"sort=d")</f>
        <v>2.8938000000000001</v>
      </c>
      <c r="J131" s="3">
        <f ca="1">_xll.BDH(J$6,"Px_last",$C131,$C131,"sort=d")</f>
        <v>1039.25</v>
      </c>
      <c r="K131" s="3">
        <f ca="1">_xll.BDH(K$6,"Px_last",$C131,$C131,"sort=d")</f>
        <v>-0.45079999999999998</v>
      </c>
      <c r="L131" s="3">
        <f ca="1">_xll.BDH(L$6,"Px_last",$C131,$C131,"sort=d")</f>
        <v>14.64</v>
      </c>
      <c r="M131" s="3">
        <f ca="1">_xll.BDH(M$6,"Px_last",$C131,$C131,"sort=d")</f>
        <v>83.817999999999998</v>
      </c>
      <c r="P131" s="7">
        <f ca="1">_xll.BDH(P$6,"Px_last",$C131,$C131,"sort=d")</f>
        <v>6962</v>
      </c>
    </row>
    <row r="132" spans="1:16" x14ac:dyDescent="0.2">
      <c r="A132" s="6"/>
      <c r="B132">
        <f t="shared" si="6"/>
        <v>126</v>
      </c>
      <c r="C132" s="16">
        <f t="shared" ca="1" si="7"/>
        <v>43167</v>
      </c>
      <c r="D132" s="3">
        <f ca="1">_xll.BDH(D$6,"Px_last",$C132,$C132,"sort=d")</f>
        <v>526</v>
      </c>
      <c r="E132" s="3">
        <f ca="1">_xll.BDH(E$6,"Px_last",$C132,$C132,"sort=d")</f>
        <v>314875</v>
      </c>
      <c r="F132" s="3">
        <f ca="1">_xll.BDH(F$6,"Px_last",$C132,$C132,"sort=d")</f>
        <v>3444.17</v>
      </c>
      <c r="G132" s="3">
        <f ca="1">_xll.BDH(G$6,"Px_last",$C132,$C132,"sort=d")</f>
        <v>6.3433999999999999</v>
      </c>
      <c r="H132" s="3">
        <f ca="1">_xll.BDH(H$6,"Px_last",$C132,$C132,"sort=d")</f>
        <v>70.802999999999997</v>
      </c>
      <c r="I132" s="3">
        <f ca="1">_xll.BDH(I$6,"Px_last",$C132,$C132,"sort=d")</f>
        <v>2.8571</v>
      </c>
      <c r="J132" s="3">
        <f ca="1">_xll.BDH(J$6,"Px_last",$C132,$C132,"sort=d")</f>
        <v>1064</v>
      </c>
      <c r="K132" s="3">
        <f ca="1">_xll.BDH(K$6,"Px_last",$C132,$C132,"sort=d")</f>
        <v>-0.43440000000000001</v>
      </c>
      <c r="L132" s="3">
        <f ca="1">_xll.BDH(L$6,"Px_last",$C132,$C132,"sort=d")</f>
        <v>16.54</v>
      </c>
      <c r="M132" s="3">
        <f ca="1">_xll.BDH(M$6,"Px_last",$C132,$C132,"sort=d")</f>
        <v>82.736000000000004</v>
      </c>
      <c r="P132" s="7">
        <f ca="1">_xll.BDH(P$6,"Px_last",$C132,$C132,"sort=d")</f>
        <v>6833</v>
      </c>
    </row>
    <row r="133" spans="1:16" x14ac:dyDescent="0.2">
      <c r="B133">
        <f t="shared" si="6"/>
        <v>127</v>
      </c>
      <c r="C133" s="16">
        <f t="shared" ca="1" si="7"/>
        <v>43166</v>
      </c>
      <c r="D133" s="3">
        <f ca="1">_xll.BDH(D$6,"Px_last",$C133,$C133,"sort=d")</f>
        <v>529</v>
      </c>
      <c r="E133" s="3">
        <f ca="1">_xll.BDH(E$6,"Px_last",$C133,$C133,"sort=d")</f>
        <v>316375</v>
      </c>
      <c r="F133" s="3">
        <f ca="1">_xll.BDH(F$6,"Px_last",$C133,$C133,"sort=d")</f>
        <v>3426.6170000000002</v>
      </c>
      <c r="G133" s="3">
        <f ca="1">_xll.BDH(G$6,"Px_last",$C133,$C133,"sort=d")</f>
        <v>6.3198999999999996</v>
      </c>
      <c r="H133" s="3">
        <f ca="1">_xll.BDH(H$6,"Px_last",$C133,$C133,"sort=d")</f>
        <v>71.069999999999993</v>
      </c>
      <c r="I133" s="3">
        <f ca="1">_xll.BDH(I$6,"Px_last",$C133,$C133,"sort=d")</f>
        <v>2.8826999999999998</v>
      </c>
      <c r="J133" s="3">
        <f ca="1">_xll.BDH(J$6,"Px_last",$C133,$C133,"sort=d")</f>
        <v>1065.25</v>
      </c>
      <c r="K133" s="3">
        <f ca="1">_xll.BDH(K$6,"Px_last",$C133,$C133,"sort=d")</f>
        <v>-0.46039999999999998</v>
      </c>
      <c r="L133" s="3">
        <f ca="1">_xll.BDH(L$6,"Px_last",$C133,$C133,"sort=d")</f>
        <v>17.760000000000002</v>
      </c>
      <c r="M133" s="3">
        <f ca="1">_xll.BDH(M$6,"Px_last",$C133,$C133,"sort=d")</f>
        <v>82.998999999999995</v>
      </c>
      <c r="P133" s="7">
        <f ca="1">_xll.BDH(P$6,"Px_last",$C133,$C133,"sort=d")</f>
        <v>6950</v>
      </c>
    </row>
    <row r="134" spans="1:16" x14ac:dyDescent="0.2">
      <c r="B134">
        <f t="shared" si="6"/>
        <v>128</v>
      </c>
      <c r="C134" s="16">
        <f t="shared" ca="1" si="7"/>
        <v>43161</v>
      </c>
      <c r="D134" s="3">
        <f ca="1">_xll.BDH(D$6,"Px_last",$C134,$C134,"sort=d")</f>
        <v>539</v>
      </c>
      <c r="E134" s="3">
        <f ca="1">_xll.BDH(E$6,"Px_last",$C134,$C134,"sort=d")</f>
        <v>324900</v>
      </c>
      <c r="F134" s="3">
        <f ca="1">_xll.BDH(F$6,"Px_last",$C134,$C134,"sort=d")</f>
        <v>3408.6</v>
      </c>
      <c r="G134" s="3">
        <f ca="1">_xll.BDH(G$6,"Px_last",$C134,$C134,"sort=d")</f>
        <v>6.3407</v>
      </c>
      <c r="H134" s="3">
        <f ca="1">_xll.BDH(H$6,"Px_last",$C134,$C134,"sort=d")</f>
        <v>70.867000000000004</v>
      </c>
      <c r="I134" s="3">
        <f ca="1">_xll.BDH(I$6,"Px_last",$C134,$C134,"sort=d")</f>
        <v>2.8643000000000001</v>
      </c>
      <c r="J134" s="3">
        <f ca="1">_xll.BDH(J$6,"Px_last",$C134,$C134,"sort=d")</f>
        <v>1071</v>
      </c>
      <c r="K134" s="3">
        <f ca="1">_xll.BDH(K$6,"Px_last",$C134,$C134,"sort=d")</f>
        <v>-0.43869999999999998</v>
      </c>
      <c r="L134" s="3">
        <f ca="1">_xll.BDH(L$6,"Px_last",$C134,$C134,"sort=d")</f>
        <v>19.59</v>
      </c>
      <c r="M134" s="3">
        <f ca="1">_xll.BDH(M$6,"Px_last",$C134,$C134,"sort=d")</f>
        <v>82</v>
      </c>
      <c r="P134" s="7">
        <f ca="1">_xll.BDH(P$6,"Px_last",$C134,$C134,"sort=d")</f>
        <v>6898</v>
      </c>
    </row>
    <row r="135" spans="1:16" x14ac:dyDescent="0.2">
      <c r="B135">
        <f t="shared" si="6"/>
        <v>129</v>
      </c>
      <c r="C135" s="16">
        <f t="shared" ca="1" si="7"/>
        <v>43160</v>
      </c>
      <c r="D135" s="3">
        <f ca="1">_xll.BDH(D$6,"Px_last",$C135,$C135,"sort=d")</f>
        <v>542</v>
      </c>
      <c r="E135" s="3">
        <f ca="1">_xll.BDH(E$6,"Px_last",$C135,$C135,"sort=d")</f>
        <v>328000</v>
      </c>
      <c r="F135" s="3">
        <f ca="1">_xll.BDH(F$6,"Px_last",$C135,$C135,"sort=d")</f>
        <v>3428.7649999999999</v>
      </c>
      <c r="G135" s="3">
        <f ca="1">_xll.BDH(G$6,"Px_last",$C135,$C135,"sort=d")</f>
        <v>6.3475000000000001</v>
      </c>
      <c r="H135" s="3">
        <f ca="1">_xll.BDH(H$6,"Px_last",$C135,$C135,"sort=d")</f>
        <v>70.814999999999998</v>
      </c>
      <c r="I135" s="3">
        <f ca="1">_xll.BDH(I$6,"Px_last",$C135,$C135,"sort=d")</f>
        <v>2.8077999999999999</v>
      </c>
      <c r="J135" s="3">
        <f ca="1">_xll.BDH(J$6,"Px_last",$C135,$C135,"sort=d")</f>
        <v>1068</v>
      </c>
      <c r="K135" s="3">
        <f ca="1">_xll.BDH(K$6,"Px_last",$C135,$C135,"sort=d")</f>
        <v>-0.3851</v>
      </c>
      <c r="L135" s="3">
        <f ca="1">_xll.BDH(L$6,"Px_last",$C135,$C135,"sort=d")</f>
        <v>22.47</v>
      </c>
      <c r="M135" s="3">
        <f ca="1">_xll.BDH(M$6,"Px_last",$C135,$C135,"sort=d")</f>
        <v>82.4</v>
      </c>
      <c r="P135" s="7">
        <f ca="1">_xll.BDH(P$6,"Px_last",$C135,$C135,"sort=d")</f>
        <v>6922</v>
      </c>
    </row>
    <row r="136" spans="1:16" x14ac:dyDescent="0.2">
      <c r="A136" s="6"/>
      <c r="B136">
        <f t="shared" si="6"/>
        <v>130</v>
      </c>
      <c r="C136" s="16">
        <f t="shared" ca="1" si="7"/>
        <v>43159</v>
      </c>
      <c r="D136" s="3">
        <f ca="1">_xll.BDH(D$6,"Px_last",$C136,$C136,"sort=d")</f>
        <v>542</v>
      </c>
      <c r="E136" s="3">
        <f ca="1">_xll.BDH(E$6,"Px_last",$C136,$C136,"sort=d")</f>
        <v>330800</v>
      </c>
      <c r="F136" s="3">
        <f ca="1">_xll.BDH(F$6,"Px_last",$C136,$C136,"sort=d")</f>
        <v>3413.7359999999999</v>
      </c>
      <c r="G136" s="3">
        <f ca="1">_xll.BDH(G$6,"Px_last",$C136,$C136,"sort=d")</f>
        <v>6.3311000000000002</v>
      </c>
      <c r="H136" s="3">
        <f ca="1">_xll.BDH(H$6,"Px_last",$C136,$C136,"sort=d")</f>
        <v>70.941000000000003</v>
      </c>
      <c r="I136" s="3">
        <f ca="1">_xll.BDH(I$6,"Px_last",$C136,$C136,"sort=d")</f>
        <v>2.8605999999999998</v>
      </c>
      <c r="J136" s="3">
        <f ca="1">_xll.BDH(J$6,"Px_last",$C136,$C136,"sort=d")</f>
        <v>1055.5</v>
      </c>
      <c r="K136" s="3">
        <f ca="1">_xll.BDH(K$6,"Px_last",$C136,$C136,"sort=d")</f>
        <v>-0.44450000000000001</v>
      </c>
      <c r="L136" s="3">
        <f ca="1">_xll.BDH(L$6,"Px_last",$C136,$C136,"sort=d")</f>
        <v>19.850000000000001</v>
      </c>
      <c r="M136" s="3">
        <f ca="1">_xll.BDH(M$6,"Px_last",$C136,$C136,"sort=d")</f>
        <v>82.801000000000002</v>
      </c>
      <c r="P136" s="7">
        <f ca="1">_xll.BDH(P$6,"Px_last",$C136,$C136,"sort=d")</f>
        <v>6931</v>
      </c>
    </row>
    <row r="137" spans="1:16" x14ac:dyDescent="0.2">
      <c r="A137" s="6"/>
      <c r="B137">
        <f t="shared" ref="B137:B200" si="8">B136+1</f>
        <v>131</v>
      </c>
      <c r="C137" s="16">
        <f t="shared" ca="1" si="7"/>
        <v>43158</v>
      </c>
      <c r="D137" s="3">
        <f ca="1">_xll.BDH(D$6,"Px_last",$C137,$C137,"sort=d")</f>
        <v>540</v>
      </c>
      <c r="E137" s="3">
        <f ca="1">_xll.BDH(E$6,"Px_last",$C137,$C137,"sort=d")</f>
        <v>330425</v>
      </c>
      <c r="F137" s="3">
        <f ca="1">_xll.BDH(F$6,"Px_last",$C137,$C137,"sort=d")</f>
        <v>3448.0340000000001</v>
      </c>
      <c r="G137" s="3">
        <f ca="1">_xll.BDH(G$6,"Px_last",$C137,$C137,"sort=d")</f>
        <v>6.3263999999999996</v>
      </c>
      <c r="H137" s="3">
        <f ca="1">_xll.BDH(H$6,"Px_last",$C137,$C137,"sort=d")</f>
        <v>71.025999999999996</v>
      </c>
      <c r="I137" s="3">
        <f ca="1">_xll.BDH(I$6,"Px_last",$C137,$C137,"sort=d")</f>
        <v>2.8933999999999997</v>
      </c>
      <c r="J137" s="3">
        <f ca="1">_xll.BDH(J$6,"Px_last",$C137,$C137,"sort=d")</f>
        <v>1049.5</v>
      </c>
      <c r="K137" s="3">
        <f ca="1">_xll.BDH(K$6,"Px_last",$C137,$C137,"sort=d")</f>
        <v>-0.45600000000000002</v>
      </c>
      <c r="L137" s="3">
        <f ca="1">_xll.BDH(L$6,"Px_last",$C137,$C137,"sort=d")</f>
        <v>18.59</v>
      </c>
      <c r="M137" s="3">
        <f ca="1">_xll.BDH(M$6,"Px_last",$C137,$C137,"sort=d")</f>
        <v>83.605000000000004</v>
      </c>
      <c r="P137" s="7">
        <f ca="1">_xll.BDH(P$6,"Px_last",$C137,$C137,"sort=d")</f>
        <v>7021</v>
      </c>
    </row>
    <row r="138" spans="1:16" x14ac:dyDescent="0.2">
      <c r="B138">
        <f t="shared" si="8"/>
        <v>132</v>
      </c>
      <c r="C138" s="16">
        <f t="shared" ref="C138:C201" ca="1" si="9">WORKDAY.INTL(C137,-1,1,$A$7:$A$154)</f>
        <v>43154</v>
      </c>
      <c r="D138" s="3">
        <f ca="1">_xll.BDH(D$6,"Px_last",$C138,$C138,"sort=d")</f>
        <v>540</v>
      </c>
      <c r="E138" s="3">
        <f ca="1">_xll.BDH(E$6,"Px_last",$C138,$C138,"sort=d")</f>
        <v>332450</v>
      </c>
      <c r="F138" s="3">
        <f ca="1">_xll.BDH(F$6,"Px_last",$C138,$C138,"sort=d")</f>
        <v>3444.8249999999998</v>
      </c>
      <c r="G138" s="3">
        <f ca="1">_xll.BDH(G$6,"Px_last",$C138,$C138,"sort=d")</f>
        <v>6.3262</v>
      </c>
      <c r="H138" s="3">
        <f ca="1">_xll.BDH(H$6,"Px_last",$C138,$C138,"sort=d")</f>
        <v>71.45</v>
      </c>
      <c r="I138" s="3">
        <f ca="1">_xll.BDH(I$6,"Px_last",$C138,$C138,"sort=d")</f>
        <v>2.8660000000000001</v>
      </c>
      <c r="J138" s="3">
        <f ca="1">_xll.BDH(J$6,"Px_last",$C138,$C138,"sort=d")</f>
        <v>1047.5</v>
      </c>
      <c r="K138" s="3">
        <f ca="1">_xll.BDH(K$6,"Px_last",$C138,$C138,"sort=d")</f>
        <v>-0.42980000000000002</v>
      </c>
      <c r="L138" s="3">
        <f ca="1">_xll.BDH(L$6,"Px_last",$C138,$C138,"sort=d")</f>
        <v>16.489999999999998</v>
      </c>
      <c r="M138" s="3">
        <f ca="1">_xll.BDH(M$6,"Px_last",$C138,$C138,"sort=d")</f>
        <v>83.826999999999998</v>
      </c>
      <c r="P138" s="7">
        <f ca="1">_xll.BDH(P$6,"Px_last",$C138,$C138,"sort=d")</f>
        <v>7095</v>
      </c>
    </row>
    <row r="139" spans="1:16" x14ac:dyDescent="0.2">
      <c r="A139" s="6"/>
      <c r="B139">
        <f t="shared" si="8"/>
        <v>133</v>
      </c>
      <c r="C139" s="16">
        <f t="shared" ca="1" si="9"/>
        <v>43137</v>
      </c>
      <c r="D139" s="3">
        <f ca="1">_xll.BDH(D$6,"Px_last",$C139,$C139,"sort=d")</f>
        <v>493.5</v>
      </c>
      <c r="E139" s="3">
        <f ca="1">_xll.BDH(E$6,"Px_last",$C139,$C139,"sort=d")</f>
        <v>297825</v>
      </c>
      <c r="F139" s="3">
        <f ca="1">_xll.BDH(F$6,"Px_last",$C139,$C139,"sort=d")</f>
        <v>3530.5740000000001</v>
      </c>
      <c r="G139" s="3">
        <f ca="1">_xll.BDH(G$6,"Px_last",$C139,$C139,"sort=d")</f>
        <v>6.2819000000000003</v>
      </c>
      <c r="H139" s="3">
        <f ca="1">_xll.BDH(H$6,"Px_last",$C139,$C139,"sort=d")</f>
        <v>71.332999999999998</v>
      </c>
      <c r="I139" s="3">
        <f ca="1">_xll.BDH(I$6,"Px_last",$C139,$C139,"sort=d")</f>
        <v>2.8016000000000001</v>
      </c>
      <c r="J139" s="3">
        <f ca="1">_xll.BDH(J$6,"Px_last",$C139,$C139,"sort=d")</f>
        <v>997.75</v>
      </c>
      <c r="K139" s="3">
        <f ca="1">_xll.BDH(K$6,"Px_last",$C139,$C139,"sort=d")</f>
        <v>-0.37159999999999999</v>
      </c>
      <c r="L139" s="3">
        <f ca="1">_xll.BDH(L$6,"Px_last",$C139,$C139,"sort=d")</f>
        <v>29.98</v>
      </c>
      <c r="M139" s="3">
        <f ca="1">_xll.BDH(M$6,"Px_last",$C139,$C139,"sort=d")</f>
        <v>86.622</v>
      </c>
      <c r="P139" s="7">
        <f ca="1">_xll.BDH(P$6,"Px_last",$C139,$C139,"sort=d")</f>
        <v>7076</v>
      </c>
    </row>
    <row r="140" spans="1:16" x14ac:dyDescent="0.2">
      <c r="A140" s="6"/>
      <c r="B140">
        <f t="shared" si="8"/>
        <v>134</v>
      </c>
      <c r="C140" s="16">
        <f t="shared" ca="1" si="9"/>
        <v>43136</v>
      </c>
      <c r="D140" s="3">
        <f ca="1">_xll.BDH(D$6,"Px_last",$C140,$C140,"sort=d")</f>
        <v>492.5</v>
      </c>
      <c r="E140" s="3">
        <f ca="1">_xll.BDH(E$6,"Px_last",$C140,$C140,"sort=d")</f>
        <v>304000</v>
      </c>
      <c r="F140" s="3">
        <f ca="1">_xll.BDH(F$6,"Px_last",$C140,$C140,"sort=d")</f>
        <v>3652.9839999999999</v>
      </c>
      <c r="G140" s="3">
        <f ca="1">_xll.BDH(G$6,"Px_last",$C140,$C140,"sort=d")</f>
        <v>6.3117999999999999</v>
      </c>
      <c r="H140" s="3">
        <f ca="1">_xll.BDH(H$6,"Px_last",$C140,$C140,"sort=d")</f>
        <v>70.796999999999997</v>
      </c>
      <c r="I140" s="3">
        <f ca="1">_xll.BDH(I$6,"Px_last",$C140,$C140,"sort=d")</f>
        <v>2.7056</v>
      </c>
      <c r="J140" s="3">
        <f ca="1">_xll.BDH(J$6,"Px_last",$C140,$C140,"sort=d")</f>
        <v>981.25</v>
      </c>
      <c r="K140" s="3">
        <f ca="1">_xll.BDH(K$6,"Px_last",$C140,$C140,"sort=d")</f>
        <v>-0.4173</v>
      </c>
      <c r="L140" s="3">
        <f ca="1">_xll.BDH(L$6,"Px_last",$C140,$C140,"sort=d")</f>
        <v>37.32</v>
      </c>
      <c r="M140" s="3">
        <f ca="1">_xll.BDH(M$6,"Px_last",$C140,$C140,"sort=d")</f>
        <v>85.947000000000003</v>
      </c>
      <c r="P140" s="7">
        <f ca="1">_xll.BDH(P$6,"Px_last",$C140,$C140,"sort=d")</f>
        <v>7169</v>
      </c>
    </row>
    <row r="141" spans="1:16" x14ac:dyDescent="0.2">
      <c r="A141" s="6"/>
      <c r="B141">
        <f t="shared" si="8"/>
        <v>135</v>
      </c>
      <c r="C141" s="16">
        <f t="shared" ca="1" si="9"/>
        <v>43133</v>
      </c>
      <c r="D141" s="3">
        <f ca="1">_xll.BDH(D$6,"Px_last",$C141,$C141,"sort=d")</f>
        <v>493</v>
      </c>
      <c r="E141" s="3">
        <f ca="1">_xll.BDH(E$6,"Px_last",$C141,$C141,"sort=d")</f>
        <v>304325</v>
      </c>
      <c r="F141" s="3">
        <f ca="1">_xll.BDH(F$6,"Px_last",$C141,$C141,"sort=d")</f>
        <v>3626.2710000000002</v>
      </c>
      <c r="G141" s="3">
        <f ca="1">_xll.BDH(G$6,"Px_last",$C141,$C141,"sort=d")</f>
        <v>6.3131000000000004</v>
      </c>
      <c r="H141" s="3">
        <f ca="1">_xll.BDH(H$6,"Px_last",$C141,$C141,"sort=d")</f>
        <v>71.269000000000005</v>
      </c>
      <c r="I141" s="3">
        <f ca="1">_xll.BDH(I$6,"Px_last",$C141,$C141,"sort=d")</f>
        <v>2.8411</v>
      </c>
      <c r="J141" s="3">
        <f ca="1">_xll.BDH(J$6,"Px_last",$C141,$C141,"sort=d")</f>
        <v>990.25</v>
      </c>
      <c r="K141" s="3">
        <f ca="1">_xll.BDH(K$6,"Px_last",$C141,$C141,"sort=d")</f>
        <v>-0.28499999999999998</v>
      </c>
      <c r="L141" s="3">
        <f ca="1">_xll.BDH(L$6,"Px_last",$C141,$C141,"sort=d")</f>
        <v>17.309999999999999</v>
      </c>
      <c r="M141" s="3">
        <f ca="1">_xll.BDH(M$6,"Px_last",$C141,$C141,"sort=d")</f>
        <v>87.311000000000007</v>
      </c>
      <c r="P141" s="7">
        <f ca="1">_xll.BDH(P$6,"Px_last",$C141,$C141,"sort=d")</f>
        <v>7045</v>
      </c>
    </row>
    <row r="142" spans="1:16" x14ac:dyDescent="0.2">
      <c r="A142" s="6"/>
      <c r="B142">
        <f t="shared" si="8"/>
        <v>136</v>
      </c>
      <c r="C142" s="16">
        <f t="shared" ca="1" si="9"/>
        <v>43132</v>
      </c>
      <c r="D142" s="3">
        <f ca="1">_xll.BDH(D$6,"Px_last",$C142,$C142,"sort=d")</f>
        <v>492</v>
      </c>
      <c r="E142" s="3">
        <f ca="1">_xll.BDH(E$6,"Px_last",$C142,$C142,"sort=d")</f>
        <v>304675</v>
      </c>
      <c r="F142" s="3">
        <f ca="1">_xll.BDH(F$6,"Px_last",$C142,$C142,"sort=d")</f>
        <v>3610.5079999999998</v>
      </c>
      <c r="G142" s="3">
        <f ca="1">_xll.BDH(G$6,"Px_last",$C142,$C142,"sort=d")</f>
        <v>6.2912999999999997</v>
      </c>
      <c r="H142" s="3">
        <f ca="1">_xll.BDH(H$6,"Px_last",$C142,$C142,"sort=d")</f>
        <v>71.850999999999999</v>
      </c>
      <c r="I142" s="3">
        <f ca="1">_xll.BDH(I$6,"Px_last",$C142,$C142,"sort=d")</f>
        <v>2.7896000000000001</v>
      </c>
      <c r="J142" s="3">
        <f ca="1">_xll.BDH(J$6,"Px_last",$C142,$C142,"sort=d")</f>
        <v>996.5</v>
      </c>
      <c r="K142" s="3">
        <f ca="1">_xll.BDH(K$6,"Px_last",$C142,$C142,"sort=d")</f>
        <v>-0.28339999999999999</v>
      </c>
      <c r="L142" s="3">
        <f ca="1">_xll.BDH(L$6,"Px_last",$C142,$C142,"sort=d")</f>
        <v>13.47</v>
      </c>
      <c r="M142" s="3">
        <f ca="1">_xll.BDH(M$6,"Px_last",$C142,$C142,"sort=d")</f>
        <v>87.956999999999994</v>
      </c>
      <c r="P142" s="7">
        <f ca="1">_xll.BDH(P$6,"Px_last",$C142,$C142,"sort=d")</f>
        <v>7119</v>
      </c>
    </row>
    <row r="143" spans="1:16" x14ac:dyDescent="0.2">
      <c r="A143" s="6"/>
      <c r="B143">
        <f t="shared" si="8"/>
        <v>137</v>
      </c>
      <c r="C143" s="16">
        <f t="shared" ca="1" si="9"/>
        <v>43131</v>
      </c>
      <c r="D143" s="3">
        <f ca="1">_xll.BDH(D$6,"Px_last",$C143,$C143,"sort=d")</f>
        <v>495</v>
      </c>
      <c r="E143" s="3">
        <f ca="1">_xll.BDH(E$6,"Px_last",$C143,$C143,"sort=d")</f>
        <v>305575</v>
      </c>
      <c r="F143" s="3">
        <f ca="1">_xll.BDH(F$6,"Px_last",$C143,$C143,"sort=d")</f>
        <v>3645.8020000000001</v>
      </c>
      <c r="G143" s="3">
        <f ca="1">_xll.BDH(G$6,"Px_last",$C143,$C143,"sort=d")</f>
        <v>6.2984999999999998</v>
      </c>
      <c r="H143" s="3">
        <f ca="1">_xll.BDH(H$6,"Px_last",$C143,$C143,"sort=d")</f>
        <v>71.638000000000005</v>
      </c>
      <c r="I143" s="3">
        <f ca="1">_xll.BDH(I$6,"Px_last",$C143,$C143,"sort=d")</f>
        <v>2.7050000000000001</v>
      </c>
      <c r="J143" s="3">
        <f ca="1">_xll.BDH(J$6,"Px_last",$C143,$C143,"sort=d")</f>
        <v>1007</v>
      </c>
      <c r="K143" s="3">
        <f ca="1">_xll.BDH(K$6,"Px_last",$C143,$C143,"sort=d")</f>
        <v>-0.32790000000000002</v>
      </c>
      <c r="L143" s="3">
        <f ca="1">_xll.BDH(L$6,"Px_last",$C143,$C143,"sort=d")</f>
        <v>13.54</v>
      </c>
      <c r="M143" s="3">
        <f ca="1">_xll.BDH(M$6,"Px_last",$C143,$C143,"sort=d")</f>
        <v>87.96</v>
      </c>
      <c r="P143" s="7">
        <f ca="1">_xll.BDH(P$6,"Px_last",$C143,$C143,"sort=d")</f>
        <v>7118</v>
      </c>
    </row>
    <row r="144" spans="1:16" x14ac:dyDescent="0.2">
      <c r="A144" s="6"/>
      <c r="B144">
        <f t="shared" si="8"/>
        <v>138</v>
      </c>
      <c r="C144" s="16">
        <f t="shared" ca="1" si="9"/>
        <v>43130</v>
      </c>
      <c r="D144" s="3">
        <f ca="1">_xll.BDH(D$6,"Px_last",$C144,$C144,"sort=d")</f>
        <v>495</v>
      </c>
      <c r="E144" s="3">
        <f ca="1">_xll.BDH(E$6,"Px_last",$C144,$C144,"sort=d")</f>
        <v>306950</v>
      </c>
      <c r="F144" s="3">
        <f ca="1">_xll.BDH(F$6,"Px_last",$C144,$C144,"sort=d")</f>
        <v>3653.2689999999998</v>
      </c>
      <c r="G144" s="3">
        <f ca="1">_xll.BDH(G$6,"Px_last",$C144,$C144,"sort=d")</f>
        <v>6.3281000000000001</v>
      </c>
      <c r="H144" s="3">
        <f ca="1">_xll.BDH(H$6,"Px_last",$C144,$C144,"sort=d")</f>
        <v>71.406999999999996</v>
      </c>
      <c r="I144" s="3">
        <f ca="1">_xll.BDH(I$6,"Px_last",$C144,$C144,"sort=d")</f>
        <v>2.7199</v>
      </c>
      <c r="J144" s="3">
        <f ca="1">_xll.BDH(J$6,"Px_last",$C144,$C144,"sort=d")</f>
        <v>1011.25</v>
      </c>
      <c r="K144" s="3">
        <f ca="1">_xll.BDH(K$6,"Px_last",$C144,$C144,"sort=d")</f>
        <v>-0.33589999999999998</v>
      </c>
      <c r="L144" s="3">
        <f ca="1">_xll.BDH(L$6,"Px_last",$C144,$C144,"sort=d")</f>
        <v>14.79</v>
      </c>
      <c r="M144" s="3">
        <f ca="1">_xll.BDH(M$6,"Px_last",$C144,$C144,"sort=d")</f>
        <v>87.912999999999997</v>
      </c>
      <c r="P144" s="7">
        <f ca="1">_xll.BDH(P$6,"Px_last",$C144,$C144,"sort=d")</f>
        <v>7050</v>
      </c>
    </row>
    <row r="145" spans="1:16" x14ac:dyDescent="0.2">
      <c r="A145" s="6"/>
      <c r="B145">
        <f t="shared" si="8"/>
        <v>139</v>
      </c>
      <c r="C145" s="16">
        <f t="shared" ca="1" si="9"/>
        <v>43129</v>
      </c>
      <c r="D145" s="3">
        <f ca="1">_xll.BDH(D$6,"Px_last",$C145,$C145,"sort=d")</f>
        <v>495</v>
      </c>
      <c r="E145" s="3">
        <f ca="1">_xll.BDH(E$6,"Px_last",$C145,$C145,"sort=d")</f>
        <v>308650</v>
      </c>
      <c r="F145" s="3">
        <f ca="1">_xll.BDH(F$6,"Px_last",$C145,$C145,"sort=d")</f>
        <v>3690.0239999999999</v>
      </c>
      <c r="G145" s="3">
        <f ca="1">_xll.BDH(G$6,"Px_last",$C145,$C145,"sort=d")</f>
        <v>6.3380999999999998</v>
      </c>
      <c r="H145" s="3">
        <f ca="1">_xll.BDH(H$6,"Px_last",$C145,$C145,"sort=d")</f>
        <v>71.418999999999997</v>
      </c>
      <c r="I145" s="3">
        <f ca="1">_xll.BDH(I$6,"Px_last",$C145,$C145,"sort=d")</f>
        <v>2.6936</v>
      </c>
      <c r="J145" s="3">
        <f ca="1">_xll.BDH(J$6,"Px_last",$C145,$C145,"sort=d")</f>
        <v>1002.75</v>
      </c>
      <c r="K145" s="3">
        <f ca="1">_xll.BDH(K$6,"Px_last",$C145,$C145,"sort=d")</f>
        <v>-0.2974</v>
      </c>
      <c r="L145" s="3">
        <f ca="1">_xll.BDH(L$6,"Px_last",$C145,$C145,"sort=d")</f>
        <v>13.84</v>
      </c>
      <c r="M145" s="3">
        <f ca="1">_xll.BDH(M$6,"Px_last",$C145,$C145,"sort=d")</f>
        <v>88.194999999999993</v>
      </c>
      <c r="P145" s="7">
        <f ca="1">_xll.BDH(P$6,"Px_last",$C145,$C145,"sort=d")</f>
        <v>7085</v>
      </c>
    </row>
    <row r="146" spans="1:16" x14ac:dyDescent="0.2">
      <c r="A146" s="6"/>
      <c r="B146">
        <f t="shared" si="8"/>
        <v>140</v>
      </c>
      <c r="C146" s="16">
        <f t="shared" ca="1" si="9"/>
        <v>43126</v>
      </c>
      <c r="D146" s="3">
        <f ca="1">_xll.BDH(D$6,"Px_last",$C146,$C146,"sort=d")</f>
        <v>499</v>
      </c>
      <c r="E146" s="3">
        <f ca="1">_xll.BDH(E$6,"Px_last",$C146,$C146,"sort=d")</f>
        <v>309125</v>
      </c>
      <c r="F146" s="3">
        <f ca="1">_xll.BDH(F$6,"Px_last",$C146,$C146,"sort=d")</f>
        <v>3726.8939999999998</v>
      </c>
      <c r="G146" s="3">
        <f ca="1">_xll.BDH(G$6,"Px_last",$C146,$C146,"sort=d")</f>
        <v>6.3262999999999998</v>
      </c>
      <c r="H146" s="3">
        <f ca="1">_xll.BDH(H$6,"Px_last",$C146,$C146,"sort=d")</f>
        <v>71.78</v>
      </c>
      <c r="I146" s="3">
        <f ca="1">_xll.BDH(I$6,"Px_last",$C146,$C146,"sort=d")</f>
        <v>2.6598999999999999</v>
      </c>
      <c r="J146" s="3">
        <f ca="1">_xll.BDH(J$6,"Px_last",$C146,$C146,"sort=d")</f>
        <v>997</v>
      </c>
      <c r="K146" s="3">
        <f ca="1">_xll.BDH(K$6,"Px_last",$C146,$C146,"sort=d")</f>
        <v>-0.2984</v>
      </c>
      <c r="L146" s="3">
        <f ca="1">_xll.BDH(L$6,"Px_last",$C146,$C146,"sort=d")</f>
        <v>11.08</v>
      </c>
      <c r="M146" s="3">
        <f ca="1">_xll.BDH(M$6,"Px_last",$C146,$C146,"sort=d")</f>
        <v>88.052999999999997</v>
      </c>
      <c r="P146" s="7">
        <f ca="1">_xll.BDH(P$6,"Px_last",$C146,$C146,"sort=d")</f>
        <v>7085</v>
      </c>
    </row>
    <row r="147" spans="1:16" x14ac:dyDescent="0.2">
      <c r="A147" s="6"/>
      <c r="B147">
        <f t="shared" si="8"/>
        <v>141</v>
      </c>
      <c r="C147" s="16">
        <f t="shared" ca="1" si="9"/>
        <v>43125</v>
      </c>
      <c r="D147" s="3">
        <f ca="1">_xll.BDH(D$6,"Px_last",$C147,$C147,"sort=d")</f>
        <v>501.5</v>
      </c>
      <c r="E147" s="3">
        <f ca="1">_xll.BDH(E$6,"Px_last",$C147,$C147,"sort=d")</f>
        <v>299600</v>
      </c>
      <c r="F147" s="3">
        <f ca="1">_xll.BDH(F$6,"Px_last",$C147,$C147,"sort=d")</f>
        <v>3716.5909999999999</v>
      </c>
      <c r="G147" s="3">
        <f ca="1">_xll.BDH(G$6,"Px_last",$C147,$C147,"sort=d")</f>
        <v>6.3295000000000003</v>
      </c>
      <c r="H147" s="3">
        <f ca="1">_xll.BDH(H$6,"Px_last",$C147,$C147,"sort=d")</f>
        <v>71.712000000000003</v>
      </c>
      <c r="I147" s="3">
        <f ca="1">_xll.BDH(I$6,"Px_last",$C147,$C147,"sort=d")</f>
        <v>2.617</v>
      </c>
      <c r="J147" s="3">
        <f ca="1">_xll.BDH(J$6,"Px_last",$C147,$C147,"sort=d")</f>
        <v>1003.75</v>
      </c>
      <c r="K147" s="3">
        <f ca="1">_xll.BDH(K$6,"Px_last",$C147,$C147,"sort=d")</f>
        <v>-0.35510000000000003</v>
      </c>
      <c r="L147" s="3">
        <f ca="1">_xll.BDH(L$6,"Px_last",$C147,$C147,"sort=d")</f>
        <v>11.58</v>
      </c>
      <c r="M147" s="3">
        <f ca="1">_xll.BDH(M$6,"Px_last",$C147,$C147,"sort=d")</f>
        <v>87.805999999999997</v>
      </c>
      <c r="P147" s="7">
        <f ca="1">_xll.BDH(P$6,"Px_last",$C147,$C147,"sort=d")</f>
        <v>7138</v>
      </c>
    </row>
    <row r="148" spans="1:16" x14ac:dyDescent="0.2">
      <c r="A148" s="6"/>
      <c r="B148">
        <f t="shared" si="8"/>
        <v>142</v>
      </c>
      <c r="C148" s="16">
        <f t="shared" ca="1" si="9"/>
        <v>43124</v>
      </c>
      <c r="D148" s="3">
        <f ca="1">_xll.BDH(D$6,"Px_last",$C148,$C148,"sort=d")</f>
        <v>498.5</v>
      </c>
      <c r="E148" s="3">
        <f ca="1">_xll.BDH(E$6,"Px_last",$C148,$C148,"sort=d")</f>
        <v>276675</v>
      </c>
      <c r="F148" s="3">
        <f ca="1">_xll.BDH(F$6,"Px_last",$C148,$C148,"sort=d")</f>
        <v>3728.35</v>
      </c>
      <c r="G148" s="3">
        <f ca="1">_xll.BDH(G$6,"Px_last",$C148,$C148,"sort=d")</f>
        <v>6.3494999999999999</v>
      </c>
      <c r="H148" s="3">
        <f ca="1">_xll.BDH(H$6,"Px_last",$C148,$C148,"sort=d")</f>
        <v>71.757000000000005</v>
      </c>
      <c r="I148" s="3">
        <f ca="1">_xll.BDH(I$6,"Px_last",$C148,$C148,"sort=d")</f>
        <v>2.6465000000000001</v>
      </c>
      <c r="J148" s="3">
        <f ca="1">_xll.BDH(J$6,"Px_last",$C148,$C148,"sort=d")</f>
        <v>1003.75</v>
      </c>
      <c r="K148" s="3">
        <f ca="1">_xll.BDH(K$6,"Px_last",$C148,$C148,"sort=d")</f>
        <v>-0.33650000000000002</v>
      </c>
      <c r="L148" s="3">
        <f ca="1">_xll.BDH(L$6,"Px_last",$C148,$C148,"sort=d")</f>
        <v>11.47</v>
      </c>
      <c r="M148" s="3">
        <f ca="1">_xll.BDH(M$6,"Px_last",$C148,$C148,"sort=d")</f>
        <v>88.043000000000006</v>
      </c>
      <c r="P148" s="7">
        <f ca="1">_xll.BDH(P$6,"Px_last",$C148,$C148,"sort=d")</f>
        <v>7150</v>
      </c>
    </row>
    <row r="149" spans="1:16" x14ac:dyDescent="0.2">
      <c r="A149" s="6"/>
      <c r="B149">
        <f t="shared" si="8"/>
        <v>143</v>
      </c>
      <c r="C149" s="16">
        <f t="shared" ca="1" si="9"/>
        <v>43123</v>
      </c>
      <c r="D149" s="3">
        <f ca="1">_xll.BDH(D$6,"Px_last",$C149,$C149,"sort=d")</f>
        <v>507.5</v>
      </c>
      <c r="E149" s="3">
        <f ca="1">_xll.BDH(E$6,"Px_last",$C149,$C149,"sort=d")</f>
        <v>248075</v>
      </c>
      <c r="F149" s="3">
        <f ca="1">_xll.BDH(F$6,"Px_last",$C149,$C149,"sort=d")</f>
        <v>3714.797</v>
      </c>
      <c r="G149" s="3">
        <f ca="1">_xll.BDH(G$6,"Px_last",$C149,$C149,"sort=d")</f>
        <v>6.3986999999999998</v>
      </c>
      <c r="H149" s="3">
        <f ca="1">_xll.BDH(H$6,"Px_last",$C149,$C149,"sort=d")</f>
        <v>71.090999999999994</v>
      </c>
      <c r="I149" s="3">
        <f ca="1">_xll.BDH(I$6,"Px_last",$C149,$C149,"sort=d")</f>
        <v>2.6131000000000002</v>
      </c>
      <c r="J149" s="3">
        <f ca="1">_xll.BDH(J$6,"Px_last",$C149,$C149,"sort=d")</f>
        <v>997.75</v>
      </c>
      <c r="K149" s="3">
        <f ca="1">_xll.BDH(K$6,"Px_last",$C149,$C149,"sort=d")</f>
        <v>-0.34570000000000001</v>
      </c>
      <c r="L149" s="3">
        <f ca="1">_xll.BDH(L$6,"Px_last",$C149,$C149,"sort=d")</f>
        <v>11.1</v>
      </c>
      <c r="M149" s="3">
        <f ca="1">_xll.BDH(M$6,"Px_last",$C149,$C149,"sort=d")</f>
        <v>88.248000000000005</v>
      </c>
      <c r="P149" s="7">
        <f ca="1">_xll.BDH(P$6,"Px_last",$C149,$C149,"sort=d")</f>
        <v>6923</v>
      </c>
    </row>
    <row r="150" spans="1:16" x14ac:dyDescent="0.2">
      <c r="A150" s="6"/>
      <c r="B150">
        <f t="shared" si="8"/>
        <v>144</v>
      </c>
      <c r="C150" s="16">
        <f t="shared" ca="1" si="9"/>
        <v>43122</v>
      </c>
      <c r="D150" s="3">
        <f ca="1">_xll.BDH(D$6,"Px_last",$C150,$C150,"sort=d")</f>
        <v>514</v>
      </c>
      <c r="E150" s="3">
        <f ca="1">_xll.BDH(E$6,"Px_last",$C150,$C150,"sort=d")</f>
        <v>211775</v>
      </c>
      <c r="F150" s="3">
        <f ca="1">_xll.BDH(F$6,"Px_last",$C150,$C150,"sort=d")</f>
        <v>3667.3119999999999</v>
      </c>
      <c r="G150" s="3">
        <f ca="1">_xll.BDH(G$6,"Px_last",$C150,$C150,"sort=d")</f>
        <v>6.4028999999999998</v>
      </c>
      <c r="H150" s="3">
        <f ca="1">_xll.BDH(H$6,"Px_last",$C150,$C150,"sort=d")</f>
        <v>71.081000000000003</v>
      </c>
      <c r="I150" s="3">
        <f ca="1">_xll.BDH(I$6,"Px_last",$C150,$C150,"sort=d")</f>
        <v>2.65</v>
      </c>
      <c r="J150" s="3">
        <f ca="1">_xll.BDH(J$6,"Px_last",$C150,$C150,"sort=d")</f>
        <v>995.75</v>
      </c>
      <c r="K150" s="3">
        <f ca="1">_xll.BDH(K$6,"Px_last",$C150,$C150,"sort=d")</f>
        <v>-0.39140000000000003</v>
      </c>
      <c r="L150" s="3">
        <f ca="1">_xll.BDH(L$6,"Px_last",$C150,$C150,"sort=d")</f>
        <v>11.03</v>
      </c>
      <c r="M150" s="3">
        <f ca="1">_xll.BDH(M$6,"Px_last",$C150,$C150,"sort=d")</f>
        <v>88.924000000000007</v>
      </c>
      <c r="P150" s="7">
        <f ca="1">_xll.BDH(P$6,"Px_last",$C150,$C150,"sort=d")</f>
        <v>7068</v>
      </c>
    </row>
    <row r="151" spans="1:16" x14ac:dyDescent="0.2">
      <c r="B151">
        <f t="shared" si="8"/>
        <v>145</v>
      </c>
      <c r="C151" s="16">
        <f t="shared" ca="1" si="9"/>
        <v>43119</v>
      </c>
      <c r="D151" s="3">
        <f ca="1">_xll.BDH(D$6,"Px_last",$C151,$C151,"sort=d")</f>
        <v>507</v>
      </c>
      <c r="E151" s="3">
        <f ca="1">_xll.BDH(E$6,"Px_last",$C151,$C151,"sort=d")</f>
        <v>211650</v>
      </c>
      <c r="F151" s="3">
        <f ca="1">_xll.BDH(F$6,"Px_last",$C151,$C151,"sort=d")</f>
        <v>3653.1309999999999</v>
      </c>
      <c r="G151" s="3">
        <f ca="1">_xll.BDH(G$6,"Px_last",$C151,$C151,"sort=d")</f>
        <v>6.4004000000000003</v>
      </c>
      <c r="H151" s="3">
        <f ca="1">_xll.BDH(H$6,"Px_last",$C151,$C151,"sort=d")</f>
        <v>70.954999999999998</v>
      </c>
      <c r="I151" s="3">
        <f ca="1">_xll.BDH(I$6,"Px_last",$C151,$C151,"sort=d")</f>
        <v>2.6592000000000002</v>
      </c>
      <c r="J151" s="3">
        <f ca="1">_xll.BDH(J$6,"Px_last",$C151,$C151,"sort=d")</f>
        <v>988.5</v>
      </c>
      <c r="K151" s="3">
        <f ca="1">_xll.BDH(K$6,"Px_last",$C151,$C151,"sort=d")</f>
        <v>-0.37030000000000002</v>
      </c>
      <c r="L151" s="3">
        <f ca="1">_xll.BDH(L$6,"Px_last",$C151,$C151,"sort=d")</f>
        <v>11.27</v>
      </c>
      <c r="M151" s="3">
        <f ca="1">_xll.BDH(M$6,"Px_last",$C151,$C151,"sort=d")</f>
        <v>88.534000000000006</v>
      </c>
      <c r="P151" s="7">
        <f ca="1">_xll.BDH(P$6,"Px_last",$C151,$C151,"sort=d")</f>
        <v>7041</v>
      </c>
    </row>
    <row r="152" spans="1:16" x14ac:dyDescent="0.2">
      <c r="B152">
        <f t="shared" si="8"/>
        <v>146</v>
      </c>
      <c r="C152" s="16">
        <f t="shared" ca="1" si="9"/>
        <v>43118</v>
      </c>
      <c r="D152" s="3">
        <f ca="1">_xll.BDH(D$6,"Px_last",$C152,$C152,"sort=d")</f>
        <v>506</v>
      </c>
      <c r="E152" s="3">
        <f ca="1">_xll.BDH(E$6,"Px_last",$C152,$C152,"sort=d")</f>
        <v>205475</v>
      </c>
      <c r="F152" s="3">
        <f ca="1">_xll.BDH(F$6,"Px_last",$C152,$C152,"sort=d")</f>
        <v>3639.3670000000002</v>
      </c>
      <c r="G152" s="3">
        <f ca="1">_xll.BDH(G$6,"Px_last",$C152,$C152,"sort=d")</f>
        <v>6.4215</v>
      </c>
      <c r="H152" s="3">
        <f ca="1">_xll.BDH(H$6,"Px_last",$C152,$C152,"sort=d")</f>
        <v>71.162999999999997</v>
      </c>
      <c r="I152" s="3">
        <f ca="1">_xll.BDH(I$6,"Px_last",$C152,$C152,"sort=d")</f>
        <v>2.6255999999999999</v>
      </c>
      <c r="J152" s="3">
        <f ca="1">_xll.BDH(J$6,"Px_last",$C152,$C152,"sort=d")</f>
        <v>984.25</v>
      </c>
      <c r="K152" s="3">
        <f ca="1">_xll.BDH(K$6,"Px_last",$C152,$C152,"sort=d")</f>
        <v>-0.35460000000000003</v>
      </c>
      <c r="L152" s="3">
        <f ca="1">_xll.BDH(L$6,"Px_last",$C152,$C152,"sort=d")</f>
        <v>12.22</v>
      </c>
      <c r="M152" s="3">
        <f ca="1">_xll.BDH(M$6,"Px_last",$C152,$C152,"sort=d")</f>
        <v>88.891999999999996</v>
      </c>
      <c r="P152" s="7">
        <f ca="1">_xll.BDH(P$6,"Px_last",$C152,$C152,"sort=d")</f>
        <v>7076</v>
      </c>
    </row>
    <row r="153" spans="1:16" x14ac:dyDescent="0.2">
      <c r="B153">
        <f t="shared" si="8"/>
        <v>147</v>
      </c>
      <c r="C153" s="16">
        <f t="shared" ca="1" si="9"/>
        <v>43117</v>
      </c>
      <c r="D153" s="3">
        <f ca="1">_xll.BDH(D$6,"Px_last",$C153,$C153,"sort=d")</f>
        <v>498</v>
      </c>
      <c r="E153" s="3">
        <f ca="1">_xll.BDH(E$6,"Px_last",$C153,$C153,"sort=d")</f>
        <v>204675</v>
      </c>
      <c r="F153" s="3">
        <f ca="1">_xll.BDH(F$6,"Px_last",$C153,$C153,"sort=d")</f>
        <v>3607.8130000000001</v>
      </c>
      <c r="G153" s="3">
        <f ca="1">_xll.BDH(G$6,"Px_last",$C153,$C153,"sort=d")</f>
        <v>6.4325999999999999</v>
      </c>
      <c r="H153" s="3">
        <f ca="1">_xll.BDH(H$6,"Px_last",$C153,$C153,"sort=d")</f>
        <v>70.715999999999994</v>
      </c>
      <c r="I153" s="3">
        <f ca="1">_xll.BDH(I$6,"Px_last",$C153,$C153,"sort=d")</f>
        <v>2.5903999999999998</v>
      </c>
      <c r="J153" s="3">
        <f ca="1">_xll.BDH(J$6,"Px_last",$C153,$C153,"sort=d")</f>
        <v>980</v>
      </c>
      <c r="K153" s="3">
        <f ca="1">_xll.BDH(K$6,"Px_last",$C153,$C153,"sort=d")</f>
        <v>-0.31440000000000001</v>
      </c>
      <c r="L153" s="3">
        <f ca="1">_xll.BDH(L$6,"Px_last",$C153,$C153,"sort=d")</f>
        <v>11.91</v>
      </c>
      <c r="M153" s="3">
        <f ca="1">_xll.BDH(M$6,"Px_last",$C153,$C153,"sort=d")</f>
        <v>88.694000000000003</v>
      </c>
      <c r="P153" s="7">
        <f ca="1">_xll.BDH(P$6,"Px_last",$C153,$C153,"sort=d")</f>
        <v>7034</v>
      </c>
    </row>
    <row r="154" spans="1:16" x14ac:dyDescent="0.2">
      <c r="B154">
        <f t="shared" si="8"/>
        <v>148</v>
      </c>
      <c r="C154" s="16">
        <f t="shared" ca="1" si="9"/>
        <v>43116</v>
      </c>
      <c r="D154" s="3">
        <f ca="1">_xll.BDH(D$6,"Px_last",$C154,$C154,"sort=d")</f>
        <v>504</v>
      </c>
      <c r="E154" s="3">
        <f ca="1">_xll.BDH(E$6,"Px_last",$C154,$C154,"sort=d")</f>
        <v>204650</v>
      </c>
      <c r="F154" s="3">
        <f ca="1">_xll.BDH(F$6,"Px_last",$C154,$C154,"sort=d")</f>
        <v>3599.3409999999999</v>
      </c>
      <c r="G154" s="3">
        <f ca="1">_xll.BDH(G$6,"Px_last",$C154,$C154,"sort=d")</f>
        <v>6.4368999999999996</v>
      </c>
      <c r="H154" s="3">
        <f ca="1">_xll.BDH(H$6,"Px_last",$C154,$C154,"sort=d")</f>
        <v>70.748999999999995</v>
      </c>
      <c r="I154" s="3">
        <f ca="1">_xll.BDH(I$6,"Px_last",$C154,$C154,"sort=d")</f>
        <v>2.5371000000000001</v>
      </c>
      <c r="J154" s="3">
        <f ca="1">_xll.BDH(J$6,"Px_last",$C154,$C154,"sort=d")</f>
        <v>979.5</v>
      </c>
      <c r="K154" s="3">
        <f ca="1">_xll.BDH(K$6,"Px_last",$C154,$C154,"sort=d")</f>
        <v>-0.2833</v>
      </c>
      <c r="L154" s="3">
        <f ca="1">_xll.BDH(L$6,"Px_last",$C154,$C154,"sort=d")</f>
        <v>11.66</v>
      </c>
      <c r="M154" s="3">
        <f ca="1">_xll.BDH(M$6,"Px_last",$C154,$C154,"sort=d")</f>
        <v>87.929000000000002</v>
      </c>
      <c r="P154" s="7">
        <f ca="1">_xll.BDH(P$6,"Px_last",$C154,$C154,"sort=d")</f>
        <v>7078</v>
      </c>
    </row>
    <row r="155" spans="1:16" x14ac:dyDescent="0.2">
      <c r="A155" s="6"/>
      <c r="B155">
        <f t="shared" si="8"/>
        <v>149</v>
      </c>
      <c r="C155" s="16">
        <f t="shared" ca="1" si="9"/>
        <v>43112</v>
      </c>
      <c r="D155" s="3">
        <f ca="1">_xll.BDH(D$6,"Px_last",$C155,$C155,"sort=d")</f>
        <v>512.5</v>
      </c>
      <c r="E155" s="3">
        <f ca="1">_xll.BDH(E$6,"Px_last",$C155,$C155,"sort=d")</f>
        <v>204125</v>
      </c>
      <c r="F155" s="3">
        <f ca="1">_xll.BDH(F$6,"Px_last",$C155,$C155,"sort=d")</f>
        <v>3591.2730000000001</v>
      </c>
      <c r="G155" s="3">
        <f ca="1">_xll.BDH(G$6,"Px_last",$C155,$C155,"sort=d")</f>
        <v>6.4611000000000001</v>
      </c>
      <c r="H155" s="3">
        <f ca="1">_xll.BDH(H$6,"Px_last",$C155,$C155,"sort=d")</f>
        <v>70.775000000000006</v>
      </c>
      <c r="I155" s="3">
        <f ca="1">_xll.BDH(I$6,"Px_last",$C155,$C155,"sort=d")</f>
        <v>2.5461999999999998</v>
      </c>
      <c r="J155" s="3">
        <f ca="1">_xll.BDH(J$6,"Px_last",$C155,$C155,"sort=d")</f>
        <v>960.5</v>
      </c>
      <c r="K155" s="3">
        <f ca="1">_xll.BDH(K$6,"Px_last",$C155,$C155,"sort=d")</f>
        <v>-0.27729999999999999</v>
      </c>
      <c r="L155" s="3">
        <f ca="1">_xll.BDH(L$6,"Px_last",$C155,$C155,"sort=d")</f>
        <v>10.16</v>
      </c>
      <c r="M155" s="3">
        <f ca="1">_xll.BDH(M$6,"Px_last",$C155,$C155,"sort=d")</f>
        <v>87.92</v>
      </c>
      <c r="P155" s="7">
        <f ca="1">_xll.BDH(P$6,"Px_last",$C155,$C155,"sort=d")</f>
        <v>7110</v>
      </c>
    </row>
    <row r="156" spans="1:16" x14ac:dyDescent="0.2">
      <c r="A156" s="6"/>
      <c r="B156">
        <f t="shared" si="8"/>
        <v>150</v>
      </c>
      <c r="C156" s="16">
        <f t="shared" ca="1" si="9"/>
        <v>43111</v>
      </c>
      <c r="D156" s="3">
        <f ca="1">_xll.BDH(D$6,"Px_last",$C156,$C156,"sort=d")</f>
        <v>520</v>
      </c>
      <c r="E156" s="3">
        <f ca="1">_xll.BDH(E$6,"Px_last",$C156,$C156,"sort=d")</f>
        <v>201650</v>
      </c>
      <c r="F156" s="3">
        <f ca="1">_xll.BDH(F$6,"Px_last",$C156,$C156,"sort=d")</f>
        <v>3587.5050000000001</v>
      </c>
      <c r="G156" s="3">
        <f ca="1">_xll.BDH(G$6,"Px_last",$C156,$C156,"sort=d")</f>
        <v>6.4907000000000004</v>
      </c>
      <c r="H156" s="3">
        <f ca="1">_xll.BDH(H$6,"Px_last",$C156,$C156,"sort=d")</f>
        <v>70.462999999999994</v>
      </c>
      <c r="I156" s="3">
        <f ca="1">_xll.BDH(I$6,"Px_last",$C156,$C156,"sort=d")</f>
        <v>2.5366999999999997</v>
      </c>
      <c r="J156" s="3">
        <f ca="1">_xll.BDH(J$6,"Px_last",$C156,$C156,"sort=d")</f>
        <v>950</v>
      </c>
      <c r="K156" s="3">
        <f ca="1">_xll.BDH(K$6,"Px_last",$C156,$C156,"sort=d")</f>
        <v>-0.23469999999999999</v>
      </c>
      <c r="L156" s="3">
        <f ca="1">_xll.BDH(L$6,"Px_last",$C156,$C156,"sort=d")</f>
        <v>9.8800000000000008</v>
      </c>
      <c r="M156" s="3">
        <f ca="1">_xll.BDH(M$6,"Px_last",$C156,$C156,"sort=d")</f>
        <v>87.802999999999997</v>
      </c>
      <c r="P156" s="7">
        <f ca="1">_xll.BDH(P$6,"Px_last",$C156,$C156,"sort=d")</f>
        <v>7140.5</v>
      </c>
    </row>
    <row r="157" spans="1:16" x14ac:dyDescent="0.2">
      <c r="A157" s="6"/>
      <c r="B157">
        <f t="shared" si="8"/>
        <v>151</v>
      </c>
      <c r="C157" s="16">
        <f t="shared" ca="1" si="9"/>
        <v>43110</v>
      </c>
      <c r="D157" s="3">
        <f ca="1">_xll.BDH(D$6,"Px_last",$C157,$C157,"sort=d")</f>
        <v>520</v>
      </c>
      <c r="E157" s="3">
        <f ca="1">_xll.BDH(E$6,"Px_last",$C157,$C157,"sort=d")</f>
        <v>203750</v>
      </c>
      <c r="F157" s="3">
        <f ca="1">_xll.BDH(F$6,"Px_last",$C157,$C157,"sort=d")</f>
        <v>3583.8040000000001</v>
      </c>
      <c r="G157" s="3">
        <f ca="1">_xll.BDH(G$6,"Px_last",$C157,$C157,"sort=d")</f>
        <v>6.5229999999999997</v>
      </c>
      <c r="H157" s="3">
        <f ca="1">_xll.BDH(H$6,"Px_last",$C157,$C157,"sort=d")</f>
        <v>70.084000000000003</v>
      </c>
      <c r="I157" s="3">
        <f ca="1">_xll.BDH(I$6,"Px_last",$C157,$C157,"sort=d")</f>
        <v>2.5568</v>
      </c>
      <c r="J157" s="3">
        <f ca="1">_xll.BDH(J$6,"Px_last",$C157,$C157,"sort=d")</f>
        <v>955</v>
      </c>
      <c r="K157" s="3">
        <f ca="1">_xll.BDH(K$6,"Px_last",$C157,$C157,"sort=d")</f>
        <v>-0.27600000000000002</v>
      </c>
      <c r="L157" s="3">
        <f ca="1">_xll.BDH(L$6,"Px_last",$C157,$C157,"sort=d")</f>
        <v>9.82</v>
      </c>
      <c r="M157" s="3">
        <f ca="1">_xll.BDH(M$6,"Px_last",$C157,$C157,"sort=d")</f>
        <v>87.397000000000006</v>
      </c>
      <c r="P157" s="7">
        <f ca="1">_xll.BDH(P$6,"Px_last",$C157,$C157,"sort=d")</f>
        <v>7153</v>
      </c>
    </row>
    <row r="158" spans="1:16" x14ac:dyDescent="0.2">
      <c r="A158" s="6"/>
      <c r="B158">
        <f t="shared" si="8"/>
        <v>152</v>
      </c>
      <c r="C158" s="16">
        <f t="shared" ca="1" si="9"/>
        <v>43109</v>
      </c>
      <c r="D158" s="3">
        <f ca="1">_xll.BDH(D$6,"Px_last",$C158,$C158,"sort=d")</f>
        <v>519.5</v>
      </c>
      <c r="E158" s="3">
        <f ca="1">_xll.BDH(E$6,"Px_last",$C158,$C158,"sort=d")</f>
        <v>203675</v>
      </c>
      <c r="F158" s="3">
        <f ca="1">_xll.BDH(F$6,"Px_last",$C158,$C158,"sort=d")</f>
        <v>3575.422</v>
      </c>
      <c r="G158" s="3">
        <f ca="1">_xll.BDH(G$6,"Px_last",$C158,$C158,"sort=d")</f>
        <v>6.5350000000000001</v>
      </c>
      <c r="H158" s="3">
        <f ca="1">_xll.BDH(H$6,"Px_last",$C158,$C158,"sort=d")</f>
        <v>70.174000000000007</v>
      </c>
      <c r="I158" s="3">
        <f ca="1">_xll.BDH(I$6,"Px_last",$C158,$C158,"sort=d")</f>
        <v>2.5529999999999999</v>
      </c>
      <c r="J158" s="3">
        <f ca="1">_xll.BDH(J$6,"Px_last",$C158,$C158,"sort=d")</f>
        <v>963.75</v>
      </c>
      <c r="K158" s="3">
        <f ca="1">_xll.BDH(K$6,"Px_last",$C158,$C158,"sort=d")</f>
        <v>-0.28349999999999997</v>
      </c>
      <c r="L158" s="3">
        <f ca="1">_xll.BDH(L$6,"Px_last",$C158,$C158,"sort=d")</f>
        <v>10.08</v>
      </c>
      <c r="M158" s="3">
        <f ca="1">_xll.BDH(M$6,"Px_last",$C158,$C158,"sort=d")</f>
        <v>88.138999999999996</v>
      </c>
      <c r="P158" s="7">
        <f ca="1">_xll.BDH(P$6,"Px_last",$C158,$C158,"sort=d")</f>
        <v>7102</v>
      </c>
    </row>
    <row r="159" spans="1:16" x14ac:dyDescent="0.2">
      <c r="A159" s="6"/>
      <c r="B159">
        <f t="shared" si="8"/>
        <v>153</v>
      </c>
      <c r="C159" s="16">
        <f t="shared" ca="1" si="9"/>
        <v>43108</v>
      </c>
      <c r="D159" s="3">
        <f ca="1">_xll.BDH(D$6,"Px_last",$C159,$C159,"sort=d")</f>
        <v>509.5</v>
      </c>
      <c r="E159" s="3">
        <f ca="1">_xll.BDH(E$6,"Px_last",$C159,$C159,"sort=d")</f>
        <v>203850</v>
      </c>
      <c r="F159" s="3">
        <f ca="1">_xll.BDH(F$6,"Px_last",$C159,$C159,"sort=d")</f>
        <v>3570.7539999999999</v>
      </c>
      <c r="G159" s="3">
        <f ca="1">_xll.BDH(G$6,"Px_last",$C159,$C159,"sort=d")</f>
        <v>6.4972000000000003</v>
      </c>
      <c r="H159" s="3">
        <f ca="1">_xll.BDH(H$6,"Px_last",$C159,$C159,"sort=d")</f>
        <v>70.337999999999994</v>
      </c>
      <c r="I159" s="3">
        <f ca="1">_xll.BDH(I$6,"Px_last",$C159,$C159,"sort=d")</f>
        <v>2.48</v>
      </c>
      <c r="J159" s="3">
        <f ca="1">_xll.BDH(J$6,"Px_last",$C159,$C159,"sort=d")</f>
        <v>966.75</v>
      </c>
      <c r="K159" s="3">
        <f ca="1">_xll.BDH(K$6,"Px_last",$C159,$C159,"sort=d")</f>
        <v>-0.30759999999999998</v>
      </c>
      <c r="L159" s="3">
        <f ca="1">_xll.BDH(L$6,"Px_last",$C159,$C159,"sort=d")</f>
        <v>9.52</v>
      </c>
      <c r="M159" s="3">
        <f ca="1">_xll.BDH(M$6,"Px_last",$C159,$C159,"sort=d")</f>
        <v>88.683999999999997</v>
      </c>
      <c r="P159" s="7">
        <f ca="1">_xll.BDH(P$6,"Px_last",$C159,$C159,"sort=d")</f>
        <v>7125</v>
      </c>
    </row>
    <row r="160" spans="1:16" x14ac:dyDescent="0.2">
      <c r="B160">
        <f t="shared" si="8"/>
        <v>154</v>
      </c>
      <c r="C160" s="16">
        <f t="shared" ca="1" si="9"/>
        <v>43105</v>
      </c>
      <c r="D160" s="3">
        <f ca="1">_xll.BDH(D$6,"Px_last",$C160,$C160,"sort=d")</f>
        <v>503</v>
      </c>
      <c r="E160" s="3">
        <f ca="1">_xll.BDH(E$6,"Px_last",$C160,$C160,"sort=d")</f>
        <v>203850</v>
      </c>
      <c r="F160" s="3">
        <f ca="1">_xll.BDH(F$6,"Px_last",$C160,$C160,"sort=d")</f>
        <v>3552.174</v>
      </c>
      <c r="G160" s="3">
        <f ca="1">_xll.BDH(G$6,"Px_last",$C160,$C160,"sort=d")</f>
        <v>6.4785000000000004</v>
      </c>
      <c r="H160" s="3">
        <f ca="1">_xll.BDH(H$6,"Px_last",$C160,$C160,"sort=d")</f>
        <v>70.561999999999998</v>
      </c>
      <c r="I160" s="3">
        <f ca="1">_xll.BDH(I$6,"Px_last",$C160,$C160,"sort=d")</f>
        <v>2.4763000000000002</v>
      </c>
      <c r="J160" s="3">
        <f ca="1">_xll.BDH(J$6,"Px_last",$C160,$C160,"sort=d")</f>
        <v>970.75</v>
      </c>
      <c r="K160" s="3">
        <f ca="1">_xll.BDH(K$6,"Px_last",$C160,$C160,"sort=d")</f>
        <v>-0.24879999999999999</v>
      </c>
      <c r="L160" s="3">
        <f ca="1">_xll.BDH(L$6,"Px_last",$C160,$C160,"sort=d")</f>
        <v>9.2200000000000006</v>
      </c>
      <c r="M160" s="3">
        <f ca="1">_xll.BDH(M$6,"Px_last",$C160,$C160,"sort=d")</f>
        <v>88.903000000000006</v>
      </c>
      <c r="P160" s="7">
        <f ca="1">_xll.BDH(P$6,"Px_last",$C160,$C160,"sort=d")</f>
        <v>7121</v>
      </c>
    </row>
    <row r="161" spans="1:16" x14ac:dyDescent="0.2">
      <c r="B161">
        <f t="shared" si="8"/>
        <v>155</v>
      </c>
      <c r="C161" s="16">
        <f t="shared" ca="1" si="9"/>
        <v>43104</v>
      </c>
      <c r="D161" s="3">
        <f ca="1">_xll.BDH(D$6,"Px_last",$C161,$C161,"sort=d")</f>
        <v>507.5</v>
      </c>
      <c r="E161" s="3">
        <f ca="1">_xll.BDH(E$6,"Px_last",$C161,$C161,"sort=d")</f>
        <v>200150</v>
      </c>
      <c r="F161" s="3">
        <f ca="1">_xll.BDH(F$6,"Px_last",$C161,$C161,"sort=d")</f>
        <v>3545.799</v>
      </c>
      <c r="G161" s="3">
        <f ca="1">_xll.BDH(G$6,"Px_last",$C161,$C161,"sort=d")</f>
        <v>6.492</v>
      </c>
      <c r="H161" s="3">
        <f ca="1">_xll.BDH(H$6,"Px_last",$C161,$C161,"sort=d")</f>
        <v>70.491</v>
      </c>
      <c r="I161" s="3">
        <f ca="1">_xll.BDH(I$6,"Px_last",$C161,$C161,"sort=d")</f>
        <v>2.4525000000000001</v>
      </c>
      <c r="J161" s="3">
        <f ca="1">_xll.BDH(J$6,"Px_last",$C161,$C161,"sort=d")</f>
        <v>967.75</v>
      </c>
      <c r="K161" s="3">
        <f ca="1">_xll.BDH(K$6,"Px_last",$C161,$C161,"sort=d")</f>
        <v>-0.217</v>
      </c>
      <c r="L161" s="3">
        <f ca="1">_xll.BDH(L$6,"Px_last",$C161,$C161,"sort=d")</f>
        <v>9.2200000000000006</v>
      </c>
      <c r="M161" s="3">
        <f ca="1">_xll.BDH(M$6,"Px_last",$C161,$C161,"sort=d")</f>
        <v>88.662999999999997</v>
      </c>
      <c r="P161" s="7">
        <f ca="1">_xll.BDH(P$6,"Px_last",$C161,$C161,"sort=d")</f>
        <v>7188.5</v>
      </c>
    </row>
    <row r="162" spans="1:16" x14ac:dyDescent="0.2">
      <c r="B162">
        <f t="shared" si="8"/>
        <v>156</v>
      </c>
      <c r="C162" s="16">
        <f t="shared" ca="1" si="9"/>
        <v>43103</v>
      </c>
      <c r="D162" s="3">
        <f ca="1">_xll.BDH(D$6,"Px_last",$C162,$C162,"sort=d")</f>
        <v>507.5</v>
      </c>
      <c r="E162" s="3">
        <f ca="1">_xll.BDH(E$6,"Px_last",$C162,$C162,"sort=d")</f>
        <v>200225</v>
      </c>
      <c r="F162" s="3">
        <f ca="1">_xll.BDH(F$6,"Px_last",$C162,$C162,"sort=d")</f>
        <v>3528.4270000000001</v>
      </c>
      <c r="G162" s="3">
        <f ca="1">_xll.BDH(G$6,"Px_last",$C162,$C162,"sort=d")</f>
        <v>6.4957000000000003</v>
      </c>
      <c r="H162" s="3">
        <f ca="1">_xll.BDH(H$6,"Px_last",$C162,$C162,"sort=d")</f>
        <v>70.209999999999994</v>
      </c>
      <c r="I162" s="3">
        <f ca="1">_xll.BDH(I$6,"Px_last",$C162,$C162,"sort=d")</f>
        <v>2.4470999999999998</v>
      </c>
      <c r="J162" s="3">
        <f ca="1">_xll.BDH(J$6,"Px_last",$C162,$C162,"sort=d")</f>
        <v>968.75</v>
      </c>
      <c r="K162" s="3">
        <f ca="1">_xll.BDH(K$6,"Px_last",$C162,$C162,"sort=d")</f>
        <v>-0.20100000000000001</v>
      </c>
      <c r="L162" s="3">
        <f ca="1">_xll.BDH(L$6,"Px_last",$C162,$C162,"sort=d")</f>
        <v>9.15</v>
      </c>
      <c r="M162" s="3">
        <f ca="1">_xll.BDH(M$6,"Px_last",$C162,$C162,"sort=d")</f>
        <v>88.156000000000006</v>
      </c>
      <c r="P162" s="7">
        <f ca="1">_xll.BDH(P$6,"Px_last",$C162,$C162,"sort=d")</f>
        <v>7147</v>
      </c>
    </row>
    <row r="163" spans="1:16" x14ac:dyDescent="0.2">
      <c r="B163">
        <f t="shared" si="8"/>
        <v>157</v>
      </c>
      <c r="C163" s="16">
        <f t="shared" ca="1" si="9"/>
        <v>43102</v>
      </c>
      <c r="D163" s="3">
        <f ca="1">_xll.BDH(D$6,"Px_last",$C163,$C163,"sort=d")</f>
        <v>512.5</v>
      </c>
      <c r="E163" s="3">
        <f ca="1">_xll.BDH(E$6,"Px_last",$C163,$C163,"sort=d")</f>
        <v>200650</v>
      </c>
      <c r="F163" s="3">
        <f ca="1">_xll.BDH(F$6,"Px_last",$C163,$C163,"sort=d")</f>
        <v>3506.616</v>
      </c>
      <c r="G163" s="3">
        <f ca="1">_xll.BDH(G$6,"Px_last",$C163,$C163,"sort=d")</f>
        <v>6.5015000000000001</v>
      </c>
      <c r="H163" s="3">
        <f ca="1">_xll.BDH(H$6,"Px_last",$C163,$C163,"sort=d")</f>
        <v>70.051000000000002</v>
      </c>
      <c r="I163" s="3">
        <f ca="1">_xll.BDH(I$6,"Px_last",$C163,$C163,"sort=d")</f>
        <v>2.4632999999999998</v>
      </c>
      <c r="J163" s="3">
        <f ca="1">_xll.BDH(J$6,"Px_last",$C163,$C163,"sort=d")</f>
        <v>964.75</v>
      </c>
      <c r="K163" s="3">
        <f ca="1">_xll.BDH(K$6,"Px_last",$C163,$C163,"sort=d")</f>
        <v>-3.5299999999999998E-2</v>
      </c>
      <c r="L163" s="3">
        <f ca="1">_xll.BDH(L$6,"Px_last",$C163,$C163,"sort=d")</f>
        <v>9.77</v>
      </c>
      <c r="M163" s="3">
        <f ca="1">_xll.BDH(M$6,"Px_last",$C163,$C163,"sort=d")</f>
        <v>87.92</v>
      </c>
      <c r="P163" s="7">
        <f ca="1">_xll.BDH(P$6,"Px_last",$C163,$C163,"sort=d")</f>
        <v>7205</v>
      </c>
    </row>
    <row r="164" spans="1:16" x14ac:dyDescent="0.2">
      <c r="A164" s="6"/>
      <c r="B164">
        <f t="shared" si="8"/>
        <v>158</v>
      </c>
      <c r="C164" s="16">
        <f t="shared" ca="1" si="9"/>
        <v>43097</v>
      </c>
      <c r="D164" s="3">
        <f ca="1">_xll.BDH(D$6,"Px_last",$C164,$C164,"sort=d")</f>
        <v>505</v>
      </c>
      <c r="E164" s="3">
        <f ca="1">_xll.BDH(E$6,"Px_last",$C164,$C164,"sort=d")</f>
        <v>202850</v>
      </c>
      <c r="F164" s="3">
        <f ca="1">_xll.BDH(F$6,"Px_last",$C164,$C164,"sort=d")</f>
        <v>3452.1860000000001</v>
      </c>
      <c r="G164" s="3">
        <f ca="1">_xll.BDH(G$6,"Px_last",$C164,$C164,"sort=d")</f>
        <v>6.5308999999999999</v>
      </c>
      <c r="H164" s="3">
        <f ca="1">_xll.BDH(H$6,"Px_last",$C164,$C164,"sort=d")</f>
        <v>69.588999999999999</v>
      </c>
      <c r="I164" s="3">
        <f ca="1">_xll.BDH(I$6,"Px_last",$C164,$C164,"sort=d")</f>
        <v>2.4304999999999999</v>
      </c>
      <c r="J164" s="3">
        <f ca="1">_xll.BDH(J$6,"Px_last",$C164,$C164,"sort=d")</f>
        <v>956.75</v>
      </c>
      <c r="K164" s="3">
        <f ca="1">_xll.BDH(K$6,"Px_last",$C164,$C164,"sort=d")</f>
        <v>2.5000000000000001E-3</v>
      </c>
      <c r="L164" s="3">
        <f ca="1">_xll.BDH(L$6,"Px_last",$C164,$C164,"sort=d")</f>
        <v>10.18</v>
      </c>
      <c r="M164" s="3">
        <f ca="1">_xll.BDH(M$6,"Px_last",$C164,$C164,"sort=d")</f>
        <v>87.989000000000004</v>
      </c>
      <c r="P164" s="7">
        <f ca="1">_xll.BDH(P$6,"Px_last",$C164,$C164,"sort=d")</f>
        <v>7289</v>
      </c>
    </row>
    <row r="165" spans="1:16" x14ac:dyDescent="0.2">
      <c r="A165" s="6"/>
      <c r="B165">
        <f t="shared" si="8"/>
        <v>159</v>
      </c>
      <c r="C165" s="16">
        <f t="shared" ca="1" si="9"/>
        <v>43096</v>
      </c>
      <c r="D165" s="3">
        <f ca="1">_xll.BDH(D$6,"Px_last",$C165,$C165,"sort=d")</f>
        <v>501</v>
      </c>
      <c r="E165" s="3">
        <f ca="1">_xll.BDH(E$6,"Px_last",$C165,$C165,"sort=d")</f>
        <v>202100</v>
      </c>
      <c r="F165" s="3">
        <f ca="1">_xll.BDH(F$6,"Px_last",$C165,$C165,"sort=d")</f>
        <v>3430.6190000000001</v>
      </c>
      <c r="G165" s="3">
        <f ca="1">_xll.BDH(G$6,"Px_last",$C165,$C165,"sort=d")</f>
        <v>6.5553999999999997</v>
      </c>
      <c r="H165" s="3">
        <f ca="1">_xll.BDH(H$6,"Px_last",$C165,$C165,"sort=d")</f>
        <v>69.486999999999995</v>
      </c>
      <c r="I165" s="3">
        <f ca="1">_xll.BDH(I$6,"Px_last",$C165,$C165,"sort=d")</f>
        <v>2.4106999999999998</v>
      </c>
      <c r="J165" s="3">
        <f ca="1">_xll.BDH(J$6,"Px_last",$C165,$C165,"sort=d")</f>
        <v>967.5</v>
      </c>
      <c r="K165" s="3">
        <f ca="1">_xll.BDH(K$6,"Px_last",$C165,$C165,"sort=d")</f>
        <v>-4.0000000000000002E-4</v>
      </c>
      <c r="L165" s="3">
        <f ca="1">_xll.BDH(L$6,"Px_last",$C165,$C165,"sort=d")</f>
        <v>10.47</v>
      </c>
      <c r="M165" s="3">
        <f ca="1">_xll.BDH(M$6,"Px_last",$C165,$C165,"sort=d")</f>
        <v>88.049000000000007</v>
      </c>
      <c r="P165" s="7">
        <f ca="1">_xll.BDH(P$6,"Px_last",$C165,$C165,"sort=d")</f>
        <v>7240</v>
      </c>
    </row>
    <row r="166" spans="1:16" x14ac:dyDescent="0.2">
      <c r="A166" s="6"/>
      <c r="B166">
        <f t="shared" si="8"/>
        <v>160</v>
      </c>
      <c r="C166" s="16">
        <f t="shared" ca="1" si="9"/>
        <v>43091</v>
      </c>
      <c r="D166" s="3">
        <f ca="1">_xll.BDH(D$6,"Px_last",$C166,$C166,"sort=d")</f>
        <v>528.5</v>
      </c>
      <c r="E166" s="3">
        <f ca="1">_xll.BDH(E$6,"Px_last",$C166,$C166,"sort=d")</f>
        <v>201600</v>
      </c>
      <c r="F166" s="3">
        <f ca="1">_xll.BDH(F$6,"Px_last",$C166,$C166,"sort=d")</f>
        <v>3452.9859999999999</v>
      </c>
      <c r="G166" s="3">
        <f ca="1">_xll.BDH(G$6,"Px_last",$C166,$C166,"sort=d")</f>
        <v>6.5670000000000002</v>
      </c>
      <c r="H166" s="3">
        <f ca="1">_xll.BDH(H$6,"Px_last",$C166,$C166,"sort=d")</f>
        <v>69.051000000000002</v>
      </c>
      <c r="I166" s="3">
        <f ca="1">_xll.BDH(I$6,"Px_last",$C166,$C166,"sort=d")</f>
        <v>2.4809999999999999</v>
      </c>
      <c r="J166" s="3">
        <f ca="1">_xll.BDH(J$6,"Px_last",$C166,$C166,"sort=d")</f>
        <v>960.25</v>
      </c>
      <c r="K166" s="3">
        <f ca="1">_xll.BDH(K$6,"Px_last",$C166,$C166,"sort=d")</f>
        <v>-4.7899999999999998E-2</v>
      </c>
      <c r="L166" s="3">
        <f ca="1">_xll.BDH(L$6,"Px_last",$C166,$C166,"sort=d")</f>
        <v>9.9</v>
      </c>
      <c r="M166" s="3">
        <f ca="1">_xll.BDH(M$6,"Px_last",$C166,$C166,"sort=d")</f>
        <v>87.313999999999993</v>
      </c>
      <c r="P166" s="7">
        <f ca="1">_xll.BDH(P$6,"Px_last",$C166,$C166,"sort=d")</f>
        <v>7125</v>
      </c>
    </row>
    <row r="167" spans="1:16" x14ac:dyDescent="0.2">
      <c r="A167" s="6"/>
      <c r="B167">
        <f t="shared" si="8"/>
        <v>161</v>
      </c>
      <c r="C167" s="16">
        <f t="shared" ca="1" si="9"/>
        <v>43090</v>
      </c>
      <c r="D167" s="3">
        <f ca="1">_xll.BDH(D$6,"Px_last",$C167,$C167,"sort=d")</f>
        <v>529.5</v>
      </c>
      <c r="E167" s="3">
        <f ca="1">_xll.BDH(E$6,"Px_last",$C167,$C167,"sort=d")</f>
        <v>201650</v>
      </c>
      <c r="F167" s="3">
        <f ca="1">_xll.BDH(F$6,"Px_last",$C167,$C167,"sort=d")</f>
        <v>3456.136</v>
      </c>
      <c r="G167" s="3">
        <f ca="1">_xll.BDH(G$6,"Px_last",$C167,$C167,"sort=d")</f>
        <v>6.5663999999999998</v>
      </c>
      <c r="H167" s="3">
        <f ca="1">_xll.BDH(H$6,"Px_last",$C167,$C167,"sort=d")</f>
        <v>69.100999999999999</v>
      </c>
      <c r="I167" s="3">
        <f ca="1">_xll.BDH(I$6,"Px_last",$C167,$C167,"sort=d")</f>
        <v>2.4826000000000001</v>
      </c>
      <c r="J167" s="3">
        <f ca="1">_xll.BDH(J$6,"Px_last",$C167,$C167,"sort=d")</f>
        <v>959</v>
      </c>
      <c r="K167" s="3">
        <f ca="1">_xll.BDH(K$6,"Px_last",$C167,$C167,"sort=d")</f>
        <v>-4.2999999999999997E-2</v>
      </c>
      <c r="L167" s="3">
        <f ca="1">_xll.BDH(L$6,"Px_last",$C167,$C167,"sort=d")</f>
        <v>9.6199999999999992</v>
      </c>
      <c r="M167" s="3">
        <f ca="1">_xll.BDH(M$6,"Px_last",$C167,$C167,"sort=d")</f>
        <v>87.283000000000001</v>
      </c>
      <c r="P167" s="7">
        <f ca="1">_xll.BDH(P$6,"Px_last",$C167,$C167,"sort=d")</f>
        <v>7086</v>
      </c>
    </row>
    <row r="168" spans="1:16" x14ac:dyDescent="0.2">
      <c r="A168" s="6"/>
      <c r="B168">
        <f t="shared" si="8"/>
        <v>162</v>
      </c>
      <c r="C168" s="16">
        <f t="shared" ca="1" si="9"/>
        <v>43089</v>
      </c>
      <c r="D168" s="3">
        <f ca="1">_xll.BDH(D$6,"Px_last",$C168,$C168,"sort=d")</f>
        <v>518</v>
      </c>
      <c r="E168" s="3">
        <f ca="1">_xll.BDH(E$6,"Px_last",$C168,$C168,"sort=d")</f>
        <v>201150</v>
      </c>
      <c r="F168" s="3">
        <f ca="1">_xll.BDH(F$6,"Px_last",$C168,$C168,"sort=d")</f>
        <v>3443.085</v>
      </c>
      <c r="G168" s="3">
        <f ca="1">_xll.BDH(G$6,"Px_last",$C168,$C168,"sort=d")</f>
        <v>6.5646000000000004</v>
      </c>
      <c r="H168" s="3">
        <f ca="1">_xll.BDH(H$6,"Px_last",$C168,$C168,"sort=d")</f>
        <v>69.213999999999999</v>
      </c>
      <c r="I168" s="3">
        <f ca="1">_xll.BDH(I$6,"Px_last",$C168,$C168,"sort=d")</f>
        <v>2.4969999999999999</v>
      </c>
      <c r="J168" s="3">
        <f ca="1">_xll.BDH(J$6,"Px_last",$C168,$C168,"sort=d")</f>
        <v>964.5</v>
      </c>
      <c r="K168" s="3">
        <f ca="1">_xll.BDH(K$6,"Px_last",$C168,$C168,"sort=d")</f>
        <v>-4.3799999999999999E-2</v>
      </c>
      <c r="L168" s="3">
        <f ca="1">_xll.BDH(L$6,"Px_last",$C168,$C168,"sort=d")</f>
        <v>9.7200000000000006</v>
      </c>
      <c r="M168" s="3">
        <f ca="1">_xll.BDH(M$6,"Px_last",$C168,$C168,"sort=d")</f>
        <v>86.938000000000002</v>
      </c>
      <c r="P168" s="7">
        <f ca="1">_xll.BDH(P$6,"Px_last",$C168,$C168,"sort=d")</f>
        <v>7044</v>
      </c>
    </row>
    <row r="169" spans="1:16" x14ac:dyDescent="0.2">
      <c r="A169" s="6"/>
      <c r="B169">
        <f t="shared" si="8"/>
        <v>163</v>
      </c>
      <c r="C169" s="16">
        <f t="shared" ca="1" si="9"/>
        <v>43088</v>
      </c>
      <c r="D169" s="3">
        <f ca="1">_xll.BDH(D$6,"Px_last",$C169,$C169,"sort=d")</f>
        <v>523</v>
      </c>
      <c r="E169" s="3">
        <f ca="1">_xll.BDH(E$6,"Px_last",$C169,$C169,"sort=d")</f>
        <v>201725</v>
      </c>
      <c r="F169" s="3">
        <f ca="1">_xll.BDH(F$6,"Px_last",$C169,$C169,"sort=d")</f>
        <v>3452.4160000000002</v>
      </c>
      <c r="G169" s="3">
        <f ca="1">_xll.BDH(G$6,"Px_last",$C169,$C169,"sort=d")</f>
        <v>6.6062000000000003</v>
      </c>
      <c r="H169" s="3">
        <f ca="1">_xll.BDH(H$6,"Px_last",$C169,$C169,"sort=d")</f>
        <v>69.106999999999999</v>
      </c>
      <c r="I169" s="3">
        <f ca="1">_xll.BDH(I$6,"Px_last",$C169,$C169,"sort=d")</f>
        <v>2.4643999999999999</v>
      </c>
      <c r="J169" s="3">
        <f ca="1">_xll.BDH(J$6,"Px_last",$C169,$C169,"sort=d")</f>
        <v>966.75</v>
      </c>
      <c r="K169" s="3">
        <f ca="1">_xll.BDH(K$6,"Px_last",$C169,$C169,"sort=d")</f>
        <v>-5.7599999999999998E-2</v>
      </c>
      <c r="L169" s="3">
        <f ca="1">_xll.BDH(L$6,"Px_last",$C169,$C169,"sort=d")</f>
        <v>10.029999999999999</v>
      </c>
      <c r="M169" s="3">
        <f ca="1">_xll.BDH(M$6,"Px_last",$C169,$C169,"sort=d")</f>
        <v>86.504999999999995</v>
      </c>
      <c r="P169" s="7">
        <f ca="1">_xll.BDH(P$6,"Px_last",$C169,$C169,"sort=d")</f>
        <v>6942</v>
      </c>
    </row>
    <row r="170" spans="1:16" x14ac:dyDescent="0.2">
      <c r="A170" s="6"/>
      <c r="B170">
        <f t="shared" si="8"/>
        <v>164</v>
      </c>
      <c r="C170" s="16">
        <f t="shared" ca="1" si="9"/>
        <v>43087</v>
      </c>
      <c r="D170" s="3">
        <f ca="1">_xll.BDH(D$6,"Px_last",$C170,$C170,"sort=d")</f>
        <v>514</v>
      </c>
      <c r="E170" s="3">
        <f ca="1">_xll.BDH(E$6,"Px_last",$C170,$C170,"sort=d")</f>
        <v>196725</v>
      </c>
      <c r="F170" s="3">
        <f ca="1">_xll.BDH(F$6,"Px_last",$C170,$C170,"sort=d")</f>
        <v>3422.3919999999998</v>
      </c>
      <c r="G170" s="3">
        <f ca="1">_xll.BDH(G$6,"Px_last",$C170,$C170,"sort=d")</f>
        <v>6.6088000000000005</v>
      </c>
      <c r="H170" s="3">
        <f ca="1">_xll.BDH(H$6,"Px_last",$C170,$C170,"sort=d")</f>
        <v>69.13</v>
      </c>
      <c r="I170" s="3">
        <f ca="1">_xll.BDH(I$6,"Px_last",$C170,$C170,"sort=d")</f>
        <v>2.3942000000000001</v>
      </c>
      <c r="J170" s="3">
        <f ca="1">_xll.BDH(J$6,"Px_last",$C170,$C170,"sort=d")</f>
        <v>972.5</v>
      </c>
      <c r="K170" s="3">
        <f ca="1">_xll.BDH(K$6,"Px_last",$C170,$C170,"sort=d")</f>
        <v>-4.6199999999999998E-2</v>
      </c>
      <c r="L170" s="3">
        <f ca="1">_xll.BDH(L$6,"Px_last",$C170,$C170,"sort=d")</f>
        <v>9.5299999999999994</v>
      </c>
      <c r="M170" s="3">
        <f ca="1">_xll.BDH(M$6,"Px_last",$C170,$C170,"sort=d")</f>
        <v>86.26</v>
      </c>
      <c r="P170" s="7">
        <f ca="1">_xll.BDH(P$6,"Px_last",$C170,$C170,"sort=d")</f>
        <v>6905</v>
      </c>
    </row>
    <row r="171" spans="1:16" x14ac:dyDescent="0.2">
      <c r="A171" s="6"/>
      <c r="B171">
        <f t="shared" si="8"/>
        <v>165</v>
      </c>
      <c r="C171" s="16">
        <f t="shared" ca="1" si="9"/>
        <v>43084</v>
      </c>
      <c r="D171" s="3">
        <f ca="1">_xll.BDH(D$6,"Px_last",$C171,$C171,"sort=d")</f>
        <v>493.5</v>
      </c>
      <c r="E171" s="3">
        <f ca="1">_xll.BDH(E$6,"Px_last",$C171,$C171,"sort=d")</f>
        <v>195200</v>
      </c>
      <c r="F171" s="3">
        <f ca="1">_xll.BDH(F$6,"Px_last",$C171,$C171,"sort=d")</f>
        <v>3420.5320000000002</v>
      </c>
      <c r="G171" s="3">
        <f ca="1">_xll.BDH(G$6,"Px_last",$C171,$C171,"sort=d")</f>
        <v>6.6059999999999999</v>
      </c>
      <c r="H171" s="3">
        <f ca="1">_xll.BDH(H$6,"Px_last",$C171,$C171,"sort=d")</f>
        <v>68.680000000000007</v>
      </c>
      <c r="I171" s="3">
        <f ca="1">_xll.BDH(I$6,"Px_last",$C171,$C171,"sort=d")</f>
        <v>2.3529999999999998</v>
      </c>
      <c r="J171" s="3">
        <f ca="1">_xll.BDH(J$6,"Px_last",$C171,$C171,"sort=d")</f>
        <v>978</v>
      </c>
      <c r="K171" s="3">
        <f ca="1">_xll.BDH(K$6,"Px_last",$C171,$C171,"sort=d")</f>
        <v>-7.2700000000000001E-2</v>
      </c>
      <c r="L171" s="3">
        <f ca="1">_xll.BDH(L$6,"Px_last",$C171,$C171,"sort=d")</f>
        <v>9.42</v>
      </c>
      <c r="M171" s="3">
        <f ca="1">_xll.BDH(M$6,"Px_last",$C171,$C171,"sort=d")</f>
        <v>86.102000000000004</v>
      </c>
      <c r="P171" s="7">
        <f ca="1">_xll.BDH(P$6,"Px_last",$C171,$C171,"sort=d")</f>
        <v>6886</v>
      </c>
    </row>
    <row r="172" spans="1:16" x14ac:dyDescent="0.2">
      <c r="A172" s="6"/>
      <c r="B172">
        <f t="shared" si="8"/>
        <v>166</v>
      </c>
      <c r="C172" s="16">
        <f t="shared" ca="1" si="9"/>
        <v>43083</v>
      </c>
      <c r="D172" s="3">
        <f ca="1">_xll.BDH(D$6,"Px_last",$C172,$C172,"sort=d")</f>
        <v>490.5</v>
      </c>
      <c r="E172" s="3">
        <f ca="1">_xll.BDH(E$6,"Px_last",$C172,$C172,"sort=d")</f>
        <v>191550</v>
      </c>
      <c r="F172" s="3">
        <f ca="1">_xll.BDH(F$6,"Px_last",$C172,$C172,"sort=d")</f>
        <v>3448.1579999999999</v>
      </c>
      <c r="G172" s="3">
        <f ca="1">_xll.BDH(G$6,"Px_last",$C172,$C172,"sort=d")</f>
        <v>6.6068999999999996</v>
      </c>
      <c r="H172" s="3">
        <f ca="1">_xll.BDH(H$6,"Px_last",$C172,$C172,"sort=d")</f>
        <v>68.364000000000004</v>
      </c>
      <c r="I172" s="3">
        <f ca="1">_xll.BDH(I$6,"Px_last",$C172,$C172,"sort=d")</f>
        <v>2.3492999999999999</v>
      </c>
      <c r="J172" s="3">
        <f ca="1">_xll.BDH(J$6,"Px_last",$C172,$C172,"sort=d")</f>
        <v>978.75</v>
      </c>
      <c r="K172" s="3">
        <f ca="1">_xll.BDH(K$6,"Px_last",$C172,$C172,"sort=d")</f>
        <v>-4.4299999999999999E-2</v>
      </c>
      <c r="L172" s="3">
        <f ca="1">_xll.BDH(L$6,"Px_last",$C172,$C172,"sort=d")</f>
        <v>10.49</v>
      </c>
      <c r="M172" s="3">
        <f ca="1">_xll.BDH(M$6,"Px_last",$C172,$C172,"sort=d")</f>
        <v>86.158000000000001</v>
      </c>
      <c r="P172" s="7">
        <f ca="1">_xll.BDH(P$6,"Px_last",$C172,$C172,"sort=d")</f>
        <v>6793</v>
      </c>
    </row>
    <row r="173" spans="1:16" x14ac:dyDescent="0.2">
      <c r="A173" s="6"/>
      <c r="B173">
        <f t="shared" si="8"/>
        <v>167</v>
      </c>
      <c r="C173" s="16">
        <f t="shared" ca="1" si="9"/>
        <v>43082</v>
      </c>
      <c r="D173" s="3">
        <f ca="1">_xll.BDH(D$6,"Px_last",$C173,$C173,"sort=d")</f>
        <v>493.5</v>
      </c>
      <c r="E173" s="3">
        <f ca="1">_xll.BDH(E$6,"Px_last",$C173,$C173,"sort=d")</f>
        <v>191600</v>
      </c>
      <c r="F173" s="3">
        <f ca="1">_xll.BDH(F$6,"Px_last",$C173,$C173,"sort=d")</f>
        <v>3459.2719999999999</v>
      </c>
      <c r="G173" s="3">
        <f ca="1">_xll.BDH(G$6,"Px_last",$C173,$C173,"sort=d")</f>
        <v>6.6139999999999999</v>
      </c>
      <c r="H173" s="3">
        <f ca="1">_xll.BDH(H$6,"Px_last",$C173,$C173,"sort=d")</f>
        <v>68.512</v>
      </c>
      <c r="I173" s="3">
        <f ca="1">_xll.BDH(I$6,"Px_last",$C173,$C173,"sort=d")</f>
        <v>2.3422000000000001</v>
      </c>
      <c r="J173" s="3">
        <f ca="1">_xll.BDH(J$6,"Px_last",$C173,$C173,"sort=d")</f>
        <v>990.5</v>
      </c>
      <c r="K173" s="3">
        <f ca="1">_xll.BDH(K$6,"Px_last",$C173,$C173,"sort=d")</f>
        <v>-6.4399999999999999E-2</v>
      </c>
      <c r="L173" s="3">
        <f ca="1">_xll.BDH(L$6,"Px_last",$C173,$C173,"sort=d")</f>
        <v>10.18</v>
      </c>
      <c r="M173" s="3">
        <f ca="1">_xll.BDH(M$6,"Px_last",$C173,$C173,"sort=d")</f>
        <v>85.942999999999998</v>
      </c>
      <c r="P173" s="7">
        <f ca="1">_xll.BDH(P$6,"Px_last",$C173,$C173,"sort=d")</f>
        <v>6729</v>
      </c>
    </row>
    <row r="174" spans="1:16" x14ac:dyDescent="0.2">
      <c r="A174" s="6"/>
      <c r="B174">
        <f t="shared" si="8"/>
        <v>168</v>
      </c>
      <c r="C174" s="16">
        <f t="shared" ca="1" si="9"/>
        <v>43081</v>
      </c>
      <c r="D174" s="3">
        <f ca="1">_xll.BDH(D$6,"Px_last",$C174,$C174,"sort=d")</f>
        <v>496</v>
      </c>
      <c r="E174" s="3">
        <f ca="1">_xll.BDH(E$6,"Px_last",$C174,$C174,"sort=d")</f>
        <v>193475</v>
      </c>
      <c r="F174" s="3">
        <f ca="1">_xll.BDH(F$6,"Px_last",$C174,$C174,"sort=d")</f>
        <v>3435.944</v>
      </c>
      <c r="G174" s="3">
        <f ca="1">_xll.BDH(G$6,"Px_last",$C174,$C174,"sort=d")</f>
        <v>6.6279000000000003</v>
      </c>
      <c r="H174" s="3">
        <f ca="1">_xll.BDH(H$6,"Px_last",$C174,$C174,"sort=d")</f>
        <v>68.058000000000007</v>
      </c>
      <c r="I174" s="3">
        <f ca="1">_xll.BDH(I$6,"Px_last",$C174,$C174,"sort=d")</f>
        <v>2.4011</v>
      </c>
      <c r="J174" s="3">
        <f ca="1">_xll.BDH(J$6,"Px_last",$C174,$C174,"sort=d")</f>
        <v>987.25</v>
      </c>
      <c r="K174" s="3">
        <f ca="1">_xll.BDH(K$6,"Px_last",$C174,$C174,"sort=d")</f>
        <v>-0.1462</v>
      </c>
      <c r="L174" s="3">
        <f ca="1">_xll.BDH(L$6,"Px_last",$C174,$C174,"sort=d")</f>
        <v>9.92</v>
      </c>
      <c r="M174" s="3">
        <f ca="1">_xll.BDH(M$6,"Px_last",$C174,$C174,"sort=d")</f>
        <v>85.82</v>
      </c>
      <c r="P174" s="7">
        <f ca="1">_xll.BDH(P$6,"Px_last",$C174,$C174,"sort=d")</f>
        <v>6663</v>
      </c>
    </row>
    <row r="175" spans="1:16" x14ac:dyDescent="0.2">
      <c r="A175" s="6"/>
      <c r="B175">
        <f t="shared" si="8"/>
        <v>169</v>
      </c>
      <c r="C175" s="16">
        <f t="shared" ca="1" si="9"/>
        <v>43080</v>
      </c>
      <c r="D175" s="3">
        <f ca="1">_xll.BDH(D$6,"Px_last",$C175,$C175,"sort=d")</f>
        <v>500</v>
      </c>
      <c r="E175" s="3">
        <f ca="1">_xll.BDH(E$6,"Px_last",$C175,$C175,"sort=d")</f>
        <v>194600</v>
      </c>
      <c r="F175" s="3">
        <f ca="1">_xll.BDH(F$6,"Px_last",$C175,$C175,"sort=d")</f>
        <v>3479.375</v>
      </c>
      <c r="G175" s="3">
        <f ca="1">_xll.BDH(G$6,"Px_last",$C175,$C175,"sort=d")</f>
        <v>6.6218000000000004</v>
      </c>
      <c r="H175" s="3">
        <f ca="1">_xll.BDH(H$6,"Px_last",$C175,$C175,"sort=d")</f>
        <v>68.165000000000006</v>
      </c>
      <c r="I175" s="3">
        <f ca="1">_xll.BDH(I$6,"Px_last",$C175,$C175,"sort=d")</f>
        <v>2.3885999999999998</v>
      </c>
      <c r="J175" s="3">
        <f ca="1">_xll.BDH(J$6,"Px_last",$C175,$C175,"sort=d")</f>
        <v>994</v>
      </c>
      <c r="K175" s="3">
        <f ca="1">_xll.BDH(K$6,"Px_last",$C175,$C175,"sort=d")</f>
        <v>-0.1421</v>
      </c>
      <c r="L175" s="3">
        <f ca="1">_xll.BDH(L$6,"Px_last",$C175,$C175,"sort=d")</f>
        <v>9.34</v>
      </c>
      <c r="M175" s="3">
        <f ca="1">_xll.BDH(M$6,"Px_last",$C175,$C175,"sort=d")</f>
        <v>85.471999999999994</v>
      </c>
      <c r="P175" s="7">
        <f ca="1">_xll.BDH(P$6,"Px_last",$C175,$C175,"sort=d")</f>
        <v>6670</v>
      </c>
    </row>
    <row r="176" spans="1:16" x14ac:dyDescent="0.2">
      <c r="A176" s="6"/>
      <c r="B176">
        <f t="shared" si="8"/>
        <v>170</v>
      </c>
      <c r="C176" s="16">
        <f t="shared" ca="1" si="9"/>
        <v>43077</v>
      </c>
      <c r="D176" s="3">
        <f ca="1">_xll.BDH(D$6,"Px_last",$C176,$C176,"sort=d")</f>
        <v>492.5</v>
      </c>
      <c r="E176" s="3">
        <f ca="1">_xll.BDH(E$6,"Px_last",$C176,$C176,"sort=d")</f>
        <v>195150</v>
      </c>
      <c r="F176" s="3">
        <f ca="1">_xll.BDH(F$6,"Px_last",$C176,$C176,"sort=d")</f>
        <v>3445.6320000000001</v>
      </c>
      <c r="G176" s="3">
        <f ca="1">_xll.BDH(G$6,"Px_last",$C176,$C176,"sort=d")</f>
        <v>6.6238000000000001</v>
      </c>
      <c r="H176" s="3">
        <f ca="1">_xll.BDH(H$6,"Px_last",$C176,$C176,"sort=d")</f>
        <v>68.239000000000004</v>
      </c>
      <c r="I176" s="3">
        <f ca="1">_xll.BDH(I$6,"Px_last",$C176,$C176,"sort=d")</f>
        <v>2.3759999999999999</v>
      </c>
      <c r="J176" s="3">
        <f ca="1">_xll.BDH(J$6,"Px_last",$C176,$C176,"sort=d")</f>
        <v>1001.5</v>
      </c>
      <c r="K176" s="3">
        <f ca="1">_xll.BDH(K$6,"Px_last",$C176,$C176,"sort=d")</f>
        <v>-7.0599999999999996E-2</v>
      </c>
      <c r="L176" s="3">
        <f ca="1">_xll.BDH(L$6,"Px_last",$C176,$C176,"sort=d")</f>
        <v>9.58</v>
      </c>
      <c r="M176" s="3">
        <f ca="1">_xll.BDH(M$6,"Px_last",$C176,$C176,"sort=d")</f>
        <v>85.210999999999999</v>
      </c>
      <c r="P176" s="7">
        <f ca="1">_xll.BDH(P$6,"Px_last",$C176,$C176,"sort=d")</f>
        <v>6571</v>
      </c>
    </row>
    <row r="177" spans="1:16" x14ac:dyDescent="0.2">
      <c r="A177" s="6"/>
      <c r="B177">
        <f t="shared" si="8"/>
        <v>171</v>
      </c>
      <c r="C177" s="16">
        <f t="shared" ca="1" si="9"/>
        <v>43076</v>
      </c>
      <c r="D177" s="3">
        <f ca="1">_xll.BDH(D$6,"Px_last",$C177,$C177,"sort=d")</f>
        <v>505</v>
      </c>
      <c r="E177" s="3">
        <f ca="1">_xll.BDH(E$6,"Px_last",$C177,$C177,"sort=d")</f>
        <v>193975</v>
      </c>
      <c r="F177" s="3">
        <f ca="1">_xll.BDH(F$6,"Px_last",$C177,$C177,"sort=d")</f>
        <v>3426.8739999999998</v>
      </c>
      <c r="G177" s="3">
        <f ca="1">_xll.BDH(G$6,"Px_last",$C177,$C177,"sort=d")</f>
        <v>6.6249000000000002</v>
      </c>
      <c r="H177" s="3">
        <f ca="1">_xll.BDH(H$6,"Px_last",$C177,$C177,"sort=d")</f>
        <v>68.119</v>
      </c>
      <c r="I177" s="3">
        <f ca="1">_xll.BDH(I$6,"Px_last",$C177,$C177,"sort=d")</f>
        <v>2.3633999999999999</v>
      </c>
      <c r="J177" s="3">
        <f ca="1">_xll.BDH(J$6,"Px_last",$C177,$C177,"sort=d")</f>
        <v>1004.25</v>
      </c>
      <c r="K177" s="3">
        <f ca="1">_xll.BDH(K$6,"Px_last",$C177,$C177,"sort=d")</f>
        <v>-4.4299999999999999E-2</v>
      </c>
      <c r="L177" s="3">
        <f ca="1">_xll.BDH(L$6,"Px_last",$C177,$C177,"sort=d")</f>
        <v>10.16</v>
      </c>
      <c r="M177" s="3">
        <f ca="1">_xll.BDH(M$6,"Px_last",$C177,$C177,"sort=d")</f>
        <v>84.941000000000003</v>
      </c>
      <c r="P177" s="7">
        <f ca="1">_xll.BDH(P$6,"Px_last",$C177,$C177,"sort=d")</f>
        <v>6564</v>
      </c>
    </row>
    <row r="178" spans="1:16" x14ac:dyDescent="0.2">
      <c r="B178">
        <f t="shared" si="8"/>
        <v>172</v>
      </c>
      <c r="C178" s="16">
        <f t="shared" ca="1" si="9"/>
        <v>43075</v>
      </c>
      <c r="D178" s="3">
        <f ca="1">_xll.BDH(D$6,"Px_last",$C178,$C178,"sort=d")</f>
        <v>527.5</v>
      </c>
      <c r="E178" s="3">
        <f ca="1">_xll.BDH(E$6,"Px_last",$C178,$C178,"sort=d")</f>
        <v>193675</v>
      </c>
      <c r="F178" s="3">
        <f ca="1">_xll.BDH(F$6,"Px_last",$C178,$C178,"sort=d")</f>
        <v>3449.8310000000001</v>
      </c>
      <c r="G178" s="3">
        <f ca="1">_xll.BDH(G$6,"Px_last",$C178,$C178,"sort=d")</f>
        <v>6.6178999999999997</v>
      </c>
      <c r="H178" s="3">
        <f ca="1">_xll.BDH(H$6,"Px_last",$C178,$C178,"sort=d")</f>
        <v>68.444999999999993</v>
      </c>
      <c r="I178" s="3">
        <f ca="1">_xll.BDH(I$6,"Px_last",$C178,$C178,"sort=d")</f>
        <v>2.3384999999999998</v>
      </c>
      <c r="J178" s="3">
        <f ca="1">_xll.BDH(J$6,"Px_last",$C178,$C178,"sort=d")</f>
        <v>1014.75</v>
      </c>
      <c r="K178" s="3">
        <f ca="1">_xll.BDH(K$6,"Px_last",$C178,$C178,"sort=d")</f>
        <v>-0.14330000000000001</v>
      </c>
      <c r="L178" s="3">
        <f ca="1">_xll.BDH(L$6,"Px_last",$C178,$C178,"sort=d")</f>
        <v>11.02</v>
      </c>
      <c r="M178" s="3">
        <f ca="1">_xll.BDH(M$6,"Px_last",$C178,$C178,"sort=d")</f>
        <v>84.933999999999997</v>
      </c>
      <c r="P178" s="7">
        <f ca="1">_xll.BDH(P$6,"Px_last",$C178,$C178,"sort=d")</f>
        <v>6550</v>
      </c>
    </row>
    <row r="179" spans="1:16" x14ac:dyDescent="0.2">
      <c r="B179">
        <f t="shared" si="8"/>
        <v>173</v>
      </c>
      <c r="C179" s="16">
        <f t="shared" ca="1" si="9"/>
        <v>43070</v>
      </c>
      <c r="D179" s="3">
        <f ca="1">_xll.BDH(D$6,"Px_last",$C179,$C179,"sort=d")</f>
        <v>516</v>
      </c>
      <c r="E179" s="3">
        <f ca="1">_xll.BDH(E$6,"Px_last",$C179,$C179,"sort=d")</f>
        <v>183525</v>
      </c>
      <c r="F179" s="3">
        <f ca="1">_xll.BDH(F$6,"Px_last",$C179,$C179,"sort=d")</f>
        <v>3474.4270000000001</v>
      </c>
      <c r="G179" s="3">
        <f ca="1">_xll.BDH(G$6,"Px_last",$C179,$C179,"sort=d")</f>
        <v>6.5983999999999998</v>
      </c>
      <c r="H179" s="3">
        <f ca="1">_xll.BDH(H$6,"Px_last",$C179,$C179,"sort=d")</f>
        <v>68.53</v>
      </c>
      <c r="I179" s="3">
        <f ca="1">_xll.BDH(I$6,"Px_last",$C179,$C179,"sort=d")</f>
        <v>2.3614999999999999</v>
      </c>
      <c r="J179" s="3">
        <f ca="1">_xll.BDH(J$6,"Px_last",$C179,$C179,"sort=d")</f>
        <v>1006</v>
      </c>
      <c r="K179" s="3">
        <f ca="1">_xll.BDH(K$6,"Px_last",$C179,$C179,"sort=d")</f>
        <v>-0.23630000000000001</v>
      </c>
      <c r="L179" s="3">
        <f ca="1">_xll.BDH(L$6,"Px_last",$C179,$C179,"sort=d")</f>
        <v>11.43</v>
      </c>
      <c r="M179" s="3">
        <f ca="1">_xll.BDH(M$6,"Px_last",$C179,$C179,"sort=d")</f>
        <v>85.396000000000001</v>
      </c>
      <c r="P179" s="7">
        <f ca="1">_xll.BDH(P$6,"Px_last",$C179,$C179,"sort=d")</f>
        <v>6833</v>
      </c>
    </row>
    <row r="180" spans="1:16" x14ac:dyDescent="0.2">
      <c r="B180">
        <f t="shared" si="8"/>
        <v>174</v>
      </c>
      <c r="C180" s="16">
        <f t="shared" ca="1" si="9"/>
        <v>43069</v>
      </c>
      <c r="D180" s="3">
        <f ca="1">_xll.BDH(D$6,"Px_last",$C180,$C180,"sort=d")</f>
        <v>507</v>
      </c>
      <c r="E180" s="3">
        <f ca="1">_xll.BDH(E$6,"Px_last",$C180,$C180,"sort=d")</f>
        <v>188525</v>
      </c>
      <c r="F180" s="3">
        <f ca="1">_xll.BDH(F$6,"Px_last",$C180,$C180,"sort=d")</f>
        <v>3474.0129999999999</v>
      </c>
      <c r="G180" s="3">
        <f ca="1">_xll.BDH(G$6,"Px_last",$C180,$C180,"sort=d")</f>
        <v>6.6112000000000002</v>
      </c>
      <c r="H180" s="3">
        <f ca="1">_xll.BDH(H$6,"Px_last",$C180,$C180,"sort=d")</f>
        <v>68.484999999999999</v>
      </c>
      <c r="I180" s="3">
        <f ca="1">_xll.BDH(I$6,"Px_last",$C180,$C180,"sort=d")</f>
        <v>2.4097</v>
      </c>
      <c r="J180" s="3">
        <f ca="1">_xll.BDH(J$6,"Px_last",$C180,$C180,"sort=d")</f>
        <v>997.75</v>
      </c>
      <c r="K180" s="3">
        <f ca="1">_xll.BDH(K$6,"Px_last",$C180,$C180,"sort=d")</f>
        <v>-0.23749999999999999</v>
      </c>
      <c r="L180" s="3">
        <f ca="1">_xll.BDH(L$6,"Px_last",$C180,$C180,"sort=d")</f>
        <v>11.28</v>
      </c>
      <c r="M180" s="3">
        <f ca="1">_xll.BDH(M$6,"Px_last",$C180,$C180,"sort=d")</f>
        <v>85.153999999999996</v>
      </c>
      <c r="P180" s="7">
        <f ca="1">_xll.BDH(P$6,"Px_last",$C180,$C180,"sort=d")</f>
        <v>6762</v>
      </c>
    </row>
    <row r="181" spans="1:16" x14ac:dyDescent="0.2">
      <c r="B181">
        <f t="shared" si="8"/>
        <v>175</v>
      </c>
      <c r="C181" s="16">
        <f t="shared" ca="1" si="9"/>
        <v>43068</v>
      </c>
      <c r="D181" s="3">
        <f ca="1">_xll.BDH(D$6,"Px_last",$C181,$C181,"sort=d")</f>
        <v>494</v>
      </c>
      <c r="E181" s="3">
        <f ca="1">_xll.BDH(E$6,"Px_last",$C181,$C181,"sort=d")</f>
        <v>191725</v>
      </c>
      <c r="F181" s="3">
        <f ca="1">_xll.BDH(F$6,"Px_last",$C181,$C181,"sort=d")</f>
        <v>3495.7249999999999</v>
      </c>
      <c r="G181" s="3">
        <f ca="1">_xll.BDH(G$6,"Px_last",$C181,$C181,"sort=d")</f>
        <v>6.6120000000000001</v>
      </c>
      <c r="H181" s="3">
        <f ca="1">_xll.BDH(H$6,"Px_last",$C181,$C181,"sort=d")</f>
        <v>68.631</v>
      </c>
      <c r="I181" s="3">
        <f ca="1">_xll.BDH(I$6,"Px_last",$C181,$C181,"sort=d")</f>
        <v>2.3881999999999999</v>
      </c>
      <c r="J181" s="3">
        <f ca="1">_xll.BDH(J$6,"Px_last",$C181,$C181,"sort=d")</f>
        <v>1004.25</v>
      </c>
      <c r="K181" s="3">
        <f ca="1">_xll.BDH(K$6,"Px_last",$C181,$C181,"sort=d")</f>
        <v>-0.22720000000000001</v>
      </c>
      <c r="L181" s="3">
        <f ca="1">_xll.BDH(L$6,"Px_last",$C181,$C181,"sort=d")</f>
        <v>10.7</v>
      </c>
      <c r="M181" s="3">
        <f ca="1">_xll.BDH(M$6,"Px_last",$C181,$C181,"sort=d")</f>
        <v>84.744</v>
      </c>
      <c r="P181" s="7">
        <f ca="1">_xll.BDH(P$6,"Px_last",$C181,$C181,"sort=d")</f>
        <v>6760</v>
      </c>
    </row>
    <row r="182" spans="1:16" x14ac:dyDescent="0.2">
      <c r="B182">
        <f t="shared" si="8"/>
        <v>176</v>
      </c>
      <c r="C182" s="16">
        <f t="shared" ca="1" si="9"/>
        <v>43056</v>
      </c>
      <c r="D182" s="3">
        <f ca="1">_xll.BDH(D$6,"Px_last",$C182,$C182,"sort=d")</f>
        <v>464.5</v>
      </c>
      <c r="E182" s="3">
        <f ca="1">_xll.BDH(E$6,"Px_last",$C182,$C182,"sort=d")</f>
        <v>247700</v>
      </c>
      <c r="F182" s="3">
        <f ca="1">_xll.BDH(F$6,"Px_last",$C182,$C182,"sort=d")</f>
        <v>3543.027</v>
      </c>
      <c r="G182" s="3">
        <f ca="1">_xll.BDH(G$6,"Px_last",$C182,$C182,"sort=d")</f>
        <v>6.6364999999999998</v>
      </c>
      <c r="H182" s="3">
        <f ca="1">_xll.BDH(H$6,"Px_last",$C182,$C182,"sort=d")</f>
        <v>68.438999999999993</v>
      </c>
      <c r="I182" s="3">
        <f ca="1">_xll.BDH(I$6,"Px_last",$C182,$C182,"sort=d")</f>
        <v>2.3435000000000001</v>
      </c>
      <c r="J182" s="3">
        <f ca="1">_xll.BDH(J$6,"Px_last",$C182,$C182,"sort=d")</f>
        <v>1001.5</v>
      </c>
      <c r="K182" s="3">
        <f ca="1">_xll.BDH(K$6,"Px_last",$C182,$C182,"sort=d")</f>
        <v>-0.31069999999999998</v>
      </c>
      <c r="L182" s="3">
        <f ca="1">_xll.BDH(L$6,"Px_last",$C182,$C182,"sort=d")</f>
        <v>11.43</v>
      </c>
      <c r="M182" s="3">
        <f ca="1">_xll.BDH(M$6,"Px_last",$C182,$C182,"sort=d")</f>
        <v>84.807000000000002</v>
      </c>
      <c r="P182" s="7">
        <f ca="1">_xll.BDH(P$6,"Px_last",$C182,$C182,"sort=d")</f>
        <v>6777</v>
      </c>
    </row>
    <row r="183" spans="1:16" x14ac:dyDescent="0.2">
      <c r="B183">
        <f t="shared" si="8"/>
        <v>177</v>
      </c>
      <c r="C183" s="16">
        <f t="shared" ca="1" si="9"/>
        <v>43055</v>
      </c>
      <c r="D183" s="3">
        <f ca="1">_xll.BDH(D$6,"Px_last",$C183,$C183,"sort=d")</f>
        <v>453.5</v>
      </c>
      <c r="E183" s="3">
        <f ca="1">_xll.BDH(E$6,"Px_last",$C183,$C183,"sort=d")</f>
        <v>251550</v>
      </c>
      <c r="F183" s="3">
        <f ca="1">_xll.BDH(F$6,"Px_last",$C183,$C183,"sort=d")</f>
        <v>3559.96</v>
      </c>
      <c r="G183" s="3">
        <f ca="1">_xll.BDH(G$6,"Px_last",$C183,$C183,"sort=d")</f>
        <v>6.633</v>
      </c>
      <c r="H183" s="3">
        <f ca="1">_xll.BDH(H$6,"Px_last",$C183,$C183,"sort=d")</f>
        <v>68.242999999999995</v>
      </c>
      <c r="I183" s="3">
        <f ca="1">_xll.BDH(I$6,"Px_last",$C183,$C183,"sort=d")</f>
        <v>2.3753000000000002</v>
      </c>
      <c r="J183" s="3">
        <f ca="1">_xll.BDH(J$6,"Px_last",$C183,$C183,"sort=d")</f>
        <v>983.25</v>
      </c>
      <c r="K183" s="3">
        <f ca="1">_xll.BDH(K$6,"Px_last",$C183,$C183,"sort=d")</f>
        <v>-0.31459999999999999</v>
      </c>
      <c r="L183" s="3">
        <f ca="1">_xll.BDH(L$6,"Px_last",$C183,$C183,"sort=d")</f>
        <v>11.76</v>
      </c>
      <c r="M183" s="3">
        <f ca="1">_xll.BDH(M$6,"Px_last",$C183,$C183,"sort=d")</f>
        <v>85.781999999999996</v>
      </c>
      <c r="P183" s="7">
        <f ca="1">_xll.BDH(P$6,"Px_last",$C183,$C183,"sort=d")</f>
        <v>6737</v>
      </c>
    </row>
    <row r="184" spans="1:16" x14ac:dyDescent="0.2">
      <c r="B184">
        <f t="shared" si="8"/>
        <v>178</v>
      </c>
      <c r="C184" s="16">
        <f t="shared" ca="1" si="9"/>
        <v>43049</v>
      </c>
      <c r="D184" s="3">
        <f ca="1">_xll.BDH(D$6,"Px_last",$C184,$C184,"sort=d")</f>
        <v>468.5</v>
      </c>
      <c r="E184" s="3">
        <f ca="1">_xll.BDH(E$6,"Px_last",$C184,$C184,"sort=d")</f>
        <v>260150</v>
      </c>
      <c r="F184" s="3">
        <f ca="1">_xll.BDH(F$6,"Px_last",$C184,$C184,"sort=d")</f>
        <v>3594.9690000000001</v>
      </c>
      <c r="G184" s="3">
        <f ca="1">_xll.BDH(G$6,"Px_last",$C184,$C184,"sort=d")</f>
        <v>6.6618000000000004</v>
      </c>
      <c r="H184" s="3">
        <f ca="1">_xll.BDH(H$6,"Px_last",$C184,$C184,"sort=d")</f>
        <v>67.956999999999994</v>
      </c>
      <c r="I184" s="3">
        <f ca="1">_xll.BDH(I$6,"Px_last",$C184,$C184,"sort=d")</f>
        <v>2.3984000000000001</v>
      </c>
      <c r="J184" s="3">
        <f ca="1">_xll.BDH(J$6,"Px_last",$C184,$C184,"sort=d")</f>
        <v>987</v>
      </c>
      <c r="K184" s="3">
        <f ca="1">_xll.BDH(K$6,"Px_last",$C184,$C184,"sort=d")</f>
        <v>-0.36559999999999998</v>
      </c>
      <c r="L184" s="3">
        <f ca="1">_xll.BDH(L$6,"Px_last",$C184,$C184,"sort=d")</f>
        <v>11.29</v>
      </c>
      <c r="M184" s="3">
        <f ca="1">_xll.BDH(M$6,"Px_last",$C184,$C184,"sort=d")</f>
        <v>86.974000000000004</v>
      </c>
      <c r="P184" s="7">
        <f ca="1">_xll.BDH(P$6,"Px_last",$C184,$C184,"sort=d")</f>
        <v>6786</v>
      </c>
    </row>
    <row r="185" spans="1:16" x14ac:dyDescent="0.2">
      <c r="B185">
        <f t="shared" si="8"/>
        <v>179</v>
      </c>
      <c r="C185" s="16">
        <f t="shared" ca="1" si="9"/>
        <v>43048</v>
      </c>
      <c r="D185" s="3">
        <f ca="1">_xll.BDH(D$6,"Px_last",$C185,$C185,"sort=d")</f>
        <v>468.5</v>
      </c>
      <c r="E185" s="3">
        <f ca="1">_xll.BDH(E$6,"Px_last",$C185,$C185,"sort=d")</f>
        <v>259725</v>
      </c>
      <c r="F185" s="3">
        <f ca="1">_xll.BDH(F$6,"Px_last",$C185,$C185,"sort=d")</f>
        <v>3589.8629999999998</v>
      </c>
      <c r="G185" s="3">
        <f ca="1">_xll.BDH(G$6,"Px_last",$C185,$C185,"sort=d")</f>
        <v>6.6479999999999997</v>
      </c>
      <c r="H185" s="3">
        <f ca="1">_xll.BDH(H$6,"Px_last",$C185,$C185,"sort=d")</f>
        <v>68.105000000000004</v>
      </c>
      <c r="I185" s="3">
        <f ca="1">_xll.BDH(I$6,"Px_last",$C185,$C185,"sort=d")</f>
        <v>2.3416000000000001</v>
      </c>
      <c r="J185" s="3">
        <f ca="1">_xll.BDH(J$6,"Px_last",$C185,$C185,"sort=d")</f>
        <v>985</v>
      </c>
      <c r="K185" s="3">
        <f ca="1">_xll.BDH(K$6,"Px_last",$C185,$C185,"sort=d")</f>
        <v>-0.34939999999999999</v>
      </c>
      <c r="L185" s="3">
        <f ca="1">_xll.BDH(L$6,"Px_last",$C185,$C185,"sort=d")</f>
        <v>10.5</v>
      </c>
      <c r="M185" s="3">
        <f ca="1">_xll.BDH(M$6,"Px_last",$C185,$C185,"sort=d")</f>
        <v>87.141000000000005</v>
      </c>
      <c r="P185" s="7">
        <f ca="1">_xll.BDH(P$6,"Px_last",$C185,$C185,"sort=d")</f>
        <v>6808</v>
      </c>
    </row>
    <row r="186" spans="1:16" x14ac:dyDescent="0.2">
      <c r="B186">
        <f t="shared" si="8"/>
        <v>180</v>
      </c>
      <c r="C186" s="16">
        <f t="shared" ca="1" si="9"/>
        <v>43047</v>
      </c>
      <c r="D186" s="3">
        <f ca="1">_xll.BDH(D$6,"Px_last",$C186,$C186,"sort=d")</f>
        <v>468.5</v>
      </c>
      <c r="E186" s="3">
        <f ca="1">_xll.BDH(E$6,"Px_last",$C186,$C186,"sort=d")</f>
        <v>263425</v>
      </c>
      <c r="F186" s="3">
        <f ca="1">_xll.BDH(F$6,"Px_last",$C186,$C186,"sort=d")</f>
        <v>3576.9810000000002</v>
      </c>
      <c r="G186" s="3">
        <f ca="1">_xll.BDH(G$6,"Px_last",$C186,$C186,"sort=d")</f>
        <v>6.6322000000000001</v>
      </c>
      <c r="H186" s="3">
        <f ca="1">_xll.BDH(H$6,"Px_last",$C186,$C186,"sort=d")</f>
        <v>68.117999999999995</v>
      </c>
      <c r="I186" s="3">
        <f ca="1">_xll.BDH(I$6,"Px_last",$C186,$C186,"sort=d")</f>
        <v>2.3342999999999998</v>
      </c>
      <c r="J186" s="3">
        <f ca="1">_xll.BDH(J$6,"Px_last",$C186,$C186,"sort=d")</f>
        <v>998.5</v>
      </c>
      <c r="K186" s="3">
        <f ca="1">_xll.BDH(K$6,"Px_last",$C186,$C186,"sort=d")</f>
        <v>-0.3488</v>
      </c>
      <c r="L186" s="3">
        <f ca="1">_xll.BDH(L$6,"Px_last",$C186,$C186,"sort=d")</f>
        <v>9.7799999999999994</v>
      </c>
      <c r="M186" s="3">
        <f ca="1">_xll.BDH(M$6,"Px_last",$C186,$C186,"sort=d")</f>
        <v>87.423000000000002</v>
      </c>
      <c r="P186" s="7">
        <f ca="1">_xll.BDH(P$6,"Px_last",$C186,$C186,"sort=d")</f>
        <v>6855</v>
      </c>
    </row>
    <row r="187" spans="1:16" x14ac:dyDescent="0.2">
      <c r="B187">
        <f t="shared" si="8"/>
        <v>181</v>
      </c>
      <c r="C187" s="16">
        <f t="shared" ca="1" si="9"/>
        <v>43046</v>
      </c>
      <c r="D187" s="3">
        <f ca="1">_xll.BDH(D$6,"Px_last",$C187,$C187,"sort=d")</f>
        <v>470</v>
      </c>
      <c r="E187" s="3">
        <f ca="1">_xll.BDH(E$6,"Px_last",$C187,$C187,"sort=d")</f>
        <v>267650</v>
      </c>
      <c r="F187" s="3">
        <f ca="1">_xll.BDH(F$6,"Px_last",$C187,$C187,"sort=d")</f>
        <v>3575.03</v>
      </c>
      <c r="G187" s="3">
        <f ca="1">_xll.BDH(G$6,"Px_last",$C187,$C187,"sort=d")</f>
        <v>6.641</v>
      </c>
      <c r="H187" s="3">
        <f ca="1">_xll.BDH(H$6,"Px_last",$C187,$C187,"sort=d")</f>
        <v>67.930000000000007</v>
      </c>
      <c r="I187" s="3">
        <f ca="1">_xll.BDH(I$6,"Px_last",$C187,$C187,"sort=d")</f>
        <v>2.3144999999999998</v>
      </c>
      <c r="J187" s="3">
        <f ca="1">_xll.BDH(J$6,"Px_last",$C187,$C187,"sort=d")</f>
        <v>996</v>
      </c>
      <c r="K187" s="3">
        <f ca="1">_xll.BDH(K$6,"Px_last",$C187,$C187,"sort=d")</f>
        <v>-0.35449999999999998</v>
      </c>
      <c r="L187" s="3">
        <f ca="1">_xll.BDH(L$6,"Px_last",$C187,$C187,"sort=d")</f>
        <v>9.89</v>
      </c>
      <c r="M187" s="3">
        <f ca="1">_xll.BDH(M$6,"Px_last",$C187,$C187,"sort=d")</f>
        <v>87.161000000000001</v>
      </c>
      <c r="P187" s="7">
        <f ca="1">_xll.BDH(P$6,"Px_last",$C187,$C187,"sort=d")</f>
        <v>6826</v>
      </c>
    </row>
    <row r="188" spans="1:16" x14ac:dyDescent="0.2">
      <c r="B188">
        <f t="shared" si="8"/>
        <v>182</v>
      </c>
      <c r="C188" s="16">
        <f t="shared" ca="1" si="9"/>
        <v>43045</v>
      </c>
      <c r="D188" s="3">
        <f ca="1">_xll.BDH(D$6,"Px_last",$C188,$C188,"sort=d")</f>
        <v>460.5</v>
      </c>
      <c r="E188" s="3">
        <f ca="1">_xll.BDH(E$6,"Px_last",$C188,$C188,"sort=d")</f>
        <v>268450</v>
      </c>
      <c r="F188" s="3">
        <f ca="1">_xll.BDH(F$6,"Px_last",$C188,$C188,"sort=d")</f>
        <v>3548.4270000000001</v>
      </c>
      <c r="G188" s="3">
        <f ca="1">_xll.BDH(G$6,"Px_last",$C188,$C188,"sort=d")</f>
        <v>6.6250999999999998</v>
      </c>
      <c r="H188" s="3">
        <f ca="1">_xll.BDH(H$6,"Px_last",$C188,$C188,"sort=d")</f>
        <v>68.287000000000006</v>
      </c>
      <c r="I188" s="3">
        <f ca="1">_xll.BDH(I$6,"Px_last",$C188,$C188,"sort=d")</f>
        <v>2.3163</v>
      </c>
      <c r="J188" s="3">
        <f ca="1">_xll.BDH(J$6,"Px_last",$C188,$C188,"sort=d")</f>
        <v>994</v>
      </c>
      <c r="K188" s="3">
        <f ca="1">_xll.BDH(K$6,"Px_last",$C188,$C188,"sort=d")</f>
        <v>-0.35010000000000002</v>
      </c>
      <c r="L188" s="3">
        <f ca="1">_xll.BDH(L$6,"Px_last",$C188,$C188,"sort=d")</f>
        <v>9.4</v>
      </c>
      <c r="M188" s="3">
        <f ca="1">_xll.BDH(M$6,"Px_last",$C188,$C188,"sort=d")</f>
        <v>87.453999999999994</v>
      </c>
      <c r="P188" s="7">
        <f ca="1">_xll.BDH(P$6,"Px_last",$C188,$C188,"sort=d")</f>
        <v>6970</v>
      </c>
    </row>
    <row r="189" spans="1:16" x14ac:dyDescent="0.2">
      <c r="B189">
        <f t="shared" si="8"/>
        <v>183</v>
      </c>
      <c r="C189" s="16">
        <f t="shared" ca="1" si="9"/>
        <v>43042</v>
      </c>
      <c r="D189" s="3">
        <f ca="1">_xll.BDH(D$6,"Px_last",$C189,$C189,"sort=d")</f>
        <v>446</v>
      </c>
      <c r="E189" s="3">
        <f ca="1">_xll.BDH(E$6,"Px_last",$C189,$C189,"sort=d")</f>
        <v>270400</v>
      </c>
      <c r="F189" s="3">
        <f ca="1">_xll.BDH(F$6,"Px_last",$C189,$C189,"sort=d")</f>
        <v>3531.21</v>
      </c>
      <c r="G189" s="3">
        <f ca="1">_xll.BDH(G$6,"Px_last",$C189,$C189,"sort=d")</f>
        <v>6.6364999999999998</v>
      </c>
      <c r="H189" s="3">
        <f ca="1">_xll.BDH(H$6,"Px_last",$C189,$C189,"sort=d")</f>
        <v>67.894000000000005</v>
      </c>
      <c r="I189" s="3">
        <f ca="1">_xll.BDH(I$6,"Px_last",$C189,$C189,"sort=d")</f>
        <v>2.3325</v>
      </c>
      <c r="J189" s="3">
        <f ca="1">_xll.BDH(J$6,"Px_last",$C189,$C189,"sort=d")</f>
        <v>986.75</v>
      </c>
      <c r="K189" s="3">
        <f ca="1">_xll.BDH(K$6,"Px_last",$C189,$C189,"sort=d")</f>
        <v>-0.32279999999999998</v>
      </c>
      <c r="L189" s="3">
        <f ca="1">_xll.BDH(L$6,"Px_last",$C189,$C189,"sort=d")</f>
        <v>9.14</v>
      </c>
      <c r="M189" s="3">
        <f ca="1">_xll.BDH(M$6,"Px_last",$C189,$C189,"sort=d")</f>
        <v>87.265000000000001</v>
      </c>
      <c r="P189" s="7">
        <f ca="1">_xll.BDH(P$6,"Px_last",$C189,$C189,"sort=d")</f>
        <v>6895</v>
      </c>
    </row>
    <row r="190" spans="1:16" x14ac:dyDescent="0.2">
      <c r="B190">
        <f t="shared" si="8"/>
        <v>184</v>
      </c>
      <c r="C190" s="16">
        <f t="shared" ca="1" si="9"/>
        <v>43041</v>
      </c>
      <c r="D190" s="3">
        <f ca="1">_xll.BDH(D$6,"Px_last",$C190,$C190,"sort=d")</f>
        <v>437</v>
      </c>
      <c r="E190" s="3">
        <f ca="1">_xll.BDH(E$6,"Px_last",$C190,$C190,"sort=d")</f>
        <v>273850</v>
      </c>
      <c r="F190" s="3">
        <f ca="1">_xll.BDH(F$6,"Px_last",$C190,$C190,"sort=d")</f>
        <v>3543.27</v>
      </c>
      <c r="G190" s="3">
        <f ca="1">_xll.BDH(G$6,"Px_last",$C190,$C190,"sort=d")</f>
        <v>6.6067999999999998</v>
      </c>
      <c r="H190" s="3">
        <f ca="1">_xll.BDH(H$6,"Px_last",$C190,$C190,"sort=d")</f>
        <v>68.525000000000006</v>
      </c>
      <c r="I190" s="3">
        <f ca="1">_xll.BDH(I$6,"Px_last",$C190,$C190,"sort=d")</f>
        <v>2.3449999999999998</v>
      </c>
      <c r="J190" s="3">
        <f ca="1">_xll.BDH(J$6,"Px_last",$C190,$C190,"sort=d")</f>
        <v>999.25</v>
      </c>
      <c r="K190" s="3">
        <f ca="1">_xll.BDH(K$6,"Px_last",$C190,$C190,"sort=d")</f>
        <v>-0.26910000000000001</v>
      </c>
      <c r="L190" s="3">
        <f ca="1">_xll.BDH(L$6,"Px_last",$C190,$C190,"sort=d")</f>
        <v>9.93</v>
      </c>
      <c r="M190" s="3">
        <f ca="1">_xll.BDH(M$6,"Px_last",$C190,$C190,"sort=d")</f>
        <v>87.992999999999995</v>
      </c>
      <c r="P190" s="7">
        <f ca="1">_xll.BDH(P$6,"Px_last",$C190,$C190,"sort=d")</f>
        <v>6929</v>
      </c>
    </row>
    <row r="191" spans="1:16" x14ac:dyDescent="0.2">
      <c r="B191">
        <f t="shared" si="8"/>
        <v>185</v>
      </c>
      <c r="C191" s="16">
        <f t="shared" ca="1" si="9"/>
        <v>43040</v>
      </c>
      <c r="D191" s="3">
        <f ca="1">_xll.BDH(D$6,"Px_last",$C191,$C191,"sort=d")</f>
        <v>439.5</v>
      </c>
      <c r="E191" s="3">
        <f ca="1">_xll.BDH(E$6,"Px_last",$C191,$C191,"sort=d")</f>
        <v>273675</v>
      </c>
      <c r="F191" s="3">
        <f ca="1">_xll.BDH(F$6,"Px_last",$C191,$C191,"sort=d")</f>
        <v>3556.422</v>
      </c>
      <c r="G191" s="3">
        <f ca="1">_xll.BDH(G$6,"Px_last",$C191,$C191,"sort=d")</f>
        <v>6.609</v>
      </c>
      <c r="H191" s="3">
        <f ca="1">_xll.BDH(H$6,"Px_last",$C191,$C191,"sort=d")</f>
        <v>68.507999999999996</v>
      </c>
      <c r="I191" s="3">
        <f ca="1">_xll.BDH(I$6,"Px_last",$C191,$C191,"sort=d")</f>
        <v>2.3721000000000001</v>
      </c>
      <c r="J191" s="3">
        <f ca="1">_xll.BDH(J$6,"Px_last",$C191,$C191,"sort=d")</f>
        <v>991.25</v>
      </c>
      <c r="K191" s="3">
        <f ca="1">_xll.BDH(K$6,"Px_last",$C191,$C191,"sort=d")</f>
        <v>-0.3261</v>
      </c>
      <c r="L191" s="3">
        <f ca="1">_xll.BDH(L$6,"Px_last",$C191,$C191,"sort=d")</f>
        <v>10.199999999999999</v>
      </c>
      <c r="M191" s="3">
        <f ca="1">_xll.BDH(M$6,"Px_last",$C191,$C191,"sort=d")</f>
        <v>87.641000000000005</v>
      </c>
      <c r="P191" s="7">
        <f ca="1">_xll.BDH(P$6,"Px_last",$C191,$C191,"sort=d")</f>
        <v>6930</v>
      </c>
    </row>
    <row r="192" spans="1:16" x14ac:dyDescent="0.2">
      <c r="B192">
        <f t="shared" si="8"/>
        <v>186</v>
      </c>
      <c r="C192" s="16">
        <f t="shared" ca="1" si="9"/>
        <v>43039</v>
      </c>
      <c r="D192" s="3">
        <f ca="1">_xll.BDH(D$6,"Px_last",$C192,$C192,"sort=d")</f>
        <v>434.5</v>
      </c>
      <c r="E192" s="3">
        <f ca="1">_xll.BDH(E$6,"Px_last",$C192,$C192,"sort=d")</f>
        <v>274625</v>
      </c>
      <c r="F192" s="3">
        <f ca="1">_xll.BDH(F$6,"Px_last",$C192,$C192,"sort=d")</f>
        <v>3553.7220000000002</v>
      </c>
      <c r="G192" s="3">
        <f ca="1">_xll.BDH(G$6,"Px_last",$C192,$C192,"sort=d")</f>
        <v>6.6323999999999996</v>
      </c>
      <c r="H192" s="3">
        <f ca="1">_xll.BDH(H$6,"Px_last",$C192,$C192,"sort=d")</f>
        <v>68.253</v>
      </c>
      <c r="I192" s="3">
        <f ca="1">_xll.BDH(I$6,"Px_last",$C192,$C192,"sort=d")</f>
        <v>2.3793000000000002</v>
      </c>
      <c r="J192" s="3">
        <f ca="1">_xll.BDH(J$6,"Px_last",$C192,$C192,"sort=d")</f>
        <v>984.75</v>
      </c>
      <c r="K192" s="3">
        <f ca="1">_xll.BDH(K$6,"Px_last",$C192,$C192,"sort=d")</f>
        <v>-0.34129999999999999</v>
      </c>
      <c r="L192" s="3">
        <f ca="1">_xll.BDH(L$6,"Px_last",$C192,$C192,"sort=d")</f>
        <v>10.18</v>
      </c>
      <c r="M192" s="3">
        <f ca="1">_xll.BDH(M$6,"Px_last",$C192,$C192,"sort=d")</f>
        <v>87.006</v>
      </c>
      <c r="P192" s="7">
        <f ca="1">_xll.BDH(P$6,"Px_last",$C192,$C192,"sort=d")</f>
        <v>6839</v>
      </c>
    </row>
    <row r="193" spans="2:16" x14ac:dyDescent="0.2">
      <c r="B193">
        <f t="shared" si="8"/>
        <v>187</v>
      </c>
      <c r="C193" s="16">
        <f t="shared" ca="1" si="9"/>
        <v>43038</v>
      </c>
      <c r="D193" s="3">
        <f ca="1">_xll.BDH(D$6,"Px_last",$C193,$C193,"sort=d")</f>
        <v>434.5</v>
      </c>
      <c r="E193" s="3">
        <f ca="1">_xll.BDH(E$6,"Px_last",$C193,$C193,"sort=d")</f>
        <v>273625</v>
      </c>
      <c r="F193" s="3">
        <f ca="1">_xll.BDH(F$6,"Px_last",$C193,$C193,"sort=d")</f>
        <v>3550.6149999999998</v>
      </c>
      <c r="G193" s="3">
        <f ca="1">_xll.BDH(G$6,"Px_last",$C193,$C193,"sort=d")</f>
        <v>6.6368999999999998</v>
      </c>
      <c r="H193" s="3">
        <f ca="1">_xll.BDH(H$6,"Px_last",$C193,$C193,"sort=d")</f>
        <v>68.268000000000001</v>
      </c>
      <c r="I193" s="3">
        <f ca="1">_xll.BDH(I$6,"Px_last",$C193,$C193,"sort=d")</f>
        <v>2.3683999999999998</v>
      </c>
      <c r="J193" s="3">
        <f ca="1">_xll.BDH(J$6,"Px_last",$C193,$C193,"sort=d")</f>
        <v>984.5</v>
      </c>
      <c r="K193" s="3">
        <f ca="1">_xll.BDH(K$6,"Px_last",$C193,$C193,"sort=d")</f>
        <v>-0.28360000000000002</v>
      </c>
      <c r="L193" s="3">
        <f ca="1">_xll.BDH(L$6,"Px_last",$C193,$C193,"sort=d")</f>
        <v>10.5</v>
      </c>
      <c r="M193" s="3">
        <f ca="1">_xll.BDH(M$6,"Px_last",$C193,$C193,"sort=d")</f>
        <v>87.015000000000001</v>
      </c>
      <c r="P193" s="7">
        <f ca="1">_xll.BDH(P$6,"Px_last",$C193,$C193,"sort=d")</f>
        <v>6867</v>
      </c>
    </row>
    <row r="194" spans="2:16" x14ac:dyDescent="0.2">
      <c r="B194">
        <f t="shared" si="8"/>
        <v>188</v>
      </c>
      <c r="C194" s="16">
        <f t="shared" ca="1" si="9"/>
        <v>43035</v>
      </c>
      <c r="D194" s="3">
        <f ca="1">_xll.BDH(D$6,"Px_last",$C194,$C194,"sort=d")</f>
        <v>436</v>
      </c>
      <c r="E194" s="3">
        <f ca="1">_xll.BDH(E$6,"Px_last",$C194,$C194,"sort=d")</f>
        <v>272625</v>
      </c>
      <c r="F194" s="3">
        <f ca="1">_xll.BDH(F$6,"Px_last",$C194,$C194,"sort=d")</f>
        <v>3578.2910000000002</v>
      </c>
      <c r="G194" s="3">
        <f ca="1">_xll.BDH(G$6,"Px_last",$C194,$C194,"sort=d")</f>
        <v>6.6478999999999999</v>
      </c>
      <c r="H194" s="3">
        <f ca="1">_xll.BDH(H$6,"Px_last",$C194,$C194,"sort=d")</f>
        <v>68.349000000000004</v>
      </c>
      <c r="I194" s="3">
        <f ca="1">_xll.BDH(I$6,"Px_last",$C194,$C194,"sort=d")</f>
        <v>2.4064000000000001</v>
      </c>
      <c r="J194" s="3">
        <f ca="1">_xll.BDH(J$6,"Px_last",$C194,$C194,"sort=d")</f>
        <v>986.5</v>
      </c>
      <c r="K194" s="3">
        <f ca="1">_xll.BDH(K$6,"Px_last",$C194,$C194,"sort=d")</f>
        <v>-0.29060000000000002</v>
      </c>
      <c r="L194" s="3">
        <f ca="1">_xll.BDH(L$6,"Px_last",$C194,$C194,"sort=d")</f>
        <v>9.8000000000000007</v>
      </c>
      <c r="M194" s="3">
        <f ca="1">_xll.BDH(M$6,"Px_last",$C194,$C194,"sort=d")</f>
        <v>87.266999999999996</v>
      </c>
      <c r="P194" s="7">
        <f ca="1">_xll.BDH(P$6,"Px_last",$C194,$C194,"sort=d")</f>
        <v>6830</v>
      </c>
    </row>
    <row r="195" spans="2:16" x14ac:dyDescent="0.2">
      <c r="B195">
        <f t="shared" si="8"/>
        <v>189</v>
      </c>
      <c r="C195" s="16">
        <f t="shared" ca="1" si="9"/>
        <v>43034</v>
      </c>
      <c r="D195" s="3">
        <f ca="1">_xll.BDH(D$6,"Px_last",$C195,$C195,"sort=d")</f>
        <v>464</v>
      </c>
      <c r="E195" s="3">
        <f ca="1">_xll.BDH(E$6,"Px_last",$C195,$C195,"sort=d")</f>
        <v>275575</v>
      </c>
      <c r="F195" s="3">
        <f ca="1">_xll.BDH(F$6,"Px_last",$C195,$C195,"sort=d")</f>
        <v>3568.4870000000001</v>
      </c>
      <c r="G195" s="3">
        <f ca="1">_xll.BDH(G$6,"Px_last",$C195,$C195,"sort=d")</f>
        <v>6.6535000000000002</v>
      </c>
      <c r="H195" s="3">
        <f ca="1">_xll.BDH(H$6,"Px_last",$C195,$C195,"sort=d")</f>
        <v>68.102000000000004</v>
      </c>
      <c r="I195" s="3">
        <f ca="1">_xll.BDH(I$6,"Px_last",$C195,$C195,"sort=d")</f>
        <v>2.4609000000000001</v>
      </c>
      <c r="J195" s="3">
        <f ca="1">_xll.BDH(J$6,"Px_last",$C195,$C195,"sort=d")</f>
        <v>982.5</v>
      </c>
      <c r="K195" s="3">
        <f ca="1">_xll.BDH(K$6,"Px_last",$C195,$C195,"sort=d")</f>
        <v>-0.28710000000000002</v>
      </c>
      <c r="L195" s="3">
        <f ca="1">_xll.BDH(L$6,"Px_last",$C195,$C195,"sort=d")</f>
        <v>11.3</v>
      </c>
      <c r="M195" s="3">
        <f ca="1">_xll.BDH(M$6,"Px_last",$C195,$C195,"sort=d")</f>
        <v>87.316000000000003</v>
      </c>
      <c r="P195" s="7">
        <f ca="1">_xll.BDH(P$6,"Px_last",$C195,$C195,"sort=d")</f>
        <v>6986</v>
      </c>
    </row>
    <row r="196" spans="2:16" x14ac:dyDescent="0.2">
      <c r="B196">
        <f t="shared" si="8"/>
        <v>190</v>
      </c>
      <c r="C196" s="16">
        <f t="shared" ca="1" si="9"/>
        <v>43033</v>
      </c>
      <c r="D196" s="3">
        <f ca="1">_xll.BDH(D$6,"Px_last",$C196,$C196,"sort=d")</f>
        <v>464</v>
      </c>
      <c r="E196" s="3">
        <f ca="1">_xll.BDH(E$6,"Px_last",$C196,$C196,"sort=d")</f>
        <v>279400</v>
      </c>
      <c r="F196" s="3">
        <f ca="1">_xll.BDH(F$6,"Px_last",$C196,$C196,"sort=d")</f>
        <v>3557.34</v>
      </c>
      <c r="G196" s="3">
        <f ca="1">_xll.BDH(G$6,"Px_last",$C196,$C196,"sort=d")</f>
        <v>6.6376999999999997</v>
      </c>
      <c r="H196" s="3">
        <f ca="1">_xll.BDH(H$6,"Px_last",$C196,$C196,"sort=d")</f>
        <v>68.724000000000004</v>
      </c>
      <c r="I196" s="3">
        <f ca="1">_xll.BDH(I$6,"Px_last",$C196,$C196,"sort=d")</f>
        <v>2.4317000000000002</v>
      </c>
      <c r="J196" s="3">
        <f ca="1">_xll.BDH(J$6,"Px_last",$C196,$C196,"sort=d")</f>
        <v>986.25</v>
      </c>
      <c r="K196" s="3">
        <f ca="1">_xll.BDH(K$6,"Px_last",$C196,$C196,"sort=d")</f>
        <v>-0.28689999999999999</v>
      </c>
      <c r="L196" s="3">
        <f ca="1">_xll.BDH(L$6,"Px_last",$C196,$C196,"sort=d")</f>
        <v>11.23</v>
      </c>
      <c r="M196" s="3">
        <f ca="1">_xll.BDH(M$6,"Px_last",$C196,$C196,"sort=d")</f>
        <v>87.620999999999995</v>
      </c>
      <c r="P196" s="7">
        <f ca="1">_xll.BDH(P$6,"Px_last",$C196,$C196,"sort=d")</f>
        <v>7010</v>
      </c>
    </row>
    <row r="197" spans="2:16" x14ac:dyDescent="0.2">
      <c r="B197">
        <f t="shared" si="8"/>
        <v>191</v>
      </c>
      <c r="C197" s="16">
        <f t="shared" ca="1" si="9"/>
        <v>43032</v>
      </c>
      <c r="D197" s="3">
        <f ca="1">_xll.BDH(D$6,"Px_last",$C197,$C197,"sort=d")</f>
        <v>459.5</v>
      </c>
      <c r="E197" s="3">
        <f ca="1">_xll.BDH(E$6,"Px_last",$C197,$C197,"sort=d")</f>
        <v>281550</v>
      </c>
      <c r="F197" s="3">
        <f ca="1">_xll.BDH(F$6,"Px_last",$C197,$C197,"sort=d")</f>
        <v>3548.3470000000002</v>
      </c>
      <c r="G197" s="3">
        <f ca="1">_xll.BDH(G$6,"Px_last",$C197,$C197,"sort=d")</f>
        <v>6.6428000000000003</v>
      </c>
      <c r="H197" s="3">
        <f ca="1">_xll.BDH(H$6,"Px_last",$C197,$C197,"sort=d")</f>
        <v>68.658000000000001</v>
      </c>
      <c r="I197" s="3">
        <f ca="1">_xll.BDH(I$6,"Px_last",$C197,$C197,"sort=d")</f>
        <v>2.4188999999999998</v>
      </c>
      <c r="J197" s="3">
        <f ca="1">_xll.BDH(J$6,"Px_last",$C197,$C197,"sort=d")</f>
        <v>985.75</v>
      </c>
      <c r="K197" s="3">
        <f ca="1">_xll.BDH(K$6,"Px_last",$C197,$C197,"sort=d")</f>
        <v>-0.23830000000000001</v>
      </c>
      <c r="L197" s="3">
        <f ca="1">_xll.BDH(L$6,"Px_last",$C197,$C197,"sort=d")</f>
        <v>11.16</v>
      </c>
      <c r="M197" s="3">
        <f ca="1">_xll.BDH(M$6,"Px_last",$C197,$C197,"sort=d")</f>
        <v>88.576999999999998</v>
      </c>
      <c r="P197" s="7">
        <f ca="1">_xll.BDH(P$6,"Px_last",$C197,$C197,"sort=d")</f>
        <v>7035.5</v>
      </c>
    </row>
    <row r="198" spans="2:16" x14ac:dyDescent="0.2">
      <c r="B198">
        <f t="shared" si="8"/>
        <v>192</v>
      </c>
      <c r="C198" s="16">
        <f t="shared" ca="1" si="9"/>
        <v>43028</v>
      </c>
      <c r="D198" s="3">
        <f ca="1">_xll.BDH(D$6,"Px_last",$C198,$C198,"sort=d")</f>
        <v>482</v>
      </c>
      <c r="E198" s="3">
        <f ca="1">_xll.BDH(E$6,"Px_last",$C198,$C198,"sort=d")</f>
        <v>287625</v>
      </c>
      <c r="F198" s="3">
        <f ca="1">_xll.BDH(F$6,"Px_last",$C198,$C198,"sort=d")</f>
        <v>3538.2139999999999</v>
      </c>
      <c r="G198" s="3">
        <f ca="1">_xll.BDH(G$6,"Px_last",$C198,$C198,"sort=d")</f>
        <v>6.6230000000000002</v>
      </c>
      <c r="H198" s="3">
        <f ca="1">_xll.BDH(H$6,"Px_last",$C198,$C198,"sort=d")</f>
        <v>69.177999999999997</v>
      </c>
      <c r="I198" s="3">
        <f ca="1">_xll.BDH(I$6,"Px_last",$C198,$C198,"sort=d")</f>
        <v>2.3845000000000001</v>
      </c>
      <c r="J198" s="3">
        <f ca="1">_xll.BDH(J$6,"Px_last",$C198,$C198,"sort=d")</f>
        <v>989.25</v>
      </c>
      <c r="K198" s="3">
        <f ca="1">_xll.BDH(K$6,"Px_last",$C198,$C198,"sort=d")</f>
        <v>-0.2384</v>
      </c>
      <c r="L198" s="3">
        <f ca="1">_xll.BDH(L$6,"Px_last",$C198,$C198,"sort=d")</f>
        <v>9.9700000000000006</v>
      </c>
      <c r="M198" s="3">
        <f ca="1">_xll.BDH(M$6,"Px_last",$C198,$C198,"sort=d")</f>
        <v>88.741</v>
      </c>
      <c r="P198" s="7">
        <f ca="1">_xll.BDH(P$6,"Px_last",$C198,$C198,"sort=d")</f>
        <v>6952</v>
      </c>
    </row>
    <row r="199" spans="2:16" x14ac:dyDescent="0.2">
      <c r="B199">
        <f t="shared" si="8"/>
        <v>193</v>
      </c>
      <c r="C199" s="16">
        <f t="shared" ca="1" si="9"/>
        <v>43027</v>
      </c>
      <c r="D199" s="3">
        <f ca="1">_xll.BDH(D$6,"Px_last",$C199,$C199,"sort=d")</f>
        <v>485</v>
      </c>
      <c r="E199" s="3">
        <f ca="1">_xll.BDH(E$6,"Px_last",$C199,$C199,"sort=d")</f>
        <v>291250</v>
      </c>
      <c r="F199" s="3">
        <f ca="1">_xll.BDH(F$6,"Px_last",$C199,$C199,"sort=d")</f>
        <v>3529.4929999999999</v>
      </c>
      <c r="G199" s="3">
        <f ca="1">_xll.BDH(G$6,"Px_last",$C199,$C199,"sort=d")</f>
        <v>6.6055999999999999</v>
      </c>
      <c r="H199" s="3">
        <f ca="1">_xll.BDH(H$6,"Px_last",$C199,$C199,"sort=d")</f>
        <v>69.402000000000001</v>
      </c>
      <c r="I199" s="3">
        <f ca="1">_xll.BDH(I$6,"Px_last",$C199,$C199,"sort=d")</f>
        <v>2.3178000000000001</v>
      </c>
      <c r="J199" s="3">
        <f ca="1">_xll.BDH(J$6,"Px_last",$C199,$C199,"sort=d")</f>
        <v>997</v>
      </c>
      <c r="K199" s="3">
        <f ca="1">_xll.BDH(K$6,"Px_last",$C199,$C199,"sort=d")</f>
        <v>-0.1867</v>
      </c>
      <c r="L199" s="3">
        <f ca="1">_xll.BDH(L$6,"Px_last",$C199,$C199,"sort=d")</f>
        <v>10.050000000000001</v>
      </c>
      <c r="M199" s="3">
        <f ca="1">_xll.BDH(M$6,"Px_last",$C199,$C199,"sort=d")</f>
        <v>88.662999999999997</v>
      </c>
      <c r="P199" s="7">
        <f ca="1">_xll.BDH(P$6,"Px_last",$C199,$C199,"sort=d")</f>
        <v>6967</v>
      </c>
    </row>
    <row r="200" spans="2:16" x14ac:dyDescent="0.2">
      <c r="B200">
        <f t="shared" si="8"/>
        <v>194</v>
      </c>
      <c r="C200" s="16">
        <f t="shared" ca="1" si="9"/>
        <v>43026</v>
      </c>
      <c r="D200" s="3">
        <f ca="1">_xll.BDH(D$6,"Px_last",$C200,$C200,"sort=d")</f>
        <v>488.5</v>
      </c>
      <c r="E200" s="3">
        <f ca="1">_xll.BDH(E$6,"Px_last",$C200,$C200,"sort=d")</f>
        <v>292225</v>
      </c>
      <c r="F200" s="3">
        <f ca="1">_xll.BDH(F$6,"Px_last",$C200,$C200,"sort=d")</f>
        <v>3541.6390000000001</v>
      </c>
      <c r="G200" s="3">
        <f ca="1">_xll.BDH(G$6,"Px_last",$C200,$C200,"sort=d")</f>
        <v>6.6208</v>
      </c>
      <c r="H200" s="3">
        <f ca="1">_xll.BDH(H$6,"Px_last",$C200,$C200,"sort=d")</f>
        <v>69.366</v>
      </c>
      <c r="I200" s="3">
        <f ca="1">_xll.BDH(I$6,"Px_last",$C200,$C200,"sort=d")</f>
        <v>2.3464999999999998</v>
      </c>
      <c r="J200" s="3">
        <f ca="1">_xll.BDH(J$6,"Px_last",$C200,$C200,"sort=d")</f>
        <v>995</v>
      </c>
      <c r="K200" s="3">
        <f ca="1">_xll.BDH(K$6,"Px_last",$C200,$C200,"sort=d")</f>
        <v>-0.23769999999999999</v>
      </c>
      <c r="L200" s="3">
        <f ca="1">_xll.BDH(L$6,"Px_last",$C200,$C200,"sort=d")</f>
        <v>10.07</v>
      </c>
      <c r="M200" s="3">
        <f ca="1">_xll.BDH(M$6,"Px_last",$C200,$C200,"sort=d")</f>
        <v>88.613</v>
      </c>
      <c r="P200" s="7">
        <f ca="1">_xll.BDH(P$6,"Px_last",$C200,$C200,"sort=d")</f>
        <v>6990</v>
      </c>
    </row>
    <row r="201" spans="2:16" x14ac:dyDescent="0.2">
      <c r="B201">
        <f t="shared" ref="B201:B258" si="10">B200+1</f>
        <v>195</v>
      </c>
      <c r="C201" s="16">
        <f t="shared" ca="1" si="9"/>
        <v>43025</v>
      </c>
      <c r="D201" s="3">
        <f ca="1">_xll.BDH(D$6,"Px_last",$C201,$C201,"sort=d")</f>
        <v>488</v>
      </c>
      <c r="E201" s="3">
        <f ca="1">_xll.BDH(E$6,"Px_last",$C201,$C201,"sort=d")</f>
        <v>291325</v>
      </c>
      <c r="F201" s="3">
        <f ca="1">_xll.BDH(F$6,"Px_last",$C201,$C201,"sort=d")</f>
        <v>3531.3220000000001</v>
      </c>
      <c r="G201" s="3">
        <f ca="1">_xll.BDH(G$6,"Px_last",$C201,$C201,"sort=d")</f>
        <v>6.6063000000000001</v>
      </c>
      <c r="H201" s="3">
        <f ca="1">_xll.BDH(H$6,"Px_last",$C201,$C201,"sort=d")</f>
        <v>69.602999999999994</v>
      </c>
      <c r="I201" s="3">
        <f ca="1">_xll.BDH(I$6,"Px_last",$C201,$C201,"sort=d")</f>
        <v>2.2997999999999998</v>
      </c>
      <c r="J201" s="3">
        <f ca="1">_xll.BDH(J$6,"Px_last",$C201,$C201,"sort=d")</f>
        <v>995.25</v>
      </c>
      <c r="K201" s="3">
        <f ca="1">_xll.BDH(K$6,"Px_last",$C201,$C201,"sort=d")</f>
        <v>-0.2475</v>
      </c>
      <c r="L201" s="3">
        <f ca="1">_xll.BDH(L$6,"Px_last",$C201,$C201,"sort=d")</f>
        <v>10.31</v>
      </c>
      <c r="M201" s="3">
        <f ca="1">_xll.BDH(M$6,"Px_last",$C201,$C201,"sort=d")</f>
        <v>88.028999999999996</v>
      </c>
      <c r="P201" s="7">
        <f ca="1">_xll.BDH(P$6,"Px_last",$C201,$C201,"sort=d")</f>
        <v>7027</v>
      </c>
    </row>
    <row r="202" spans="2:16" x14ac:dyDescent="0.2">
      <c r="B202">
        <f t="shared" si="10"/>
        <v>196</v>
      </c>
      <c r="C202" s="16">
        <f t="shared" ref="C202:C258" ca="1" si="11">WORKDAY.INTL(C201,-1,1,$A$7:$A$154)</f>
        <v>43024</v>
      </c>
      <c r="D202" s="3">
        <f ca="1">_xll.BDH(D$6,"Px_last",$C202,$C202,"sort=d")</f>
        <v>490.5</v>
      </c>
      <c r="E202" s="3">
        <f ca="1">_xll.BDH(E$6,"Px_last",$C202,$C202,"sort=d")</f>
        <v>285025</v>
      </c>
      <c r="F202" s="3">
        <f ca="1">_xll.BDH(F$6,"Px_last",$C202,$C202,"sort=d")</f>
        <v>3537.913</v>
      </c>
      <c r="G202" s="3">
        <f ca="1">_xll.BDH(G$6,"Px_last",$C202,$C202,"sort=d")</f>
        <v>6.5829000000000004</v>
      </c>
      <c r="H202" s="3">
        <f ca="1">_xll.BDH(H$6,"Px_last",$C202,$C202,"sort=d")</f>
        <v>69.581999999999994</v>
      </c>
      <c r="I202" s="3">
        <f ca="1">_xll.BDH(I$6,"Px_last",$C202,$C202,"sort=d")</f>
        <v>2.3033999999999999</v>
      </c>
      <c r="J202" s="3">
        <f ca="1">_xll.BDH(J$6,"Px_last",$C202,$C202,"sort=d")</f>
        <v>1001.5</v>
      </c>
      <c r="K202" s="3">
        <f ca="1">_xll.BDH(K$6,"Px_last",$C202,$C202,"sort=d")</f>
        <v>-0.18390000000000001</v>
      </c>
      <c r="L202" s="3">
        <f ca="1">_xll.BDH(L$6,"Px_last",$C202,$C202,"sort=d")</f>
        <v>9.91</v>
      </c>
      <c r="M202" s="3">
        <f ca="1">_xll.BDH(M$6,"Px_last",$C202,$C202,"sort=d")</f>
        <v>88.076999999999998</v>
      </c>
      <c r="P202" s="7">
        <f ca="1">_xll.BDH(P$6,"Px_last",$C202,$C202,"sort=d")</f>
        <v>7134.5</v>
      </c>
    </row>
    <row r="203" spans="2:16" x14ac:dyDescent="0.2">
      <c r="B203">
        <f t="shared" si="10"/>
        <v>197</v>
      </c>
      <c r="C203" s="16">
        <f t="shared" ca="1" si="11"/>
        <v>43021</v>
      </c>
      <c r="D203" s="3">
        <f ca="1">_xll.BDH(D$6,"Px_last",$C203,$C203,"sort=d")</f>
        <v>474</v>
      </c>
      <c r="E203" s="3">
        <f ca="1">_xll.BDH(E$6,"Px_last",$C203,$C203,"sort=d")</f>
        <v>283800</v>
      </c>
      <c r="F203" s="3">
        <f ca="1">_xll.BDH(F$6,"Px_last",$C203,$C203,"sort=d")</f>
        <v>3550.462</v>
      </c>
      <c r="G203" s="3">
        <f ca="1">_xll.BDH(G$6,"Px_last",$C203,$C203,"sort=d")</f>
        <v>6.5682999999999998</v>
      </c>
      <c r="H203" s="3">
        <f ca="1">_xll.BDH(H$6,"Px_last",$C203,$C203,"sort=d")</f>
        <v>69.841999999999999</v>
      </c>
      <c r="I203" s="3">
        <f ca="1">_xll.BDH(I$6,"Px_last",$C203,$C203,"sort=d")</f>
        <v>2.2730000000000001</v>
      </c>
      <c r="J203" s="3">
        <f ca="1">_xll.BDH(J$6,"Px_last",$C203,$C203,"sort=d")</f>
        <v>1010.25</v>
      </c>
      <c r="K203" s="3">
        <f ca="1">_xll.BDH(K$6,"Px_last",$C203,$C203,"sort=d")</f>
        <v>-0.1701</v>
      </c>
      <c r="L203" s="3">
        <f ca="1">_xll.BDH(L$6,"Px_last",$C203,$C203,"sort=d")</f>
        <v>9.61</v>
      </c>
      <c r="M203" s="3">
        <f ca="1">_xll.BDH(M$6,"Px_last",$C203,$C203,"sort=d")</f>
        <v>88.183000000000007</v>
      </c>
      <c r="P203" s="7">
        <f ca="1">_xll.BDH(P$6,"Px_last",$C203,$C203,"sort=d")</f>
        <v>6882</v>
      </c>
    </row>
    <row r="204" spans="2:16" x14ac:dyDescent="0.2">
      <c r="B204">
        <f t="shared" si="10"/>
        <v>198</v>
      </c>
      <c r="C204" s="16">
        <f t="shared" ca="1" si="11"/>
        <v>43020</v>
      </c>
      <c r="D204" s="3">
        <f ca="1">_xll.BDH(D$6,"Px_last",$C204,$C204,"sort=d")</f>
        <v>463.5</v>
      </c>
      <c r="E204" s="3">
        <f ca="1">_xll.BDH(E$6,"Px_last",$C204,$C204,"sort=d")</f>
        <v>285900</v>
      </c>
      <c r="F204" s="3">
        <f ca="1">_xll.BDH(F$6,"Px_last",$C204,$C204,"sort=d")</f>
        <v>3545.85</v>
      </c>
      <c r="G204" s="3">
        <f ca="1">_xll.BDH(G$6,"Px_last",$C204,$C204,"sort=d")</f>
        <v>6.5783000000000005</v>
      </c>
      <c r="H204" s="3">
        <f ca="1">_xll.BDH(H$6,"Px_last",$C204,$C204,"sort=d")</f>
        <v>69.542000000000002</v>
      </c>
      <c r="I204" s="3">
        <f ca="1">_xll.BDH(I$6,"Px_last",$C204,$C204,"sort=d")</f>
        <v>2.3176999999999999</v>
      </c>
      <c r="J204" s="3">
        <f ca="1">_xll.BDH(J$6,"Px_last",$C204,$C204,"sort=d")</f>
        <v>1002.5</v>
      </c>
      <c r="K204" s="3">
        <f ca="1">_xll.BDH(K$6,"Px_last",$C204,$C204,"sort=d")</f>
        <v>-0.1646</v>
      </c>
      <c r="L204" s="3">
        <f ca="1">_xll.BDH(L$6,"Px_last",$C204,$C204,"sort=d")</f>
        <v>9.91</v>
      </c>
      <c r="M204" s="3">
        <f ca="1">_xll.BDH(M$6,"Px_last",$C204,$C204,"sort=d")</f>
        <v>87.811000000000007</v>
      </c>
      <c r="P204" s="7">
        <f ca="1">_xll.BDH(P$6,"Px_last",$C204,$C204,"sort=d")</f>
        <v>6887</v>
      </c>
    </row>
    <row r="205" spans="2:16" x14ac:dyDescent="0.2">
      <c r="B205">
        <f t="shared" si="10"/>
        <v>199</v>
      </c>
      <c r="C205" s="16">
        <f t="shared" ca="1" si="11"/>
        <v>43019</v>
      </c>
      <c r="D205" s="3">
        <f ca="1">_xll.BDH(D$6,"Px_last",$C205,$C205,"sort=d")</f>
        <v>465</v>
      </c>
      <c r="E205" s="3">
        <f ca="1">_xll.BDH(E$6,"Px_last",$C205,$C205,"sort=d")</f>
        <v>286925</v>
      </c>
      <c r="F205" s="3">
        <f ca="1">_xll.BDH(F$6,"Px_last",$C205,$C205,"sort=d")</f>
        <v>3548.0219999999999</v>
      </c>
      <c r="G205" s="3">
        <f ca="1">_xll.BDH(G$6,"Px_last",$C205,$C205,"sort=d")</f>
        <v>6.5736999999999997</v>
      </c>
      <c r="H205" s="3">
        <f ca="1">_xll.BDH(H$6,"Px_last",$C205,$C205,"sort=d")</f>
        <v>69.549000000000007</v>
      </c>
      <c r="I205" s="3">
        <f ca="1">_xll.BDH(I$6,"Px_last",$C205,$C205,"sort=d")</f>
        <v>2.3481000000000001</v>
      </c>
      <c r="J205" s="3">
        <f ca="1">_xll.BDH(J$6,"Px_last",$C205,$C205,"sort=d")</f>
        <v>976</v>
      </c>
      <c r="K205" s="3">
        <f ca="1">_xll.BDH(K$6,"Px_last",$C205,$C205,"sort=d")</f>
        <v>-0.13519999999999999</v>
      </c>
      <c r="L205" s="3">
        <f ca="1">_xll.BDH(L$6,"Px_last",$C205,$C205,"sort=d")</f>
        <v>9.85</v>
      </c>
      <c r="M205" s="3">
        <f ca="1">_xll.BDH(M$6,"Px_last",$C205,$C205,"sort=d")</f>
        <v>87.616</v>
      </c>
      <c r="P205" s="7">
        <f ca="1">_xll.BDH(P$6,"Px_last",$C205,$C205,"sort=d")</f>
        <v>6800</v>
      </c>
    </row>
    <row r="206" spans="2:16" x14ac:dyDescent="0.2">
      <c r="B206">
        <f t="shared" si="10"/>
        <v>200</v>
      </c>
      <c r="C206" s="16">
        <f t="shared" ca="1" si="11"/>
        <v>43018</v>
      </c>
      <c r="D206" s="3">
        <f ca="1">_xll.BDH(D$6,"Px_last",$C206,$C206,"sort=d")</f>
        <v>462.5</v>
      </c>
      <c r="E206" s="3">
        <f ca="1">_xll.BDH(E$6,"Px_last",$C206,$C206,"sort=d")</f>
        <v>289875</v>
      </c>
      <c r="F206" s="3">
        <f ca="1">_xll.BDH(F$6,"Px_last",$C206,$C206,"sort=d")</f>
        <v>3542.4389999999999</v>
      </c>
      <c r="G206" s="3">
        <f ca="1">_xll.BDH(G$6,"Px_last",$C206,$C206,"sort=d")</f>
        <v>6.5667</v>
      </c>
      <c r="H206" s="3">
        <f ca="1">_xll.BDH(H$6,"Px_last",$C206,$C206,"sort=d")</f>
        <v>69.173000000000002</v>
      </c>
      <c r="I206" s="3">
        <f ca="1">_xll.BDH(I$6,"Px_last",$C206,$C206,"sort=d")</f>
        <v>2.3607</v>
      </c>
      <c r="J206" s="3">
        <f ca="1">_xll.BDH(J$6,"Px_last",$C206,$C206,"sort=d")</f>
        <v>976.25</v>
      </c>
      <c r="K206" s="3">
        <f ca="1">_xll.BDH(K$6,"Px_last",$C206,$C206,"sort=d")</f>
        <v>-0.14599999999999999</v>
      </c>
      <c r="L206" s="3">
        <f ca="1">_xll.BDH(L$6,"Px_last",$C206,$C206,"sort=d")</f>
        <v>10.08</v>
      </c>
      <c r="M206" s="3">
        <f ca="1">_xll.BDH(M$6,"Px_last",$C206,$C206,"sort=d")</f>
        <v>87.46</v>
      </c>
      <c r="P206" s="7">
        <f ca="1">_xll.BDH(P$6,"Px_last",$C206,$C206,"sort=d")</f>
        <v>6760</v>
      </c>
    </row>
    <row r="207" spans="2:16" x14ac:dyDescent="0.2">
      <c r="B207">
        <f t="shared" si="10"/>
        <v>201</v>
      </c>
      <c r="C207" s="16">
        <f t="shared" ca="1" si="11"/>
        <v>43017</v>
      </c>
      <c r="D207" s="3">
        <f ca="1">_xll.BDH(D$6,"Px_last",$C207,$C207,"sort=d")</f>
        <v>459.5</v>
      </c>
      <c r="E207" s="3">
        <f ca="1">_xll.BDH(E$6,"Px_last",$C207,$C207,"sort=d")</f>
        <v>291000</v>
      </c>
      <c r="F207" s="3">
        <f ca="1">_xll.BDH(F$6,"Px_last",$C207,$C207,"sort=d")</f>
        <v>3533.4050000000002</v>
      </c>
      <c r="G207" s="3">
        <f ca="1">_xll.BDH(G$6,"Px_last",$C207,$C207,"sort=d")</f>
        <v>6.6154000000000002</v>
      </c>
      <c r="H207" s="3">
        <f ca="1">_xll.BDH(H$6,"Px_last",$C207,$C207,"sort=d")</f>
        <v>69.06</v>
      </c>
      <c r="I207" s="3">
        <f ca="1">_xll.BDH(I$6,"Px_last",$C207,$C207,"sort=d")</f>
        <v>2.3589000000000002</v>
      </c>
      <c r="J207" s="3">
        <f ca="1">_xll.BDH(J$6,"Px_last",$C207,$C207,"sort=d")</f>
        <v>977.25</v>
      </c>
      <c r="K207" s="3">
        <f ca="1">_xll.BDH(K$6,"Px_last",$C207,$C207,"sort=d")</f>
        <v>-0.15090000000000001</v>
      </c>
      <c r="L207" s="3">
        <f ca="1">_xll.BDH(L$6,"Px_last",$C207,$C207,"sort=d")</f>
        <v>10.33</v>
      </c>
      <c r="M207" s="3">
        <f ca="1">_xll.BDH(M$6,"Px_last",$C207,$C207,"sort=d")</f>
        <v>87.37</v>
      </c>
      <c r="P207" s="7">
        <f ca="1">_xll.BDH(P$6,"Px_last",$C207,$C207,"sort=d")</f>
        <v>6666</v>
      </c>
    </row>
    <row r="208" spans="2:16" x14ac:dyDescent="0.2">
      <c r="B208">
        <f t="shared" si="10"/>
        <v>202</v>
      </c>
      <c r="C208" s="16">
        <f t="shared" ca="1" si="11"/>
        <v>43007</v>
      </c>
      <c r="D208" s="3">
        <f ca="1">_xll.BDH(D$6,"Px_last",$C208,$C208,"sort=d")</f>
        <v>463.5</v>
      </c>
      <c r="E208" s="3">
        <f ca="1">_xll.BDH(E$6,"Px_last",$C208,$C208,"sort=d")</f>
        <v>297250</v>
      </c>
      <c r="F208" s="3">
        <f ca="1">_xll.BDH(F$6,"Px_last",$C208,$C208,"sort=d")</f>
        <v>3506.732</v>
      </c>
      <c r="G208" s="3">
        <f ca="1">_xll.BDH(G$6,"Px_last",$C208,$C208,"sort=d")</f>
        <v>6.6467999999999998</v>
      </c>
      <c r="H208" s="3">
        <f ca="1">_xll.BDH(H$6,"Px_last",$C208,$C208,"sort=d")</f>
        <v>69.494</v>
      </c>
      <c r="I208" s="3">
        <f ca="1">_xll.BDH(I$6,"Px_last",$C208,$C208,"sort=d")</f>
        <v>2.3336000000000001</v>
      </c>
      <c r="J208" s="3">
        <f ca="1">_xll.BDH(J$6,"Px_last",$C208,$C208,"sort=d")</f>
        <v>978.5</v>
      </c>
      <c r="K208" s="3">
        <f ca="1">_xll.BDH(K$6,"Px_last",$C208,$C208,"sort=d")</f>
        <v>-0.13700000000000001</v>
      </c>
      <c r="L208" s="3">
        <f ca="1">_xll.BDH(L$6,"Px_last",$C208,$C208,"sort=d")</f>
        <v>9.51</v>
      </c>
      <c r="M208" s="3">
        <f ca="1">_xll.BDH(M$6,"Px_last",$C208,$C208,"sort=d")</f>
        <v>88.132999999999996</v>
      </c>
      <c r="P208" s="7">
        <f ca="1">_xll.BDH(P$6,"Px_last",$C208,$C208,"sort=d")</f>
        <v>6481</v>
      </c>
    </row>
    <row r="209" spans="2:16" x14ac:dyDescent="0.2">
      <c r="B209">
        <f t="shared" si="10"/>
        <v>203</v>
      </c>
      <c r="C209" s="16">
        <f t="shared" ca="1" si="11"/>
        <v>43006</v>
      </c>
      <c r="D209" s="3">
        <f ca="1">_xll.BDH(D$6,"Px_last",$C209,$C209,"sort=d")</f>
        <v>456</v>
      </c>
      <c r="E209" s="3">
        <f ca="1">_xll.BDH(E$6,"Px_last",$C209,$C209,"sort=d")</f>
        <v>298425</v>
      </c>
      <c r="F209" s="3">
        <f ca="1">_xll.BDH(F$6,"Px_last",$C209,$C209,"sort=d")</f>
        <v>3497.0349999999999</v>
      </c>
      <c r="G209" s="3">
        <f ca="1">_xll.BDH(G$6,"Px_last",$C209,$C209,"sort=d")</f>
        <v>6.6543000000000001</v>
      </c>
      <c r="H209" s="3">
        <f ca="1">_xll.BDH(H$6,"Px_last",$C209,$C209,"sort=d")</f>
        <v>69.495999999999995</v>
      </c>
      <c r="I209" s="3">
        <f ca="1">_xll.BDH(I$6,"Px_last",$C209,$C209,"sort=d")</f>
        <v>2.3085</v>
      </c>
      <c r="J209" s="3">
        <f ca="1">_xll.BDH(J$6,"Px_last",$C209,$C209,"sort=d")</f>
        <v>970.25</v>
      </c>
      <c r="K209" s="3">
        <f ca="1">_xll.BDH(K$6,"Px_last",$C209,$C209,"sort=d")</f>
        <v>-0.15390000000000001</v>
      </c>
      <c r="L209" s="3">
        <f ca="1">_xll.BDH(L$6,"Px_last",$C209,$C209,"sort=d")</f>
        <v>9.5500000000000007</v>
      </c>
      <c r="M209" s="3">
        <f ca="1">_xll.BDH(M$6,"Px_last",$C209,$C209,"sort=d")</f>
        <v>88.269000000000005</v>
      </c>
      <c r="P209" s="7">
        <f ca="1">_xll.BDH(P$6,"Px_last",$C209,$C209,"sort=d")</f>
        <v>6522</v>
      </c>
    </row>
    <row r="210" spans="2:16" x14ac:dyDescent="0.2">
      <c r="B210">
        <f t="shared" si="10"/>
        <v>204</v>
      </c>
      <c r="C210" s="16">
        <f t="shared" ca="1" si="11"/>
        <v>43005</v>
      </c>
      <c r="D210" s="3">
        <f ca="1">_xll.BDH(D$6,"Px_last",$C210,$C210,"sort=d")</f>
        <v>476.5</v>
      </c>
      <c r="E210" s="3">
        <f ca="1">_xll.BDH(E$6,"Px_last",$C210,$C210,"sort=d")</f>
        <v>301950</v>
      </c>
      <c r="F210" s="3">
        <f ca="1">_xll.BDH(F$6,"Px_last",$C210,$C210,"sort=d")</f>
        <v>3502.96</v>
      </c>
      <c r="G210" s="3">
        <f ca="1">_xll.BDH(G$6,"Px_last",$C210,$C210,"sort=d")</f>
        <v>6.6398000000000001</v>
      </c>
      <c r="H210" s="3">
        <f ca="1">_xll.BDH(H$6,"Px_last",$C210,$C210,"sort=d")</f>
        <v>69.233000000000004</v>
      </c>
      <c r="I210" s="3">
        <f ca="1">_xll.BDH(I$6,"Px_last",$C210,$C210,"sort=d")</f>
        <v>2.3102999999999998</v>
      </c>
      <c r="J210" s="3">
        <f ca="1">_xll.BDH(J$6,"Px_last",$C210,$C210,"sort=d")</f>
        <v>976.25</v>
      </c>
      <c r="K210" s="3">
        <f ca="1">_xll.BDH(K$6,"Px_last",$C210,$C210,"sort=d")</f>
        <v>-9.6100000000000005E-2</v>
      </c>
      <c r="L210" s="3">
        <f ca="1">_xll.BDH(L$6,"Px_last",$C210,$C210,"sort=d")</f>
        <v>9.8699999999999992</v>
      </c>
      <c r="M210" s="3">
        <f ca="1">_xll.BDH(M$6,"Px_last",$C210,$C210,"sort=d")</f>
        <v>88.563000000000002</v>
      </c>
      <c r="P210" s="7">
        <f ca="1">_xll.BDH(P$6,"Px_last",$C210,$C210,"sort=d")</f>
        <v>6437</v>
      </c>
    </row>
    <row r="211" spans="2:16" x14ac:dyDescent="0.2">
      <c r="B211">
        <f t="shared" si="10"/>
        <v>205</v>
      </c>
      <c r="C211" s="16">
        <f t="shared" ca="1" si="11"/>
        <v>43004</v>
      </c>
      <c r="D211" s="3">
        <f ca="1">_xll.BDH(D$6,"Px_last",$C211,$C211,"sort=d")</f>
        <v>473</v>
      </c>
      <c r="E211" s="3">
        <f ca="1">_xll.BDH(E$6,"Px_last",$C211,$C211,"sort=d")</f>
        <v>305150</v>
      </c>
      <c r="F211" s="3">
        <f ca="1">_xll.BDH(F$6,"Px_last",$C211,$C211,"sort=d")</f>
        <v>3501.297</v>
      </c>
      <c r="G211" s="3">
        <f ca="1">_xll.BDH(G$6,"Px_last",$C211,$C211,"sort=d")</f>
        <v>6.6284000000000001</v>
      </c>
      <c r="H211" s="3">
        <f ca="1">_xll.BDH(H$6,"Px_last",$C211,$C211,"sort=d")</f>
        <v>69.814999999999998</v>
      </c>
      <c r="I211" s="3">
        <f ca="1">_xll.BDH(I$6,"Px_last",$C211,$C211,"sort=d")</f>
        <v>2.2357</v>
      </c>
      <c r="J211" s="3">
        <f ca="1">_xll.BDH(J$6,"Px_last",$C211,$C211,"sort=d")</f>
        <v>974</v>
      </c>
      <c r="K211" s="3">
        <f ca="1">_xll.BDH(K$6,"Px_last",$C211,$C211,"sort=d")</f>
        <v>-0.1158</v>
      </c>
      <c r="L211" s="3">
        <f ca="1">_xll.BDH(L$6,"Px_last",$C211,$C211,"sort=d")</f>
        <v>10.17</v>
      </c>
      <c r="M211" s="3">
        <f ca="1">_xll.BDH(M$6,"Px_last",$C211,$C211,"sort=d")</f>
        <v>88.522000000000006</v>
      </c>
      <c r="P211" s="7">
        <f ca="1">_xll.BDH(P$6,"Px_last",$C211,$C211,"sort=d")</f>
        <v>6413</v>
      </c>
    </row>
    <row r="212" spans="2:16" x14ac:dyDescent="0.2">
      <c r="B212">
        <f t="shared" si="10"/>
        <v>206</v>
      </c>
      <c r="C212" s="16">
        <f t="shared" ca="1" si="11"/>
        <v>43003</v>
      </c>
      <c r="D212" s="3">
        <f ca="1">_xll.BDH(D$6,"Px_last",$C212,$C212,"sort=d")</f>
        <v>480.5</v>
      </c>
      <c r="E212" s="3">
        <f ca="1">_xll.BDH(E$6,"Px_last",$C212,$C212,"sort=d")</f>
        <v>305250</v>
      </c>
      <c r="F212" s="3">
        <f ca="1">_xll.BDH(F$6,"Px_last",$C212,$C212,"sort=d")</f>
        <v>3499.1979999999999</v>
      </c>
      <c r="G212" s="3">
        <f ca="1">_xll.BDH(G$6,"Px_last",$C212,$C212,"sort=d")</f>
        <v>6.6124000000000001</v>
      </c>
      <c r="H212" s="3">
        <f ca="1">_xll.BDH(H$6,"Px_last",$C212,$C212,"sort=d")</f>
        <v>70.138000000000005</v>
      </c>
      <c r="I212" s="3">
        <f ca="1">_xll.BDH(I$6,"Px_last",$C212,$C212,"sort=d")</f>
        <v>2.2198000000000002</v>
      </c>
      <c r="J212" s="3">
        <f ca="1">_xll.BDH(J$6,"Px_last",$C212,$C212,"sort=d")</f>
        <v>981.75</v>
      </c>
      <c r="K212" s="3">
        <f ca="1">_xll.BDH(K$6,"Px_last",$C212,$C212,"sort=d")</f>
        <v>-0.1099</v>
      </c>
      <c r="L212" s="3">
        <f ca="1">_xll.BDH(L$6,"Px_last",$C212,$C212,"sort=d")</f>
        <v>10.210000000000001</v>
      </c>
      <c r="M212" s="3">
        <f ca="1">_xll.BDH(M$6,"Px_last",$C212,$C212,"sort=d")</f>
        <v>88.676000000000002</v>
      </c>
      <c r="P212" s="7">
        <f ca="1">_xll.BDH(P$6,"Px_last",$C212,$C212,"sort=d")</f>
        <v>6450</v>
      </c>
    </row>
    <row r="213" spans="2:16" x14ac:dyDescent="0.2">
      <c r="B213">
        <f t="shared" si="10"/>
        <v>207</v>
      </c>
      <c r="C213" s="16">
        <f t="shared" ca="1" si="11"/>
        <v>43000</v>
      </c>
      <c r="D213" s="3">
        <f ca="1">_xll.BDH(D$6,"Px_last",$C213,$C213,"sort=d")</f>
        <v>485.5</v>
      </c>
      <c r="E213" s="3">
        <f ca="1">_xll.BDH(E$6,"Px_last",$C213,$C213,"sort=d")</f>
        <v>309050</v>
      </c>
      <c r="F213" s="3">
        <f ca="1">_xll.BDH(F$6,"Px_last",$C213,$C213,"sort=d")</f>
        <v>3510.62</v>
      </c>
      <c r="G213" s="3">
        <f ca="1">_xll.BDH(G$6,"Px_last",$C213,$C213,"sort=d")</f>
        <v>6.5793999999999997</v>
      </c>
      <c r="H213" s="3">
        <f ca="1">_xll.BDH(H$6,"Px_last",$C213,$C213,"sort=d")</f>
        <v>70.56</v>
      </c>
      <c r="I213" s="3">
        <f ca="1">_xll.BDH(I$6,"Px_last",$C213,$C213,"sort=d")</f>
        <v>2.2499000000000002</v>
      </c>
      <c r="J213" s="3">
        <f ca="1">_xll.BDH(J$6,"Px_last",$C213,$C213,"sort=d")</f>
        <v>994.5</v>
      </c>
      <c r="K213" s="3">
        <f ca="1">_xll.BDH(K$6,"Px_last",$C213,$C213,"sort=d")</f>
        <v>-0.16339999999999999</v>
      </c>
      <c r="L213" s="3">
        <f ca="1">_xll.BDH(L$6,"Px_last",$C213,$C213,"sort=d")</f>
        <v>9.59</v>
      </c>
      <c r="M213" s="3">
        <f ca="1">_xll.BDH(M$6,"Px_last",$C213,$C213,"sort=d")</f>
        <v>89.174000000000007</v>
      </c>
      <c r="P213" s="7">
        <f ca="1">_xll.BDH(P$6,"Px_last",$C213,$C213,"sort=d")</f>
        <v>6457</v>
      </c>
    </row>
    <row r="214" spans="2:16" x14ac:dyDescent="0.2">
      <c r="B214">
        <f t="shared" si="10"/>
        <v>208</v>
      </c>
      <c r="C214" s="16">
        <f t="shared" ca="1" si="11"/>
        <v>42999</v>
      </c>
      <c r="D214" s="3">
        <f ca="1">_xll.BDH(D$6,"Px_last",$C214,$C214,"sort=d")</f>
        <v>481.5</v>
      </c>
      <c r="E214" s="3">
        <f ca="1">_xll.BDH(E$6,"Px_last",$C214,$C214,"sort=d")</f>
        <v>311250</v>
      </c>
      <c r="F214" s="3">
        <f ca="1">_xll.BDH(F$6,"Px_last",$C214,$C214,"sort=d")</f>
        <v>3516.1419999999998</v>
      </c>
      <c r="G214" s="3">
        <f ca="1">_xll.BDH(G$6,"Px_last",$C214,$C214,"sort=d")</f>
        <v>6.5686</v>
      </c>
      <c r="H214" s="3">
        <f ca="1">_xll.BDH(H$6,"Px_last",$C214,$C214,"sort=d")</f>
        <v>70.394999999999996</v>
      </c>
      <c r="I214" s="3">
        <f ca="1">_xll.BDH(I$6,"Px_last",$C214,$C214,"sort=d")</f>
        <v>2.2765</v>
      </c>
      <c r="J214" s="3">
        <f ca="1">_xll.BDH(J$6,"Px_last",$C214,$C214,"sort=d")</f>
        <v>981</v>
      </c>
      <c r="K214" s="3">
        <f ca="1">_xll.BDH(K$6,"Px_last",$C214,$C214,"sort=d")</f>
        <v>-0.17080000000000001</v>
      </c>
      <c r="L214" s="3">
        <f ca="1">_xll.BDH(L$6,"Px_last",$C214,$C214,"sort=d")</f>
        <v>9.67</v>
      </c>
      <c r="M214" s="3">
        <f ca="1">_xll.BDH(M$6,"Px_last",$C214,$C214,"sort=d")</f>
        <v>89.228999999999999</v>
      </c>
      <c r="P214" s="7">
        <f ca="1">_xll.BDH(P$6,"Px_last",$C214,$C214,"sort=d")</f>
        <v>6456</v>
      </c>
    </row>
    <row r="215" spans="2:16" x14ac:dyDescent="0.2">
      <c r="B215">
        <f t="shared" si="10"/>
        <v>209</v>
      </c>
      <c r="C215" s="16">
        <f t="shared" ca="1" si="11"/>
        <v>42998</v>
      </c>
      <c r="D215" s="3">
        <f ca="1">_xll.BDH(D$6,"Px_last",$C215,$C215,"sort=d")</f>
        <v>479.5</v>
      </c>
      <c r="E215" s="3">
        <f ca="1">_xll.BDH(E$6,"Px_last",$C215,$C215,"sort=d")</f>
        <v>313850</v>
      </c>
      <c r="F215" s="3">
        <f ca="1">_xll.BDH(F$6,"Px_last",$C215,$C215,"sort=d")</f>
        <v>3524.7260000000001</v>
      </c>
      <c r="G215" s="3">
        <f ca="1">_xll.BDH(G$6,"Px_last",$C215,$C215,"sort=d")</f>
        <v>6.5862999999999996</v>
      </c>
      <c r="H215" s="3">
        <f ca="1">_xll.BDH(H$6,"Px_last",$C215,$C215,"sort=d")</f>
        <v>70.444999999999993</v>
      </c>
      <c r="I215" s="3">
        <f ca="1">_xll.BDH(I$6,"Px_last",$C215,$C215,"sort=d")</f>
        <v>2.2675999999999998</v>
      </c>
      <c r="J215" s="3">
        <f ca="1">_xll.BDH(J$6,"Px_last",$C215,$C215,"sort=d")</f>
        <v>980.5</v>
      </c>
      <c r="K215" s="3">
        <f ca="1">_xll.BDH(K$6,"Px_last",$C215,$C215,"sort=d")</f>
        <v>-0.1648</v>
      </c>
      <c r="L215" s="3">
        <f ca="1">_xll.BDH(L$6,"Px_last",$C215,$C215,"sort=d")</f>
        <v>9.7799999999999994</v>
      </c>
      <c r="M215" s="3">
        <f ca="1">_xll.BDH(M$6,"Px_last",$C215,$C215,"sort=d")</f>
        <v>90.128</v>
      </c>
      <c r="P215" s="7">
        <f ca="1">_xll.BDH(P$6,"Px_last",$C215,$C215,"sort=d")</f>
        <v>6526</v>
      </c>
    </row>
    <row r="216" spans="2:16" x14ac:dyDescent="0.2">
      <c r="B216">
        <f t="shared" si="10"/>
        <v>210</v>
      </c>
      <c r="C216" s="16">
        <f t="shared" ca="1" si="11"/>
        <v>42997</v>
      </c>
      <c r="D216" s="3">
        <f ca="1">_xll.BDH(D$6,"Px_last",$C216,$C216,"sort=d")</f>
        <v>495.5</v>
      </c>
      <c r="E216" s="3">
        <f ca="1">_xll.BDH(E$6,"Px_last",$C216,$C216,"sort=d")</f>
        <v>300625</v>
      </c>
      <c r="F216" s="3">
        <f ca="1">_xll.BDH(F$6,"Px_last",$C216,$C216,"sort=d")</f>
        <v>3515.194</v>
      </c>
      <c r="G216" s="3">
        <f ca="1">_xll.BDH(G$6,"Px_last",$C216,$C216,"sort=d")</f>
        <v>6.5838999999999999</v>
      </c>
      <c r="H216" s="3">
        <f ca="1">_xll.BDH(H$6,"Px_last",$C216,$C216,"sort=d")</f>
        <v>70.59</v>
      </c>
      <c r="I216" s="3">
        <f ca="1">_xll.BDH(I$6,"Px_last",$C216,$C216,"sort=d")</f>
        <v>2.2446000000000002</v>
      </c>
      <c r="J216" s="3">
        <f ca="1">_xll.BDH(J$6,"Px_last",$C216,$C216,"sort=d")</f>
        <v>976</v>
      </c>
      <c r="K216" s="3">
        <f ca="1">_xll.BDH(K$6,"Px_last",$C216,$C216,"sort=d")</f>
        <v>-0.14560000000000001</v>
      </c>
      <c r="L216" s="3">
        <f ca="1">_xll.BDH(L$6,"Px_last",$C216,$C216,"sort=d")</f>
        <v>10.18</v>
      </c>
      <c r="M216" s="3">
        <f ca="1">_xll.BDH(M$6,"Px_last",$C216,$C216,"sort=d")</f>
        <v>89.385000000000005</v>
      </c>
      <c r="P216" s="7">
        <f ca="1">_xll.BDH(P$6,"Px_last",$C216,$C216,"sort=d")</f>
        <v>6539</v>
      </c>
    </row>
    <row r="217" spans="2:16" x14ac:dyDescent="0.2">
      <c r="B217">
        <f t="shared" si="10"/>
        <v>211</v>
      </c>
      <c r="C217" s="16">
        <f t="shared" ca="1" si="11"/>
        <v>42996</v>
      </c>
      <c r="D217" s="3">
        <f ca="1">_xll.BDH(D$6,"Px_last",$C217,$C217,"sort=d")</f>
        <v>495.5</v>
      </c>
      <c r="E217" s="3">
        <f ca="1">_xll.BDH(E$6,"Px_last",$C217,$C217,"sort=d")</f>
        <v>302925</v>
      </c>
      <c r="F217" s="3">
        <f ca="1">_xll.BDH(F$6,"Px_last",$C217,$C217,"sort=d")</f>
        <v>3521.5189999999998</v>
      </c>
      <c r="G217" s="3">
        <f ca="1">_xll.BDH(G$6,"Px_last",$C217,$C217,"sort=d")</f>
        <v>6.5751999999999997</v>
      </c>
      <c r="H217" s="3">
        <f ca="1">_xll.BDH(H$6,"Px_last",$C217,$C217,"sort=d")</f>
        <v>70.59</v>
      </c>
      <c r="I217" s="3">
        <f ca="1">_xll.BDH(I$6,"Px_last",$C217,$C217,"sort=d")</f>
        <v>2.2286999999999999</v>
      </c>
      <c r="J217" s="3">
        <f ca="1">_xll.BDH(J$6,"Px_last",$C217,$C217,"sort=d")</f>
        <v>978</v>
      </c>
      <c r="K217" s="3">
        <f ca="1">_xll.BDH(K$6,"Px_last",$C217,$C217,"sort=d")</f>
        <v>-0.15909999999999999</v>
      </c>
      <c r="L217" s="3">
        <f ca="1">_xll.BDH(L$6,"Px_last",$C217,$C217,"sort=d")</f>
        <v>10.15</v>
      </c>
      <c r="M217" s="3">
        <f ca="1">_xll.BDH(M$6,"Px_last",$C217,$C217,"sort=d")</f>
        <v>88.813999999999993</v>
      </c>
      <c r="P217" s="7">
        <f ca="1">_xll.BDH(P$6,"Px_last",$C217,$C217,"sort=d")</f>
        <v>6527</v>
      </c>
    </row>
    <row r="218" spans="2:16" x14ac:dyDescent="0.2">
      <c r="B218">
        <f t="shared" si="10"/>
        <v>212</v>
      </c>
      <c r="C218" s="16">
        <f t="shared" ca="1" si="11"/>
        <v>42993</v>
      </c>
      <c r="D218" s="3">
        <f ca="1">_xll.BDH(D$6,"Px_last",$C218,$C218,"sort=d")</f>
        <v>510</v>
      </c>
      <c r="E218" s="3">
        <f ca="1">_xll.BDH(E$6,"Px_last",$C218,$C218,"sort=d")</f>
        <v>304350</v>
      </c>
      <c r="F218" s="3">
        <f ca="1">_xll.BDH(F$6,"Px_last",$C218,$C218,"sort=d")</f>
        <v>3511.846</v>
      </c>
      <c r="G218" s="3">
        <f ca="1">_xll.BDH(G$6,"Px_last",$C218,$C218,"sort=d")</f>
        <v>6.5479000000000003</v>
      </c>
      <c r="H218" s="3">
        <f ca="1">_xll.BDH(H$6,"Px_last",$C218,$C218,"sort=d")</f>
        <v>70.930000000000007</v>
      </c>
      <c r="I218" s="3">
        <f ca="1">_xll.BDH(I$6,"Px_last",$C218,$C218,"sort=d")</f>
        <v>2.2023000000000001</v>
      </c>
      <c r="J218" s="3">
        <f ca="1">_xll.BDH(J$6,"Px_last",$C218,$C218,"sort=d")</f>
        <v>979</v>
      </c>
      <c r="K218" s="3">
        <f ca="1">_xll.BDH(K$6,"Px_last",$C218,$C218,"sort=d")</f>
        <v>-0.1232</v>
      </c>
      <c r="L218" s="3">
        <f ca="1">_xll.BDH(L$6,"Px_last",$C218,$C218,"sort=d")</f>
        <v>10.17</v>
      </c>
      <c r="M218" s="3">
        <f ca="1">_xll.BDH(M$6,"Px_last",$C218,$C218,"sort=d")</f>
        <v>88.698999999999998</v>
      </c>
      <c r="P218" s="7">
        <f ca="1">_xll.BDH(P$6,"Px_last",$C218,$C218,"sort=d")</f>
        <v>6507</v>
      </c>
    </row>
    <row r="219" spans="2:16" x14ac:dyDescent="0.2">
      <c r="B219">
        <f t="shared" si="10"/>
        <v>213</v>
      </c>
      <c r="C219" s="16">
        <f t="shared" ca="1" si="11"/>
        <v>42992</v>
      </c>
      <c r="D219" s="3">
        <f ca="1">_xll.BDH(D$6,"Px_last",$C219,$C219,"sort=d")</f>
        <v>505.5</v>
      </c>
      <c r="E219" s="3">
        <f ca="1">_xll.BDH(E$6,"Px_last",$C219,$C219,"sort=d")</f>
        <v>276025</v>
      </c>
      <c r="F219" s="3">
        <f ca="1">_xll.BDH(F$6,"Px_last",$C219,$C219,"sort=d")</f>
        <v>3530.4639999999999</v>
      </c>
      <c r="G219" s="3">
        <f ca="1">_xll.BDH(G$6,"Px_last",$C219,$C219,"sort=d")</f>
        <v>6.5427999999999997</v>
      </c>
      <c r="H219" s="3">
        <f ca="1">_xll.BDH(H$6,"Px_last",$C219,$C219,"sort=d")</f>
        <v>70.918999999999997</v>
      </c>
      <c r="I219" s="3">
        <f ca="1">_xll.BDH(I$6,"Px_last",$C219,$C219,"sort=d")</f>
        <v>2.1846999999999999</v>
      </c>
      <c r="J219" s="3">
        <f ca="1">_xll.BDH(J$6,"Px_last",$C219,$C219,"sort=d")</f>
        <v>976</v>
      </c>
      <c r="K219" s="3">
        <f ca="1">_xll.BDH(K$6,"Px_last",$C219,$C219,"sort=d")</f>
        <v>-0.11459999999999999</v>
      </c>
      <c r="L219" s="3">
        <f ca="1">_xll.BDH(L$6,"Px_last",$C219,$C219,"sort=d")</f>
        <v>10.44</v>
      </c>
      <c r="M219" s="3">
        <f ca="1">_xll.BDH(M$6,"Px_last",$C219,$C219,"sort=d")</f>
        <v>88.244</v>
      </c>
      <c r="P219" s="7">
        <f ca="1">_xll.BDH(P$6,"Px_last",$C219,$C219,"sort=d")</f>
        <v>6498</v>
      </c>
    </row>
    <row r="220" spans="2:16" x14ac:dyDescent="0.2">
      <c r="B220">
        <f t="shared" si="10"/>
        <v>214</v>
      </c>
      <c r="C220" s="16">
        <f t="shared" ca="1" si="11"/>
        <v>42991</v>
      </c>
      <c r="D220" s="3">
        <f ca="1">_xll.BDH(D$6,"Px_last",$C220,$C220,"sort=d")</f>
        <v>545</v>
      </c>
      <c r="E220" s="3">
        <f ca="1">_xll.BDH(E$6,"Px_last",$C220,$C220,"sort=d")</f>
        <v>246575</v>
      </c>
      <c r="F220" s="3">
        <f ca="1">_xll.BDH(F$6,"Px_last",$C220,$C220,"sort=d")</f>
        <v>3543.7809999999999</v>
      </c>
      <c r="G220" s="3">
        <f ca="1">_xll.BDH(G$6,"Px_last",$C220,$C220,"sort=d")</f>
        <v>6.5476999999999999</v>
      </c>
      <c r="H220" s="3">
        <f ca="1">_xll.BDH(H$6,"Px_last",$C220,$C220,"sort=d")</f>
        <v>70.703000000000003</v>
      </c>
      <c r="I220" s="3">
        <f ca="1">_xll.BDH(I$6,"Px_last",$C220,$C220,"sort=d")</f>
        <v>2.1882999999999999</v>
      </c>
      <c r="J220" s="3">
        <f ca="1">_xll.BDH(J$6,"Px_last",$C220,$C220,"sort=d")</f>
        <v>960.5</v>
      </c>
      <c r="K220" s="3">
        <f ca="1">_xll.BDH(K$6,"Px_last",$C220,$C220,"sort=d")</f>
        <v>-0.1255</v>
      </c>
      <c r="L220" s="3">
        <f ca="1">_xll.BDH(L$6,"Px_last",$C220,$C220,"sort=d")</f>
        <v>10.5</v>
      </c>
      <c r="M220" s="3">
        <f ca="1">_xll.BDH(M$6,"Px_last",$C220,$C220,"sort=d")</f>
        <v>88.23</v>
      </c>
      <c r="P220" s="7">
        <f ca="1">_xll.BDH(P$6,"Px_last",$C220,$C220,"sort=d")</f>
        <v>6553</v>
      </c>
    </row>
    <row r="221" spans="2:16" x14ac:dyDescent="0.2">
      <c r="B221">
        <f t="shared" si="10"/>
        <v>215</v>
      </c>
      <c r="C221" s="16">
        <f t="shared" ca="1" si="11"/>
        <v>42990</v>
      </c>
      <c r="D221" s="3">
        <f ca="1">_xll.BDH(D$6,"Px_last",$C221,$C221,"sort=d")</f>
        <v>537</v>
      </c>
      <c r="E221" s="3">
        <f ca="1">_xll.BDH(E$6,"Px_last",$C221,$C221,"sort=d")</f>
        <v>218725</v>
      </c>
      <c r="F221" s="3">
        <f ca="1">_xll.BDH(F$6,"Px_last",$C221,$C221,"sort=d")</f>
        <v>3538.9369999999999</v>
      </c>
      <c r="G221" s="3">
        <f ca="1">_xll.BDH(G$6,"Px_last",$C221,$C221,"sort=d")</f>
        <v>6.5359999999999996</v>
      </c>
      <c r="H221" s="3">
        <f ca="1">_xll.BDH(H$6,"Px_last",$C221,$C221,"sort=d")</f>
        <v>71.066999999999993</v>
      </c>
      <c r="I221" s="3">
        <f ca="1">_xll.BDH(I$6,"Px_last",$C221,$C221,"sort=d")</f>
        <v>2.1671999999999998</v>
      </c>
      <c r="J221" s="3">
        <f ca="1">_xll.BDH(J$6,"Px_last",$C221,$C221,"sort=d")</f>
        <v>950.5</v>
      </c>
      <c r="K221" s="3">
        <f ca="1">_xll.BDH(K$6,"Px_last",$C221,$C221,"sort=d")</f>
        <v>-0.1052</v>
      </c>
      <c r="L221" s="3">
        <f ca="1">_xll.BDH(L$6,"Px_last",$C221,$C221,"sort=d")</f>
        <v>10.58</v>
      </c>
      <c r="M221" s="3">
        <f ca="1">_xll.BDH(M$6,"Px_last",$C221,$C221,"sort=d")</f>
        <v>88.353999999999999</v>
      </c>
      <c r="P221" s="7">
        <f ca="1">_xll.BDH(P$6,"Px_last",$C221,$C221,"sort=d")</f>
        <v>6668</v>
      </c>
    </row>
    <row r="222" spans="2:16" x14ac:dyDescent="0.2">
      <c r="B222">
        <f t="shared" si="10"/>
        <v>216</v>
      </c>
      <c r="C222" s="16">
        <f t="shared" ca="1" si="11"/>
        <v>42989</v>
      </c>
      <c r="D222" s="3">
        <f ca="1">_xll.BDH(D$6,"Px_last",$C222,$C222,"sort=d")</f>
        <v>537</v>
      </c>
      <c r="E222" s="3">
        <f ca="1">_xll.BDH(E$6,"Px_last",$C222,$C222,"sort=d")</f>
        <v>208425</v>
      </c>
      <c r="F222" s="3">
        <f ca="1">_xll.BDH(F$6,"Px_last",$C222,$C222,"sort=d")</f>
        <v>3535.6570000000002</v>
      </c>
      <c r="G222" s="3">
        <f ca="1">_xll.BDH(G$6,"Px_last",$C222,$C222,"sort=d")</f>
        <v>6.5388000000000002</v>
      </c>
      <c r="H222" s="3">
        <f ca="1">_xll.BDH(H$6,"Px_last",$C222,$C222,"sort=d")</f>
        <v>71.207999999999998</v>
      </c>
      <c r="I222" s="3">
        <f ca="1">_xll.BDH(I$6,"Px_last",$C222,$C222,"sort=d")</f>
        <v>2.1305999999999998</v>
      </c>
      <c r="J222" s="3">
        <f ca="1">_xll.BDH(J$6,"Px_last",$C222,$C222,"sort=d")</f>
        <v>960</v>
      </c>
      <c r="K222" s="3">
        <f ca="1">_xll.BDH(K$6,"Px_last",$C222,$C222,"sort=d")</f>
        <v>-0.11600000000000001</v>
      </c>
      <c r="L222" s="3">
        <f ca="1">_xll.BDH(L$6,"Px_last",$C222,$C222,"sort=d")</f>
        <v>10.73</v>
      </c>
      <c r="M222" s="3">
        <f ca="1">_xll.BDH(M$6,"Px_last",$C222,$C222,"sort=d")</f>
        <v>87.83</v>
      </c>
      <c r="P222" s="7">
        <f ca="1">_xll.BDH(P$6,"Px_last",$C222,$C222,"sort=d")</f>
        <v>6748</v>
      </c>
    </row>
    <row r="223" spans="2:16" x14ac:dyDescent="0.2">
      <c r="B223">
        <f t="shared" si="10"/>
        <v>217</v>
      </c>
      <c r="C223" s="16">
        <f t="shared" ca="1" si="11"/>
        <v>42986</v>
      </c>
      <c r="D223" s="3">
        <f ca="1">_xll.BDH(D$6,"Px_last",$C223,$C223,"sort=d")</f>
        <v>558</v>
      </c>
      <c r="E223" s="3">
        <f ca="1">_xll.BDH(E$6,"Px_last",$C223,$C223,"sort=d")</f>
        <v>213175</v>
      </c>
      <c r="F223" s="3">
        <f ca="1">_xll.BDH(F$6,"Px_last",$C223,$C223,"sort=d")</f>
        <v>3524.047</v>
      </c>
      <c r="G223" s="3">
        <f ca="1">_xll.BDH(G$6,"Px_last",$C223,$C223,"sort=d")</f>
        <v>6.4943</v>
      </c>
      <c r="H223" s="3">
        <f ca="1">_xll.BDH(H$6,"Px_last",$C223,$C223,"sort=d")</f>
        <v>71.385000000000005</v>
      </c>
      <c r="I223" s="3">
        <f ca="1">_xll.BDH(I$6,"Px_last",$C223,$C223,"sort=d")</f>
        <v>2.0507</v>
      </c>
      <c r="J223" s="3">
        <f ca="1">_xll.BDH(J$6,"Px_last",$C223,$C223,"sort=d")</f>
        <v>962</v>
      </c>
      <c r="K223" s="3">
        <f ca="1">_xll.BDH(K$6,"Px_last",$C223,$C223,"sort=d")</f>
        <v>-0.12189999999999999</v>
      </c>
      <c r="L223" s="3">
        <f ca="1">_xll.BDH(L$6,"Px_last",$C223,$C223,"sort=d")</f>
        <v>12.12</v>
      </c>
      <c r="M223" s="3">
        <f ca="1">_xll.BDH(M$6,"Px_last",$C223,$C223,"sort=d")</f>
        <v>86.863</v>
      </c>
      <c r="P223" s="7">
        <f ca="1">_xll.BDH(P$6,"Px_last",$C223,$C223,"sort=d")</f>
        <v>6693</v>
      </c>
    </row>
    <row r="224" spans="2:16" x14ac:dyDescent="0.2">
      <c r="B224">
        <f t="shared" si="10"/>
        <v>218</v>
      </c>
      <c r="C224" s="16">
        <f t="shared" ca="1" si="11"/>
        <v>42985</v>
      </c>
      <c r="D224" s="3">
        <f ca="1">_xll.BDH(D$6,"Px_last",$C224,$C224,"sort=d")</f>
        <v>560.5</v>
      </c>
      <c r="E224" s="3">
        <f ca="1">_xll.BDH(E$6,"Px_last",$C224,$C224,"sort=d")</f>
        <v>210725</v>
      </c>
      <c r="F224" s="3">
        <f ca="1">_xll.BDH(F$6,"Px_last",$C224,$C224,"sort=d")</f>
        <v>3524.569</v>
      </c>
      <c r="G224" s="3">
        <f ca="1">_xll.BDH(G$6,"Px_last",$C224,$C224,"sort=d")</f>
        <v>6.4865000000000004</v>
      </c>
      <c r="H224" s="3">
        <f ca="1">_xll.BDH(H$6,"Px_last",$C224,$C224,"sort=d")</f>
        <v>71.728999999999999</v>
      </c>
      <c r="I224" s="3">
        <f ca="1">_xll.BDH(I$6,"Px_last",$C224,$C224,"sort=d")</f>
        <v>2.0387</v>
      </c>
      <c r="J224" s="3">
        <f ca="1">_xll.BDH(J$6,"Px_last",$C224,$C224,"sort=d")</f>
        <v>968.75</v>
      </c>
      <c r="K224" s="3">
        <f ca="1">_xll.BDH(K$6,"Px_last",$C224,$C224,"sort=d")</f>
        <v>-8.3000000000000004E-2</v>
      </c>
      <c r="L224" s="3">
        <f ca="1">_xll.BDH(L$6,"Px_last",$C224,$C224,"sort=d")</f>
        <v>11.55</v>
      </c>
      <c r="M224" s="3">
        <f ca="1">_xll.BDH(M$6,"Px_last",$C224,$C224,"sort=d")</f>
        <v>87.275000000000006</v>
      </c>
      <c r="P224" s="7">
        <f ca="1">_xll.BDH(P$6,"Px_last",$C224,$C224,"sort=d")</f>
        <v>6898.5</v>
      </c>
    </row>
    <row r="225" spans="1:16" x14ac:dyDescent="0.2">
      <c r="B225">
        <f t="shared" si="10"/>
        <v>219</v>
      </c>
      <c r="C225" s="16">
        <f t="shared" ca="1" si="11"/>
        <v>42984</v>
      </c>
      <c r="D225" s="3">
        <f ca="1">_xll.BDH(D$6,"Px_last",$C225,$C225,"sort=d")</f>
        <v>578</v>
      </c>
      <c r="E225" s="3">
        <f ca="1">_xll.BDH(E$6,"Px_last",$C225,$C225,"sort=d")</f>
        <v>214775</v>
      </c>
      <c r="F225" s="3">
        <f ca="1">_xll.BDH(F$6,"Px_last",$C225,$C225,"sort=d")</f>
        <v>3545.453</v>
      </c>
      <c r="G225" s="3">
        <f ca="1">_xll.BDH(G$6,"Px_last",$C225,$C225,"sort=d")</f>
        <v>6.5407999999999999</v>
      </c>
      <c r="H225" s="3">
        <f ca="1">_xll.BDH(H$6,"Px_last",$C225,$C225,"sort=d")</f>
        <v>71.25</v>
      </c>
      <c r="I225" s="3">
        <f ca="1">_xll.BDH(I$6,"Px_last",$C225,$C225,"sort=d")</f>
        <v>2.1046</v>
      </c>
      <c r="J225" s="3">
        <f ca="1">_xll.BDH(J$6,"Px_last",$C225,$C225,"sort=d")</f>
        <v>971</v>
      </c>
      <c r="K225" s="3">
        <f ca="1">_xll.BDH(K$6,"Px_last",$C225,$C225,"sort=d")</f>
        <v>-0.13719999999999999</v>
      </c>
      <c r="L225" s="3">
        <f ca="1">_xll.BDH(L$6,"Px_last",$C225,$C225,"sort=d")</f>
        <v>11.63</v>
      </c>
      <c r="M225" s="3">
        <f ca="1">_xll.BDH(M$6,"Px_last",$C225,$C225,"sort=d")</f>
        <v>87.38</v>
      </c>
      <c r="P225" s="7">
        <f ca="1">_xll.BDH(P$6,"Px_last",$C225,$C225,"sort=d")</f>
        <v>6901</v>
      </c>
    </row>
    <row r="226" spans="1:16" x14ac:dyDescent="0.2">
      <c r="B226">
        <f t="shared" si="10"/>
        <v>220</v>
      </c>
      <c r="C226" s="16">
        <f t="shared" ca="1" si="11"/>
        <v>42983</v>
      </c>
      <c r="D226" s="3">
        <f ca="1">_xll.BDH(D$6,"Px_last",$C226,$C226,"sort=d")</f>
        <v>586</v>
      </c>
      <c r="E226" s="3">
        <f ca="1">_xll.BDH(E$6,"Px_last",$C226,$C226,"sort=d")</f>
        <v>217550</v>
      </c>
      <c r="F226" s="3">
        <f ca="1">_xll.BDH(F$6,"Px_last",$C226,$C226,"sort=d")</f>
        <v>3544.3710000000001</v>
      </c>
      <c r="G226" s="3">
        <f ca="1">_xll.BDH(G$6,"Px_last",$C226,$C226,"sort=d")</f>
        <v>6.5407999999999999</v>
      </c>
      <c r="H226" s="3">
        <f ca="1">_xll.BDH(H$6,"Px_last",$C226,$C226,"sort=d")</f>
        <v>70.914000000000001</v>
      </c>
      <c r="I226" s="3">
        <f ca="1">_xll.BDH(I$6,"Px_last",$C226,$C226,"sort=d")</f>
        <v>2.0596000000000001</v>
      </c>
      <c r="J226" s="3">
        <f ca="1">_xll.BDH(J$6,"Px_last",$C226,$C226,"sort=d")</f>
        <v>968.5</v>
      </c>
      <c r="K226" s="3">
        <f ca="1">_xll.BDH(K$6,"Px_last",$C226,$C226,"sort=d")</f>
        <v>-0.20669999999999999</v>
      </c>
      <c r="L226" s="3">
        <f ca="1">_xll.BDH(L$6,"Px_last",$C226,$C226,"sort=d")</f>
        <v>12.23</v>
      </c>
      <c r="M226" s="3">
        <f ca="1">_xll.BDH(M$6,"Px_last",$C226,$C226,"sort=d")</f>
        <v>87.004000000000005</v>
      </c>
      <c r="P226" s="7">
        <f ca="1">_xll.BDH(P$6,"Px_last",$C226,$C226,"sort=d")</f>
        <v>6900</v>
      </c>
    </row>
    <row r="227" spans="1:16" x14ac:dyDescent="0.2">
      <c r="B227">
        <f t="shared" si="10"/>
        <v>221</v>
      </c>
      <c r="C227" s="16">
        <f t="shared" ca="1" si="11"/>
        <v>42978</v>
      </c>
      <c r="D227" s="3">
        <f ca="1">_xll.BDH(D$6,"Px_last",$C227,$C227,"sort=d")</f>
        <v>579</v>
      </c>
      <c r="E227" s="3">
        <f ca="1">_xll.BDH(E$6,"Px_last",$C227,$C227,"sort=d")</f>
        <v>228450</v>
      </c>
      <c r="F227" s="3">
        <f ca="1">_xll.BDH(F$6,"Px_last",$C227,$C227,"sort=d")</f>
        <v>3519.7159999999999</v>
      </c>
      <c r="G227" s="3">
        <f ca="1">_xll.BDH(G$6,"Px_last",$C227,$C227,"sort=d")</f>
        <v>6.5966000000000005</v>
      </c>
      <c r="H227" s="3">
        <f ca="1">_xll.BDH(H$6,"Px_last",$C227,$C227,"sort=d")</f>
        <v>70.697999999999993</v>
      </c>
      <c r="I227" s="3">
        <f ca="1">_xll.BDH(I$6,"Px_last",$C227,$C227,"sort=d")</f>
        <v>2.117</v>
      </c>
      <c r="J227" s="3">
        <f ca="1">_xll.BDH(J$6,"Px_last",$C227,$C227,"sort=d")</f>
        <v>945.25</v>
      </c>
      <c r="K227" s="3">
        <f ca="1">_xll.BDH(K$6,"Px_last",$C227,$C227,"sort=d")</f>
        <v>-0.14199999999999999</v>
      </c>
      <c r="L227" s="3">
        <f ca="1">_xll.BDH(L$6,"Px_last",$C227,$C227,"sort=d")</f>
        <v>10.59</v>
      </c>
      <c r="M227" s="3">
        <f ca="1">_xll.BDH(M$6,"Px_last",$C227,$C227,"sort=d")</f>
        <v>87.4</v>
      </c>
      <c r="P227" s="7">
        <f ca="1">_xll.BDH(P$6,"Px_last",$C227,$C227,"sort=d")</f>
        <v>6788</v>
      </c>
    </row>
    <row r="228" spans="1:16" x14ac:dyDescent="0.2">
      <c r="B228">
        <f t="shared" si="10"/>
        <v>222</v>
      </c>
      <c r="C228" s="16">
        <f t="shared" ca="1" si="11"/>
        <v>42977</v>
      </c>
      <c r="D228" s="3">
        <f ca="1">_xll.BDH(D$6,"Px_last",$C228,$C228,"sort=d")</f>
        <v>565</v>
      </c>
      <c r="E228" s="3">
        <f ca="1">_xll.BDH(E$6,"Px_last",$C228,$C228,"sort=d")</f>
        <v>223050</v>
      </c>
      <c r="F228" s="3">
        <f ca="1">_xll.BDH(F$6,"Px_last",$C228,$C228,"sort=d")</f>
        <v>3522.7249999999999</v>
      </c>
      <c r="G228" s="3">
        <f ca="1">_xll.BDH(G$6,"Px_last",$C228,$C228,"sort=d")</f>
        <v>6.5991</v>
      </c>
      <c r="H228" s="3">
        <f ca="1">_xll.BDH(H$6,"Px_last",$C228,$C228,"sort=d")</f>
        <v>70.515000000000001</v>
      </c>
      <c r="I228" s="3">
        <f ca="1">_xll.BDH(I$6,"Px_last",$C228,$C228,"sort=d")</f>
        <v>2.1309</v>
      </c>
      <c r="J228" s="3">
        <f ca="1">_xll.BDH(J$6,"Px_last",$C228,$C228,"sort=d")</f>
        <v>933.25</v>
      </c>
      <c r="K228" s="3">
        <f ca="1">_xll.BDH(K$6,"Px_last",$C228,$C228,"sort=d")</f>
        <v>-0.1497</v>
      </c>
      <c r="L228" s="3">
        <f ca="1">_xll.BDH(L$6,"Px_last",$C228,$C228,"sort=d")</f>
        <v>11.22</v>
      </c>
      <c r="M228" s="3">
        <f ca="1">_xll.BDH(M$6,"Px_last",$C228,$C228,"sort=d")</f>
        <v>87.143000000000001</v>
      </c>
      <c r="P228" s="7">
        <f ca="1">_xll.BDH(P$6,"Px_last",$C228,$C228,"sort=d")</f>
        <v>6769</v>
      </c>
    </row>
    <row r="229" spans="1:16" x14ac:dyDescent="0.2">
      <c r="B229">
        <f t="shared" si="10"/>
        <v>223</v>
      </c>
      <c r="C229" s="16">
        <f t="shared" ca="1" si="11"/>
        <v>42976</v>
      </c>
      <c r="D229" s="3">
        <f ca="1">_xll.BDH(D$6,"Px_last",$C229,$C229,"sort=d")</f>
        <v>581</v>
      </c>
      <c r="E229" s="3">
        <f ca="1">_xll.BDH(E$6,"Px_last",$C229,$C229,"sort=d")</f>
        <v>233025</v>
      </c>
      <c r="F229" s="3">
        <f ca="1">_xll.BDH(F$6,"Px_last",$C229,$C229,"sort=d")</f>
        <v>3524.4949999999999</v>
      </c>
      <c r="G229" s="3">
        <f ca="1">_xll.BDH(G$6,"Px_last",$C229,$C229,"sort=d")</f>
        <v>6.6082000000000001</v>
      </c>
      <c r="H229" s="3">
        <f ca="1">_xll.BDH(H$6,"Px_last",$C229,$C229,"sort=d")</f>
        <v>70.66</v>
      </c>
      <c r="I229" s="3">
        <f ca="1">_xll.BDH(I$6,"Px_last",$C229,$C229,"sort=d")</f>
        <v>2.1292</v>
      </c>
      <c r="J229" s="3">
        <f ca="1">_xll.BDH(J$6,"Px_last",$C229,$C229,"sort=d")</f>
        <v>937.25</v>
      </c>
      <c r="K229" s="3">
        <f ca="1">_xll.BDH(K$6,"Px_last",$C229,$C229,"sort=d")</f>
        <v>-0.23400000000000001</v>
      </c>
      <c r="L229" s="3">
        <f ca="1">_xll.BDH(L$6,"Px_last",$C229,$C229,"sort=d")</f>
        <v>11.7</v>
      </c>
      <c r="M229" s="3">
        <f ca="1">_xll.BDH(M$6,"Px_last",$C229,$C229,"sort=d")</f>
        <v>87.266000000000005</v>
      </c>
      <c r="P229" s="7">
        <f ca="1">_xll.BDH(P$6,"Px_last",$C229,$C229,"sort=d")</f>
        <v>6791.5</v>
      </c>
    </row>
    <row r="230" spans="1:16" x14ac:dyDescent="0.2">
      <c r="A230" s="6"/>
      <c r="B230">
        <f t="shared" si="10"/>
        <v>224</v>
      </c>
      <c r="C230" s="16">
        <f t="shared" ca="1" si="11"/>
        <v>42972</v>
      </c>
      <c r="D230" s="3">
        <f ca="1">_xll.BDH(D$6,"Px_last",$C230,$C230,"sort=d")</f>
        <v>607</v>
      </c>
      <c r="E230" s="3">
        <f ca="1">_xll.BDH(E$6,"Px_last",$C230,$C230,"sort=d")</f>
        <v>240825</v>
      </c>
      <c r="F230" s="3">
        <f ca="1">_xll.BDH(F$6,"Px_last",$C230,$C230,"sort=d")</f>
        <v>3489.14</v>
      </c>
      <c r="G230" s="3">
        <f ca="1">_xll.BDH(G$6,"Px_last",$C230,$C230,"sort=d")</f>
        <v>6.6436999999999999</v>
      </c>
      <c r="H230" s="3">
        <f ca="1">_xll.BDH(H$6,"Px_last",$C230,$C230,"sort=d")</f>
        <v>70.611999999999995</v>
      </c>
      <c r="I230" s="3">
        <f ca="1">_xll.BDH(I$6,"Px_last",$C230,$C230,"sort=d")</f>
        <v>2.1659000000000002</v>
      </c>
      <c r="J230" s="3">
        <f ca="1">_xll.BDH(J$6,"Px_last",$C230,$C230,"sort=d")</f>
        <v>944.5</v>
      </c>
      <c r="K230" s="3">
        <f ca="1">_xll.BDH(K$6,"Px_last",$C230,$C230,"sort=d")</f>
        <v>-0.25669999999999998</v>
      </c>
      <c r="L230" s="3">
        <f ca="1">_xll.BDH(L$6,"Px_last",$C230,$C230,"sort=d")</f>
        <v>11.28</v>
      </c>
      <c r="M230" s="3">
        <f ca="1">_xll.BDH(M$6,"Px_last",$C230,$C230,"sort=d")</f>
        <v>86.76</v>
      </c>
      <c r="P230" s="7">
        <f ca="1">_xll.BDH(P$6,"Px_last",$C230,$C230,"sort=d")</f>
        <v>6666</v>
      </c>
    </row>
    <row r="231" spans="1:16" x14ac:dyDescent="0.2">
      <c r="A231" s="6"/>
      <c r="B231">
        <f t="shared" si="10"/>
        <v>225</v>
      </c>
      <c r="C231" s="16">
        <f t="shared" ca="1" si="11"/>
        <v>42971</v>
      </c>
      <c r="D231" s="3">
        <f ca="1">_xll.BDH(D$6,"Px_last",$C231,$C231,"sort=d")</f>
        <v>599.5</v>
      </c>
      <c r="E231" s="3">
        <f ca="1">_xll.BDH(E$6,"Px_last",$C231,$C231,"sort=d")</f>
        <v>245050</v>
      </c>
      <c r="F231" s="3">
        <f ca="1">_xll.BDH(F$6,"Px_last",$C231,$C231,"sort=d")</f>
        <v>3426.181</v>
      </c>
      <c r="G231" s="3">
        <f ca="1">_xll.BDH(G$6,"Px_last",$C231,$C231,"sort=d")</f>
        <v>6.6609999999999996</v>
      </c>
      <c r="H231" s="3">
        <f ca="1">_xll.BDH(H$6,"Px_last",$C231,$C231,"sort=d")</f>
        <v>70.210999999999999</v>
      </c>
      <c r="I231" s="3">
        <f ca="1">_xll.BDH(I$6,"Px_last",$C231,$C231,"sort=d")</f>
        <v>2.1939000000000002</v>
      </c>
      <c r="J231" s="3">
        <f ca="1">_xll.BDH(J$6,"Px_last",$C231,$C231,"sort=d")</f>
        <v>946.5</v>
      </c>
      <c r="K231" s="3">
        <f ca="1">_xll.BDH(K$6,"Px_last",$C231,$C231,"sort=d")</f>
        <v>-0.25519999999999998</v>
      </c>
      <c r="L231" s="3">
        <f ca="1">_xll.BDH(L$6,"Px_last",$C231,$C231,"sort=d")</f>
        <v>12.23</v>
      </c>
      <c r="M231" s="3">
        <f ca="1">_xll.BDH(M$6,"Px_last",$C231,$C231,"sort=d")</f>
        <v>86.581000000000003</v>
      </c>
      <c r="P231" s="7">
        <f ca="1">_xll.BDH(P$6,"Px_last",$C231,$C231,"sort=d")</f>
        <v>6696</v>
      </c>
    </row>
    <row r="232" spans="1:16" x14ac:dyDescent="0.2">
      <c r="B232">
        <f t="shared" si="10"/>
        <v>226</v>
      </c>
      <c r="C232" s="16">
        <f t="shared" ca="1" si="11"/>
        <v>42970</v>
      </c>
      <c r="D232" s="3">
        <f ca="1">_xll.BDH(D$6,"Px_last",$C232,$C232,"sort=d")</f>
        <v>593.5</v>
      </c>
      <c r="E232" s="3">
        <f ca="1">_xll.BDH(E$6,"Px_last",$C232,$C232,"sort=d")</f>
        <v>249525</v>
      </c>
      <c r="F232" s="3">
        <f ca="1">_xll.BDH(F$6,"Px_last",$C232,$C232,"sort=d")</f>
        <v>3443.17</v>
      </c>
      <c r="G232" s="3">
        <f ca="1">_xll.BDH(G$6,"Px_last",$C232,$C232,"sort=d")</f>
        <v>6.6627000000000001</v>
      </c>
      <c r="H232" s="3">
        <f ca="1">_xll.BDH(H$6,"Px_last",$C232,$C232,"sort=d")</f>
        <v>70.266999999999996</v>
      </c>
      <c r="I232" s="3">
        <f ca="1">_xll.BDH(I$6,"Px_last",$C232,$C232,"sort=d")</f>
        <v>2.1659999999999999</v>
      </c>
      <c r="J232" s="3">
        <f ca="1">_xll.BDH(J$6,"Px_last",$C232,$C232,"sort=d")</f>
        <v>938</v>
      </c>
      <c r="K232" s="3">
        <f ca="1">_xll.BDH(K$6,"Px_last",$C232,$C232,"sort=d")</f>
        <v>-0.24909999999999999</v>
      </c>
      <c r="L232" s="3">
        <f ca="1">_xll.BDH(L$6,"Px_last",$C232,$C232,"sort=d")</f>
        <v>12.25</v>
      </c>
      <c r="M232" s="3">
        <f ca="1">_xll.BDH(M$6,"Px_last",$C232,$C232,"sort=d")</f>
        <v>86.19</v>
      </c>
      <c r="P232" s="7">
        <f ca="1">_xll.BDH(P$6,"Px_last",$C232,$C232,"sort=d")</f>
        <v>6565</v>
      </c>
    </row>
    <row r="233" spans="1:16" x14ac:dyDescent="0.2">
      <c r="B233">
        <f t="shared" si="10"/>
        <v>227</v>
      </c>
      <c r="C233" s="16">
        <f t="shared" ca="1" si="11"/>
        <v>42969</v>
      </c>
      <c r="D233" s="3">
        <f ca="1">_xll.BDH(D$6,"Px_last",$C233,$C233,"sort=d")</f>
        <v>617.5</v>
      </c>
      <c r="E233" s="3">
        <f ca="1">_xll.BDH(E$6,"Px_last",$C233,$C233,"sort=d")</f>
        <v>255700</v>
      </c>
      <c r="F233" s="3">
        <f ca="1">_xll.BDH(F$6,"Px_last",$C233,$C233,"sort=d")</f>
        <v>3445.7890000000002</v>
      </c>
      <c r="G233" s="3">
        <f ca="1">_xll.BDH(G$6,"Px_last",$C233,$C233,"sort=d")</f>
        <v>6.6684000000000001</v>
      </c>
      <c r="H233" s="3">
        <f ca="1">_xll.BDH(H$6,"Px_last",$C233,$C233,"sort=d")</f>
        <v>70.085999999999999</v>
      </c>
      <c r="I233" s="3">
        <f ca="1">_xll.BDH(I$6,"Px_last",$C233,$C233,"sort=d")</f>
        <v>2.2130999999999998</v>
      </c>
      <c r="J233" s="3">
        <f ca="1">_xll.BDH(J$6,"Px_last",$C233,$C233,"sort=d")</f>
        <v>937.5</v>
      </c>
      <c r="K233" s="3">
        <f ca="1">_xll.BDH(K$6,"Px_last",$C233,$C233,"sort=d")</f>
        <v>-0.2601</v>
      </c>
      <c r="L233" s="3">
        <f ca="1">_xll.BDH(L$6,"Px_last",$C233,$C233,"sort=d")</f>
        <v>11.35</v>
      </c>
      <c r="M233" s="3">
        <f ca="1">_xll.BDH(M$6,"Px_last",$C233,$C233,"sort=d")</f>
        <v>86.683999999999997</v>
      </c>
      <c r="P233" s="7">
        <f ca="1">_xll.BDH(P$6,"Px_last",$C233,$C233,"sort=d")</f>
        <v>6580</v>
      </c>
    </row>
    <row r="234" spans="1:16" x14ac:dyDescent="0.2">
      <c r="B234">
        <f t="shared" si="10"/>
        <v>228</v>
      </c>
      <c r="C234" s="16">
        <f t="shared" ca="1" si="11"/>
        <v>42968</v>
      </c>
      <c r="D234" s="3">
        <f ca="1">_xll.BDH(D$6,"Px_last",$C234,$C234,"sort=d")</f>
        <v>603.5</v>
      </c>
      <c r="E234" s="3">
        <f ca="1">_xll.BDH(E$6,"Px_last",$C234,$C234,"sort=d")</f>
        <v>261700</v>
      </c>
      <c r="F234" s="3">
        <f ca="1">_xll.BDH(F$6,"Px_last",$C234,$C234,"sort=d")</f>
        <v>3442.2689999999998</v>
      </c>
      <c r="G234" s="3">
        <f ca="1">_xll.BDH(G$6,"Px_last",$C234,$C234,"sort=d")</f>
        <v>6.6713000000000005</v>
      </c>
      <c r="H234" s="3">
        <f ca="1">_xll.BDH(H$6,"Px_last",$C234,$C234,"sort=d")</f>
        <v>70.141000000000005</v>
      </c>
      <c r="I234" s="3">
        <f ca="1">_xll.BDH(I$6,"Px_last",$C234,$C234,"sort=d")</f>
        <v>2.1817000000000002</v>
      </c>
      <c r="J234" s="3">
        <f ca="1">_xll.BDH(J$6,"Px_last",$C234,$C234,"sort=d")</f>
        <v>936.25</v>
      </c>
      <c r="K234" s="3">
        <f ca="1">_xll.BDH(K$6,"Px_last",$C234,$C234,"sort=d")</f>
        <v>-0.25469999999999998</v>
      </c>
      <c r="L234" s="3">
        <f ca="1">_xll.BDH(L$6,"Px_last",$C234,$C234,"sort=d")</f>
        <v>13.19</v>
      </c>
      <c r="M234" s="3">
        <f ca="1">_xll.BDH(M$6,"Px_last",$C234,$C234,"sort=d")</f>
        <v>86.522999999999996</v>
      </c>
      <c r="P234" s="7">
        <f ca="1">_xll.BDH(P$6,"Px_last",$C234,$C234,"sort=d")</f>
        <v>6586</v>
      </c>
    </row>
    <row r="235" spans="1:16" x14ac:dyDescent="0.2">
      <c r="B235">
        <f t="shared" si="10"/>
        <v>229</v>
      </c>
      <c r="C235" s="16">
        <f t="shared" ca="1" si="11"/>
        <v>42965</v>
      </c>
      <c r="D235" s="3">
        <f ca="1">_xll.BDH(D$6,"Px_last",$C235,$C235,"sort=d")</f>
        <v>593.5</v>
      </c>
      <c r="E235" s="3">
        <f ca="1">_xll.BDH(E$6,"Px_last",$C235,$C235,"sort=d")</f>
        <v>271350</v>
      </c>
      <c r="F235" s="3">
        <f ca="1">_xll.BDH(F$6,"Px_last",$C235,$C235,"sort=d")</f>
        <v>3423.2179999999998</v>
      </c>
      <c r="G235" s="3">
        <f ca="1">_xll.BDH(G$6,"Px_last",$C235,$C235,"sort=d")</f>
        <v>6.6826999999999996</v>
      </c>
      <c r="H235" s="3">
        <f ca="1">_xll.BDH(H$6,"Px_last",$C235,$C235,"sort=d")</f>
        <v>70.052000000000007</v>
      </c>
      <c r="I235" s="3">
        <f ca="1">_xll.BDH(I$6,"Px_last",$C235,$C235,"sort=d")</f>
        <v>2.1939000000000002</v>
      </c>
      <c r="J235" s="3">
        <f ca="1">_xll.BDH(J$6,"Px_last",$C235,$C235,"sort=d")</f>
        <v>937.75</v>
      </c>
      <c r="K235" s="3">
        <f ca="1">_xll.BDH(K$6,"Px_last",$C235,$C235,"sort=d")</f>
        <v>-0.21829999999999999</v>
      </c>
      <c r="L235" s="3">
        <f ca="1">_xll.BDH(L$6,"Px_last",$C235,$C235,"sort=d")</f>
        <v>14.26</v>
      </c>
      <c r="M235" s="3">
        <f ca="1">_xll.BDH(M$6,"Px_last",$C235,$C235,"sort=d")</f>
        <v>86.566999999999993</v>
      </c>
      <c r="P235" s="7">
        <f ca="1">_xll.BDH(P$6,"Px_last",$C235,$C235,"sort=d")</f>
        <v>6486</v>
      </c>
    </row>
    <row r="236" spans="1:16" x14ac:dyDescent="0.2">
      <c r="B236">
        <f t="shared" si="10"/>
        <v>230</v>
      </c>
      <c r="C236" s="16">
        <f t="shared" ca="1" si="11"/>
        <v>42964</v>
      </c>
      <c r="D236" s="3">
        <f ca="1">_xll.BDH(D$6,"Px_last",$C236,$C236,"sort=d")</f>
        <v>574.5</v>
      </c>
      <c r="E236" s="3">
        <f ca="1">_xll.BDH(E$6,"Px_last",$C236,$C236,"sort=d")</f>
        <v>275800</v>
      </c>
      <c r="F236" s="3">
        <f ca="1">_xll.BDH(F$6,"Px_last",$C236,$C236,"sort=d")</f>
        <v>3422.9290000000001</v>
      </c>
      <c r="G236" s="3">
        <f ca="1">_xll.BDH(G$6,"Px_last",$C236,$C236,"sort=d")</f>
        <v>6.6841999999999997</v>
      </c>
      <c r="H236" s="3">
        <f ca="1">_xll.BDH(H$6,"Px_last",$C236,$C236,"sort=d")</f>
        <v>69.768000000000001</v>
      </c>
      <c r="I236" s="3">
        <f ca="1">_xll.BDH(I$6,"Px_last",$C236,$C236,"sort=d")</f>
        <v>2.1852999999999998</v>
      </c>
      <c r="J236" s="3">
        <f ca="1">_xll.BDH(J$6,"Px_last",$C236,$C236,"sort=d")</f>
        <v>933</v>
      </c>
      <c r="K236" s="3">
        <f ca="1">_xll.BDH(K$6,"Px_last",$C236,$C236,"sort=d")</f>
        <v>-0.24859999999999999</v>
      </c>
      <c r="L236" s="3">
        <f ca="1">_xll.BDH(L$6,"Px_last",$C236,$C236,"sort=d")</f>
        <v>15.55</v>
      </c>
      <c r="M236" s="3">
        <f ca="1">_xll.BDH(M$6,"Px_last",$C236,$C236,"sort=d")</f>
        <v>86.4</v>
      </c>
      <c r="P236" s="7">
        <f ca="1">_xll.BDH(P$6,"Px_last",$C236,$C236,"sort=d")</f>
        <v>6490</v>
      </c>
    </row>
    <row r="237" spans="1:16" x14ac:dyDescent="0.2">
      <c r="B237">
        <f t="shared" si="10"/>
        <v>231</v>
      </c>
      <c r="C237" s="16">
        <f t="shared" ca="1" si="11"/>
        <v>42963</v>
      </c>
      <c r="D237" s="3">
        <f ca="1">_xll.BDH(D$6,"Px_last",$C237,$C237,"sort=d")</f>
        <v>555</v>
      </c>
      <c r="E237" s="3">
        <f ca="1">_xll.BDH(E$6,"Px_last",$C237,$C237,"sort=d")</f>
        <v>279000</v>
      </c>
      <c r="F237" s="3">
        <f ca="1">_xll.BDH(F$6,"Px_last",$C237,$C237,"sort=d")</f>
        <v>3399.9070000000002</v>
      </c>
      <c r="G237" s="3">
        <f ca="1">_xll.BDH(G$6,"Px_last",$C237,$C237,"sort=d")</f>
        <v>6.6882999999999999</v>
      </c>
      <c r="H237" s="3">
        <f ca="1">_xll.BDH(H$6,"Px_last",$C237,$C237,"sort=d")</f>
        <v>70.015000000000001</v>
      </c>
      <c r="I237" s="3">
        <f ca="1">_xll.BDH(I$6,"Px_last",$C237,$C237,"sort=d")</f>
        <v>2.222</v>
      </c>
      <c r="J237" s="3">
        <f ca="1">_xll.BDH(J$6,"Px_last",$C237,$C237,"sort=d")</f>
        <v>925.25</v>
      </c>
      <c r="K237" s="3">
        <f ca="1">_xll.BDH(K$6,"Px_last",$C237,$C237,"sort=d")</f>
        <v>-0.245</v>
      </c>
      <c r="L237" s="3">
        <f ca="1">_xll.BDH(L$6,"Px_last",$C237,$C237,"sort=d")</f>
        <v>11.74</v>
      </c>
      <c r="M237" s="3">
        <f ca="1">_xll.BDH(M$6,"Px_last",$C237,$C237,"sort=d")</f>
        <v>87.325000000000003</v>
      </c>
      <c r="P237" s="7">
        <f ca="1">_xll.BDH(P$6,"Px_last",$C237,$C237,"sort=d")</f>
        <v>6532</v>
      </c>
    </row>
    <row r="238" spans="1:16" x14ac:dyDescent="0.2">
      <c r="B238">
        <f t="shared" si="10"/>
        <v>232</v>
      </c>
      <c r="C238" s="16">
        <f t="shared" ca="1" si="11"/>
        <v>42962</v>
      </c>
      <c r="D238" s="3">
        <f ca="1">_xll.BDH(D$6,"Px_last",$C238,$C238,"sort=d")</f>
        <v>552</v>
      </c>
      <c r="E238" s="3">
        <f ca="1">_xll.BDH(E$6,"Px_last",$C238,$C238,"sort=d")</f>
        <v>280975</v>
      </c>
      <c r="F238" s="3">
        <f ca="1">_xll.BDH(F$6,"Px_last",$C238,$C238,"sort=d")</f>
        <v>3404.9679999999998</v>
      </c>
      <c r="G238" s="3">
        <f ca="1">_xll.BDH(G$6,"Px_last",$C238,$C238,"sort=d")</f>
        <v>6.6962999999999999</v>
      </c>
      <c r="H238" s="3">
        <f ca="1">_xll.BDH(H$6,"Px_last",$C238,$C238,"sort=d")</f>
        <v>69.585999999999999</v>
      </c>
      <c r="I238" s="3">
        <f ca="1">_xll.BDH(I$6,"Px_last",$C238,$C238,"sort=d")</f>
        <v>2.2728000000000002</v>
      </c>
      <c r="J238" s="3">
        <f ca="1">_xll.BDH(J$6,"Px_last",$C238,$C238,"sort=d")</f>
        <v>924.25</v>
      </c>
      <c r="K238" s="3">
        <f ca="1">_xll.BDH(K$6,"Px_last",$C238,$C238,"sort=d")</f>
        <v>-0.16880000000000001</v>
      </c>
      <c r="L238" s="3">
        <f ca="1">_xll.BDH(L$6,"Px_last",$C238,$C238,"sort=d")</f>
        <v>12.04</v>
      </c>
      <c r="M238" s="3">
        <f ca="1">_xll.BDH(M$6,"Px_last",$C238,$C238,"sort=d")</f>
        <v>86.558999999999997</v>
      </c>
      <c r="P238" s="7">
        <f ca="1">_xll.BDH(P$6,"Px_last",$C238,$C238,"sort=d")</f>
        <v>6379</v>
      </c>
    </row>
    <row r="239" spans="1:16" x14ac:dyDescent="0.2">
      <c r="B239">
        <f t="shared" si="10"/>
        <v>233</v>
      </c>
      <c r="C239" s="16">
        <f t="shared" ca="1" si="11"/>
        <v>42961</v>
      </c>
      <c r="D239" s="3">
        <f ca="1">_xll.BDH(D$6,"Px_last",$C239,$C239,"sort=d")</f>
        <v>569</v>
      </c>
      <c r="E239" s="3">
        <f ca="1">_xll.BDH(E$6,"Px_last",$C239,$C239,"sort=d")</f>
        <v>283325</v>
      </c>
      <c r="F239" s="3">
        <f ca="1">_xll.BDH(F$6,"Px_last",$C239,$C239,"sort=d")</f>
        <v>3390.3510000000001</v>
      </c>
      <c r="G239" s="3">
        <f ca="1">_xll.BDH(G$6,"Px_last",$C239,$C239,"sort=d")</f>
        <v>6.6899999999999995</v>
      </c>
      <c r="H239" s="3">
        <f ca="1">_xll.BDH(H$6,"Px_last",$C239,$C239,"sort=d")</f>
        <v>69.724999999999994</v>
      </c>
      <c r="I239" s="3">
        <f ca="1">_xll.BDH(I$6,"Px_last",$C239,$C239,"sort=d")</f>
        <v>2.2185000000000001</v>
      </c>
      <c r="J239" s="3">
        <f ca="1">_xll.BDH(J$6,"Px_last",$C239,$C239,"sort=d")</f>
        <v>932.75</v>
      </c>
      <c r="K239" s="3">
        <f ca="1">_xll.BDH(K$6,"Px_last",$C239,$C239,"sort=d")</f>
        <v>-0.2203</v>
      </c>
      <c r="L239" s="3">
        <f ca="1">_xll.BDH(L$6,"Px_last",$C239,$C239,"sort=d")</f>
        <v>12.33</v>
      </c>
      <c r="M239" s="3">
        <f ca="1">_xll.BDH(M$6,"Px_last",$C239,$C239,"sort=d")</f>
        <v>86.076999999999998</v>
      </c>
      <c r="P239" s="7">
        <f ca="1">_xll.BDH(P$6,"Px_last",$C239,$C239,"sort=d")</f>
        <v>6397</v>
      </c>
    </row>
    <row r="240" spans="1:16" x14ac:dyDescent="0.2">
      <c r="B240">
        <f t="shared" si="10"/>
        <v>234</v>
      </c>
      <c r="C240" s="16">
        <f t="shared" ca="1" si="11"/>
        <v>42958</v>
      </c>
      <c r="D240" s="3">
        <f ca="1">_xll.BDH(D$6,"Px_last",$C240,$C240,"sort=d")</f>
        <v>585</v>
      </c>
      <c r="E240" s="3">
        <f ca="1">_xll.BDH(E$6,"Px_last",$C240,$C240,"sort=d")</f>
        <v>283675</v>
      </c>
      <c r="F240" s="3">
        <f ca="1">_xll.BDH(F$6,"Px_last",$C240,$C240,"sort=d")</f>
        <v>3360.1840000000002</v>
      </c>
      <c r="G240" s="3">
        <f ca="1">_xll.BDH(G$6,"Px_last",$C240,$C240,"sort=d")</f>
        <v>6.6765999999999996</v>
      </c>
      <c r="H240" s="3">
        <f ca="1">_xll.BDH(H$6,"Px_last",$C240,$C240,"sort=d")</f>
        <v>69.686999999999998</v>
      </c>
      <c r="I240" s="3">
        <f ca="1">_xll.BDH(I$6,"Px_last",$C240,$C240,"sort=d")</f>
        <v>2.1888000000000001</v>
      </c>
      <c r="J240" s="3">
        <f ca="1">_xll.BDH(J$6,"Px_last",$C240,$C240,"sort=d")</f>
        <v>938.25</v>
      </c>
      <c r="K240" s="3">
        <f ca="1">_xll.BDH(K$6,"Px_last",$C240,$C240,"sort=d")</f>
        <v>-0.28129999999999999</v>
      </c>
      <c r="L240" s="3">
        <f ca="1">_xll.BDH(L$6,"Px_last",$C240,$C240,"sort=d")</f>
        <v>15.51</v>
      </c>
      <c r="M240" s="3">
        <f ca="1">_xll.BDH(M$6,"Px_last",$C240,$C240,"sort=d")</f>
        <v>86.2</v>
      </c>
      <c r="P240" s="7">
        <f ca="1">_xll.BDH(P$6,"Px_last",$C240,$C240,"sort=d")</f>
        <v>6411</v>
      </c>
    </row>
    <row r="241" spans="1:16" x14ac:dyDescent="0.2">
      <c r="A241" s="6"/>
      <c r="B241">
        <f t="shared" si="10"/>
        <v>235</v>
      </c>
      <c r="C241" s="16">
        <f t="shared" ca="1" si="11"/>
        <v>42957</v>
      </c>
      <c r="D241" s="3">
        <f ca="1">_xll.BDH(D$6,"Px_last",$C241,$C241,"sort=d")</f>
        <v>598</v>
      </c>
      <c r="E241" s="3">
        <f ca="1">_xll.BDH(E$6,"Px_last",$C241,$C241,"sort=d")</f>
        <v>288050</v>
      </c>
      <c r="F241" s="3">
        <f ca="1">_xll.BDH(F$6,"Px_last",$C241,$C241,"sort=d")</f>
        <v>3415.9560000000001</v>
      </c>
      <c r="G241" s="3">
        <f ca="1">_xll.BDH(G$6,"Px_last",$C241,$C241,"sort=d")</f>
        <v>6.6666999999999996</v>
      </c>
      <c r="H241" s="3">
        <f ca="1">_xll.BDH(H$6,"Px_last",$C241,$C241,"sort=d")</f>
        <v>69.518000000000001</v>
      </c>
      <c r="I241" s="3">
        <f ca="1">_xll.BDH(I$6,"Px_last",$C241,$C241,"sort=d")</f>
        <v>2.1974999999999998</v>
      </c>
      <c r="J241" s="3">
        <f ca="1">_xll.BDH(J$6,"Px_last",$C241,$C241,"sort=d")</f>
        <v>934</v>
      </c>
      <c r="K241" s="3">
        <f ca="1">_xll.BDH(K$6,"Px_last",$C241,$C241,"sort=d")</f>
        <v>-0.28499999999999998</v>
      </c>
      <c r="L241" s="3">
        <f ca="1">_xll.BDH(L$6,"Px_last",$C241,$C241,"sort=d")</f>
        <v>16.04</v>
      </c>
      <c r="M241" s="3">
        <f ca="1">_xll.BDH(M$6,"Px_last",$C241,$C241,"sort=d")</f>
        <v>85.998999999999995</v>
      </c>
      <c r="P241" s="7">
        <f ca="1">_xll.BDH(P$6,"Px_last",$C241,$C241,"sort=d")</f>
        <v>6423</v>
      </c>
    </row>
    <row r="242" spans="1:16" x14ac:dyDescent="0.2">
      <c r="A242" s="6"/>
      <c r="B242">
        <f t="shared" si="10"/>
        <v>236</v>
      </c>
      <c r="C242" s="16">
        <f t="shared" ca="1" si="11"/>
        <v>42956</v>
      </c>
      <c r="D242" s="3">
        <f ca="1">_xll.BDH(D$6,"Px_last",$C242,$C242,"sort=d")</f>
        <v>594</v>
      </c>
      <c r="E242" s="3">
        <f ca="1">_xll.BDH(E$6,"Px_last",$C242,$C242,"sort=d")</f>
        <v>288925</v>
      </c>
      <c r="F242" s="3">
        <f ca="1">_xll.BDH(F$6,"Px_last",$C242,$C242,"sort=d")</f>
        <v>3430.4549999999999</v>
      </c>
      <c r="G242" s="3">
        <f ca="1">_xll.BDH(G$6,"Px_last",$C242,$C242,"sort=d")</f>
        <v>6.6920999999999999</v>
      </c>
      <c r="H242" s="3">
        <f ca="1">_xll.BDH(H$6,"Px_last",$C242,$C242,"sort=d")</f>
        <v>69.588999999999999</v>
      </c>
      <c r="I242" s="3">
        <f ca="1">_xll.BDH(I$6,"Px_last",$C242,$C242,"sort=d")</f>
        <v>2.2475999999999998</v>
      </c>
      <c r="J242" s="3">
        <f ca="1">_xll.BDH(J$6,"Px_last",$C242,$C242,"sort=d")</f>
        <v>966</v>
      </c>
      <c r="K242" s="3">
        <f ca="1">_xll.BDH(K$6,"Px_last",$C242,$C242,"sort=d")</f>
        <v>-0.29799999999999999</v>
      </c>
      <c r="L242" s="3">
        <f ca="1">_xll.BDH(L$6,"Px_last",$C242,$C242,"sort=d")</f>
        <v>11.11</v>
      </c>
      <c r="M242" s="3">
        <f ca="1">_xll.BDH(M$6,"Px_last",$C242,$C242,"sort=d")</f>
        <v>86.82</v>
      </c>
      <c r="P242" s="7">
        <f ca="1">_xll.BDH(P$6,"Px_last",$C242,$C242,"sort=d")</f>
        <v>6455</v>
      </c>
    </row>
    <row r="243" spans="1:16" x14ac:dyDescent="0.2">
      <c r="A243" s="6"/>
      <c r="B243">
        <f t="shared" si="10"/>
        <v>237</v>
      </c>
      <c r="C243" s="16">
        <f t="shared" ca="1" si="11"/>
        <v>42955</v>
      </c>
      <c r="D243" s="3">
        <f ca="1">_xll.BDH(D$6,"Px_last",$C243,$C243,"sort=d")</f>
        <v>594</v>
      </c>
      <c r="E243" s="3">
        <f ca="1">_xll.BDH(E$6,"Px_last",$C243,$C243,"sort=d")</f>
        <v>293950</v>
      </c>
      <c r="F243" s="3">
        <f ca="1">_xll.BDH(F$6,"Px_last",$C243,$C243,"sort=d")</f>
        <v>3437.1210000000001</v>
      </c>
      <c r="G243" s="3">
        <f ca="1">_xll.BDH(G$6,"Px_last",$C243,$C243,"sort=d")</f>
        <v>6.7119999999999997</v>
      </c>
      <c r="H243" s="3">
        <f ca="1">_xll.BDH(H$6,"Px_last",$C243,$C243,"sort=d")</f>
        <v>69.738</v>
      </c>
      <c r="I243" s="3">
        <f ca="1">_xll.BDH(I$6,"Px_last",$C243,$C243,"sort=d")</f>
        <v>2.2618999999999998</v>
      </c>
      <c r="J243" s="3">
        <f ca="1">_xll.BDH(J$6,"Px_last",$C243,$C243,"sort=d")</f>
        <v>967</v>
      </c>
      <c r="K243" s="3">
        <f ca="1">_xll.BDH(K$6,"Px_last",$C243,$C243,"sort=d")</f>
        <v>-0.2878</v>
      </c>
      <c r="L243" s="3">
        <f ca="1">_xll.BDH(L$6,"Px_last",$C243,$C243,"sort=d")</f>
        <v>10.96</v>
      </c>
      <c r="M243" s="3">
        <f ca="1">_xll.BDH(M$6,"Px_last",$C243,$C243,"sort=d")</f>
        <v>87.320999999999998</v>
      </c>
      <c r="P243" s="7">
        <f ca="1">_xll.BDH(P$6,"Px_last",$C243,$C243,"sort=d")</f>
        <v>6480</v>
      </c>
    </row>
    <row r="244" spans="1:16" x14ac:dyDescent="0.2">
      <c r="A244" s="6"/>
      <c r="B244">
        <f t="shared" si="10"/>
        <v>238</v>
      </c>
      <c r="C244" s="16">
        <f t="shared" ca="1" si="11"/>
        <v>42951</v>
      </c>
      <c r="D244" s="3">
        <f ca="1">_xll.BDH(D$6,"Px_last",$C244,$C244,"sort=d")</f>
        <v>574</v>
      </c>
      <c r="E244" s="3">
        <f ca="1">_xll.BDH(E$6,"Px_last",$C244,$C244,"sort=d")</f>
        <v>298225</v>
      </c>
      <c r="F244" s="3">
        <f ca="1">_xll.BDH(F$6,"Px_last",$C244,$C244,"sort=d")</f>
        <v>3416.3539999999998</v>
      </c>
      <c r="G244" s="3">
        <f ca="1">_xll.BDH(G$6,"Px_last",$C244,$C244,"sort=d")</f>
        <v>6.7351000000000001</v>
      </c>
      <c r="H244" s="3">
        <f ca="1">_xll.BDH(H$6,"Px_last",$C244,$C244,"sort=d")</f>
        <v>69.691000000000003</v>
      </c>
      <c r="I244" s="3">
        <f ca="1">_xll.BDH(I$6,"Px_last",$C244,$C244,"sort=d")</f>
        <v>2.262</v>
      </c>
      <c r="J244" s="3">
        <f ca="1">_xll.BDH(J$6,"Px_last",$C244,$C244,"sort=d")</f>
        <v>952.25</v>
      </c>
      <c r="K244" s="3">
        <f ca="1">_xll.BDH(K$6,"Px_last",$C244,$C244,"sort=d")</f>
        <v>-0.25509999999999999</v>
      </c>
      <c r="L244" s="3">
        <f ca="1">_xll.BDH(L$6,"Px_last",$C244,$C244,"sort=d")</f>
        <v>10.029999999999999</v>
      </c>
      <c r="M244" s="3">
        <f ca="1">_xll.BDH(M$6,"Px_last",$C244,$C244,"sort=d")</f>
        <v>87.751999999999995</v>
      </c>
      <c r="P244" s="7">
        <f ca="1">_xll.BDH(P$6,"Px_last",$C244,$C244,"sort=d")</f>
        <v>6372</v>
      </c>
    </row>
    <row r="245" spans="1:16" x14ac:dyDescent="0.2">
      <c r="A245" s="6"/>
      <c r="B245">
        <f t="shared" si="10"/>
        <v>239</v>
      </c>
      <c r="C245" s="16">
        <f t="shared" ca="1" si="11"/>
        <v>42950</v>
      </c>
      <c r="D245" s="3">
        <f ca="1">_xll.BDH(D$6,"Px_last",$C245,$C245,"sort=d")</f>
        <v>568.5</v>
      </c>
      <c r="E245" s="3">
        <f ca="1">_xll.BDH(E$6,"Px_last",$C245,$C245,"sort=d")</f>
        <v>299425</v>
      </c>
      <c r="F245" s="3">
        <f ca="1">_xll.BDH(F$6,"Px_last",$C245,$C245,"sort=d")</f>
        <v>3427.7469999999998</v>
      </c>
      <c r="G245" s="3">
        <f ca="1">_xll.BDH(G$6,"Px_last",$C245,$C245,"sort=d")</f>
        <v>6.7294999999999998</v>
      </c>
      <c r="H245" s="3">
        <f ca="1">_xll.BDH(H$6,"Px_last",$C245,$C245,"sort=d")</f>
        <v>69.835999999999999</v>
      </c>
      <c r="I245" s="3">
        <f ca="1">_xll.BDH(I$6,"Px_last",$C245,$C245,"sort=d")</f>
        <v>2.2212000000000001</v>
      </c>
      <c r="J245" s="3">
        <f ca="1">_xll.BDH(J$6,"Px_last",$C245,$C245,"sort=d")</f>
        <v>954</v>
      </c>
      <c r="K245" s="3">
        <f ca="1">_xll.BDH(K$6,"Px_last",$C245,$C245,"sort=d")</f>
        <v>-0.24279999999999999</v>
      </c>
      <c r="L245" s="3">
        <f ca="1">_xll.BDH(L$6,"Px_last",$C245,$C245,"sort=d")</f>
        <v>10.44</v>
      </c>
      <c r="M245" s="3">
        <f ca="1">_xll.BDH(M$6,"Px_last",$C245,$C245,"sort=d")</f>
        <v>87.478999999999999</v>
      </c>
      <c r="P245" s="7">
        <f ca="1">_xll.BDH(P$6,"Px_last",$C245,$C245,"sort=d")</f>
        <v>6352</v>
      </c>
    </row>
    <row r="246" spans="1:16" x14ac:dyDescent="0.2">
      <c r="B246">
        <f t="shared" si="10"/>
        <v>240</v>
      </c>
      <c r="C246" s="16">
        <f t="shared" ca="1" si="11"/>
        <v>42949</v>
      </c>
      <c r="D246" s="3">
        <f ca="1">_xll.BDH(D$6,"Px_last",$C246,$C246,"sort=d")</f>
        <v>565.5</v>
      </c>
      <c r="E246" s="3">
        <f ca="1">_xll.BDH(E$6,"Px_last",$C246,$C246,"sort=d")</f>
        <v>301100</v>
      </c>
      <c r="F246" s="3">
        <f ca="1">_xll.BDH(F$6,"Px_last",$C246,$C246,"sort=d")</f>
        <v>3440.4929999999999</v>
      </c>
      <c r="G246" s="3">
        <f ca="1">_xll.BDH(G$6,"Px_last",$C246,$C246,"sort=d")</f>
        <v>6.7298</v>
      </c>
      <c r="H246" s="3">
        <f ca="1">_xll.BDH(H$6,"Px_last",$C246,$C246,"sort=d")</f>
        <v>69.835999999999999</v>
      </c>
      <c r="I246" s="3">
        <f ca="1">_xll.BDH(I$6,"Px_last",$C246,$C246,"sort=d")</f>
        <v>2.2709999999999999</v>
      </c>
      <c r="J246" s="3">
        <f ca="1">_xll.BDH(J$6,"Px_last",$C246,$C246,"sort=d")</f>
        <v>970.75</v>
      </c>
      <c r="K246" s="3">
        <f ca="1">_xll.BDH(K$6,"Px_last",$C246,$C246,"sort=d")</f>
        <v>-0.2208</v>
      </c>
      <c r="L246" s="3">
        <f ca="1">_xll.BDH(L$6,"Px_last",$C246,$C246,"sort=d")</f>
        <v>10.28</v>
      </c>
      <c r="M246" s="3">
        <f ca="1">_xll.BDH(M$6,"Px_last",$C246,$C246,"sort=d")</f>
        <v>88.228999999999999</v>
      </c>
      <c r="P246" s="7">
        <f ca="1">_xll.BDH(P$6,"Px_last",$C246,$C246,"sort=d")</f>
        <v>6352</v>
      </c>
    </row>
    <row r="247" spans="1:16" x14ac:dyDescent="0.2">
      <c r="B247">
        <f t="shared" si="10"/>
        <v>241</v>
      </c>
      <c r="C247" s="16">
        <f t="shared" ca="1" si="11"/>
        <v>42948</v>
      </c>
      <c r="D247" s="3">
        <f ca="1">_xll.BDH(D$6,"Px_last",$C247,$C247,"sort=d")</f>
        <v>573.5</v>
      </c>
      <c r="E247" s="3">
        <f ca="1">_xll.BDH(E$6,"Px_last",$C247,$C247,"sort=d")</f>
        <v>295525</v>
      </c>
      <c r="F247" s="3">
        <f ca="1">_xll.BDH(F$6,"Px_last",$C247,$C247,"sort=d")</f>
        <v>3448.41</v>
      </c>
      <c r="G247" s="3">
        <f ca="1">_xll.BDH(G$6,"Px_last",$C247,$C247,"sort=d")</f>
        <v>6.7298999999999998</v>
      </c>
      <c r="H247" s="3">
        <f ca="1">_xll.BDH(H$6,"Px_last",$C247,$C247,"sort=d")</f>
        <v>69.703999999999994</v>
      </c>
      <c r="I247" s="3">
        <f ca="1">_xll.BDH(I$6,"Px_last",$C247,$C247,"sort=d")</f>
        <v>2.2532000000000001</v>
      </c>
      <c r="J247" s="3">
        <f ca="1">_xll.BDH(J$6,"Px_last",$C247,$C247,"sort=d")</f>
        <v>964.25</v>
      </c>
      <c r="K247" s="3">
        <f ca="1">_xll.BDH(K$6,"Px_last",$C247,$C247,"sort=d")</f>
        <v>-0.23810000000000001</v>
      </c>
      <c r="L247" s="3">
        <f ca="1">_xll.BDH(L$6,"Px_last",$C247,$C247,"sort=d")</f>
        <v>10.09</v>
      </c>
      <c r="M247" s="3">
        <f ca="1">_xll.BDH(M$6,"Px_last",$C247,$C247,"sort=d")</f>
        <v>87.944999999999993</v>
      </c>
      <c r="P247" s="7">
        <f ca="1">_xll.BDH(P$6,"Px_last",$C247,$C247,"sort=d")</f>
        <v>6345</v>
      </c>
    </row>
    <row r="248" spans="1:16" x14ac:dyDescent="0.2">
      <c r="B248">
        <f t="shared" si="10"/>
        <v>242</v>
      </c>
      <c r="C248" s="16">
        <f t="shared" ca="1" si="11"/>
        <v>42947</v>
      </c>
      <c r="D248" s="3">
        <f ca="1">_xll.BDH(D$6,"Px_last",$C248,$C248,"sort=d")</f>
        <v>554.5</v>
      </c>
      <c r="E248" s="3">
        <f ca="1">_xll.BDH(E$6,"Px_last",$C248,$C248,"sort=d")</f>
        <v>296975</v>
      </c>
      <c r="F248" s="3">
        <f ca="1">_xll.BDH(F$6,"Px_last",$C248,$C248,"sort=d")</f>
        <v>3427.7950000000001</v>
      </c>
      <c r="G248" s="3">
        <f ca="1">_xll.BDH(G$6,"Px_last",$C248,$C248,"sort=d")</f>
        <v>6.7271000000000001</v>
      </c>
      <c r="H248" s="3">
        <f ca="1">_xll.BDH(H$6,"Px_last",$C248,$C248,"sort=d")</f>
        <v>69.97</v>
      </c>
      <c r="I248" s="3">
        <f ca="1">_xll.BDH(I$6,"Px_last",$C248,$C248,"sort=d")</f>
        <v>2.2942</v>
      </c>
      <c r="J248" s="3">
        <f ca="1">_xll.BDH(J$6,"Px_last",$C248,$C248,"sort=d")</f>
        <v>999.5</v>
      </c>
      <c r="K248" s="3">
        <f ca="1">_xll.BDH(K$6,"Px_last",$C248,$C248,"sort=d")</f>
        <v>-0.22570000000000001</v>
      </c>
      <c r="L248" s="3">
        <f ca="1">_xll.BDH(L$6,"Px_last",$C248,$C248,"sort=d")</f>
        <v>10.26</v>
      </c>
      <c r="M248" s="3">
        <f ca="1">_xll.BDH(M$6,"Px_last",$C248,$C248,"sort=d")</f>
        <v>88.236999999999995</v>
      </c>
      <c r="P248" s="7">
        <f ca="1">_xll.BDH(P$6,"Px_last",$C248,$C248,"sort=d")</f>
        <v>6369</v>
      </c>
    </row>
    <row r="249" spans="1:16" x14ac:dyDescent="0.2">
      <c r="B249">
        <f t="shared" si="10"/>
        <v>243</v>
      </c>
      <c r="C249" s="16">
        <f t="shared" ca="1" si="11"/>
        <v>42944</v>
      </c>
      <c r="D249" s="3">
        <f ca="1">_xll.BDH(D$6,"Px_last",$C249,$C249,"sort=d")</f>
        <v>528.5</v>
      </c>
      <c r="E249" s="3">
        <f ca="1">_xll.BDH(E$6,"Px_last",$C249,$C249,"sort=d")</f>
        <v>300575</v>
      </c>
      <c r="F249" s="3">
        <f ca="1">_xll.BDH(F$6,"Px_last",$C249,$C249,"sort=d")</f>
        <v>3407.0549999999998</v>
      </c>
      <c r="G249" s="3">
        <f ca="1">_xll.BDH(G$6,"Px_last",$C249,$C249,"sort=d")</f>
        <v>6.7370000000000001</v>
      </c>
      <c r="H249" s="3">
        <f ca="1">_xll.BDH(H$6,"Px_last",$C249,$C249,"sort=d")</f>
        <v>69.888000000000005</v>
      </c>
      <c r="I249" s="3">
        <f ca="1">_xll.BDH(I$6,"Px_last",$C249,$C249,"sort=d")</f>
        <v>2.2888999999999999</v>
      </c>
      <c r="J249" s="3">
        <f ca="1">_xll.BDH(J$6,"Px_last",$C249,$C249,"sort=d")</f>
        <v>1006</v>
      </c>
      <c r="K249" s="3">
        <f ca="1">_xll.BDH(K$6,"Px_last",$C249,$C249,"sort=d")</f>
        <v>-0.22409999999999999</v>
      </c>
      <c r="L249" s="3">
        <f ca="1">_xll.BDH(L$6,"Px_last",$C249,$C249,"sort=d")</f>
        <v>10.29</v>
      </c>
      <c r="M249" s="3">
        <f ca="1">_xll.BDH(M$6,"Px_last",$C249,$C249,"sort=d")</f>
        <v>88.403000000000006</v>
      </c>
      <c r="P249" s="7">
        <f ca="1">_xll.BDH(P$6,"Px_last",$C249,$C249,"sort=d")</f>
        <v>6325</v>
      </c>
    </row>
    <row r="250" spans="1:16" x14ac:dyDescent="0.2">
      <c r="B250">
        <f t="shared" si="10"/>
        <v>244</v>
      </c>
      <c r="C250" s="16">
        <f t="shared" ca="1" si="11"/>
        <v>42943</v>
      </c>
      <c r="D250" s="3">
        <f ca="1">_xll.BDH(D$6,"Px_last",$C250,$C250,"sort=d")</f>
        <v>522</v>
      </c>
      <c r="E250" s="3">
        <f ca="1">_xll.BDH(E$6,"Px_last",$C250,$C250,"sort=d")</f>
        <v>302125</v>
      </c>
      <c r="F250" s="3">
        <f ca="1">_xll.BDH(F$6,"Px_last",$C250,$C250,"sort=d")</f>
        <v>3403.5160000000001</v>
      </c>
      <c r="G250" s="3">
        <f ca="1">_xll.BDH(G$6,"Px_last",$C250,$C250,"sort=d")</f>
        <v>6.7439999999999998</v>
      </c>
      <c r="H250" s="3">
        <f ca="1">_xll.BDH(H$6,"Px_last",$C250,$C250,"sort=d")</f>
        <v>69.796000000000006</v>
      </c>
      <c r="I250" s="3">
        <f ca="1">_xll.BDH(I$6,"Px_last",$C250,$C250,"sort=d")</f>
        <v>2.3102999999999998</v>
      </c>
      <c r="J250" s="3">
        <f ca="1">_xll.BDH(J$6,"Px_last",$C250,$C250,"sort=d")</f>
        <v>1000</v>
      </c>
      <c r="K250" s="3">
        <f ca="1">_xll.BDH(K$6,"Px_last",$C250,$C250,"sort=d")</f>
        <v>-0.2107</v>
      </c>
      <c r="L250" s="3">
        <f ca="1">_xll.BDH(L$6,"Px_last",$C250,$C250,"sort=d")</f>
        <v>10.11</v>
      </c>
      <c r="M250" s="3">
        <f ca="1">_xll.BDH(M$6,"Px_last",$C250,$C250,"sort=d")</f>
        <v>88.641000000000005</v>
      </c>
      <c r="P250" s="7">
        <f ca="1">_xll.BDH(P$6,"Px_last",$C250,$C250,"sort=d")</f>
        <v>6330</v>
      </c>
    </row>
    <row r="251" spans="1:16" x14ac:dyDescent="0.2">
      <c r="B251">
        <f t="shared" si="10"/>
        <v>245</v>
      </c>
      <c r="C251" s="16">
        <f t="shared" ca="1" si="11"/>
        <v>42942</v>
      </c>
      <c r="D251" s="3">
        <f ca="1">_xll.BDH(D$6,"Px_last",$C251,$C251,"sort=d")</f>
        <v>526</v>
      </c>
      <c r="E251" s="3">
        <f ca="1">_xll.BDH(E$6,"Px_last",$C251,$C251,"sort=d")</f>
        <v>303250</v>
      </c>
      <c r="F251" s="3">
        <f ca="1">_xll.BDH(F$6,"Px_last",$C251,$C251,"sort=d")</f>
        <v>3401.3530000000001</v>
      </c>
      <c r="G251" s="3">
        <f ca="1">_xll.BDH(G$6,"Px_last",$C251,$C251,"sort=d")</f>
        <v>6.7431000000000001</v>
      </c>
      <c r="H251" s="3">
        <f ca="1">_xll.BDH(H$6,"Px_last",$C251,$C251,"sort=d")</f>
        <v>70.171000000000006</v>
      </c>
      <c r="I251" s="3">
        <f ca="1">_xll.BDH(I$6,"Px_last",$C251,$C251,"sort=d")</f>
        <v>2.2871999999999999</v>
      </c>
      <c r="J251" s="3">
        <f ca="1">_xll.BDH(J$6,"Px_last",$C251,$C251,"sort=d")</f>
        <v>993.75</v>
      </c>
      <c r="K251" s="3">
        <f ca="1">_xll.BDH(K$6,"Px_last",$C251,$C251,"sort=d")</f>
        <v>-0.216</v>
      </c>
      <c r="L251" s="3">
        <f ca="1">_xll.BDH(L$6,"Px_last",$C251,$C251,"sort=d")</f>
        <v>9.6</v>
      </c>
      <c r="M251" s="3">
        <f ca="1">_xll.BDH(M$6,"Px_last",$C251,$C251,"sort=d")</f>
        <v>89</v>
      </c>
      <c r="P251" s="7">
        <f ca="1">_xll.BDH(P$6,"Px_last",$C251,$C251,"sort=d")</f>
        <v>6329</v>
      </c>
    </row>
    <row r="252" spans="1:16" x14ac:dyDescent="0.2">
      <c r="B252">
        <f t="shared" si="10"/>
        <v>246</v>
      </c>
      <c r="C252" s="16">
        <f t="shared" ca="1" si="11"/>
        <v>42941</v>
      </c>
      <c r="D252" s="3">
        <f ca="1">_xll.BDH(D$6,"Px_last",$C252,$C252,"sort=d")</f>
        <v>521</v>
      </c>
      <c r="E252" s="3">
        <f ca="1">_xll.BDH(E$6,"Px_last",$C252,$C252,"sort=d")</f>
        <v>304850</v>
      </c>
      <c r="F252" s="3">
        <f ca="1">_xll.BDH(F$6,"Px_last",$C252,$C252,"sort=d")</f>
        <v>3397.18</v>
      </c>
      <c r="G252" s="3">
        <f ca="1">_xll.BDH(G$6,"Px_last",$C252,$C252,"sort=d")</f>
        <v>6.7587999999999999</v>
      </c>
      <c r="H252" s="3">
        <f ca="1">_xll.BDH(H$6,"Px_last",$C252,$C252,"sort=d")</f>
        <v>69.546999999999997</v>
      </c>
      <c r="I252" s="3">
        <f ca="1">_xll.BDH(I$6,"Px_last",$C252,$C252,"sort=d")</f>
        <v>2.3353999999999999</v>
      </c>
      <c r="J252" s="3">
        <f ca="1">_xll.BDH(J$6,"Px_last",$C252,$C252,"sort=d")</f>
        <v>986</v>
      </c>
      <c r="K252" s="3">
        <f ca="1">_xll.BDH(K$6,"Px_last",$C252,$C252,"sort=d")</f>
        <v>-0.17419999999999999</v>
      </c>
      <c r="L252" s="3">
        <f ca="1">_xll.BDH(L$6,"Px_last",$C252,$C252,"sort=d")</f>
        <v>9.43</v>
      </c>
      <c r="M252" s="3">
        <f ca="1">_xll.BDH(M$6,"Px_last",$C252,$C252,"sort=d")</f>
        <v>88.802999999999997</v>
      </c>
      <c r="P252" s="7">
        <f ca="1">_xll.BDH(P$6,"Px_last",$C252,$C252,"sort=d")</f>
        <v>6225</v>
      </c>
    </row>
    <row r="253" spans="1:16" x14ac:dyDescent="0.2">
      <c r="B253">
        <f t="shared" si="10"/>
        <v>247</v>
      </c>
      <c r="C253" s="16">
        <f t="shared" ca="1" si="11"/>
        <v>42940</v>
      </c>
      <c r="D253" s="3">
        <f ca="1">_xll.BDH(D$6,"Px_last",$C253,$C253,"sort=d")</f>
        <v>510</v>
      </c>
      <c r="E253" s="3">
        <f ca="1">_xll.BDH(E$6,"Px_last",$C253,$C253,"sort=d")</f>
        <v>305875</v>
      </c>
      <c r="F253" s="3">
        <f ca="1">_xll.BDH(F$6,"Px_last",$C253,$C253,"sort=d")</f>
        <v>3404.4009999999998</v>
      </c>
      <c r="G253" s="3">
        <f ca="1">_xll.BDH(G$6,"Px_last",$C253,$C253,"sort=d")</f>
        <v>6.7495000000000003</v>
      </c>
      <c r="H253" s="3">
        <f ca="1">_xll.BDH(H$6,"Px_last",$C253,$C253,"sort=d")</f>
        <v>69.715000000000003</v>
      </c>
      <c r="I253" s="3">
        <f ca="1">_xll.BDH(I$6,"Px_last",$C253,$C253,"sort=d")</f>
        <v>2.2551999999999999</v>
      </c>
      <c r="J253" s="3">
        <f ca="1">_xll.BDH(J$6,"Px_last",$C253,$C253,"sort=d")</f>
        <v>1002.5</v>
      </c>
      <c r="K253" s="3">
        <f ca="1">_xll.BDH(K$6,"Px_last",$C253,$C253,"sort=d")</f>
        <v>-0.15479999999999999</v>
      </c>
      <c r="L253" s="3">
        <f ca="1">_xll.BDH(L$6,"Px_last",$C253,$C253,"sort=d")</f>
        <v>9.43</v>
      </c>
      <c r="M253" s="3">
        <f ca="1">_xll.BDH(M$6,"Px_last",$C253,$C253,"sort=d")</f>
        <v>88.034999999999997</v>
      </c>
      <c r="P253" s="7">
        <f ca="1">_xll.BDH(P$6,"Px_last",$C253,$C253,"sort=d")</f>
        <v>6027</v>
      </c>
    </row>
    <row r="254" spans="1:16" x14ac:dyDescent="0.2">
      <c r="B254">
        <f t="shared" si="10"/>
        <v>248</v>
      </c>
      <c r="C254" s="16">
        <f t="shared" ca="1" si="11"/>
        <v>42937</v>
      </c>
      <c r="D254" s="3">
        <f ca="1">_xll.BDH(D$6,"Px_last",$C254,$C254,"sort=d")</f>
        <v>516.5</v>
      </c>
      <c r="E254" s="3">
        <f ca="1">_xll.BDH(E$6,"Px_last",$C254,$C254,"sort=d")</f>
        <v>306625</v>
      </c>
      <c r="F254" s="3">
        <f ca="1">_xll.BDH(F$6,"Px_last",$C254,$C254,"sort=d")</f>
        <v>3391.1770000000001</v>
      </c>
      <c r="G254" s="3">
        <f ca="1">_xll.BDH(G$6,"Px_last",$C254,$C254,"sort=d")</f>
        <v>6.7571000000000003</v>
      </c>
      <c r="H254" s="3">
        <f ca="1">_xll.BDH(H$6,"Px_last",$C254,$C254,"sort=d")</f>
        <v>69.841999999999999</v>
      </c>
      <c r="I254" s="3">
        <f ca="1">_xll.BDH(I$6,"Px_last",$C254,$C254,"sort=d")</f>
        <v>2.2374999999999998</v>
      </c>
      <c r="J254" s="3">
        <f ca="1">_xll.BDH(J$6,"Px_last",$C254,$C254,"sort=d")</f>
        <v>1014.25</v>
      </c>
      <c r="K254" s="3">
        <f ca="1">_xll.BDH(K$6,"Px_last",$C254,$C254,"sort=d")</f>
        <v>-0.16300000000000001</v>
      </c>
      <c r="L254" s="3">
        <f ca="1">_xll.BDH(L$6,"Px_last",$C254,$C254,"sort=d")</f>
        <v>9.36</v>
      </c>
      <c r="M254" s="3">
        <f ca="1">_xll.BDH(M$6,"Px_last",$C254,$C254,"sort=d")</f>
        <v>87.97</v>
      </c>
      <c r="P254" s="7">
        <f ca="1">_xll.BDH(P$6,"Px_last",$C254,$C254,"sort=d")</f>
        <v>6004</v>
      </c>
    </row>
    <row r="255" spans="1:16" x14ac:dyDescent="0.2">
      <c r="B255">
        <f t="shared" si="10"/>
        <v>249</v>
      </c>
      <c r="C255" s="16">
        <f t="shared" ca="1" si="11"/>
        <v>42936</v>
      </c>
      <c r="D255" s="3">
        <f ca="1">_xll.BDH(D$6,"Px_last",$C255,$C255,"sort=d")</f>
        <v>525.5</v>
      </c>
      <c r="E255" s="3">
        <f ca="1">_xll.BDH(E$6,"Px_last",$C255,$C255,"sort=d")</f>
        <v>308050</v>
      </c>
      <c r="F255" s="3">
        <f ca="1">_xll.BDH(F$6,"Px_last",$C255,$C255,"sort=d")</f>
        <v>3398.4180000000001</v>
      </c>
      <c r="G255" s="3">
        <f ca="1">_xll.BDH(G$6,"Px_last",$C255,$C255,"sort=d")</f>
        <v>6.7561</v>
      </c>
      <c r="H255" s="3">
        <f ca="1">_xll.BDH(H$6,"Px_last",$C255,$C255,"sort=d")</f>
        <v>69.906999999999996</v>
      </c>
      <c r="I255" s="3">
        <f ca="1">_xll.BDH(I$6,"Px_last",$C255,$C255,"sort=d")</f>
        <v>2.2589000000000001</v>
      </c>
      <c r="J255" s="3">
        <f ca="1">_xll.BDH(J$6,"Px_last",$C255,$C255,"sort=d")</f>
        <v>1018.25</v>
      </c>
      <c r="K255" s="3">
        <f ca="1">_xll.BDH(K$6,"Px_last",$C255,$C255,"sort=d")</f>
        <v>-0.14130000000000001</v>
      </c>
      <c r="L255" s="3">
        <f ca="1">_xll.BDH(L$6,"Px_last",$C255,$C255,"sort=d")</f>
        <v>9.58</v>
      </c>
      <c r="M255" s="3">
        <f ca="1">_xll.BDH(M$6,"Px_last",$C255,$C255,"sort=d")</f>
        <v>89.057000000000002</v>
      </c>
      <c r="P255" s="7">
        <f ca="1">_xll.BDH(P$6,"Px_last",$C255,$C255,"sort=d")</f>
        <v>5958.5</v>
      </c>
    </row>
    <row r="256" spans="1:16" x14ac:dyDescent="0.2">
      <c r="B256">
        <f t="shared" si="10"/>
        <v>250</v>
      </c>
      <c r="C256" s="16">
        <f t="shared" ca="1" si="11"/>
        <v>42935</v>
      </c>
      <c r="D256" s="3">
        <f ca="1">_xll.BDH(D$6,"Px_last",$C256,$C256,"sort=d")</f>
        <v>527</v>
      </c>
      <c r="E256" s="3">
        <f ca="1">_xll.BDH(E$6,"Px_last",$C256,$C256,"sort=d")</f>
        <v>309250</v>
      </c>
      <c r="F256" s="3">
        <f ca="1">_xll.BDH(F$6,"Px_last",$C256,$C256,"sort=d")</f>
        <v>3383.837</v>
      </c>
      <c r="G256" s="3">
        <f ca="1">_xll.BDH(G$6,"Px_last",$C256,$C256,"sort=d")</f>
        <v>6.7594000000000003</v>
      </c>
      <c r="H256" s="3">
        <f ca="1">_xll.BDH(H$6,"Px_last",$C256,$C256,"sort=d")</f>
        <v>69.712999999999994</v>
      </c>
      <c r="I256" s="3">
        <f ca="1">_xll.BDH(I$6,"Px_last",$C256,$C256,"sort=d")</f>
        <v>2.2696000000000001</v>
      </c>
      <c r="J256" s="3">
        <f ca="1">_xll.BDH(J$6,"Px_last",$C256,$C256,"sort=d")</f>
        <v>1004</v>
      </c>
      <c r="K256" s="3">
        <f ca="1">_xll.BDH(K$6,"Px_last",$C256,$C256,"sort=d")</f>
        <v>-0.12959999999999999</v>
      </c>
      <c r="L256" s="3">
        <f ca="1">_xll.BDH(L$6,"Px_last",$C256,$C256,"sort=d")</f>
        <v>9.7899999999999991</v>
      </c>
      <c r="M256" s="3">
        <f ca="1">_xll.BDH(M$6,"Px_last",$C256,$C256,"sort=d")</f>
        <v>89.036000000000001</v>
      </c>
      <c r="P256" s="7">
        <f ca="1">_xll.BDH(P$6,"Px_last",$C256,$C256,"sort=d")</f>
        <v>5966.5</v>
      </c>
    </row>
    <row r="257" spans="2:16" x14ac:dyDescent="0.2">
      <c r="B257">
        <f t="shared" si="10"/>
        <v>251</v>
      </c>
      <c r="C257" s="16">
        <f t="shared" ca="1" si="11"/>
        <v>42934</v>
      </c>
      <c r="D257" s="3">
        <f ca="1">_xll.BDH(D$6,"Px_last",$C257,$C257,"sort=d")</f>
        <v>513</v>
      </c>
      <c r="E257" s="3">
        <f ca="1">_xll.BDH(E$6,"Px_last",$C257,$C257,"sort=d")</f>
        <v>307275</v>
      </c>
      <c r="F257" s="3">
        <f ca="1">_xll.BDH(F$6,"Px_last",$C257,$C257,"sort=d")</f>
        <v>3338.3780000000002</v>
      </c>
      <c r="G257" s="3">
        <f ca="1">_xll.BDH(G$6,"Px_last",$C257,$C257,"sort=d")</f>
        <v>6.7498000000000005</v>
      </c>
      <c r="H257" s="3">
        <f ca="1">_xll.BDH(H$6,"Px_last",$C257,$C257,"sort=d")</f>
        <v>69.799000000000007</v>
      </c>
      <c r="I257" s="3">
        <f ca="1">_xll.BDH(I$6,"Px_last",$C257,$C257,"sort=d")</f>
        <v>2.2589999999999999</v>
      </c>
      <c r="J257" s="3">
        <f ca="1">_xll.BDH(J$6,"Px_last",$C257,$C257,"sort=d")</f>
        <v>993.75</v>
      </c>
      <c r="K257" s="3">
        <f ca="1">_xll.BDH(K$6,"Px_last",$C257,$C257,"sort=d")</f>
        <v>-0.10680000000000001</v>
      </c>
      <c r="L257" s="3">
        <f ca="1">_xll.BDH(L$6,"Px_last",$C257,$C257,"sort=d")</f>
        <v>9.89</v>
      </c>
      <c r="M257" s="3">
        <f ca="1">_xll.BDH(M$6,"Px_last",$C257,$C257,"sort=d")</f>
        <v>88.716999999999999</v>
      </c>
      <c r="P257" s="7">
        <f ca="1">_xll.BDH(P$6,"Px_last",$C257,$C257,"sort=d")</f>
        <v>6007</v>
      </c>
    </row>
    <row r="258" spans="2:16" x14ac:dyDescent="0.2">
      <c r="B258">
        <f t="shared" si="10"/>
        <v>252</v>
      </c>
      <c r="C258" s="16">
        <f t="shared" ca="1" si="11"/>
        <v>42933</v>
      </c>
      <c r="D258" s="3">
        <f ca="1">_xll.BDH(D$6,"Px_last",$C258,$C258,"sort=d")</f>
        <v>491</v>
      </c>
      <c r="E258" s="3">
        <f ca="1">_xll.BDH(E$6,"Px_last",$C258,$C258,"sort=d")</f>
        <v>309125</v>
      </c>
      <c r="F258" s="3">
        <f ca="1">_xll.BDH(F$6,"Px_last",$C258,$C258,"sort=d")</f>
        <v>3326.8049999999998</v>
      </c>
      <c r="G258" s="3">
        <f ca="1">_xll.BDH(G$6,"Px_last",$C258,$C258,"sort=d")</f>
        <v>6.7637999999999998</v>
      </c>
      <c r="H258" s="3">
        <f ca="1">_xll.BDH(H$6,"Px_last",$C258,$C258,"sort=d")</f>
        <v>69.605000000000004</v>
      </c>
      <c r="I258" s="3">
        <f ca="1">_xll.BDH(I$6,"Px_last",$C258,$C258,"sort=d")</f>
        <v>2.3140999999999998</v>
      </c>
      <c r="J258" s="3">
        <f ca="1">_xll.BDH(J$6,"Px_last",$C258,$C258,"sort=d")</f>
        <v>989.25</v>
      </c>
      <c r="K258" s="3">
        <f ca="1">_xll.BDH(K$6,"Px_last",$C258,$C258,"sort=d")</f>
        <v>-8.4400000000000003E-2</v>
      </c>
      <c r="L258" s="3">
        <f ca="1">_xll.BDH(L$6,"Px_last",$C258,$C258,"sort=d")</f>
        <v>9.82</v>
      </c>
      <c r="M258" s="3">
        <f ca="1">_xll.BDH(M$6,"Px_last",$C258,$C258,"sort=d")</f>
        <v>87.852000000000004</v>
      </c>
      <c r="P258" s="7">
        <f ca="1">_xll.BDH(P$6,"Px_last",$C258,$C258,"sort=d")</f>
        <v>5996</v>
      </c>
    </row>
  </sheetData>
  <hyperlinks>
    <hyperlink ref="E110" r:id="rId1" tooltip="Shanghai Stock Exchange New Year Holiday" display="https://www.stockmarketclock.com/exchanges/sse/market-holidays/new-year-holiday" xr:uid="{00000000-0004-0000-0000-000000000000}"/>
    <hyperlink ref="E111" r:id="rId2" tooltip="Shanghai Stock Exchange Spring Festival" display="https://www.stockmarketclock.com/exchanges/sse/market-holidays/spring-festival" xr:uid="{00000000-0004-0000-0000-000001000000}"/>
    <hyperlink ref="E112" r:id="rId3" tooltip="Shanghai Stock Exchange Spring Festival" display="https://www.stockmarketclock.com/exchanges/sse/market-holidays/spring-festival" xr:uid="{00000000-0004-0000-0000-000002000000}"/>
    <hyperlink ref="E113" r:id="rId4" tooltip="Shanghai Stock Exchange Spring Festival" display="https://www.stockmarketclock.com/exchanges/sse/market-holidays/spring-festival" xr:uid="{00000000-0004-0000-0000-000003000000}"/>
    <hyperlink ref="E114" r:id="rId5" tooltip="Shanghai Stock Exchange Spring Festival" display="https://www.stockmarketclock.com/exchanges/sse/market-holidays/spring-festival" xr:uid="{00000000-0004-0000-0000-000004000000}"/>
    <hyperlink ref="E115" r:id="rId6" tooltip="Shanghai Stock Exchange Spring Festival" display="https://www.stockmarketclock.com/exchanges/sse/market-holidays/spring-festival" xr:uid="{00000000-0004-0000-0000-000005000000}"/>
    <hyperlink ref="E116" r:id="rId7" tooltip="Shanghai Stock Exchange Spring Festival" display="https://www.stockmarketclock.com/exchanges/sse/market-holidays/spring-festival" xr:uid="{00000000-0004-0000-0000-000006000000}"/>
    <hyperlink ref="E117" r:id="rId8" tooltip="Shanghai Stock Exchange Spring Festival" display="https://www.stockmarketclock.com/exchanges/sse/market-holidays/spring-festival" xr:uid="{00000000-0004-0000-0000-000007000000}"/>
    <hyperlink ref="E118" r:id="rId9" tooltip="Shanghai Stock Exchange Ching Ming Festival" display="https://www.stockmarketclock.com/exchanges/sse/market-holidays/ching-ming-festival" xr:uid="{00000000-0004-0000-0000-000008000000}"/>
    <hyperlink ref="E119" r:id="rId10" tooltip="Shanghai Stock Exchange Ching Ming Festival" display="https://www.stockmarketclock.com/exchanges/sse/market-holidays/ching-ming-festival" xr:uid="{00000000-0004-0000-0000-000009000000}"/>
    <hyperlink ref="E120" r:id="rId11" tooltip="Shanghai Stock Exchange Labour Day" display="https://www.stockmarketclock.com/exchanges/sse/market-holidays/labour-day" xr:uid="{00000000-0004-0000-0000-00000A000000}"/>
    <hyperlink ref="E121" r:id="rId12" tooltip="Shanghai Stock Exchange Labour Day" display="https://www.stockmarketclock.com/exchanges/sse/market-holidays/labour-day" xr:uid="{00000000-0004-0000-0000-00000B000000}"/>
    <hyperlink ref="E122" r:id="rId13" tooltip="Shanghai Stock Exchange Tuen Ng Festival" display="https://www.stockmarketclock.com/exchanges/sse/market-holidays/tuen-ng-festival" xr:uid="{00000000-0004-0000-0000-00000C000000}"/>
    <hyperlink ref="E123" r:id="rId14" tooltip="Shanghai Stock Exchange Mid-Autumn Festival" display="https://www.stockmarketclock.com/exchanges/sse/market-holidays/mid-autumn-festival" xr:uid="{00000000-0004-0000-0000-00000D000000}"/>
    <hyperlink ref="E124" r:id="rId15" tooltip="Shanghai Stock Exchange National Day" display="https://www.stockmarketclock.com/exchanges/sse/market-holidays/national-day" xr:uid="{00000000-0004-0000-0000-00000E000000}"/>
    <hyperlink ref="E125" r:id="rId16" tooltip="Shanghai Stock Exchange National Day" display="https://www.stockmarketclock.com/exchanges/sse/market-holidays/national-day" xr:uid="{00000000-0004-0000-0000-00000F000000}"/>
    <hyperlink ref="E126" r:id="rId17" tooltip="Shanghai Stock Exchange National Day" display="https://www.stockmarketclock.com/exchanges/sse/market-holidays/national-day" xr:uid="{00000000-0004-0000-0000-000010000000}"/>
    <hyperlink ref="E127" r:id="rId18" tooltip="Shanghai Stock Exchange National Day" display="https://www.stockmarketclock.com/exchanges/sse/market-holidays/national-day" xr:uid="{00000000-0004-0000-0000-000011000000}"/>
    <hyperlink ref="E128" r:id="rId19" tooltip="Shanghai Stock Exchange National Day" display="https://www.stockmarketclock.com/exchanges/sse/market-holidays/national-day" xr:uid="{00000000-0004-0000-0000-000012000000}"/>
    <hyperlink ref="E129" r:id="rId20" tooltip="Shanghai Stock Exchange National Day" display="https://www.stockmarketclock.com/exchanges/sse/market-holidays/national-day" xr:uid="{00000000-0004-0000-0000-000013000000}"/>
    <hyperlink ref="E130" r:id="rId21" tooltip="Shanghai Stock Exchange National Day" display="https://www.stockmarketclock.com/exchanges/sse/market-holidays/national-day" xr:uid="{00000000-0004-0000-0000-000014000000}"/>
  </hyperlinks>
  <pageMargins left="0.7" right="0.7" top="0.75" bottom="0.75" header="0.3" footer="0.3"/>
  <pageSetup paperSize="9" orientation="portrait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P258"/>
  <sheetViews>
    <sheetView workbookViewId="0">
      <selection activeCell="U20" sqref="U20"/>
    </sheetView>
  </sheetViews>
  <sheetFormatPr baseColWidth="10" defaultColWidth="8.83203125" defaultRowHeight="15" x14ac:dyDescent="0.2"/>
  <sheetData>
    <row r="5" spans="4:16" x14ac:dyDescent="0.2">
      <c r="D5" t="s">
        <v>57</v>
      </c>
      <c r="E5" t="s">
        <v>38</v>
      </c>
      <c r="F5" t="s">
        <v>35</v>
      </c>
      <c r="G5" t="s">
        <v>33</v>
      </c>
      <c r="H5" t="s">
        <v>40</v>
      </c>
      <c r="I5" t="s">
        <v>47</v>
      </c>
      <c r="J5" t="s">
        <v>48</v>
      </c>
      <c r="K5" t="s">
        <v>51</v>
      </c>
      <c r="L5" t="s">
        <v>53</v>
      </c>
      <c r="M5" t="s">
        <v>55</v>
      </c>
      <c r="P5" t="s">
        <v>5</v>
      </c>
    </row>
    <row r="6" spans="4:16" x14ac:dyDescent="0.2">
      <c r="D6" t="s">
        <v>58</v>
      </c>
      <c r="E6" t="s">
        <v>37</v>
      </c>
      <c r="F6" t="s">
        <v>39</v>
      </c>
      <c r="G6" t="s">
        <v>36</v>
      </c>
      <c r="H6" t="s">
        <v>41</v>
      </c>
      <c r="I6" t="s">
        <v>50</v>
      </c>
      <c r="J6" t="s">
        <v>49</v>
      </c>
      <c r="K6" t="s">
        <v>52</v>
      </c>
      <c r="L6" t="s">
        <v>54</v>
      </c>
      <c r="M6" t="s">
        <v>56</v>
      </c>
      <c r="P6" t="s">
        <v>4</v>
      </c>
    </row>
    <row r="7" spans="4:16" x14ac:dyDescent="0.2">
      <c r="D7">
        <v>493</v>
      </c>
      <c r="E7">
        <v>202400</v>
      </c>
      <c r="F7">
        <v>2954.7539999999999</v>
      </c>
      <c r="G7">
        <v>6.8761000000000001</v>
      </c>
      <c r="H7">
        <v>62.112000000000002</v>
      </c>
      <c r="I7">
        <v>3.0611999999999999</v>
      </c>
      <c r="J7">
        <v>859.5</v>
      </c>
      <c r="K7">
        <v>-0.47510000000000002</v>
      </c>
      <c r="L7">
        <v>12.12</v>
      </c>
      <c r="M7">
        <v>82.129000000000005</v>
      </c>
      <c r="P7">
        <v>6258</v>
      </c>
    </row>
    <row r="8" spans="4:16" x14ac:dyDescent="0.2">
      <c r="D8">
        <v>499</v>
      </c>
      <c r="E8">
        <v>209900</v>
      </c>
      <c r="F8">
        <v>2923.7339999999999</v>
      </c>
      <c r="G8">
        <v>6.8879000000000001</v>
      </c>
      <c r="H8">
        <v>62.28</v>
      </c>
      <c r="I8">
        <v>3.0518000000000001</v>
      </c>
      <c r="J8">
        <v>869</v>
      </c>
      <c r="K8">
        <v>-0.49020000000000002</v>
      </c>
      <c r="L8">
        <v>12.41</v>
      </c>
      <c r="M8">
        <v>81.715000000000003</v>
      </c>
      <c r="P8">
        <v>6187</v>
      </c>
    </row>
    <row r="9" spans="4:16" x14ac:dyDescent="0.2">
      <c r="D9">
        <v>498.5</v>
      </c>
      <c r="E9">
        <v>210900</v>
      </c>
      <c r="F9">
        <v>2939.53</v>
      </c>
      <c r="G9">
        <v>6.8792999999999997</v>
      </c>
      <c r="H9">
        <v>62.076999999999998</v>
      </c>
      <c r="I9">
        <v>3.048</v>
      </c>
      <c r="J9">
        <v>863.75</v>
      </c>
      <c r="K9">
        <v>-0.48149999999999998</v>
      </c>
      <c r="L9">
        <v>12.89</v>
      </c>
      <c r="M9">
        <v>81.817999999999998</v>
      </c>
      <c r="P9">
        <v>6282</v>
      </c>
    </row>
    <row r="10" spans="4:16" x14ac:dyDescent="0.2">
      <c r="D10">
        <v>493.5</v>
      </c>
      <c r="E10">
        <v>212925</v>
      </c>
      <c r="F10">
        <v>2912.6060000000002</v>
      </c>
      <c r="G10">
        <v>6.8685999999999998</v>
      </c>
      <c r="H10">
        <v>61.762999999999998</v>
      </c>
      <c r="I10">
        <v>3.0964</v>
      </c>
      <c r="J10">
        <v>859.75</v>
      </c>
      <c r="K10">
        <v>-0.51100000000000001</v>
      </c>
      <c r="L10">
        <v>12.42</v>
      </c>
      <c r="M10">
        <v>81.908000000000001</v>
      </c>
      <c r="P10">
        <v>6318</v>
      </c>
    </row>
    <row r="11" spans="4:16" x14ac:dyDescent="0.2">
      <c r="D11">
        <v>498</v>
      </c>
      <c r="E11">
        <v>216600</v>
      </c>
      <c r="F11">
        <v>2929.7350000000001</v>
      </c>
      <c r="G11">
        <v>6.8493000000000004</v>
      </c>
      <c r="H11">
        <v>61.789000000000001</v>
      </c>
      <c r="I11">
        <v>3.0628000000000002</v>
      </c>
      <c r="J11">
        <v>861.25</v>
      </c>
      <c r="K11">
        <v>-0.50560000000000005</v>
      </c>
      <c r="L11">
        <v>11.68</v>
      </c>
      <c r="M11">
        <v>82.088999999999999</v>
      </c>
      <c r="P11">
        <v>6363</v>
      </c>
    </row>
    <row r="12" spans="4:16" x14ac:dyDescent="0.2">
      <c r="D12">
        <v>498.5</v>
      </c>
      <c r="E12">
        <v>215000</v>
      </c>
      <c r="F12">
        <v>2858.18</v>
      </c>
      <c r="G12">
        <v>6.8354999999999997</v>
      </c>
      <c r="H12">
        <v>61.847000000000001</v>
      </c>
      <c r="I12">
        <v>3.0626000000000002</v>
      </c>
      <c r="J12">
        <v>864</v>
      </c>
      <c r="K12">
        <v>-0.52829999999999999</v>
      </c>
      <c r="L12">
        <v>11.8</v>
      </c>
      <c r="M12">
        <v>82.024000000000001</v>
      </c>
      <c r="P12">
        <v>6082</v>
      </c>
    </row>
    <row r="13" spans="4:16" x14ac:dyDescent="0.2">
      <c r="D13">
        <v>504</v>
      </c>
      <c r="E13">
        <v>217600</v>
      </c>
      <c r="F13">
        <v>2859.8440000000001</v>
      </c>
      <c r="G13">
        <v>6.8513000000000002</v>
      </c>
      <c r="H13">
        <v>61.41</v>
      </c>
      <c r="I13">
        <v>3.0626000000000002</v>
      </c>
      <c r="J13">
        <v>843.75</v>
      </c>
      <c r="K13">
        <v>-0.54069999999999996</v>
      </c>
      <c r="L13">
        <v>11.75</v>
      </c>
      <c r="M13">
        <v>81.552999999999997</v>
      </c>
      <c r="P13">
        <v>6121</v>
      </c>
    </row>
    <row r="14" spans="4:16" x14ac:dyDescent="0.2">
      <c r="D14">
        <v>499.5</v>
      </c>
      <c r="E14">
        <v>214150</v>
      </c>
      <c r="F14">
        <v>2827.4589999999998</v>
      </c>
      <c r="G14">
        <v>6.8612000000000002</v>
      </c>
      <c r="H14">
        <v>61.040999999999997</v>
      </c>
      <c r="I14">
        <v>3.0550999999999999</v>
      </c>
      <c r="J14">
        <v>828</v>
      </c>
      <c r="K14">
        <v>-0.5948</v>
      </c>
      <c r="L14">
        <v>12.79</v>
      </c>
      <c r="M14">
        <v>81.117999999999995</v>
      </c>
      <c r="P14">
        <v>6086</v>
      </c>
    </row>
    <row r="15" spans="4:16" x14ac:dyDescent="0.2">
      <c r="D15">
        <v>496</v>
      </c>
      <c r="E15">
        <v>221925</v>
      </c>
      <c r="F15">
        <v>2776.9650000000001</v>
      </c>
      <c r="G15">
        <v>6.8704000000000001</v>
      </c>
      <c r="H15">
        <v>60.997999999999998</v>
      </c>
      <c r="I15">
        <v>2.9866999999999999</v>
      </c>
      <c r="J15">
        <v>837.25</v>
      </c>
      <c r="K15">
        <v>-0.57779999999999998</v>
      </c>
      <c r="L15">
        <v>13.68</v>
      </c>
      <c r="M15">
        <v>80.299000000000007</v>
      </c>
      <c r="P15">
        <v>5945</v>
      </c>
    </row>
    <row r="16" spans="4:16" x14ac:dyDescent="0.2">
      <c r="D16">
        <v>496.5</v>
      </c>
      <c r="E16">
        <v>225900</v>
      </c>
      <c r="F16">
        <v>2808.2620000000002</v>
      </c>
      <c r="G16">
        <v>6.8745000000000003</v>
      </c>
      <c r="H16">
        <v>60.994999999999997</v>
      </c>
      <c r="I16">
        <v>2.9958999999999998</v>
      </c>
      <c r="J16">
        <v>830.5</v>
      </c>
      <c r="K16">
        <v>-0.57889999999999997</v>
      </c>
      <c r="L16">
        <v>12.07</v>
      </c>
      <c r="M16">
        <v>80.152000000000001</v>
      </c>
      <c r="P16">
        <v>5973</v>
      </c>
    </row>
    <row r="17" spans="4:16" x14ac:dyDescent="0.2">
      <c r="D17">
        <v>492</v>
      </c>
      <c r="E17">
        <v>225125</v>
      </c>
      <c r="F17">
        <v>2813.4229999999998</v>
      </c>
      <c r="G17">
        <v>6.8451000000000004</v>
      </c>
      <c r="H17">
        <v>61.195999999999998</v>
      </c>
      <c r="I17">
        <v>2.9699999999999998</v>
      </c>
      <c r="J17">
        <v>833.25</v>
      </c>
      <c r="K17">
        <v>-0.6643</v>
      </c>
      <c r="L17">
        <v>12.37</v>
      </c>
      <c r="M17">
        <v>80.52</v>
      </c>
      <c r="P17">
        <v>6033</v>
      </c>
    </row>
    <row r="18" spans="4:16" x14ac:dyDescent="0.2">
      <c r="D18">
        <v>487.5</v>
      </c>
      <c r="E18">
        <v>233025</v>
      </c>
      <c r="F18">
        <v>2781.5</v>
      </c>
      <c r="G18">
        <v>6.8356000000000003</v>
      </c>
      <c r="H18">
        <v>60.829000000000001</v>
      </c>
      <c r="I18">
        <v>2.9626000000000001</v>
      </c>
      <c r="J18">
        <v>840</v>
      </c>
      <c r="K18">
        <v>-0.67359999999999998</v>
      </c>
      <c r="L18">
        <v>13.14</v>
      </c>
      <c r="M18">
        <v>79.774000000000001</v>
      </c>
      <c r="P18">
        <v>5997</v>
      </c>
    </row>
    <row r="19" spans="4:16" x14ac:dyDescent="0.2">
      <c r="D19">
        <v>503</v>
      </c>
      <c r="E19">
        <v>234300</v>
      </c>
      <c r="F19">
        <v>2790.585</v>
      </c>
      <c r="G19">
        <v>6.8751999999999995</v>
      </c>
      <c r="H19">
        <v>60.347999999999999</v>
      </c>
      <c r="I19">
        <v>2.9755000000000003</v>
      </c>
      <c r="J19">
        <v>831.75</v>
      </c>
      <c r="K19">
        <v>-0.64290000000000003</v>
      </c>
      <c r="L19">
        <v>13.22</v>
      </c>
      <c r="M19">
        <v>79.475999999999999</v>
      </c>
      <c r="P19">
        <v>5859</v>
      </c>
    </row>
    <row r="20" spans="4:16" x14ac:dyDescent="0.2">
      <c r="D20">
        <v>492.5</v>
      </c>
      <c r="E20">
        <v>238750</v>
      </c>
      <c r="F20">
        <v>2795.4780000000001</v>
      </c>
      <c r="G20">
        <v>6.8690999999999995</v>
      </c>
      <c r="H20">
        <v>60.332999999999998</v>
      </c>
      <c r="I20">
        <v>2.9314</v>
      </c>
      <c r="J20">
        <v>845.25</v>
      </c>
      <c r="K20">
        <v>-0.62749999999999995</v>
      </c>
      <c r="L20">
        <v>14.16</v>
      </c>
      <c r="M20">
        <v>79.063000000000002</v>
      </c>
      <c r="P20">
        <v>5910</v>
      </c>
    </row>
    <row r="21" spans="4:16" x14ac:dyDescent="0.2">
      <c r="D21">
        <v>499</v>
      </c>
      <c r="E21">
        <v>246175</v>
      </c>
      <c r="F21">
        <v>2829.8449999999998</v>
      </c>
      <c r="G21">
        <v>6.8690999999999995</v>
      </c>
      <c r="H21">
        <v>60.402999999999999</v>
      </c>
      <c r="I21">
        <v>2.9388000000000001</v>
      </c>
      <c r="J21">
        <v>844</v>
      </c>
      <c r="K21">
        <v>-0.60050000000000003</v>
      </c>
      <c r="L21">
        <v>14.88</v>
      </c>
      <c r="M21">
        <v>78.872</v>
      </c>
      <c r="P21">
        <v>5933</v>
      </c>
    </row>
    <row r="22" spans="4:16" x14ac:dyDescent="0.2">
      <c r="D22">
        <v>492</v>
      </c>
      <c r="E22">
        <v>254350</v>
      </c>
      <c r="F22">
        <v>2818.61</v>
      </c>
      <c r="G22">
        <v>6.8448000000000002</v>
      </c>
      <c r="H22">
        <v>60.414000000000001</v>
      </c>
      <c r="I22">
        <v>2.8731</v>
      </c>
      <c r="J22">
        <v>839.25</v>
      </c>
      <c r="K22">
        <v>-0.52449999999999997</v>
      </c>
      <c r="L22">
        <v>14.65</v>
      </c>
      <c r="M22">
        <v>79.742000000000004</v>
      </c>
      <c r="P22">
        <v>5927.5</v>
      </c>
    </row>
    <row r="23" spans="4:16" x14ac:dyDescent="0.2">
      <c r="D23">
        <v>492</v>
      </c>
      <c r="E23">
        <v>262100</v>
      </c>
      <c r="F23">
        <v>2831.9569999999999</v>
      </c>
      <c r="G23">
        <v>6.8422000000000001</v>
      </c>
      <c r="H23">
        <v>60.393999999999998</v>
      </c>
      <c r="I23">
        <v>2.9022000000000001</v>
      </c>
      <c r="J23">
        <v>838</v>
      </c>
      <c r="K23">
        <v>-0.56100000000000005</v>
      </c>
      <c r="L23">
        <v>13.91</v>
      </c>
      <c r="M23">
        <v>80.224000000000004</v>
      </c>
      <c r="P23">
        <v>5871</v>
      </c>
    </row>
    <row r="24" spans="4:16" x14ac:dyDescent="0.2">
      <c r="D24">
        <v>492</v>
      </c>
      <c r="E24">
        <v>262900</v>
      </c>
      <c r="F24">
        <v>2880.4569999999999</v>
      </c>
      <c r="G24">
        <v>6.8494999999999999</v>
      </c>
      <c r="H24">
        <v>60.295999999999999</v>
      </c>
      <c r="I24">
        <v>2.8984999999999999</v>
      </c>
      <c r="J24">
        <v>844.25</v>
      </c>
      <c r="K24">
        <v>-0.55049999999999999</v>
      </c>
      <c r="L24">
        <v>13.16</v>
      </c>
      <c r="M24">
        <v>79.957999999999998</v>
      </c>
      <c r="P24">
        <v>5815</v>
      </c>
    </row>
    <row r="25" spans="4:16" x14ac:dyDescent="0.2">
      <c r="D25">
        <v>496</v>
      </c>
      <c r="E25">
        <v>264925</v>
      </c>
      <c r="F25">
        <v>2853.904</v>
      </c>
      <c r="G25">
        <v>6.8459000000000003</v>
      </c>
      <c r="H25">
        <v>61.125999999999998</v>
      </c>
      <c r="I25">
        <v>2.8604000000000003</v>
      </c>
      <c r="J25">
        <v>843.5</v>
      </c>
      <c r="K25">
        <v>-0.5101</v>
      </c>
      <c r="L25">
        <v>12.86</v>
      </c>
      <c r="M25">
        <v>79.820999999999998</v>
      </c>
      <c r="P25">
        <v>5975</v>
      </c>
    </row>
    <row r="26" spans="4:16" x14ac:dyDescent="0.2">
      <c r="D26">
        <v>496</v>
      </c>
      <c r="E26">
        <v>266450</v>
      </c>
      <c r="F26">
        <v>2867.009</v>
      </c>
      <c r="G26">
        <v>6.8677000000000001</v>
      </c>
      <c r="H26">
        <v>60.741999999999997</v>
      </c>
      <c r="I26">
        <v>2.855</v>
      </c>
      <c r="J26">
        <v>831.5</v>
      </c>
      <c r="K26">
        <v>-0.53190000000000004</v>
      </c>
      <c r="L26">
        <v>13.53</v>
      </c>
      <c r="M26">
        <v>80.613</v>
      </c>
      <c r="P26">
        <v>6066</v>
      </c>
    </row>
    <row r="27" spans="4:16" x14ac:dyDescent="0.2">
      <c r="D27">
        <v>504</v>
      </c>
      <c r="E27">
        <v>267850</v>
      </c>
      <c r="F27">
        <v>2900.13</v>
      </c>
      <c r="G27">
        <v>6.8217999999999996</v>
      </c>
      <c r="H27">
        <v>61.408000000000001</v>
      </c>
      <c r="I27">
        <v>2.8839999999999999</v>
      </c>
      <c r="J27">
        <v>836</v>
      </c>
      <c r="K27">
        <v>-0.53490000000000004</v>
      </c>
      <c r="L27">
        <v>12.25</v>
      </c>
      <c r="M27">
        <v>81.641999999999996</v>
      </c>
      <c r="P27">
        <v>6086</v>
      </c>
    </row>
    <row r="28" spans="4:16" x14ac:dyDescent="0.2">
      <c r="D28">
        <v>499</v>
      </c>
      <c r="E28">
        <v>268175</v>
      </c>
      <c r="F28">
        <v>2909.2280000000001</v>
      </c>
      <c r="G28">
        <v>6.8009000000000004</v>
      </c>
      <c r="H28">
        <v>61.768000000000001</v>
      </c>
      <c r="I28">
        <v>2.8803999999999998</v>
      </c>
      <c r="J28">
        <v>833.25</v>
      </c>
      <c r="K28">
        <v>-0.53480000000000005</v>
      </c>
      <c r="L28">
        <v>12.5</v>
      </c>
      <c r="M28">
        <v>81.599000000000004</v>
      </c>
      <c r="P28">
        <v>6147</v>
      </c>
    </row>
    <row r="29" spans="4:16" x14ac:dyDescent="0.2">
      <c r="D29">
        <v>500</v>
      </c>
      <c r="E29">
        <v>267075</v>
      </c>
      <c r="F29">
        <v>2858.3519999999999</v>
      </c>
      <c r="G29">
        <v>6.8056999999999999</v>
      </c>
      <c r="H29">
        <v>62.161000000000001</v>
      </c>
      <c r="I29">
        <v>2.8098000000000001</v>
      </c>
      <c r="J29">
        <v>855.25</v>
      </c>
      <c r="K29">
        <v>-0.55630000000000002</v>
      </c>
      <c r="L29">
        <v>11.99</v>
      </c>
      <c r="M29">
        <v>81.518000000000001</v>
      </c>
      <c r="P29">
        <v>6105</v>
      </c>
    </row>
    <row r="30" spans="4:16" x14ac:dyDescent="0.2">
      <c r="D30">
        <v>500.5</v>
      </c>
      <c r="E30">
        <v>266950</v>
      </c>
      <c r="F30">
        <v>2853.2739999999999</v>
      </c>
      <c r="G30">
        <v>6.8939000000000004</v>
      </c>
      <c r="H30">
        <v>61.610999999999997</v>
      </c>
      <c r="I30">
        <v>2.8260999999999998</v>
      </c>
      <c r="J30">
        <v>854</v>
      </c>
      <c r="K30">
        <v>-0.52910000000000001</v>
      </c>
      <c r="L30">
        <v>12.41</v>
      </c>
      <c r="M30">
        <v>80.661000000000001</v>
      </c>
      <c r="P30">
        <v>5986.5</v>
      </c>
    </row>
    <row r="31" spans="4:16" x14ac:dyDescent="0.2">
      <c r="D31">
        <v>506</v>
      </c>
      <c r="E31">
        <v>262850</v>
      </c>
      <c r="F31">
        <v>2842.777</v>
      </c>
      <c r="G31">
        <v>6.8475000000000001</v>
      </c>
      <c r="H31">
        <v>61.988999999999997</v>
      </c>
      <c r="I31">
        <v>2.8189000000000002</v>
      </c>
      <c r="J31">
        <v>870.25</v>
      </c>
      <c r="K31">
        <v>-0.52600000000000002</v>
      </c>
      <c r="L31">
        <v>12.25</v>
      </c>
      <c r="M31">
        <v>81.245000000000005</v>
      </c>
      <c r="P31">
        <v>6005</v>
      </c>
    </row>
    <row r="32" spans="4:16" x14ac:dyDescent="0.2">
      <c r="D32">
        <v>520</v>
      </c>
      <c r="E32">
        <v>258850</v>
      </c>
      <c r="F32">
        <v>2794.9079999999999</v>
      </c>
      <c r="G32">
        <v>6.8368000000000002</v>
      </c>
      <c r="H32">
        <v>62.161000000000001</v>
      </c>
      <c r="I32">
        <v>2.8605</v>
      </c>
      <c r="J32">
        <v>892.75</v>
      </c>
      <c r="K32">
        <v>-0.52649999999999997</v>
      </c>
      <c r="L32">
        <v>12.64</v>
      </c>
      <c r="M32">
        <v>80.826999999999998</v>
      </c>
      <c r="P32">
        <v>5926</v>
      </c>
    </row>
    <row r="33" spans="4:16" x14ac:dyDescent="0.2">
      <c r="D33">
        <v>505</v>
      </c>
      <c r="E33">
        <v>257400</v>
      </c>
      <c r="F33">
        <v>2832.9050000000002</v>
      </c>
      <c r="G33">
        <v>6.8628</v>
      </c>
      <c r="H33">
        <v>62.146999999999998</v>
      </c>
      <c r="I33">
        <v>2.8658999999999999</v>
      </c>
      <c r="J33">
        <v>897</v>
      </c>
      <c r="K33">
        <v>-0.46660000000000001</v>
      </c>
      <c r="L33">
        <v>13.45</v>
      </c>
      <c r="M33">
        <v>80.525999999999996</v>
      </c>
      <c r="P33">
        <v>5938</v>
      </c>
    </row>
    <row r="34" spans="4:16" x14ac:dyDescent="0.2">
      <c r="D34">
        <v>508.5</v>
      </c>
      <c r="E34">
        <v>257625</v>
      </c>
      <c r="F34">
        <v>2851.837</v>
      </c>
      <c r="G34">
        <v>6.9470999999999998</v>
      </c>
      <c r="H34">
        <v>62.002000000000002</v>
      </c>
      <c r="I34">
        <v>2.8622999999999998</v>
      </c>
      <c r="J34">
        <v>869</v>
      </c>
      <c r="K34">
        <v>-0.50119999999999998</v>
      </c>
      <c r="L34">
        <v>14.64</v>
      </c>
      <c r="M34">
        <v>80.173000000000002</v>
      </c>
      <c r="P34">
        <v>5801</v>
      </c>
    </row>
    <row r="35" spans="4:16" x14ac:dyDescent="0.2">
      <c r="D35">
        <v>513</v>
      </c>
      <c r="E35">
        <v>254875</v>
      </c>
      <c r="F35">
        <v>2912.355</v>
      </c>
      <c r="G35">
        <v>6.8995999999999995</v>
      </c>
      <c r="H35">
        <v>61.670999999999999</v>
      </c>
      <c r="I35">
        <v>2.8984999999999999</v>
      </c>
      <c r="J35">
        <v>868.25</v>
      </c>
      <c r="K35">
        <v>-0.49709999999999999</v>
      </c>
      <c r="L35">
        <v>13.31</v>
      </c>
      <c r="M35">
        <v>80.483999999999995</v>
      </c>
      <c r="P35">
        <v>6044</v>
      </c>
    </row>
    <row r="36" spans="4:16" x14ac:dyDescent="0.2">
      <c r="D36">
        <v>510.5</v>
      </c>
      <c r="E36">
        <v>254400</v>
      </c>
      <c r="F36">
        <v>2917.5309999999999</v>
      </c>
      <c r="G36">
        <v>6.899</v>
      </c>
      <c r="H36">
        <v>61.436</v>
      </c>
      <c r="I36">
        <v>2.8786</v>
      </c>
      <c r="J36">
        <v>857.25</v>
      </c>
      <c r="K36">
        <v>-0.52600000000000002</v>
      </c>
      <c r="L36">
        <v>14.78</v>
      </c>
      <c r="M36">
        <v>80.495000000000005</v>
      </c>
      <c r="P36">
        <v>6153.5</v>
      </c>
    </row>
    <row r="37" spans="4:16" x14ac:dyDescent="0.2">
      <c r="D37">
        <v>509</v>
      </c>
      <c r="E37">
        <v>253525</v>
      </c>
      <c r="F37">
        <v>2927.43</v>
      </c>
      <c r="G37">
        <v>6.8692000000000002</v>
      </c>
      <c r="H37">
        <v>62.198</v>
      </c>
      <c r="I37">
        <v>2.8731999999999998</v>
      </c>
      <c r="J37">
        <v>850.75</v>
      </c>
      <c r="K37">
        <v>-0.5232</v>
      </c>
      <c r="L37">
        <v>13.16</v>
      </c>
      <c r="M37">
        <v>80.944999999999993</v>
      </c>
      <c r="P37">
        <v>6190</v>
      </c>
    </row>
    <row r="38" spans="4:16" x14ac:dyDescent="0.2">
      <c r="D38">
        <v>502.5</v>
      </c>
      <c r="E38">
        <v>249150</v>
      </c>
      <c r="F38">
        <v>2873.7510000000002</v>
      </c>
      <c r="G38">
        <v>6.8251999999999997</v>
      </c>
      <c r="H38">
        <v>64.403000000000006</v>
      </c>
      <c r="I38">
        <v>2.96</v>
      </c>
      <c r="J38">
        <v>899.75</v>
      </c>
      <c r="K38">
        <v>-0.54900000000000004</v>
      </c>
      <c r="L38">
        <v>10.85</v>
      </c>
      <c r="M38">
        <v>82.477000000000004</v>
      </c>
      <c r="P38">
        <v>6173</v>
      </c>
    </row>
    <row r="39" spans="4:16" x14ac:dyDescent="0.2">
      <c r="D39">
        <v>504.5</v>
      </c>
      <c r="E39">
        <v>248050</v>
      </c>
      <c r="F39">
        <v>2910.7840000000001</v>
      </c>
      <c r="G39">
        <v>6.8205999999999998</v>
      </c>
      <c r="H39">
        <v>64.676000000000002</v>
      </c>
      <c r="I39">
        <v>2.9729999999999999</v>
      </c>
      <c r="J39">
        <v>895.25</v>
      </c>
      <c r="K39">
        <v>-0.55179999999999996</v>
      </c>
      <c r="L39">
        <v>10.93</v>
      </c>
      <c r="M39">
        <v>82.653000000000006</v>
      </c>
      <c r="P39">
        <v>6175</v>
      </c>
    </row>
    <row r="40" spans="4:16" x14ac:dyDescent="0.2">
      <c r="D40">
        <v>499.5</v>
      </c>
      <c r="E40">
        <v>249900</v>
      </c>
      <c r="F40">
        <v>2832.9960000000001</v>
      </c>
      <c r="G40">
        <v>6.8655999999999997</v>
      </c>
      <c r="H40">
        <v>64.463999999999999</v>
      </c>
      <c r="I40">
        <v>2.9394999999999998</v>
      </c>
      <c r="J40">
        <v>882.75</v>
      </c>
      <c r="K40">
        <v>-0.47089999999999999</v>
      </c>
      <c r="L40">
        <v>11.27</v>
      </c>
      <c r="M40">
        <v>82.292000000000002</v>
      </c>
      <c r="P40">
        <v>6133</v>
      </c>
    </row>
    <row r="41" spans="4:16" x14ac:dyDescent="0.2">
      <c r="D41">
        <v>481</v>
      </c>
      <c r="E41">
        <v>250625</v>
      </c>
      <c r="F41">
        <v>2869.9209999999998</v>
      </c>
      <c r="G41">
        <v>6.8460999999999999</v>
      </c>
      <c r="H41">
        <v>64.801000000000002</v>
      </c>
      <c r="I41">
        <v>2.9487999999999999</v>
      </c>
      <c r="J41">
        <v>891.5</v>
      </c>
      <c r="K41">
        <v>-0.3906</v>
      </c>
      <c r="L41">
        <v>11.64</v>
      </c>
      <c r="M41">
        <v>82.323999999999998</v>
      </c>
      <c r="P41">
        <v>6206</v>
      </c>
    </row>
    <row r="42" spans="4:16" x14ac:dyDescent="0.2">
      <c r="D42">
        <v>473.5</v>
      </c>
      <c r="E42">
        <v>251450</v>
      </c>
      <c r="F42">
        <v>2898.8409999999999</v>
      </c>
      <c r="G42">
        <v>6.8812999999999995</v>
      </c>
      <c r="H42">
        <v>64.563999999999993</v>
      </c>
      <c r="I42">
        <v>2.9859</v>
      </c>
      <c r="J42">
        <v>887</v>
      </c>
      <c r="K42">
        <v>-0.36049999999999999</v>
      </c>
      <c r="L42">
        <v>12.19</v>
      </c>
      <c r="M42">
        <v>82.174999999999997</v>
      </c>
      <c r="P42">
        <v>6139.5</v>
      </c>
    </row>
    <row r="43" spans="4:16" x14ac:dyDescent="0.2">
      <c r="D43">
        <v>480.5</v>
      </c>
      <c r="E43">
        <v>251950</v>
      </c>
      <c r="F43">
        <v>2958.0509999999999</v>
      </c>
      <c r="G43">
        <v>6.8243</v>
      </c>
      <c r="H43">
        <v>64.980999999999995</v>
      </c>
      <c r="I43">
        <v>3.0064000000000002</v>
      </c>
      <c r="J43">
        <v>891.5</v>
      </c>
      <c r="K43">
        <v>-0.35460000000000003</v>
      </c>
      <c r="L43">
        <v>13.15</v>
      </c>
      <c r="M43">
        <v>82.725999999999999</v>
      </c>
      <c r="P43">
        <v>6172</v>
      </c>
    </row>
    <row r="44" spans="4:16" x14ac:dyDescent="0.2">
      <c r="D44">
        <v>487.5</v>
      </c>
      <c r="E44">
        <v>254425</v>
      </c>
      <c r="F44">
        <v>3012.4949999999999</v>
      </c>
      <c r="G44">
        <v>6.8052999999999999</v>
      </c>
      <c r="H44">
        <v>65.165000000000006</v>
      </c>
      <c r="I44">
        <v>2.9598</v>
      </c>
      <c r="J44">
        <v>908.75</v>
      </c>
      <c r="K44">
        <v>-0.32769999999999999</v>
      </c>
      <c r="L44">
        <v>12.83</v>
      </c>
      <c r="M44">
        <v>83.022000000000006</v>
      </c>
      <c r="P44">
        <v>6300</v>
      </c>
    </row>
    <row r="45" spans="4:16" x14ac:dyDescent="0.2">
      <c r="D45">
        <v>488</v>
      </c>
      <c r="E45">
        <v>256275</v>
      </c>
      <c r="F45">
        <v>3004.7919999999999</v>
      </c>
      <c r="G45">
        <v>6.8266</v>
      </c>
      <c r="H45">
        <v>65.328999999999994</v>
      </c>
      <c r="I45">
        <v>2.9727999999999999</v>
      </c>
      <c r="J45">
        <v>880.75</v>
      </c>
      <c r="K45">
        <v>-0.34710000000000002</v>
      </c>
      <c r="L45">
        <v>14.26</v>
      </c>
      <c r="M45">
        <v>82.251999999999995</v>
      </c>
      <c r="P45">
        <v>6250</v>
      </c>
    </row>
    <row r="46" spans="4:16" x14ac:dyDescent="0.2">
      <c r="D46">
        <v>485.5</v>
      </c>
      <c r="E46">
        <v>253525</v>
      </c>
      <c r="F46">
        <v>3009.5279999999998</v>
      </c>
      <c r="G46">
        <v>6.8178000000000001</v>
      </c>
      <c r="H46">
        <v>65.22</v>
      </c>
      <c r="I46">
        <v>2.9542000000000002</v>
      </c>
      <c r="J46">
        <v>875.25</v>
      </c>
      <c r="K46">
        <v>-0.31969999999999998</v>
      </c>
      <c r="L46">
        <v>13.03</v>
      </c>
      <c r="M46">
        <v>82.159000000000006</v>
      </c>
      <c r="P46">
        <v>6297</v>
      </c>
    </row>
    <row r="47" spans="4:16" x14ac:dyDescent="0.2">
      <c r="D47">
        <v>475</v>
      </c>
      <c r="E47">
        <v>251950</v>
      </c>
      <c r="F47">
        <v>3018.6080000000002</v>
      </c>
      <c r="G47">
        <v>6.8263999999999996</v>
      </c>
      <c r="H47">
        <v>65.052999999999997</v>
      </c>
      <c r="I47">
        <v>2.9763999999999999</v>
      </c>
      <c r="J47">
        <v>866.25</v>
      </c>
      <c r="K47">
        <v>-0.30620000000000003</v>
      </c>
      <c r="L47">
        <v>12.14</v>
      </c>
      <c r="M47">
        <v>82.048000000000002</v>
      </c>
      <c r="P47">
        <v>6291</v>
      </c>
    </row>
    <row r="48" spans="4:16" x14ac:dyDescent="0.2">
      <c r="D48">
        <v>476.5</v>
      </c>
      <c r="E48">
        <v>252400</v>
      </c>
      <c r="F48">
        <v>3041.1010000000001</v>
      </c>
      <c r="G48">
        <v>6.7606999999999999</v>
      </c>
      <c r="H48">
        <v>65.317999999999998</v>
      </c>
      <c r="I48">
        <v>2.9746000000000001</v>
      </c>
      <c r="J48">
        <v>866</v>
      </c>
      <c r="K48">
        <v>-0.25700000000000001</v>
      </c>
      <c r="L48">
        <v>12.29</v>
      </c>
      <c r="M48">
        <v>82.733999999999995</v>
      </c>
      <c r="P48">
        <v>6290</v>
      </c>
    </row>
    <row r="49" spans="4:16" x14ac:dyDescent="0.2">
      <c r="D49">
        <v>475</v>
      </c>
      <c r="E49">
        <v>254425</v>
      </c>
      <c r="F49">
        <v>3043.1280000000002</v>
      </c>
      <c r="G49">
        <v>6.8109000000000002</v>
      </c>
      <c r="H49">
        <v>64.728999999999999</v>
      </c>
      <c r="I49">
        <v>2.9485999999999999</v>
      </c>
      <c r="J49">
        <v>863.5</v>
      </c>
      <c r="K49">
        <v>-0.25330000000000003</v>
      </c>
      <c r="L49">
        <v>12.41</v>
      </c>
      <c r="M49">
        <v>82.512</v>
      </c>
      <c r="P49">
        <v>6295</v>
      </c>
    </row>
    <row r="50" spans="4:16" x14ac:dyDescent="0.2">
      <c r="D50">
        <v>473.5</v>
      </c>
      <c r="E50">
        <v>254700</v>
      </c>
      <c r="F50">
        <v>2994.8910000000001</v>
      </c>
      <c r="G50">
        <v>6.8055000000000003</v>
      </c>
      <c r="H50">
        <v>64.653999999999996</v>
      </c>
      <c r="I50">
        <v>2.9540999999999999</v>
      </c>
      <c r="J50">
        <v>853.5</v>
      </c>
      <c r="K50">
        <v>-0.19980000000000001</v>
      </c>
      <c r="L50">
        <v>12.62</v>
      </c>
      <c r="M50">
        <v>82.186000000000007</v>
      </c>
      <c r="P50">
        <v>6130</v>
      </c>
    </row>
    <row r="51" spans="4:16" x14ac:dyDescent="0.2">
      <c r="D51">
        <v>469.5</v>
      </c>
      <c r="E51">
        <v>255325</v>
      </c>
      <c r="F51">
        <v>2963.1469999999999</v>
      </c>
      <c r="G51">
        <v>6.7808999999999999</v>
      </c>
      <c r="H51">
        <v>64.698999999999998</v>
      </c>
      <c r="I51">
        <v>2.8931</v>
      </c>
      <c r="J51">
        <v>855.25</v>
      </c>
      <c r="K51">
        <v>-0.1171</v>
      </c>
      <c r="L51">
        <v>12.86</v>
      </c>
      <c r="M51">
        <v>82.626999999999995</v>
      </c>
      <c r="P51">
        <v>6147.5</v>
      </c>
    </row>
    <row r="52" spans="4:16" x14ac:dyDescent="0.2">
      <c r="D52">
        <v>470.5</v>
      </c>
      <c r="E52">
        <v>256475</v>
      </c>
      <c r="F52">
        <v>2903.6010000000001</v>
      </c>
      <c r="G52">
        <v>6.7915000000000001</v>
      </c>
      <c r="H52">
        <v>64.207999999999998</v>
      </c>
      <c r="I52">
        <v>2.8380000000000001</v>
      </c>
      <c r="J52">
        <v>852</v>
      </c>
      <c r="K52">
        <v>-0.2155</v>
      </c>
      <c r="L52">
        <v>12.87</v>
      </c>
      <c r="M52">
        <v>82.763999999999996</v>
      </c>
      <c r="P52">
        <v>6065</v>
      </c>
    </row>
    <row r="53" spans="4:16" x14ac:dyDescent="0.2">
      <c r="D53">
        <v>466</v>
      </c>
      <c r="E53">
        <v>257350</v>
      </c>
      <c r="F53">
        <v>2918.998</v>
      </c>
      <c r="G53">
        <v>6.7455999999999996</v>
      </c>
      <c r="H53">
        <v>64.757000000000005</v>
      </c>
      <c r="I53">
        <v>2.8692000000000002</v>
      </c>
      <c r="J53">
        <v>848</v>
      </c>
      <c r="K53">
        <v>-0.2099</v>
      </c>
      <c r="L53">
        <v>12.1</v>
      </c>
      <c r="M53">
        <v>83.497</v>
      </c>
      <c r="P53">
        <v>6150</v>
      </c>
    </row>
    <row r="54" spans="4:16" x14ac:dyDescent="0.2">
      <c r="D54">
        <v>464</v>
      </c>
      <c r="E54">
        <v>259725</v>
      </c>
      <c r="F54">
        <v>2930.3690000000001</v>
      </c>
      <c r="G54">
        <v>6.7219999999999995</v>
      </c>
      <c r="H54">
        <v>64.87</v>
      </c>
      <c r="I54">
        <v>2.86</v>
      </c>
      <c r="J54">
        <v>845</v>
      </c>
      <c r="K54">
        <v>-0.23089999999999999</v>
      </c>
      <c r="L54">
        <v>12.06</v>
      </c>
      <c r="M54">
        <v>83.403999999999996</v>
      </c>
      <c r="P54">
        <v>6152</v>
      </c>
    </row>
    <row r="55" spans="4:16" x14ac:dyDescent="0.2">
      <c r="D55">
        <v>464.5</v>
      </c>
      <c r="E55">
        <v>257200</v>
      </c>
      <c r="F55">
        <v>2947.058</v>
      </c>
      <c r="G55">
        <v>6.7033000000000005</v>
      </c>
      <c r="H55">
        <v>65.022999999999996</v>
      </c>
      <c r="I55">
        <v>2.8582000000000001</v>
      </c>
      <c r="J55">
        <v>835.25</v>
      </c>
      <c r="K55">
        <v>-0.22389999999999999</v>
      </c>
      <c r="L55">
        <v>12.83</v>
      </c>
      <c r="M55">
        <v>83.308000000000007</v>
      </c>
      <c r="P55">
        <v>6192</v>
      </c>
    </row>
    <row r="56" spans="4:16" x14ac:dyDescent="0.2">
      <c r="D56">
        <v>456</v>
      </c>
      <c r="E56">
        <v>258725</v>
      </c>
      <c r="F56">
        <v>2965.0129999999999</v>
      </c>
      <c r="G56">
        <v>6.7112999999999996</v>
      </c>
      <c r="H56">
        <v>64.882999999999996</v>
      </c>
      <c r="I56">
        <v>2.8270999999999997</v>
      </c>
      <c r="J56">
        <v>818.75</v>
      </c>
      <c r="K56">
        <v>-0.22919999999999999</v>
      </c>
      <c r="L56">
        <v>12.18</v>
      </c>
      <c r="M56">
        <v>83.430999999999997</v>
      </c>
      <c r="P56">
        <v>6237</v>
      </c>
    </row>
    <row r="57" spans="4:16" x14ac:dyDescent="0.2">
      <c r="D57">
        <v>457.5</v>
      </c>
      <c r="E57">
        <v>262750</v>
      </c>
      <c r="F57">
        <v>2971.8180000000002</v>
      </c>
      <c r="G57">
        <v>6.6934000000000005</v>
      </c>
      <c r="H57">
        <v>64.816999999999993</v>
      </c>
      <c r="I57">
        <v>2.8454000000000002</v>
      </c>
      <c r="J57">
        <v>833.75</v>
      </c>
      <c r="K57">
        <v>-0.24660000000000001</v>
      </c>
      <c r="L57">
        <v>12.58</v>
      </c>
      <c r="M57">
        <v>83.370999999999995</v>
      </c>
      <c r="P57">
        <v>6228</v>
      </c>
    </row>
    <row r="58" spans="4:16" x14ac:dyDescent="0.2">
      <c r="D58">
        <v>457.5</v>
      </c>
      <c r="E58">
        <v>265475</v>
      </c>
      <c r="F58">
        <v>2909.085</v>
      </c>
      <c r="G58">
        <v>6.7233999999999998</v>
      </c>
      <c r="H58">
        <v>64.572999999999993</v>
      </c>
      <c r="I58">
        <v>2.8491</v>
      </c>
      <c r="J58">
        <v>833</v>
      </c>
      <c r="K58">
        <v>-0.2455</v>
      </c>
      <c r="L58">
        <v>13.63</v>
      </c>
      <c r="M58">
        <v>82.510999999999996</v>
      </c>
      <c r="P58">
        <v>6145</v>
      </c>
    </row>
    <row r="59" spans="4:16" x14ac:dyDescent="0.2">
      <c r="D59">
        <v>457.5</v>
      </c>
      <c r="E59">
        <v>270625</v>
      </c>
      <c r="F59">
        <v>2961.297</v>
      </c>
      <c r="G59">
        <v>6.6505999999999998</v>
      </c>
      <c r="H59">
        <v>65.134</v>
      </c>
      <c r="I59">
        <v>2.8491</v>
      </c>
      <c r="J59">
        <v>855.75</v>
      </c>
      <c r="K59">
        <v>-0.29270000000000002</v>
      </c>
      <c r="L59">
        <v>12.64</v>
      </c>
      <c r="M59">
        <v>82.79</v>
      </c>
      <c r="P59">
        <v>6332.5</v>
      </c>
    </row>
    <row r="60" spans="4:16" x14ac:dyDescent="0.2">
      <c r="D60">
        <v>450.5</v>
      </c>
      <c r="E60">
        <v>270550</v>
      </c>
      <c r="F60">
        <v>2948.1770000000001</v>
      </c>
      <c r="G60">
        <v>6.6233000000000004</v>
      </c>
      <c r="H60">
        <v>64.986999999999995</v>
      </c>
      <c r="I60">
        <v>2.8563999999999998</v>
      </c>
      <c r="J60">
        <v>855.75</v>
      </c>
      <c r="K60">
        <v>-0.30249999999999999</v>
      </c>
      <c r="L60">
        <v>12.69</v>
      </c>
      <c r="M60">
        <v>82.757999999999996</v>
      </c>
      <c r="P60">
        <v>6390</v>
      </c>
    </row>
    <row r="61" spans="4:16" x14ac:dyDescent="0.2">
      <c r="D61">
        <v>456</v>
      </c>
      <c r="E61">
        <v>275475</v>
      </c>
      <c r="F61">
        <v>2877.009</v>
      </c>
      <c r="G61">
        <v>6.6638000000000002</v>
      </c>
      <c r="H61">
        <v>65.022000000000006</v>
      </c>
      <c r="I61">
        <v>2.8216999999999999</v>
      </c>
      <c r="J61">
        <v>877.5</v>
      </c>
      <c r="K61">
        <v>-0.28100000000000003</v>
      </c>
      <c r="L61">
        <v>13.37</v>
      </c>
      <c r="M61">
        <v>82.072000000000003</v>
      </c>
      <c r="P61">
        <v>6282</v>
      </c>
    </row>
    <row r="62" spans="4:16" x14ac:dyDescent="0.2">
      <c r="D62">
        <v>456</v>
      </c>
      <c r="E62">
        <v>279000</v>
      </c>
      <c r="F62">
        <v>2862.9879999999998</v>
      </c>
      <c r="G62">
        <v>6.6582999999999997</v>
      </c>
      <c r="H62">
        <v>64.593999999999994</v>
      </c>
      <c r="I62">
        <v>2.8290999999999999</v>
      </c>
      <c r="J62">
        <v>839.25</v>
      </c>
      <c r="K62">
        <v>-0.25650000000000001</v>
      </c>
      <c r="L62">
        <v>14.97</v>
      </c>
      <c r="M62">
        <v>81.734999999999999</v>
      </c>
      <c r="P62">
        <v>6345</v>
      </c>
    </row>
    <row r="63" spans="4:16" x14ac:dyDescent="0.2">
      <c r="D63">
        <v>457</v>
      </c>
      <c r="E63">
        <v>286525</v>
      </c>
      <c r="F63">
        <v>2918.4949999999999</v>
      </c>
      <c r="G63">
        <v>6.6658999999999997</v>
      </c>
      <c r="H63">
        <v>64.584000000000003</v>
      </c>
      <c r="I63">
        <v>2.8308999999999997</v>
      </c>
      <c r="J63">
        <v>848</v>
      </c>
      <c r="K63">
        <v>-0.2009</v>
      </c>
      <c r="L63">
        <v>16.14</v>
      </c>
      <c r="M63">
        <v>81.674000000000007</v>
      </c>
      <c r="P63">
        <v>6491</v>
      </c>
    </row>
    <row r="64" spans="4:16" x14ac:dyDescent="0.2">
      <c r="D64">
        <v>457</v>
      </c>
      <c r="E64">
        <v>289875</v>
      </c>
      <c r="F64">
        <v>2906.623</v>
      </c>
      <c r="G64">
        <v>6.6876999999999995</v>
      </c>
      <c r="H64">
        <v>63.996000000000002</v>
      </c>
      <c r="I64">
        <v>2.8711000000000002</v>
      </c>
      <c r="J64">
        <v>853.5</v>
      </c>
      <c r="K64">
        <v>-0.21940000000000001</v>
      </c>
      <c r="L64">
        <v>15.6</v>
      </c>
      <c r="M64">
        <v>81.39</v>
      </c>
      <c r="P64">
        <v>6523</v>
      </c>
    </row>
    <row r="65" spans="4:16" x14ac:dyDescent="0.2">
      <c r="D65">
        <v>457</v>
      </c>
      <c r="E65">
        <v>294525</v>
      </c>
      <c r="F65">
        <v>2981.9949999999999</v>
      </c>
      <c r="G65">
        <v>6.6356999999999999</v>
      </c>
      <c r="H65">
        <v>64.522000000000006</v>
      </c>
      <c r="I65">
        <v>2.8601000000000001</v>
      </c>
      <c r="J65">
        <v>863.5</v>
      </c>
      <c r="K65">
        <v>-0.21079999999999999</v>
      </c>
      <c r="L65">
        <v>16.09</v>
      </c>
      <c r="M65">
        <v>82.007999999999996</v>
      </c>
      <c r="P65">
        <v>6626</v>
      </c>
    </row>
    <row r="66" spans="4:16" x14ac:dyDescent="0.2">
      <c r="D66">
        <v>456</v>
      </c>
      <c r="E66">
        <v>298250</v>
      </c>
      <c r="F66">
        <v>2918.6350000000002</v>
      </c>
      <c r="G66">
        <v>6.6360999999999999</v>
      </c>
      <c r="H66">
        <v>64.667000000000002</v>
      </c>
      <c r="I66">
        <v>2.8365</v>
      </c>
      <c r="J66">
        <v>866.75</v>
      </c>
      <c r="K66">
        <v>-0.14910000000000001</v>
      </c>
      <c r="L66">
        <v>16.850000000000001</v>
      </c>
      <c r="M66">
        <v>81.233000000000004</v>
      </c>
      <c r="P66">
        <v>6623</v>
      </c>
    </row>
    <row r="67" spans="4:16" x14ac:dyDescent="0.2">
      <c r="D67">
        <v>456</v>
      </c>
      <c r="E67">
        <v>298775</v>
      </c>
      <c r="F67">
        <v>2946.2330000000002</v>
      </c>
      <c r="G67">
        <v>6.6180000000000003</v>
      </c>
      <c r="H67">
        <v>64.3</v>
      </c>
      <c r="I67">
        <v>2.8256000000000001</v>
      </c>
      <c r="J67">
        <v>873</v>
      </c>
      <c r="K67">
        <v>-0.1196</v>
      </c>
      <c r="L67">
        <v>17.91</v>
      </c>
      <c r="M67">
        <v>80.938000000000002</v>
      </c>
      <c r="P67">
        <v>6692.5</v>
      </c>
    </row>
    <row r="68" spans="4:16" x14ac:dyDescent="0.2">
      <c r="D68">
        <v>456</v>
      </c>
      <c r="E68">
        <v>303100</v>
      </c>
      <c r="F68">
        <v>2979.1309999999999</v>
      </c>
      <c r="G68">
        <v>6.5819999999999999</v>
      </c>
      <c r="H68">
        <v>64.900000000000006</v>
      </c>
      <c r="I68">
        <v>2.8765999999999998</v>
      </c>
      <c r="J68">
        <v>873</v>
      </c>
      <c r="K68">
        <v>-0.17929999999999999</v>
      </c>
      <c r="L68">
        <v>15.92</v>
      </c>
      <c r="M68">
        <v>81.367999999999995</v>
      </c>
      <c r="P68">
        <v>6713</v>
      </c>
    </row>
    <row r="69" spans="4:16" x14ac:dyDescent="0.2">
      <c r="D69">
        <v>456</v>
      </c>
      <c r="E69">
        <v>305525</v>
      </c>
      <c r="F69">
        <v>2994.7040000000002</v>
      </c>
      <c r="G69">
        <v>6.5415000000000001</v>
      </c>
      <c r="H69">
        <v>65.021000000000001</v>
      </c>
      <c r="I69">
        <v>2.8803000000000001</v>
      </c>
      <c r="J69">
        <v>880</v>
      </c>
      <c r="K69">
        <v>-0.17419999999999999</v>
      </c>
      <c r="L69">
        <v>17.329999999999998</v>
      </c>
      <c r="M69">
        <v>81.385000000000005</v>
      </c>
      <c r="P69">
        <v>6755</v>
      </c>
    </row>
    <row r="70" spans="4:16" x14ac:dyDescent="0.2">
      <c r="D70">
        <v>450</v>
      </c>
      <c r="E70">
        <v>305975</v>
      </c>
      <c r="F70">
        <v>3026.6170000000002</v>
      </c>
      <c r="G70">
        <v>6.5087000000000002</v>
      </c>
      <c r="H70">
        <v>65.082999999999998</v>
      </c>
      <c r="I70">
        <v>2.8948999999999998</v>
      </c>
      <c r="J70">
        <v>900</v>
      </c>
      <c r="K70">
        <v>-0.17</v>
      </c>
      <c r="L70">
        <v>13.77</v>
      </c>
      <c r="M70">
        <v>81.828999999999994</v>
      </c>
      <c r="P70">
        <v>6789</v>
      </c>
    </row>
    <row r="71" spans="4:16" x14ac:dyDescent="0.2">
      <c r="D71">
        <v>450</v>
      </c>
      <c r="E71">
        <v>307675</v>
      </c>
      <c r="F71">
        <v>3012.078</v>
      </c>
      <c r="G71">
        <v>6.5000999999999998</v>
      </c>
      <c r="H71">
        <v>64.801000000000002</v>
      </c>
      <c r="I71">
        <v>2.8967000000000001</v>
      </c>
      <c r="J71">
        <v>885.5</v>
      </c>
      <c r="K71">
        <v>-0.17630000000000001</v>
      </c>
      <c r="L71">
        <v>14.64</v>
      </c>
      <c r="M71">
        <v>81.158000000000001</v>
      </c>
      <c r="P71">
        <v>6786</v>
      </c>
    </row>
    <row r="72" spans="4:16" x14ac:dyDescent="0.2">
      <c r="D72">
        <v>450</v>
      </c>
      <c r="E72">
        <v>308975</v>
      </c>
      <c r="F72">
        <v>3053.886</v>
      </c>
      <c r="G72">
        <v>6.4810999999999996</v>
      </c>
      <c r="H72">
        <v>64.683000000000007</v>
      </c>
      <c r="I72">
        <v>2.9388999999999998</v>
      </c>
      <c r="J72">
        <v>894.5</v>
      </c>
      <c r="K72">
        <v>-0.18240000000000001</v>
      </c>
      <c r="L72">
        <v>12.79</v>
      </c>
      <c r="M72">
        <v>81.308000000000007</v>
      </c>
      <c r="P72">
        <v>6773</v>
      </c>
    </row>
    <row r="73" spans="4:16" x14ac:dyDescent="0.2">
      <c r="D73">
        <v>449.5</v>
      </c>
      <c r="E73">
        <v>294550</v>
      </c>
      <c r="F73">
        <v>3045.6619999999998</v>
      </c>
      <c r="G73">
        <v>6.4771999999999998</v>
      </c>
      <c r="H73">
        <v>64.730999999999995</v>
      </c>
      <c r="I73">
        <v>2.8967000000000001</v>
      </c>
      <c r="J73">
        <v>894.25</v>
      </c>
      <c r="K73">
        <v>-8.0100000000000005E-2</v>
      </c>
      <c r="L73">
        <v>13.35</v>
      </c>
      <c r="M73">
        <v>81.245999999999995</v>
      </c>
      <c r="P73">
        <v>6840</v>
      </c>
    </row>
    <row r="74" spans="4:16" x14ac:dyDescent="0.2">
      <c r="D74">
        <v>465.5</v>
      </c>
      <c r="E74">
        <v>294700</v>
      </c>
      <c r="F74">
        <v>3165.0050000000001</v>
      </c>
      <c r="G74">
        <v>6.4367000000000001</v>
      </c>
      <c r="H74">
        <v>65.082999999999998</v>
      </c>
      <c r="I74">
        <v>2.9205000000000001</v>
      </c>
      <c r="J74">
        <v>911.5</v>
      </c>
      <c r="K74">
        <v>-8.8800000000000004E-2</v>
      </c>
      <c r="L74">
        <v>11.98</v>
      </c>
      <c r="M74">
        <v>82.349000000000004</v>
      </c>
      <c r="P74">
        <v>7020</v>
      </c>
    </row>
    <row r="75" spans="4:16" x14ac:dyDescent="0.2">
      <c r="D75">
        <v>437.5</v>
      </c>
      <c r="E75">
        <v>293550</v>
      </c>
      <c r="F75">
        <v>3188.2570000000001</v>
      </c>
      <c r="G75">
        <v>6.4173999999999998</v>
      </c>
      <c r="H75">
        <v>64.933999999999997</v>
      </c>
      <c r="I75">
        <v>2.9351000000000003</v>
      </c>
      <c r="J75">
        <v>933.25</v>
      </c>
      <c r="K75">
        <v>-0.24560000000000001</v>
      </c>
      <c r="L75">
        <v>12.12</v>
      </c>
      <c r="M75">
        <v>82.73</v>
      </c>
      <c r="P75">
        <v>7177</v>
      </c>
    </row>
    <row r="76" spans="4:16" x14ac:dyDescent="0.2">
      <c r="D76">
        <v>443</v>
      </c>
      <c r="E76">
        <v>293450</v>
      </c>
      <c r="F76">
        <v>3194.1669999999999</v>
      </c>
      <c r="G76">
        <v>6.3888999999999996</v>
      </c>
      <c r="H76">
        <v>65.593999999999994</v>
      </c>
      <c r="I76">
        <v>2.9662999999999999</v>
      </c>
      <c r="J76">
        <v>941.75</v>
      </c>
      <c r="K76">
        <v>-0.2792</v>
      </c>
      <c r="L76">
        <v>12.94</v>
      </c>
      <c r="M76">
        <v>83.619</v>
      </c>
      <c r="P76">
        <v>7257</v>
      </c>
    </row>
    <row r="77" spans="4:16" x14ac:dyDescent="0.2">
      <c r="D77">
        <v>446</v>
      </c>
      <c r="E77">
        <v>295725</v>
      </c>
      <c r="F77">
        <v>3225.645</v>
      </c>
      <c r="G77">
        <v>6.4054000000000002</v>
      </c>
      <c r="H77">
        <v>65.534999999999997</v>
      </c>
      <c r="I77">
        <v>2.9607999999999999</v>
      </c>
      <c r="J77">
        <v>959.5</v>
      </c>
      <c r="K77">
        <v>-0.2999</v>
      </c>
      <c r="L77">
        <v>12.34</v>
      </c>
      <c r="M77">
        <v>83.587000000000003</v>
      </c>
      <c r="P77">
        <v>7222</v>
      </c>
    </row>
    <row r="78" spans="4:16" x14ac:dyDescent="0.2">
      <c r="D78">
        <v>445</v>
      </c>
      <c r="E78">
        <v>299500</v>
      </c>
      <c r="F78">
        <v>3197.3319999999999</v>
      </c>
      <c r="G78">
        <v>6.3982000000000001</v>
      </c>
      <c r="H78">
        <v>65.793999999999997</v>
      </c>
      <c r="I78">
        <v>2.9516</v>
      </c>
      <c r="J78">
        <v>959</v>
      </c>
      <c r="K78">
        <v>-0.26619999999999999</v>
      </c>
      <c r="L78">
        <v>12.35</v>
      </c>
      <c r="M78">
        <v>83.733000000000004</v>
      </c>
      <c r="P78">
        <v>7255</v>
      </c>
    </row>
    <row r="79" spans="4:16" x14ac:dyDescent="0.2">
      <c r="D79">
        <v>443.5</v>
      </c>
      <c r="E79">
        <v>307075</v>
      </c>
      <c r="F79">
        <v>3212.3710000000001</v>
      </c>
      <c r="G79">
        <v>6.3993000000000002</v>
      </c>
      <c r="H79">
        <v>66.137</v>
      </c>
      <c r="I79">
        <v>2.9460999999999999</v>
      </c>
      <c r="J79">
        <v>974.75</v>
      </c>
      <c r="K79">
        <v>-0.2641</v>
      </c>
      <c r="L79">
        <v>12.18</v>
      </c>
      <c r="M79">
        <v>83.26</v>
      </c>
      <c r="P79">
        <v>7312</v>
      </c>
    </row>
    <row r="80" spans="4:16" x14ac:dyDescent="0.2">
      <c r="D80">
        <v>448.5</v>
      </c>
      <c r="E80">
        <v>310200</v>
      </c>
      <c r="F80">
        <v>3256.817</v>
      </c>
      <c r="G80">
        <v>6.3895999999999997</v>
      </c>
      <c r="H80">
        <v>65.745000000000005</v>
      </c>
      <c r="I80">
        <v>2.9203999999999999</v>
      </c>
      <c r="J80">
        <v>979.75</v>
      </c>
      <c r="K80">
        <v>-0.28889999999999999</v>
      </c>
      <c r="L80">
        <v>12.13</v>
      </c>
      <c r="M80">
        <v>83.623999999999995</v>
      </c>
      <c r="P80">
        <v>7332</v>
      </c>
    </row>
    <row r="81" spans="4:16" x14ac:dyDescent="0.2">
      <c r="D81">
        <v>448.5</v>
      </c>
      <c r="E81">
        <v>306750</v>
      </c>
      <c r="F81">
        <v>3262.7829999999999</v>
      </c>
      <c r="G81">
        <v>6.3776000000000002</v>
      </c>
      <c r="H81">
        <v>66.135999999999996</v>
      </c>
      <c r="I81">
        <v>2.9717000000000002</v>
      </c>
      <c r="J81">
        <v>999.5</v>
      </c>
      <c r="K81">
        <v>-0.30809999999999998</v>
      </c>
      <c r="L81">
        <v>11.64</v>
      </c>
      <c r="M81">
        <v>84.483999999999995</v>
      </c>
      <c r="P81">
        <v>7220</v>
      </c>
    </row>
    <row r="82" spans="4:16" x14ac:dyDescent="0.2">
      <c r="D82">
        <v>440.5</v>
      </c>
      <c r="E82">
        <v>309300</v>
      </c>
      <c r="F82">
        <v>3261.7620000000002</v>
      </c>
      <c r="G82">
        <v>6.3967000000000001</v>
      </c>
      <c r="H82">
        <v>65.936999999999998</v>
      </c>
      <c r="I82">
        <v>2.9276999999999997</v>
      </c>
      <c r="J82">
        <v>1006.5</v>
      </c>
      <c r="K82">
        <v>-0.29809999999999998</v>
      </c>
      <c r="L82">
        <v>12.4</v>
      </c>
      <c r="M82">
        <v>83.623999999999995</v>
      </c>
      <c r="P82">
        <v>7099</v>
      </c>
    </row>
    <row r="83" spans="4:16" x14ac:dyDescent="0.2">
      <c r="D83">
        <v>439.5</v>
      </c>
      <c r="E83">
        <v>311525</v>
      </c>
      <c r="F83">
        <v>3242.107</v>
      </c>
      <c r="G83">
        <v>6.4093999999999998</v>
      </c>
      <c r="H83">
        <v>66.215000000000003</v>
      </c>
      <c r="I83">
        <v>2.8586</v>
      </c>
      <c r="J83">
        <v>1023.25</v>
      </c>
      <c r="K83">
        <v>-0.2651</v>
      </c>
      <c r="L83">
        <v>15.43</v>
      </c>
      <c r="M83">
        <v>82.355999999999995</v>
      </c>
      <c r="P83">
        <v>6852</v>
      </c>
    </row>
    <row r="84" spans="4:16" x14ac:dyDescent="0.2">
      <c r="D84">
        <v>440.5</v>
      </c>
      <c r="E84">
        <v>283375</v>
      </c>
      <c r="F84">
        <v>3185.36</v>
      </c>
      <c r="G84">
        <v>6.4005999999999998</v>
      </c>
      <c r="H84">
        <v>66.483000000000004</v>
      </c>
      <c r="I84">
        <v>2.855</v>
      </c>
      <c r="J84">
        <v>1027.75</v>
      </c>
      <c r="K84">
        <v>-0.25240000000000001</v>
      </c>
      <c r="L84">
        <v>14.94</v>
      </c>
      <c r="M84">
        <v>82.504999999999995</v>
      </c>
      <c r="P84">
        <v>6840</v>
      </c>
    </row>
    <row r="85" spans="4:16" x14ac:dyDescent="0.2">
      <c r="D85">
        <v>438.5</v>
      </c>
      <c r="E85">
        <v>294750</v>
      </c>
      <c r="F85">
        <v>3268.136</v>
      </c>
      <c r="G85">
        <v>6.4238999999999997</v>
      </c>
      <c r="H85">
        <v>66.025000000000006</v>
      </c>
      <c r="I85">
        <v>2.7810000000000001</v>
      </c>
      <c r="J85">
        <v>1035</v>
      </c>
      <c r="K85">
        <v>-0.27010000000000001</v>
      </c>
      <c r="L85">
        <v>17.02</v>
      </c>
      <c r="M85">
        <v>81.635000000000005</v>
      </c>
      <c r="P85">
        <v>6860</v>
      </c>
    </row>
    <row r="86" spans="4:16" x14ac:dyDescent="0.2">
      <c r="D86">
        <v>438</v>
      </c>
      <c r="E86">
        <v>293450</v>
      </c>
      <c r="F86">
        <v>3290.0210000000002</v>
      </c>
      <c r="G86">
        <v>6.3886000000000003</v>
      </c>
      <c r="H86">
        <v>66.456999999999994</v>
      </c>
      <c r="I86">
        <v>2.9313000000000002</v>
      </c>
      <c r="J86">
        <v>1046</v>
      </c>
      <c r="K86">
        <v>-0.27529999999999999</v>
      </c>
      <c r="L86">
        <v>13.22</v>
      </c>
      <c r="M86">
        <v>82.582999999999998</v>
      </c>
      <c r="P86">
        <v>6885</v>
      </c>
    </row>
    <row r="87" spans="4:16" x14ac:dyDescent="0.2">
      <c r="D87">
        <v>437</v>
      </c>
      <c r="E87">
        <v>300125</v>
      </c>
      <c r="F87">
        <v>3304.0030000000002</v>
      </c>
      <c r="G87">
        <v>6.3764000000000003</v>
      </c>
      <c r="H87">
        <v>66.417000000000002</v>
      </c>
      <c r="I87">
        <v>2.9769999999999999</v>
      </c>
      <c r="J87">
        <v>1039.75</v>
      </c>
      <c r="K87">
        <v>-0.28839999999999999</v>
      </c>
      <c r="L87">
        <v>12.53</v>
      </c>
      <c r="M87">
        <v>82.775000000000006</v>
      </c>
      <c r="P87">
        <v>6880</v>
      </c>
    </row>
    <row r="88" spans="4:16" x14ac:dyDescent="0.2">
      <c r="D88">
        <v>434.5</v>
      </c>
      <c r="E88">
        <v>298000</v>
      </c>
      <c r="F88">
        <v>3319.018</v>
      </c>
      <c r="G88">
        <v>6.3780000000000001</v>
      </c>
      <c r="H88">
        <v>66.662999999999997</v>
      </c>
      <c r="I88">
        <v>2.9935</v>
      </c>
      <c r="J88">
        <v>1043.25</v>
      </c>
      <c r="K88">
        <v>-0.2903</v>
      </c>
      <c r="L88">
        <v>12.58</v>
      </c>
      <c r="M88">
        <v>83.212999999999994</v>
      </c>
      <c r="P88">
        <v>6867</v>
      </c>
    </row>
    <row r="89" spans="4:16" x14ac:dyDescent="0.2">
      <c r="D89">
        <v>440</v>
      </c>
      <c r="E89">
        <v>300175</v>
      </c>
      <c r="F89">
        <v>3366.6060000000002</v>
      </c>
      <c r="G89">
        <v>6.3516000000000004</v>
      </c>
      <c r="H89">
        <v>66.39</v>
      </c>
      <c r="I89">
        <v>3.0596999999999999</v>
      </c>
      <c r="J89">
        <v>1034.25</v>
      </c>
      <c r="K89">
        <v>-0.29899999999999999</v>
      </c>
      <c r="L89">
        <v>13.22</v>
      </c>
      <c r="M89">
        <v>84.018000000000001</v>
      </c>
      <c r="P89">
        <v>6979</v>
      </c>
    </row>
    <row r="90" spans="4:16" x14ac:dyDescent="0.2">
      <c r="D90">
        <v>456</v>
      </c>
      <c r="E90">
        <v>301475</v>
      </c>
      <c r="F90">
        <v>3344.5410000000002</v>
      </c>
      <c r="G90">
        <v>6.3647999999999998</v>
      </c>
      <c r="H90">
        <v>66.174000000000007</v>
      </c>
      <c r="I90">
        <v>3.0558999999999998</v>
      </c>
      <c r="J90">
        <v>1002.5</v>
      </c>
      <c r="K90">
        <v>-0.4536</v>
      </c>
      <c r="L90">
        <v>13.42</v>
      </c>
      <c r="M90">
        <v>83.191000000000003</v>
      </c>
      <c r="P90">
        <v>6855</v>
      </c>
    </row>
    <row r="91" spans="4:16" x14ac:dyDescent="0.2">
      <c r="D91">
        <v>460.5</v>
      </c>
      <c r="E91">
        <v>300200</v>
      </c>
      <c r="F91">
        <v>3303.6</v>
      </c>
      <c r="G91">
        <v>6.3577000000000004</v>
      </c>
      <c r="H91">
        <v>66.552999999999997</v>
      </c>
      <c r="I91">
        <v>3.1112000000000002</v>
      </c>
      <c r="J91">
        <v>998.75</v>
      </c>
      <c r="K91">
        <v>-0.42199999999999999</v>
      </c>
      <c r="L91">
        <v>13.43</v>
      </c>
      <c r="M91">
        <v>83.198999999999998</v>
      </c>
      <c r="P91">
        <v>6879</v>
      </c>
    </row>
    <row r="92" spans="4:16" x14ac:dyDescent="0.2">
      <c r="D92">
        <v>463.5</v>
      </c>
      <c r="E92">
        <v>290825</v>
      </c>
      <c r="F92">
        <v>3319.598</v>
      </c>
      <c r="G92">
        <v>6.3506</v>
      </c>
      <c r="H92">
        <v>66.941999999999993</v>
      </c>
      <c r="I92">
        <v>3.0964</v>
      </c>
      <c r="J92">
        <v>1003.25</v>
      </c>
      <c r="K92">
        <v>-0.42570000000000002</v>
      </c>
      <c r="L92">
        <v>13.42</v>
      </c>
      <c r="M92">
        <v>82.968999999999994</v>
      </c>
      <c r="P92">
        <v>6826</v>
      </c>
    </row>
    <row r="93" spans="4:16" x14ac:dyDescent="0.2">
      <c r="D93">
        <v>513</v>
      </c>
      <c r="E93">
        <v>291350</v>
      </c>
      <c r="F93">
        <v>3343.2660000000001</v>
      </c>
      <c r="G93">
        <v>6.3669000000000002</v>
      </c>
      <c r="H93">
        <v>66.742999999999995</v>
      </c>
      <c r="I93">
        <v>3.0722999999999998</v>
      </c>
      <c r="J93">
        <v>1022</v>
      </c>
      <c r="K93">
        <v>-0.46400000000000002</v>
      </c>
      <c r="L93">
        <v>14.63</v>
      </c>
      <c r="M93">
        <v>82.456000000000003</v>
      </c>
      <c r="P93">
        <v>6808</v>
      </c>
    </row>
    <row r="94" spans="4:16" x14ac:dyDescent="0.2">
      <c r="D94">
        <v>513</v>
      </c>
      <c r="E94">
        <v>289975</v>
      </c>
      <c r="F94">
        <v>3324.27</v>
      </c>
      <c r="G94">
        <v>6.3369</v>
      </c>
      <c r="H94">
        <v>67.343000000000004</v>
      </c>
      <c r="I94">
        <v>3.0024000000000002</v>
      </c>
      <c r="J94">
        <v>1017.75</v>
      </c>
      <c r="K94">
        <v>-0.48299999999999998</v>
      </c>
      <c r="L94">
        <v>12.93</v>
      </c>
      <c r="M94">
        <v>82.53</v>
      </c>
      <c r="P94">
        <v>6885</v>
      </c>
    </row>
    <row r="95" spans="4:16" x14ac:dyDescent="0.2">
      <c r="D95">
        <v>511</v>
      </c>
      <c r="E95">
        <v>281075</v>
      </c>
      <c r="F95">
        <v>3312.9479999999999</v>
      </c>
      <c r="G95">
        <v>6.3334000000000001</v>
      </c>
      <c r="H95">
        <v>67.605000000000004</v>
      </c>
      <c r="I95">
        <v>2.9695</v>
      </c>
      <c r="J95">
        <v>1003.25</v>
      </c>
      <c r="K95">
        <v>-0.1288</v>
      </c>
      <c r="L95">
        <v>12.65</v>
      </c>
      <c r="M95">
        <v>82.497</v>
      </c>
      <c r="P95">
        <v>6942</v>
      </c>
    </row>
    <row r="96" spans="4:16" x14ac:dyDescent="0.2">
      <c r="D96">
        <v>492</v>
      </c>
      <c r="E96">
        <v>285075</v>
      </c>
      <c r="F96">
        <v>3324.6410000000001</v>
      </c>
      <c r="G96">
        <v>6.3297999999999996</v>
      </c>
      <c r="H96">
        <v>67.902000000000001</v>
      </c>
      <c r="I96">
        <v>2.9622000000000002</v>
      </c>
      <c r="J96">
        <v>1021.25</v>
      </c>
      <c r="K96">
        <v>-0.12920000000000001</v>
      </c>
      <c r="L96">
        <v>13.23</v>
      </c>
      <c r="M96">
        <v>82.402000000000001</v>
      </c>
      <c r="P96">
        <v>6917</v>
      </c>
    </row>
    <row r="97" spans="4:16" x14ac:dyDescent="0.2">
      <c r="D97">
        <v>481.5</v>
      </c>
      <c r="E97">
        <v>293025</v>
      </c>
      <c r="F97">
        <v>3308.643</v>
      </c>
      <c r="G97">
        <v>6.3646000000000003</v>
      </c>
      <c r="H97">
        <v>67.069000000000003</v>
      </c>
      <c r="I97">
        <v>3.0042</v>
      </c>
      <c r="J97">
        <v>1015.75</v>
      </c>
      <c r="K97">
        <v>-0.1608</v>
      </c>
      <c r="L97">
        <v>13.42</v>
      </c>
      <c r="M97">
        <v>81.876999999999995</v>
      </c>
      <c r="P97">
        <v>6810</v>
      </c>
    </row>
    <row r="98" spans="4:16" x14ac:dyDescent="0.2">
      <c r="D98">
        <v>485</v>
      </c>
      <c r="E98">
        <v>302625</v>
      </c>
      <c r="F98">
        <v>3311.0970000000002</v>
      </c>
      <c r="G98">
        <v>6.3662000000000001</v>
      </c>
      <c r="H98">
        <v>67.040000000000006</v>
      </c>
      <c r="I98">
        <v>2.976</v>
      </c>
      <c r="J98">
        <v>1020.25</v>
      </c>
      <c r="K98">
        <v>-0.14549999999999999</v>
      </c>
      <c r="L98">
        <v>14.71</v>
      </c>
      <c r="M98">
        <v>81.350999999999999</v>
      </c>
      <c r="P98">
        <v>6745</v>
      </c>
    </row>
    <row r="99" spans="4:16" x14ac:dyDescent="0.2">
      <c r="D99">
        <v>465.5</v>
      </c>
      <c r="E99">
        <v>311375</v>
      </c>
      <c r="F99">
        <v>3237.23</v>
      </c>
      <c r="G99">
        <v>6.3563999999999998</v>
      </c>
      <c r="H99">
        <v>67.869</v>
      </c>
      <c r="I99">
        <v>2.9497</v>
      </c>
      <c r="J99">
        <v>1036.75</v>
      </c>
      <c r="K99">
        <v>-0.18709999999999999</v>
      </c>
      <c r="L99">
        <v>14.77</v>
      </c>
      <c r="M99">
        <v>82.27</v>
      </c>
      <c r="P99">
        <v>6826</v>
      </c>
    </row>
    <row r="100" spans="4:16" x14ac:dyDescent="0.2">
      <c r="D100">
        <v>469.5</v>
      </c>
      <c r="E100">
        <v>316400</v>
      </c>
      <c r="F100">
        <v>3247.5309999999999</v>
      </c>
      <c r="G100">
        <v>6.3441999999999998</v>
      </c>
      <c r="H100">
        <v>67.977000000000004</v>
      </c>
      <c r="I100">
        <v>2.9458000000000002</v>
      </c>
      <c r="J100">
        <v>1053.25</v>
      </c>
      <c r="K100">
        <v>-0.15890000000000001</v>
      </c>
      <c r="L100">
        <v>15.9</v>
      </c>
      <c r="M100">
        <v>82.248000000000005</v>
      </c>
      <c r="P100">
        <v>6827</v>
      </c>
    </row>
    <row r="101" spans="4:16" x14ac:dyDescent="0.2">
      <c r="D101">
        <v>466</v>
      </c>
      <c r="E101">
        <v>324225</v>
      </c>
      <c r="F101">
        <v>3226.893</v>
      </c>
      <c r="G101">
        <v>6.3746999999999998</v>
      </c>
      <c r="H101">
        <v>67.850999999999999</v>
      </c>
      <c r="I101">
        <v>2.9662999999999999</v>
      </c>
      <c r="J101">
        <v>1043</v>
      </c>
      <c r="K101">
        <v>-0.12640000000000001</v>
      </c>
      <c r="L101">
        <v>15.97</v>
      </c>
      <c r="M101">
        <v>82.302999999999997</v>
      </c>
      <c r="P101">
        <v>6820</v>
      </c>
    </row>
    <row r="102" spans="4:16" x14ac:dyDescent="0.2">
      <c r="D102">
        <v>462.5</v>
      </c>
      <c r="E102">
        <v>337700</v>
      </c>
      <c r="F102">
        <v>3227.9180000000001</v>
      </c>
      <c r="G102">
        <v>6.3185000000000002</v>
      </c>
      <c r="H102">
        <v>69.043000000000006</v>
      </c>
      <c r="I102">
        <v>2.9567999999999999</v>
      </c>
      <c r="J102">
        <v>1056.25</v>
      </c>
      <c r="K102">
        <v>-0.16470000000000001</v>
      </c>
      <c r="L102">
        <v>15.41</v>
      </c>
      <c r="M102">
        <v>82.671999999999997</v>
      </c>
      <c r="P102">
        <v>6797</v>
      </c>
    </row>
    <row r="103" spans="4:16" x14ac:dyDescent="0.2">
      <c r="D103">
        <v>462</v>
      </c>
      <c r="E103">
        <v>342250</v>
      </c>
      <c r="F103">
        <v>3220.3870000000002</v>
      </c>
      <c r="G103">
        <v>6.3268000000000004</v>
      </c>
      <c r="H103">
        <v>68.798000000000002</v>
      </c>
      <c r="I103">
        <v>2.9809000000000001</v>
      </c>
      <c r="J103">
        <v>1039.5</v>
      </c>
      <c r="K103">
        <v>-0.19800000000000001</v>
      </c>
      <c r="L103">
        <v>16.239999999999998</v>
      </c>
      <c r="M103">
        <v>82.569000000000003</v>
      </c>
      <c r="P103">
        <v>6965</v>
      </c>
    </row>
    <row r="104" spans="4:16" x14ac:dyDescent="0.2">
      <c r="D104">
        <v>460.5</v>
      </c>
      <c r="E104">
        <v>346300</v>
      </c>
      <c r="F104">
        <v>3265.415</v>
      </c>
      <c r="G104">
        <v>6.3223000000000003</v>
      </c>
      <c r="H104">
        <v>68.733999999999995</v>
      </c>
      <c r="I104">
        <v>3.0259</v>
      </c>
      <c r="J104">
        <v>1039.25</v>
      </c>
      <c r="K104">
        <v>-0.16200000000000001</v>
      </c>
      <c r="L104">
        <v>17.84</v>
      </c>
      <c r="M104">
        <v>82.778000000000006</v>
      </c>
      <c r="P104">
        <v>7008</v>
      </c>
    </row>
    <row r="105" spans="4:16" x14ac:dyDescent="0.2">
      <c r="D105">
        <v>464</v>
      </c>
      <c r="E105">
        <v>348725</v>
      </c>
      <c r="F105">
        <v>3276.9</v>
      </c>
      <c r="G105">
        <v>6.2967000000000004</v>
      </c>
      <c r="H105">
        <v>69.091999999999999</v>
      </c>
      <c r="I105">
        <v>2.9995000000000003</v>
      </c>
      <c r="J105">
        <v>1034</v>
      </c>
      <c r="K105">
        <v>-0.20780000000000001</v>
      </c>
      <c r="L105">
        <v>18.02</v>
      </c>
      <c r="M105">
        <v>82.738</v>
      </c>
      <c r="P105">
        <v>7013</v>
      </c>
    </row>
    <row r="106" spans="4:16" x14ac:dyDescent="0.2">
      <c r="D106">
        <v>469</v>
      </c>
      <c r="E106">
        <v>351825</v>
      </c>
      <c r="F106">
        <v>3213.047</v>
      </c>
      <c r="G106">
        <v>6.3075000000000001</v>
      </c>
      <c r="H106">
        <v>69.018000000000001</v>
      </c>
      <c r="I106">
        <v>2.9752000000000001</v>
      </c>
      <c r="J106">
        <v>1032.25</v>
      </c>
      <c r="K106">
        <v>-0.2248</v>
      </c>
      <c r="L106">
        <v>16.34</v>
      </c>
      <c r="M106">
        <v>82.662000000000006</v>
      </c>
      <c r="P106">
        <v>6943.5</v>
      </c>
    </row>
    <row r="107" spans="4:16" x14ac:dyDescent="0.2">
      <c r="D107">
        <v>451</v>
      </c>
      <c r="E107">
        <v>353375</v>
      </c>
      <c r="F107">
        <v>3216.7</v>
      </c>
      <c r="G107">
        <v>6.2794999999999996</v>
      </c>
      <c r="H107">
        <v>69.691999999999993</v>
      </c>
      <c r="I107">
        <v>2.9601999999999999</v>
      </c>
      <c r="J107">
        <v>1040.25</v>
      </c>
      <c r="K107">
        <v>-0.23269999999999999</v>
      </c>
      <c r="L107">
        <v>16.88</v>
      </c>
      <c r="M107">
        <v>82.594999999999999</v>
      </c>
      <c r="P107">
        <v>6992</v>
      </c>
    </row>
    <row r="108" spans="4:16" x14ac:dyDescent="0.2">
      <c r="D108">
        <v>449.5</v>
      </c>
      <c r="E108">
        <v>355150</v>
      </c>
      <c r="F108">
        <v>3264.7370000000001</v>
      </c>
      <c r="G108">
        <v>6.2773000000000003</v>
      </c>
      <c r="H108">
        <v>70.022000000000006</v>
      </c>
      <c r="I108">
        <v>2.9098000000000002</v>
      </c>
      <c r="J108">
        <v>1049</v>
      </c>
      <c r="K108">
        <v>-0.2455</v>
      </c>
      <c r="L108">
        <v>15.96</v>
      </c>
      <c r="M108">
        <v>82.991</v>
      </c>
      <c r="P108">
        <v>6984</v>
      </c>
    </row>
    <row r="109" spans="4:16" x14ac:dyDescent="0.2">
      <c r="D109">
        <v>435.5</v>
      </c>
      <c r="E109">
        <v>359275</v>
      </c>
      <c r="F109">
        <v>3237.5039999999999</v>
      </c>
      <c r="G109">
        <v>6.2709999999999999</v>
      </c>
      <c r="H109">
        <v>70.397999999999996</v>
      </c>
      <c r="I109">
        <v>2.8727999999999998</v>
      </c>
      <c r="J109">
        <v>1053.25</v>
      </c>
      <c r="K109">
        <v>-0.15290000000000001</v>
      </c>
      <c r="L109">
        <v>15.6</v>
      </c>
      <c r="M109">
        <v>83.474999999999994</v>
      </c>
      <c r="P109">
        <v>7022</v>
      </c>
    </row>
    <row r="110" spans="4:16" x14ac:dyDescent="0.2">
      <c r="D110">
        <v>425.5</v>
      </c>
      <c r="E110">
        <v>358025</v>
      </c>
      <c r="F110">
        <v>3211.6550000000002</v>
      </c>
      <c r="G110">
        <v>6.282</v>
      </c>
      <c r="H110">
        <v>70.06</v>
      </c>
      <c r="I110">
        <v>2.8285</v>
      </c>
      <c r="J110">
        <v>1057.25</v>
      </c>
      <c r="K110">
        <v>-0.2031</v>
      </c>
      <c r="L110">
        <v>15.25</v>
      </c>
      <c r="M110">
        <v>83.103999999999999</v>
      </c>
      <c r="P110">
        <v>6877</v>
      </c>
    </row>
    <row r="111" spans="4:16" x14ac:dyDescent="0.2">
      <c r="D111">
        <v>429.5</v>
      </c>
      <c r="E111">
        <v>352000</v>
      </c>
      <c r="F111">
        <v>3257.643</v>
      </c>
      <c r="G111">
        <v>6.2664999999999997</v>
      </c>
      <c r="H111">
        <v>70.088999999999999</v>
      </c>
      <c r="I111">
        <v>2.8266999999999998</v>
      </c>
      <c r="J111">
        <v>1053.25</v>
      </c>
      <c r="K111">
        <v>-0.23760000000000001</v>
      </c>
      <c r="L111">
        <v>16.559999999999999</v>
      </c>
      <c r="M111">
        <v>83.34</v>
      </c>
      <c r="P111">
        <v>6910.5</v>
      </c>
    </row>
    <row r="112" spans="4:16" x14ac:dyDescent="0.2">
      <c r="D112">
        <v>434.5</v>
      </c>
      <c r="E112">
        <v>357025</v>
      </c>
      <c r="F112">
        <v>3308.3809999999999</v>
      </c>
      <c r="G112">
        <v>6.2722999999999995</v>
      </c>
      <c r="H112">
        <v>69.837000000000003</v>
      </c>
      <c r="I112">
        <v>2.8266999999999998</v>
      </c>
      <c r="J112">
        <v>1065</v>
      </c>
      <c r="K112">
        <v>-0.2621</v>
      </c>
      <c r="L112">
        <v>17.41</v>
      </c>
      <c r="M112">
        <v>83.363</v>
      </c>
      <c r="P112">
        <v>6830</v>
      </c>
    </row>
    <row r="113" spans="4:16" x14ac:dyDescent="0.2">
      <c r="D113">
        <v>433</v>
      </c>
      <c r="E113">
        <v>362700</v>
      </c>
      <c r="F113">
        <v>3330.5630000000001</v>
      </c>
      <c r="G113">
        <v>6.2778</v>
      </c>
      <c r="H113">
        <v>69.906000000000006</v>
      </c>
      <c r="I113">
        <v>2.8357999999999999</v>
      </c>
      <c r="J113">
        <v>1071.75</v>
      </c>
      <c r="K113">
        <v>-0.33090000000000003</v>
      </c>
      <c r="L113">
        <v>18.489999999999998</v>
      </c>
      <c r="M113">
        <v>83.230999999999995</v>
      </c>
      <c r="P113">
        <v>6821</v>
      </c>
    </row>
    <row r="114" spans="4:16" x14ac:dyDescent="0.2">
      <c r="D114">
        <v>442.5</v>
      </c>
      <c r="E114">
        <v>366725</v>
      </c>
      <c r="F114">
        <v>3359.866</v>
      </c>
      <c r="G114">
        <v>6.2736999999999998</v>
      </c>
      <c r="H114">
        <v>69.950999999999993</v>
      </c>
      <c r="I114">
        <v>2.7808000000000002</v>
      </c>
      <c r="J114">
        <v>1058.75</v>
      </c>
      <c r="K114">
        <v>-0.32800000000000001</v>
      </c>
      <c r="L114">
        <v>20.239999999999998</v>
      </c>
      <c r="M114">
        <v>82.816999999999993</v>
      </c>
      <c r="P114">
        <v>6950</v>
      </c>
    </row>
    <row r="115" spans="4:16" x14ac:dyDescent="0.2">
      <c r="D115">
        <v>440</v>
      </c>
      <c r="E115">
        <v>369525</v>
      </c>
      <c r="F115">
        <v>3341.2449999999999</v>
      </c>
      <c r="G115">
        <v>6.2770000000000001</v>
      </c>
      <c r="H115">
        <v>69.778000000000006</v>
      </c>
      <c r="I115">
        <v>2.8008999999999999</v>
      </c>
      <c r="J115">
        <v>1060.25</v>
      </c>
      <c r="K115">
        <v>-0.32879999999999998</v>
      </c>
      <c r="L115">
        <v>20.47</v>
      </c>
      <c r="M115">
        <v>83.206000000000003</v>
      </c>
      <c r="P115">
        <v>6945</v>
      </c>
    </row>
    <row r="116" spans="4:16" x14ac:dyDescent="0.2">
      <c r="D116">
        <v>432</v>
      </c>
      <c r="E116">
        <v>372175</v>
      </c>
      <c r="F116">
        <v>3286.6170000000002</v>
      </c>
      <c r="G116">
        <v>6.3037999999999998</v>
      </c>
      <c r="H116">
        <v>69.941999999999993</v>
      </c>
      <c r="I116">
        <v>2.7789999999999999</v>
      </c>
      <c r="J116">
        <v>1057.5</v>
      </c>
      <c r="K116">
        <v>-0.35189999999999999</v>
      </c>
      <c r="L116">
        <v>21.77</v>
      </c>
      <c r="M116">
        <v>82.180999999999997</v>
      </c>
      <c r="P116">
        <v>6830</v>
      </c>
    </row>
    <row r="117" spans="4:16" x14ac:dyDescent="0.2">
      <c r="D117">
        <v>438</v>
      </c>
      <c r="E117">
        <v>378075</v>
      </c>
      <c r="F117">
        <v>3279.069</v>
      </c>
      <c r="G117">
        <v>6.2866999999999997</v>
      </c>
      <c r="H117">
        <v>70.725999999999999</v>
      </c>
      <c r="I117">
        <v>2.8026999999999997</v>
      </c>
      <c r="J117">
        <v>1026.5</v>
      </c>
      <c r="K117">
        <v>-0.36680000000000001</v>
      </c>
      <c r="L117">
        <v>20.059999999999999</v>
      </c>
      <c r="M117">
        <v>82.388999999999996</v>
      </c>
      <c r="P117">
        <v>6724</v>
      </c>
    </row>
    <row r="118" spans="4:16" x14ac:dyDescent="0.2">
      <c r="D118">
        <v>447</v>
      </c>
      <c r="E118">
        <v>383025</v>
      </c>
      <c r="F118">
        <v>3284.8490000000002</v>
      </c>
      <c r="G118">
        <v>6.2733999999999996</v>
      </c>
      <c r="H118">
        <v>70.728999999999999</v>
      </c>
      <c r="I118">
        <v>2.7753000000000001</v>
      </c>
      <c r="J118">
        <v>1049.25</v>
      </c>
      <c r="K118">
        <v>-0.35460000000000003</v>
      </c>
      <c r="L118">
        <v>21.1</v>
      </c>
      <c r="M118">
        <v>81.926000000000002</v>
      </c>
      <c r="P118">
        <v>6796</v>
      </c>
    </row>
    <row r="119" spans="4:16" x14ac:dyDescent="0.2">
      <c r="D119">
        <v>436.5</v>
      </c>
      <c r="E119">
        <v>383075</v>
      </c>
      <c r="F119">
        <v>3309.982</v>
      </c>
      <c r="G119">
        <v>6.2716000000000003</v>
      </c>
      <c r="H119">
        <v>70.947999999999993</v>
      </c>
      <c r="I119">
        <v>2.7389000000000001</v>
      </c>
      <c r="J119">
        <v>1055.5</v>
      </c>
      <c r="K119">
        <v>-0.3327</v>
      </c>
      <c r="L119">
        <v>19.97</v>
      </c>
      <c r="M119">
        <v>81.707999999999998</v>
      </c>
      <c r="P119">
        <v>6714</v>
      </c>
    </row>
    <row r="120" spans="4:16" x14ac:dyDescent="0.2">
      <c r="D120">
        <v>436.5</v>
      </c>
      <c r="E120">
        <v>388175</v>
      </c>
      <c r="F120">
        <v>3269.884</v>
      </c>
      <c r="G120">
        <v>6.2857000000000003</v>
      </c>
      <c r="H120">
        <v>70.625</v>
      </c>
      <c r="I120">
        <v>2.7806999999999999</v>
      </c>
      <c r="J120">
        <v>1028.75</v>
      </c>
      <c r="K120">
        <v>-0.31019999999999998</v>
      </c>
      <c r="L120">
        <v>22.87</v>
      </c>
      <c r="M120">
        <v>81.853999999999999</v>
      </c>
      <c r="P120">
        <v>6665</v>
      </c>
    </row>
    <row r="121" spans="4:16" x14ac:dyDescent="0.2">
      <c r="D121">
        <v>443.5</v>
      </c>
      <c r="E121">
        <v>383975</v>
      </c>
      <c r="F121">
        <v>3316.41</v>
      </c>
      <c r="G121">
        <v>6.2682000000000002</v>
      </c>
      <c r="H121">
        <v>70.819999999999993</v>
      </c>
      <c r="I121">
        <v>2.7753000000000001</v>
      </c>
      <c r="J121">
        <v>1030.25</v>
      </c>
      <c r="K121">
        <v>-0.32079999999999997</v>
      </c>
      <c r="L121">
        <v>22.5</v>
      </c>
      <c r="M121">
        <v>80.894000000000005</v>
      </c>
      <c r="P121">
        <v>6649</v>
      </c>
    </row>
    <row r="122" spans="4:16" x14ac:dyDescent="0.2">
      <c r="D122">
        <v>438.5</v>
      </c>
      <c r="E122">
        <v>352750</v>
      </c>
      <c r="F122">
        <v>3281.9209999999998</v>
      </c>
      <c r="G122">
        <v>6.2539999999999996</v>
      </c>
      <c r="H122">
        <v>71.021000000000001</v>
      </c>
      <c r="I122">
        <v>2.8519999999999999</v>
      </c>
      <c r="J122">
        <v>1036.5</v>
      </c>
      <c r="K122">
        <v>-0.31619999999999998</v>
      </c>
      <c r="L122">
        <v>21.03</v>
      </c>
      <c r="M122">
        <v>81.664000000000001</v>
      </c>
      <c r="P122">
        <v>6602</v>
      </c>
    </row>
    <row r="123" spans="4:16" x14ac:dyDescent="0.2">
      <c r="D123">
        <v>447.5</v>
      </c>
      <c r="E123">
        <v>317750</v>
      </c>
      <c r="F123">
        <v>3301.9479999999999</v>
      </c>
      <c r="G123">
        <v>6.3132000000000001</v>
      </c>
      <c r="H123">
        <v>70.581999999999994</v>
      </c>
      <c r="I123">
        <v>2.8134999999999999</v>
      </c>
      <c r="J123">
        <v>1039.25</v>
      </c>
      <c r="K123">
        <v>-0.33150000000000002</v>
      </c>
      <c r="L123">
        <v>24.87</v>
      </c>
      <c r="M123">
        <v>80.623000000000005</v>
      </c>
      <c r="P123">
        <v>6660</v>
      </c>
    </row>
    <row r="124" spans="4:16" x14ac:dyDescent="0.2">
      <c r="D124">
        <v>467.5</v>
      </c>
      <c r="E124">
        <v>319500</v>
      </c>
      <c r="F124">
        <v>3417.9769999999999</v>
      </c>
      <c r="G124">
        <v>6.3395000000000001</v>
      </c>
      <c r="H124">
        <v>70.489999999999995</v>
      </c>
      <c r="I124">
        <v>2.8243999999999998</v>
      </c>
      <c r="J124">
        <v>1040.75</v>
      </c>
      <c r="K124">
        <v>-0.40189999999999998</v>
      </c>
      <c r="L124">
        <v>23.34</v>
      </c>
      <c r="M124">
        <v>80.992999999999995</v>
      </c>
      <c r="P124">
        <v>6695</v>
      </c>
    </row>
    <row r="125" spans="4:16" x14ac:dyDescent="0.2">
      <c r="D125">
        <v>462.5</v>
      </c>
      <c r="E125">
        <v>321900</v>
      </c>
      <c r="F125">
        <v>3436.3589999999999</v>
      </c>
      <c r="G125">
        <v>6.3044000000000002</v>
      </c>
      <c r="H125">
        <v>70.887</v>
      </c>
      <c r="I125">
        <v>2.883</v>
      </c>
      <c r="J125">
        <v>1040.5</v>
      </c>
      <c r="K125">
        <v>-0.42780000000000001</v>
      </c>
      <c r="L125">
        <v>17.86</v>
      </c>
      <c r="M125">
        <v>82.356999999999999</v>
      </c>
      <c r="P125">
        <v>6793</v>
      </c>
    </row>
    <row r="126" spans="4:16" x14ac:dyDescent="0.2">
      <c r="D126">
        <v>459</v>
      </c>
      <c r="E126">
        <v>322475</v>
      </c>
      <c r="F126">
        <v>3446.4920000000002</v>
      </c>
      <c r="G126">
        <v>6.3334999999999999</v>
      </c>
      <c r="H126">
        <v>70.427999999999997</v>
      </c>
      <c r="I126">
        <v>2.8959000000000001</v>
      </c>
      <c r="J126">
        <v>1039</v>
      </c>
      <c r="K126">
        <v>-0.38229999999999997</v>
      </c>
      <c r="L126">
        <v>18.2</v>
      </c>
      <c r="M126">
        <v>81.853999999999999</v>
      </c>
      <c r="P126">
        <v>6755</v>
      </c>
    </row>
    <row r="127" spans="4:16" x14ac:dyDescent="0.2">
      <c r="D127">
        <v>470.5</v>
      </c>
      <c r="E127">
        <v>319275</v>
      </c>
      <c r="F127">
        <v>3434.5369999999998</v>
      </c>
      <c r="G127">
        <v>6.3192000000000004</v>
      </c>
      <c r="H127">
        <v>70.433000000000007</v>
      </c>
      <c r="I127">
        <v>2.8555000000000001</v>
      </c>
      <c r="J127">
        <v>1033.5</v>
      </c>
      <c r="K127">
        <v>-0.37909999999999999</v>
      </c>
      <c r="L127">
        <v>19.02</v>
      </c>
      <c r="M127">
        <v>81.888999999999996</v>
      </c>
      <c r="P127">
        <v>6854</v>
      </c>
    </row>
    <row r="128" spans="4:16" x14ac:dyDescent="0.2">
      <c r="D128">
        <v>484.5</v>
      </c>
      <c r="E128">
        <v>321450</v>
      </c>
      <c r="F128">
        <v>3424.6379999999999</v>
      </c>
      <c r="G128">
        <v>6.3263999999999996</v>
      </c>
      <c r="H128">
        <v>70.513000000000005</v>
      </c>
      <c r="I128">
        <v>2.8445</v>
      </c>
      <c r="J128">
        <v>1060.25</v>
      </c>
      <c r="K128">
        <v>-0.38569999999999999</v>
      </c>
      <c r="L128">
        <v>15.8</v>
      </c>
      <c r="M128">
        <v>81.783000000000001</v>
      </c>
      <c r="P128">
        <v>6888</v>
      </c>
    </row>
    <row r="129" spans="4:16" x14ac:dyDescent="0.2">
      <c r="D129">
        <v>489.5</v>
      </c>
      <c r="E129">
        <v>319325</v>
      </c>
      <c r="F129">
        <v>3446.866</v>
      </c>
      <c r="G129">
        <v>6.3295000000000003</v>
      </c>
      <c r="H129">
        <v>70.631</v>
      </c>
      <c r="I129">
        <v>2.8279999999999998</v>
      </c>
      <c r="J129">
        <v>1051.25</v>
      </c>
      <c r="K129">
        <v>-0.39129999999999998</v>
      </c>
      <c r="L129">
        <v>16.59</v>
      </c>
      <c r="M129">
        <v>82.926000000000002</v>
      </c>
      <c r="P129">
        <v>6920</v>
      </c>
    </row>
    <row r="130" spans="4:16" x14ac:dyDescent="0.2">
      <c r="D130">
        <v>512</v>
      </c>
      <c r="E130">
        <v>319825</v>
      </c>
      <c r="F130">
        <v>3447.1309999999999</v>
      </c>
      <c r="G130">
        <v>6.3071000000000002</v>
      </c>
      <c r="H130">
        <v>71.036000000000001</v>
      </c>
      <c r="I130">
        <v>2.8170000000000002</v>
      </c>
      <c r="J130">
        <v>1032.25</v>
      </c>
      <c r="K130">
        <v>-0.40770000000000001</v>
      </c>
      <c r="L130">
        <v>17.23</v>
      </c>
      <c r="M130">
        <v>83.756</v>
      </c>
      <c r="P130">
        <v>6988.5</v>
      </c>
    </row>
    <row r="131" spans="4:16" x14ac:dyDescent="0.2">
      <c r="D131">
        <v>521</v>
      </c>
      <c r="E131">
        <v>311125</v>
      </c>
      <c r="F131">
        <v>3463.8130000000001</v>
      </c>
      <c r="G131">
        <v>6.3306000000000004</v>
      </c>
      <c r="H131">
        <v>71.037000000000006</v>
      </c>
      <c r="I131">
        <v>2.8938000000000001</v>
      </c>
      <c r="J131">
        <v>1039.25</v>
      </c>
      <c r="K131">
        <v>-0.45079999999999998</v>
      </c>
      <c r="L131">
        <v>14.64</v>
      </c>
      <c r="M131">
        <v>83.817999999999998</v>
      </c>
      <c r="P131">
        <v>6962</v>
      </c>
    </row>
    <row r="132" spans="4:16" x14ac:dyDescent="0.2">
      <c r="D132">
        <v>526</v>
      </c>
      <c r="E132">
        <v>314875</v>
      </c>
      <c r="F132">
        <v>3444.17</v>
      </c>
      <c r="G132">
        <v>6.3433999999999999</v>
      </c>
      <c r="H132">
        <v>70.802999999999997</v>
      </c>
      <c r="I132">
        <v>2.8571</v>
      </c>
      <c r="J132">
        <v>1064</v>
      </c>
      <c r="K132">
        <v>-0.43440000000000001</v>
      </c>
      <c r="L132">
        <v>16.54</v>
      </c>
      <c r="M132">
        <v>82.736000000000004</v>
      </c>
      <c r="P132">
        <v>6833</v>
      </c>
    </row>
    <row r="133" spans="4:16" x14ac:dyDescent="0.2">
      <c r="D133">
        <v>529</v>
      </c>
      <c r="E133">
        <v>316375</v>
      </c>
      <c r="F133">
        <v>3426.6170000000002</v>
      </c>
      <c r="G133">
        <v>6.3198999999999996</v>
      </c>
      <c r="H133">
        <v>71.069999999999993</v>
      </c>
      <c r="I133">
        <v>2.8826999999999998</v>
      </c>
      <c r="J133">
        <v>1065.25</v>
      </c>
      <c r="K133">
        <v>-0.46039999999999998</v>
      </c>
      <c r="L133">
        <v>17.760000000000002</v>
      </c>
      <c r="M133">
        <v>82.998999999999995</v>
      </c>
      <c r="P133">
        <v>6950</v>
      </c>
    </row>
    <row r="134" spans="4:16" x14ac:dyDescent="0.2">
      <c r="D134">
        <v>539</v>
      </c>
      <c r="E134">
        <v>324900</v>
      </c>
      <c r="F134">
        <v>3408.6</v>
      </c>
      <c r="G134">
        <v>6.3407</v>
      </c>
      <c r="H134">
        <v>70.867000000000004</v>
      </c>
      <c r="I134">
        <v>2.8643000000000001</v>
      </c>
      <c r="J134">
        <v>1071</v>
      </c>
      <c r="K134">
        <v>-0.43869999999999998</v>
      </c>
      <c r="L134">
        <v>19.59</v>
      </c>
      <c r="M134">
        <v>82</v>
      </c>
      <c r="P134">
        <v>6898</v>
      </c>
    </row>
    <row r="135" spans="4:16" x14ac:dyDescent="0.2">
      <c r="D135">
        <v>542</v>
      </c>
      <c r="E135">
        <v>328000</v>
      </c>
      <c r="F135">
        <v>3428.7649999999999</v>
      </c>
      <c r="G135">
        <v>6.3475000000000001</v>
      </c>
      <c r="H135">
        <v>70.814999999999998</v>
      </c>
      <c r="I135">
        <v>2.8077999999999999</v>
      </c>
      <c r="J135">
        <v>1068</v>
      </c>
      <c r="K135">
        <v>-0.3851</v>
      </c>
      <c r="L135">
        <v>22.47</v>
      </c>
      <c r="M135">
        <v>82.4</v>
      </c>
      <c r="P135">
        <v>6922</v>
      </c>
    </row>
    <row r="136" spans="4:16" x14ac:dyDescent="0.2">
      <c r="D136">
        <v>542</v>
      </c>
      <c r="E136">
        <v>330800</v>
      </c>
      <c r="F136">
        <v>3413.7359999999999</v>
      </c>
      <c r="G136">
        <v>6.3311000000000002</v>
      </c>
      <c r="H136">
        <v>70.941000000000003</v>
      </c>
      <c r="I136">
        <v>2.8605999999999998</v>
      </c>
      <c r="J136">
        <v>1055.5</v>
      </c>
      <c r="K136">
        <v>-0.44450000000000001</v>
      </c>
      <c r="L136">
        <v>19.850000000000001</v>
      </c>
      <c r="M136">
        <v>82.801000000000002</v>
      </c>
      <c r="P136">
        <v>6931</v>
      </c>
    </row>
    <row r="137" spans="4:16" x14ac:dyDescent="0.2">
      <c r="D137">
        <v>540</v>
      </c>
      <c r="E137">
        <v>330425</v>
      </c>
      <c r="F137">
        <v>3448.0340000000001</v>
      </c>
      <c r="G137">
        <v>6.3263999999999996</v>
      </c>
      <c r="H137">
        <v>71.025999999999996</v>
      </c>
      <c r="I137">
        <v>2.8933999999999997</v>
      </c>
      <c r="J137">
        <v>1049.5</v>
      </c>
      <c r="K137">
        <v>-0.45600000000000002</v>
      </c>
      <c r="L137">
        <v>18.59</v>
      </c>
      <c r="M137">
        <v>83.605000000000004</v>
      </c>
      <c r="P137">
        <v>7021</v>
      </c>
    </row>
    <row r="138" spans="4:16" x14ac:dyDescent="0.2">
      <c r="D138">
        <v>540</v>
      </c>
      <c r="E138">
        <v>332450</v>
      </c>
      <c r="F138">
        <v>3444.8249999999998</v>
      </c>
      <c r="G138">
        <v>6.3262</v>
      </c>
      <c r="H138">
        <v>71.45</v>
      </c>
      <c r="I138">
        <v>2.8660000000000001</v>
      </c>
      <c r="J138">
        <v>1047.5</v>
      </c>
      <c r="K138">
        <v>-0.42980000000000002</v>
      </c>
      <c r="L138">
        <v>16.489999999999998</v>
      </c>
      <c r="M138">
        <v>83.826999999999998</v>
      </c>
      <c r="P138">
        <v>7095</v>
      </c>
    </row>
    <row r="139" spans="4:16" x14ac:dyDescent="0.2">
      <c r="D139">
        <v>493.5</v>
      </c>
      <c r="E139">
        <v>297825</v>
      </c>
      <c r="F139">
        <v>3530.5740000000001</v>
      </c>
      <c r="G139">
        <v>6.2819000000000003</v>
      </c>
      <c r="H139">
        <v>71.332999999999998</v>
      </c>
      <c r="I139">
        <v>2.8016000000000001</v>
      </c>
      <c r="J139">
        <v>997.75</v>
      </c>
      <c r="K139">
        <v>-0.37159999999999999</v>
      </c>
      <c r="L139">
        <v>29.98</v>
      </c>
      <c r="M139">
        <v>86.622</v>
      </c>
      <c r="P139">
        <v>7076</v>
      </c>
    </row>
    <row r="140" spans="4:16" x14ac:dyDescent="0.2">
      <c r="D140">
        <v>492.5</v>
      </c>
      <c r="E140">
        <v>304000</v>
      </c>
      <c r="F140">
        <v>3652.9839999999999</v>
      </c>
      <c r="G140">
        <v>6.3117999999999999</v>
      </c>
      <c r="H140">
        <v>70.796999999999997</v>
      </c>
      <c r="I140">
        <v>2.7056</v>
      </c>
      <c r="J140">
        <v>981.25</v>
      </c>
      <c r="K140">
        <v>-0.4173</v>
      </c>
      <c r="L140">
        <v>37.32</v>
      </c>
      <c r="M140">
        <v>85.947000000000003</v>
      </c>
      <c r="P140">
        <v>7169</v>
      </c>
    </row>
    <row r="141" spans="4:16" x14ac:dyDescent="0.2">
      <c r="D141">
        <v>493</v>
      </c>
      <c r="E141">
        <v>304325</v>
      </c>
      <c r="F141">
        <v>3626.2710000000002</v>
      </c>
      <c r="G141">
        <v>6.3131000000000004</v>
      </c>
      <c r="H141">
        <v>71.269000000000005</v>
      </c>
      <c r="I141">
        <v>2.8411</v>
      </c>
      <c r="J141">
        <v>990.25</v>
      </c>
      <c r="K141">
        <v>-0.28499999999999998</v>
      </c>
      <c r="L141">
        <v>17.309999999999999</v>
      </c>
      <c r="M141">
        <v>87.311000000000007</v>
      </c>
      <c r="P141">
        <v>7045</v>
      </c>
    </row>
    <row r="142" spans="4:16" x14ac:dyDescent="0.2">
      <c r="D142">
        <v>492</v>
      </c>
      <c r="E142">
        <v>304675</v>
      </c>
      <c r="F142">
        <v>3610.5079999999998</v>
      </c>
      <c r="G142">
        <v>6.2912999999999997</v>
      </c>
      <c r="H142">
        <v>71.850999999999999</v>
      </c>
      <c r="I142">
        <v>2.7896000000000001</v>
      </c>
      <c r="J142">
        <v>996.5</v>
      </c>
      <c r="K142">
        <v>-0.28339999999999999</v>
      </c>
      <c r="L142">
        <v>13.47</v>
      </c>
      <c r="M142">
        <v>87.956999999999994</v>
      </c>
      <c r="P142">
        <v>7119</v>
      </c>
    </row>
    <row r="143" spans="4:16" x14ac:dyDescent="0.2">
      <c r="D143">
        <v>495</v>
      </c>
      <c r="E143">
        <v>305575</v>
      </c>
      <c r="F143">
        <v>3645.8020000000001</v>
      </c>
      <c r="G143">
        <v>6.2984999999999998</v>
      </c>
      <c r="H143">
        <v>71.638000000000005</v>
      </c>
      <c r="I143">
        <v>2.7050000000000001</v>
      </c>
      <c r="J143">
        <v>1007</v>
      </c>
      <c r="K143">
        <v>-0.32790000000000002</v>
      </c>
      <c r="L143">
        <v>13.54</v>
      </c>
      <c r="M143">
        <v>87.96</v>
      </c>
      <c r="P143">
        <v>7118</v>
      </c>
    </row>
    <row r="144" spans="4:16" x14ac:dyDescent="0.2">
      <c r="D144">
        <v>495</v>
      </c>
      <c r="E144">
        <v>306950</v>
      </c>
      <c r="F144">
        <v>3653.2689999999998</v>
      </c>
      <c r="G144">
        <v>6.3281000000000001</v>
      </c>
      <c r="H144">
        <v>71.406999999999996</v>
      </c>
      <c r="I144">
        <v>2.7199</v>
      </c>
      <c r="J144">
        <v>1011.25</v>
      </c>
      <c r="K144">
        <v>-0.33589999999999998</v>
      </c>
      <c r="L144">
        <v>14.79</v>
      </c>
      <c r="M144">
        <v>87.912999999999997</v>
      </c>
      <c r="P144">
        <v>7050</v>
      </c>
    </row>
    <row r="145" spans="4:16" x14ac:dyDescent="0.2">
      <c r="D145">
        <v>495</v>
      </c>
      <c r="E145">
        <v>308650</v>
      </c>
      <c r="F145">
        <v>3690.0239999999999</v>
      </c>
      <c r="G145">
        <v>6.3380999999999998</v>
      </c>
      <c r="H145">
        <v>71.418999999999997</v>
      </c>
      <c r="I145">
        <v>2.6936</v>
      </c>
      <c r="J145">
        <v>1002.75</v>
      </c>
      <c r="K145">
        <v>-0.2974</v>
      </c>
      <c r="L145">
        <v>13.84</v>
      </c>
      <c r="M145">
        <v>88.194999999999993</v>
      </c>
      <c r="P145">
        <v>7085</v>
      </c>
    </row>
    <row r="146" spans="4:16" x14ac:dyDescent="0.2">
      <c r="D146">
        <v>499</v>
      </c>
      <c r="E146">
        <v>309125</v>
      </c>
      <c r="F146">
        <v>3726.8939999999998</v>
      </c>
      <c r="G146">
        <v>6.3262999999999998</v>
      </c>
      <c r="H146">
        <v>71.78</v>
      </c>
      <c r="I146">
        <v>2.6598999999999999</v>
      </c>
      <c r="J146">
        <v>997</v>
      </c>
      <c r="K146">
        <v>-0.2984</v>
      </c>
      <c r="L146">
        <v>11.08</v>
      </c>
      <c r="M146">
        <v>88.052999999999997</v>
      </c>
      <c r="P146">
        <v>7085</v>
      </c>
    </row>
    <row r="147" spans="4:16" x14ac:dyDescent="0.2">
      <c r="D147">
        <v>501.5</v>
      </c>
      <c r="E147">
        <v>299600</v>
      </c>
      <c r="F147">
        <v>3716.5909999999999</v>
      </c>
      <c r="G147">
        <v>6.3295000000000003</v>
      </c>
      <c r="H147">
        <v>71.712000000000003</v>
      </c>
      <c r="I147">
        <v>2.617</v>
      </c>
      <c r="J147">
        <v>1003.75</v>
      </c>
      <c r="K147">
        <v>-0.35510000000000003</v>
      </c>
      <c r="L147">
        <v>11.58</v>
      </c>
      <c r="M147">
        <v>87.805999999999997</v>
      </c>
      <c r="P147">
        <v>7138</v>
      </c>
    </row>
    <row r="148" spans="4:16" x14ac:dyDescent="0.2">
      <c r="D148">
        <v>498.5</v>
      </c>
      <c r="E148">
        <v>276675</v>
      </c>
      <c r="F148">
        <v>3728.35</v>
      </c>
      <c r="G148">
        <v>6.3494999999999999</v>
      </c>
      <c r="H148">
        <v>71.757000000000005</v>
      </c>
      <c r="I148">
        <v>2.6465000000000001</v>
      </c>
      <c r="J148">
        <v>1003.75</v>
      </c>
      <c r="K148">
        <v>-0.33650000000000002</v>
      </c>
      <c r="L148">
        <v>11.47</v>
      </c>
      <c r="M148">
        <v>88.043000000000006</v>
      </c>
      <c r="P148">
        <v>7150</v>
      </c>
    </row>
    <row r="149" spans="4:16" x14ac:dyDescent="0.2">
      <c r="D149">
        <v>507.5</v>
      </c>
      <c r="E149">
        <v>248075</v>
      </c>
      <c r="F149">
        <v>3714.797</v>
      </c>
      <c r="G149">
        <v>6.3986999999999998</v>
      </c>
      <c r="H149">
        <v>71.090999999999994</v>
      </c>
      <c r="I149">
        <v>2.6131000000000002</v>
      </c>
      <c r="J149">
        <v>997.75</v>
      </c>
      <c r="K149">
        <v>-0.34570000000000001</v>
      </c>
      <c r="L149">
        <v>11.1</v>
      </c>
      <c r="M149">
        <v>88.248000000000005</v>
      </c>
      <c r="P149">
        <v>6923</v>
      </c>
    </row>
    <row r="150" spans="4:16" x14ac:dyDescent="0.2">
      <c r="D150">
        <v>514</v>
      </c>
      <c r="E150">
        <v>211775</v>
      </c>
      <c r="F150">
        <v>3667.3119999999999</v>
      </c>
      <c r="G150">
        <v>6.4028999999999998</v>
      </c>
      <c r="H150">
        <v>71.081000000000003</v>
      </c>
      <c r="I150">
        <v>2.65</v>
      </c>
      <c r="J150">
        <v>995.75</v>
      </c>
      <c r="K150">
        <v>-0.39140000000000003</v>
      </c>
      <c r="L150">
        <v>11.03</v>
      </c>
      <c r="M150">
        <v>88.924000000000007</v>
      </c>
      <c r="P150">
        <v>7068</v>
      </c>
    </row>
    <row r="151" spans="4:16" x14ac:dyDescent="0.2">
      <c r="D151">
        <v>507</v>
      </c>
      <c r="E151">
        <v>211650</v>
      </c>
      <c r="F151">
        <v>3653.1309999999999</v>
      </c>
      <c r="G151">
        <v>6.4004000000000003</v>
      </c>
      <c r="H151">
        <v>70.954999999999998</v>
      </c>
      <c r="I151">
        <v>2.6592000000000002</v>
      </c>
      <c r="J151">
        <v>988.5</v>
      </c>
      <c r="K151">
        <v>-0.37030000000000002</v>
      </c>
      <c r="L151">
        <v>11.27</v>
      </c>
      <c r="M151">
        <v>88.534000000000006</v>
      </c>
      <c r="P151">
        <v>7041</v>
      </c>
    </row>
    <row r="152" spans="4:16" x14ac:dyDescent="0.2">
      <c r="D152">
        <v>506</v>
      </c>
      <c r="E152">
        <v>205475</v>
      </c>
      <c r="F152">
        <v>3639.3670000000002</v>
      </c>
      <c r="G152">
        <v>6.4215</v>
      </c>
      <c r="H152">
        <v>71.162999999999997</v>
      </c>
      <c r="I152">
        <v>2.6255999999999999</v>
      </c>
      <c r="J152">
        <v>984.25</v>
      </c>
      <c r="K152">
        <v>-0.35460000000000003</v>
      </c>
      <c r="L152">
        <v>12.22</v>
      </c>
      <c r="M152">
        <v>88.891999999999996</v>
      </c>
      <c r="P152">
        <v>7076</v>
      </c>
    </row>
    <row r="153" spans="4:16" x14ac:dyDescent="0.2">
      <c r="D153">
        <v>498</v>
      </c>
      <c r="E153">
        <v>204675</v>
      </c>
      <c r="F153">
        <v>3607.8130000000001</v>
      </c>
      <c r="G153">
        <v>6.4325999999999999</v>
      </c>
      <c r="H153">
        <v>70.715999999999994</v>
      </c>
      <c r="I153">
        <v>2.5903999999999998</v>
      </c>
      <c r="J153">
        <v>980</v>
      </c>
      <c r="K153">
        <v>-0.31440000000000001</v>
      </c>
      <c r="L153">
        <v>11.91</v>
      </c>
      <c r="M153">
        <v>88.694000000000003</v>
      </c>
      <c r="P153">
        <v>7034</v>
      </c>
    </row>
    <row r="154" spans="4:16" x14ac:dyDescent="0.2">
      <c r="D154">
        <v>504</v>
      </c>
      <c r="E154">
        <v>204650</v>
      </c>
      <c r="F154">
        <v>3599.3409999999999</v>
      </c>
      <c r="G154">
        <v>6.4368999999999996</v>
      </c>
      <c r="H154">
        <v>70.748999999999995</v>
      </c>
      <c r="I154">
        <v>2.5371000000000001</v>
      </c>
      <c r="J154">
        <v>979.5</v>
      </c>
      <c r="K154">
        <v>-0.2833</v>
      </c>
      <c r="L154">
        <v>11.66</v>
      </c>
      <c r="M154">
        <v>87.929000000000002</v>
      </c>
      <c r="P154">
        <v>7078</v>
      </c>
    </row>
    <row r="155" spans="4:16" x14ac:dyDescent="0.2">
      <c r="D155">
        <v>512.5</v>
      </c>
      <c r="E155">
        <v>204125</v>
      </c>
      <c r="F155">
        <v>3591.2730000000001</v>
      </c>
      <c r="G155">
        <v>6.4611000000000001</v>
      </c>
      <c r="H155">
        <v>70.775000000000006</v>
      </c>
      <c r="I155">
        <v>2.5461999999999998</v>
      </c>
      <c r="J155">
        <v>960.5</v>
      </c>
      <c r="K155">
        <v>-0.27729999999999999</v>
      </c>
      <c r="L155">
        <v>10.16</v>
      </c>
      <c r="M155">
        <v>87.92</v>
      </c>
      <c r="P155">
        <v>7110</v>
      </c>
    </row>
    <row r="156" spans="4:16" x14ac:dyDescent="0.2">
      <c r="D156">
        <v>520</v>
      </c>
      <c r="E156">
        <v>201650</v>
      </c>
      <c r="F156">
        <v>3587.5050000000001</v>
      </c>
      <c r="G156">
        <v>6.4907000000000004</v>
      </c>
      <c r="H156">
        <v>70.462999999999994</v>
      </c>
      <c r="I156">
        <v>2.5366999999999997</v>
      </c>
      <c r="J156">
        <v>950</v>
      </c>
      <c r="K156">
        <v>-0.23469999999999999</v>
      </c>
      <c r="L156">
        <v>9.8800000000000008</v>
      </c>
      <c r="M156">
        <v>87.802999999999997</v>
      </c>
      <c r="P156">
        <v>7140.5</v>
      </c>
    </row>
    <row r="157" spans="4:16" x14ac:dyDescent="0.2">
      <c r="D157">
        <v>520</v>
      </c>
      <c r="E157">
        <v>203750</v>
      </c>
      <c r="F157">
        <v>3583.8040000000001</v>
      </c>
      <c r="G157">
        <v>6.5229999999999997</v>
      </c>
      <c r="H157">
        <v>70.084000000000003</v>
      </c>
      <c r="I157">
        <v>2.5568</v>
      </c>
      <c r="J157">
        <v>955</v>
      </c>
      <c r="K157">
        <v>-0.27600000000000002</v>
      </c>
      <c r="L157">
        <v>9.82</v>
      </c>
      <c r="M157">
        <v>87.397000000000006</v>
      </c>
      <c r="P157">
        <v>7153</v>
      </c>
    </row>
    <row r="158" spans="4:16" x14ac:dyDescent="0.2">
      <c r="D158">
        <v>519.5</v>
      </c>
      <c r="E158">
        <v>203675</v>
      </c>
      <c r="F158">
        <v>3575.422</v>
      </c>
      <c r="G158">
        <v>6.5350000000000001</v>
      </c>
      <c r="H158">
        <v>70.174000000000007</v>
      </c>
      <c r="I158">
        <v>2.5529999999999999</v>
      </c>
      <c r="J158">
        <v>963.75</v>
      </c>
      <c r="K158">
        <v>-0.28349999999999997</v>
      </c>
      <c r="L158">
        <v>10.08</v>
      </c>
      <c r="M158">
        <v>88.138999999999996</v>
      </c>
      <c r="P158">
        <v>7102</v>
      </c>
    </row>
    <row r="159" spans="4:16" x14ac:dyDescent="0.2">
      <c r="D159">
        <v>509.5</v>
      </c>
      <c r="E159">
        <v>203850</v>
      </c>
      <c r="F159">
        <v>3570.7539999999999</v>
      </c>
      <c r="G159">
        <v>6.4972000000000003</v>
      </c>
      <c r="H159">
        <v>70.337999999999994</v>
      </c>
      <c r="I159">
        <v>2.48</v>
      </c>
      <c r="J159">
        <v>966.75</v>
      </c>
      <c r="K159">
        <v>-0.30759999999999998</v>
      </c>
      <c r="L159">
        <v>9.52</v>
      </c>
      <c r="M159">
        <v>88.683999999999997</v>
      </c>
      <c r="P159">
        <v>7125</v>
      </c>
    </row>
    <row r="160" spans="4:16" x14ac:dyDescent="0.2">
      <c r="D160">
        <v>503</v>
      </c>
      <c r="E160">
        <v>203850</v>
      </c>
      <c r="F160">
        <v>3552.174</v>
      </c>
      <c r="G160">
        <v>6.4785000000000004</v>
      </c>
      <c r="H160">
        <v>70.561999999999998</v>
      </c>
      <c r="I160">
        <v>2.4763000000000002</v>
      </c>
      <c r="J160">
        <v>970.75</v>
      </c>
      <c r="K160">
        <v>-0.24879999999999999</v>
      </c>
      <c r="L160">
        <v>9.2200000000000006</v>
      </c>
      <c r="M160">
        <v>88.903000000000006</v>
      </c>
      <c r="P160">
        <v>7121</v>
      </c>
    </row>
    <row r="161" spans="4:16" x14ac:dyDescent="0.2">
      <c r="D161">
        <v>507.5</v>
      </c>
      <c r="E161">
        <v>200150</v>
      </c>
      <c r="F161">
        <v>3545.799</v>
      </c>
      <c r="G161">
        <v>6.492</v>
      </c>
      <c r="H161">
        <v>70.491</v>
      </c>
      <c r="I161">
        <v>2.4525000000000001</v>
      </c>
      <c r="J161">
        <v>967.75</v>
      </c>
      <c r="K161">
        <v>-0.217</v>
      </c>
      <c r="L161">
        <v>9.2200000000000006</v>
      </c>
      <c r="M161">
        <v>88.662999999999997</v>
      </c>
      <c r="P161">
        <v>7188.5</v>
      </c>
    </row>
    <row r="162" spans="4:16" x14ac:dyDescent="0.2">
      <c r="D162">
        <v>507.5</v>
      </c>
      <c r="E162">
        <v>200225</v>
      </c>
      <c r="F162">
        <v>3528.4270000000001</v>
      </c>
      <c r="G162">
        <v>6.4957000000000003</v>
      </c>
      <c r="H162">
        <v>70.209999999999994</v>
      </c>
      <c r="I162">
        <v>2.4470999999999998</v>
      </c>
      <c r="J162">
        <v>968.75</v>
      </c>
      <c r="K162">
        <v>-0.20100000000000001</v>
      </c>
      <c r="L162">
        <v>9.15</v>
      </c>
      <c r="M162">
        <v>88.156000000000006</v>
      </c>
      <c r="P162">
        <v>7147</v>
      </c>
    </row>
    <row r="163" spans="4:16" x14ac:dyDescent="0.2">
      <c r="D163">
        <v>512.5</v>
      </c>
      <c r="E163">
        <v>200650</v>
      </c>
      <c r="F163">
        <v>3506.616</v>
      </c>
      <c r="G163">
        <v>6.5015000000000001</v>
      </c>
      <c r="H163">
        <v>70.051000000000002</v>
      </c>
      <c r="I163">
        <v>2.4632999999999998</v>
      </c>
      <c r="J163">
        <v>964.75</v>
      </c>
      <c r="K163">
        <v>-3.5299999999999998E-2</v>
      </c>
      <c r="L163">
        <v>9.77</v>
      </c>
      <c r="M163">
        <v>87.92</v>
      </c>
      <c r="P163">
        <v>7205</v>
      </c>
    </row>
    <row r="164" spans="4:16" x14ac:dyDescent="0.2">
      <c r="D164">
        <v>505</v>
      </c>
      <c r="E164">
        <v>202850</v>
      </c>
      <c r="F164">
        <v>3452.1860000000001</v>
      </c>
      <c r="G164">
        <v>6.5308999999999999</v>
      </c>
      <c r="H164">
        <v>69.588999999999999</v>
      </c>
      <c r="I164">
        <v>2.4304999999999999</v>
      </c>
      <c r="J164">
        <v>956.75</v>
      </c>
      <c r="K164">
        <v>2.5000000000000001E-3</v>
      </c>
      <c r="L164">
        <v>10.18</v>
      </c>
      <c r="M164">
        <v>87.989000000000004</v>
      </c>
      <c r="P164">
        <v>7289</v>
      </c>
    </row>
    <row r="165" spans="4:16" x14ac:dyDescent="0.2">
      <c r="D165">
        <v>501</v>
      </c>
      <c r="E165">
        <v>202100</v>
      </c>
      <c r="F165">
        <v>3430.6190000000001</v>
      </c>
      <c r="G165">
        <v>6.5553999999999997</v>
      </c>
      <c r="H165">
        <v>69.486999999999995</v>
      </c>
      <c r="I165">
        <v>2.4106999999999998</v>
      </c>
      <c r="J165">
        <v>967.5</v>
      </c>
      <c r="K165">
        <v>-4.0000000000000002E-4</v>
      </c>
      <c r="L165">
        <v>10.47</v>
      </c>
      <c r="M165">
        <v>88.049000000000007</v>
      </c>
      <c r="P165">
        <v>7240</v>
      </c>
    </row>
    <row r="166" spans="4:16" x14ac:dyDescent="0.2">
      <c r="D166">
        <v>528.5</v>
      </c>
      <c r="E166">
        <v>201600</v>
      </c>
      <c r="F166">
        <v>3452.9859999999999</v>
      </c>
      <c r="G166">
        <v>6.5670000000000002</v>
      </c>
      <c r="H166">
        <v>69.051000000000002</v>
      </c>
      <c r="I166">
        <v>2.4809999999999999</v>
      </c>
      <c r="J166">
        <v>960.25</v>
      </c>
      <c r="K166">
        <v>-4.7899999999999998E-2</v>
      </c>
      <c r="L166">
        <v>9.9</v>
      </c>
      <c r="M166">
        <v>87.313999999999993</v>
      </c>
      <c r="P166">
        <v>7125</v>
      </c>
    </row>
    <row r="167" spans="4:16" x14ac:dyDescent="0.2">
      <c r="D167">
        <v>529.5</v>
      </c>
      <c r="E167">
        <v>201650</v>
      </c>
      <c r="F167">
        <v>3456.136</v>
      </c>
      <c r="G167">
        <v>6.5663999999999998</v>
      </c>
      <c r="H167">
        <v>69.100999999999999</v>
      </c>
      <c r="I167">
        <v>2.4826000000000001</v>
      </c>
      <c r="J167">
        <v>959</v>
      </c>
      <c r="K167">
        <v>-4.2999999999999997E-2</v>
      </c>
      <c r="L167">
        <v>9.6199999999999992</v>
      </c>
      <c r="M167">
        <v>87.283000000000001</v>
      </c>
      <c r="P167">
        <v>7086</v>
      </c>
    </row>
    <row r="168" spans="4:16" x14ac:dyDescent="0.2">
      <c r="D168">
        <v>518</v>
      </c>
      <c r="E168">
        <v>201150</v>
      </c>
      <c r="F168">
        <v>3443.085</v>
      </c>
      <c r="G168">
        <v>6.5646000000000004</v>
      </c>
      <c r="H168">
        <v>69.213999999999999</v>
      </c>
      <c r="I168">
        <v>2.4969999999999999</v>
      </c>
      <c r="J168">
        <v>964.5</v>
      </c>
      <c r="K168">
        <v>-4.3799999999999999E-2</v>
      </c>
      <c r="L168">
        <v>9.7200000000000006</v>
      </c>
      <c r="M168">
        <v>86.938000000000002</v>
      </c>
      <c r="P168">
        <v>7044</v>
      </c>
    </row>
    <row r="169" spans="4:16" x14ac:dyDescent="0.2">
      <c r="D169">
        <v>523</v>
      </c>
      <c r="E169">
        <v>201725</v>
      </c>
      <c r="F169">
        <v>3452.4160000000002</v>
      </c>
      <c r="G169">
        <v>6.6062000000000003</v>
      </c>
      <c r="H169">
        <v>69.106999999999999</v>
      </c>
      <c r="I169">
        <v>2.4643999999999999</v>
      </c>
      <c r="J169">
        <v>966.75</v>
      </c>
      <c r="K169">
        <v>-5.7599999999999998E-2</v>
      </c>
      <c r="L169">
        <v>10.029999999999999</v>
      </c>
      <c r="M169">
        <v>86.504999999999995</v>
      </c>
      <c r="P169">
        <v>6942</v>
      </c>
    </row>
    <row r="170" spans="4:16" x14ac:dyDescent="0.2">
      <c r="D170">
        <v>514</v>
      </c>
      <c r="E170">
        <v>196725</v>
      </c>
      <c r="F170">
        <v>3422.3919999999998</v>
      </c>
      <c r="G170">
        <v>6.6088000000000005</v>
      </c>
      <c r="H170">
        <v>69.13</v>
      </c>
      <c r="I170">
        <v>2.3942000000000001</v>
      </c>
      <c r="J170">
        <v>972.5</v>
      </c>
      <c r="K170">
        <v>-4.6199999999999998E-2</v>
      </c>
      <c r="L170">
        <v>9.5299999999999994</v>
      </c>
      <c r="M170">
        <v>86.26</v>
      </c>
      <c r="P170">
        <v>6905</v>
      </c>
    </row>
    <row r="171" spans="4:16" x14ac:dyDescent="0.2">
      <c r="D171">
        <v>493.5</v>
      </c>
      <c r="E171">
        <v>195200</v>
      </c>
      <c r="F171">
        <v>3420.5320000000002</v>
      </c>
      <c r="G171">
        <v>6.6059999999999999</v>
      </c>
      <c r="H171">
        <v>68.680000000000007</v>
      </c>
      <c r="I171">
        <v>2.3529999999999998</v>
      </c>
      <c r="J171">
        <v>978</v>
      </c>
      <c r="K171">
        <v>-7.2700000000000001E-2</v>
      </c>
      <c r="L171">
        <v>9.42</v>
      </c>
      <c r="M171">
        <v>86.102000000000004</v>
      </c>
      <c r="P171">
        <v>6886</v>
      </c>
    </row>
    <row r="172" spans="4:16" x14ac:dyDescent="0.2">
      <c r="D172">
        <v>490.5</v>
      </c>
      <c r="E172">
        <v>191550</v>
      </c>
      <c r="F172">
        <v>3448.1579999999999</v>
      </c>
      <c r="G172">
        <v>6.6068999999999996</v>
      </c>
      <c r="H172">
        <v>68.364000000000004</v>
      </c>
      <c r="I172">
        <v>2.3492999999999999</v>
      </c>
      <c r="J172">
        <v>978.75</v>
      </c>
      <c r="K172">
        <v>-4.4299999999999999E-2</v>
      </c>
      <c r="L172">
        <v>10.49</v>
      </c>
      <c r="M172">
        <v>86.158000000000001</v>
      </c>
      <c r="P172">
        <v>6793</v>
      </c>
    </row>
    <row r="173" spans="4:16" x14ac:dyDescent="0.2">
      <c r="D173">
        <v>493.5</v>
      </c>
      <c r="E173">
        <v>191600</v>
      </c>
      <c r="F173">
        <v>3459.2719999999999</v>
      </c>
      <c r="G173">
        <v>6.6139999999999999</v>
      </c>
      <c r="H173">
        <v>68.512</v>
      </c>
      <c r="I173">
        <v>2.3422000000000001</v>
      </c>
      <c r="J173">
        <v>990.5</v>
      </c>
      <c r="K173">
        <v>-6.4399999999999999E-2</v>
      </c>
      <c r="L173">
        <v>10.18</v>
      </c>
      <c r="M173">
        <v>85.942999999999998</v>
      </c>
      <c r="P173">
        <v>6729</v>
      </c>
    </row>
    <row r="174" spans="4:16" x14ac:dyDescent="0.2">
      <c r="D174">
        <v>496</v>
      </c>
      <c r="E174">
        <v>193475</v>
      </c>
      <c r="F174">
        <v>3435.944</v>
      </c>
      <c r="G174">
        <v>6.6279000000000003</v>
      </c>
      <c r="H174">
        <v>68.058000000000007</v>
      </c>
      <c r="I174">
        <v>2.4011</v>
      </c>
      <c r="J174">
        <v>987.25</v>
      </c>
      <c r="K174">
        <v>-0.1462</v>
      </c>
      <c r="L174">
        <v>9.92</v>
      </c>
      <c r="M174">
        <v>85.82</v>
      </c>
      <c r="P174">
        <v>6663</v>
      </c>
    </row>
    <row r="175" spans="4:16" x14ac:dyDescent="0.2">
      <c r="D175">
        <v>500</v>
      </c>
      <c r="E175">
        <v>194600</v>
      </c>
      <c r="F175">
        <v>3479.375</v>
      </c>
      <c r="G175">
        <v>6.6218000000000004</v>
      </c>
      <c r="H175">
        <v>68.165000000000006</v>
      </c>
      <c r="I175">
        <v>2.3885999999999998</v>
      </c>
      <c r="J175">
        <v>994</v>
      </c>
      <c r="K175">
        <v>-0.1421</v>
      </c>
      <c r="L175">
        <v>9.34</v>
      </c>
      <c r="M175">
        <v>85.471999999999994</v>
      </c>
      <c r="P175">
        <v>6670</v>
      </c>
    </row>
    <row r="176" spans="4:16" x14ac:dyDescent="0.2">
      <c r="D176">
        <v>492.5</v>
      </c>
      <c r="E176">
        <v>195150</v>
      </c>
      <c r="F176">
        <v>3445.6320000000001</v>
      </c>
      <c r="G176">
        <v>6.6238000000000001</v>
      </c>
      <c r="H176">
        <v>68.239000000000004</v>
      </c>
      <c r="I176">
        <v>2.3759999999999999</v>
      </c>
      <c r="J176">
        <v>1001.5</v>
      </c>
      <c r="K176">
        <v>-7.0599999999999996E-2</v>
      </c>
      <c r="L176">
        <v>9.58</v>
      </c>
      <c r="M176">
        <v>85.210999999999999</v>
      </c>
      <c r="P176">
        <v>6571</v>
      </c>
    </row>
    <row r="177" spans="4:16" x14ac:dyDescent="0.2">
      <c r="D177">
        <v>505</v>
      </c>
      <c r="E177">
        <v>193975</v>
      </c>
      <c r="F177">
        <v>3426.8739999999998</v>
      </c>
      <c r="G177">
        <v>6.6249000000000002</v>
      </c>
      <c r="H177">
        <v>68.119</v>
      </c>
      <c r="I177">
        <v>2.3633999999999999</v>
      </c>
      <c r="J177">
        <v>1004.25</v>
      </c>
      <c r="K177">
        <v>-4.4299999999999999E-2</v>
      </c>
      <c r="L177">
        <v>10.16</v>
      </c>
      <c r="M177">
        <v>84.941000000000003</v>
      </c>
      <c r="P177">
        <v>6564</v>
      </c>
    </row>
    <row r="178" spans="4:16" x14ac:dyDescent="0.2">
      <c r="D178">
        <v>527.5</v>
      </c>
      <c r="E178">
        <v>193675</v>
      </c>
      <c r="F178">
        <v>3449.8310000000001</v>
      </c>
      <c r="G178">
        <v>6.6178999999999997</v>
      </c>
      <c r="H178">
        <v>68.444999999999993</v>
      </c>
      <c r="I178">
        <v>2.3384999999999998</v>
      </c>
      <c r="J178">
        <v>1014.75</v>
      </c>
      <c r="K178">
        <v>-0.14330000000000001</v>
      </c>
      <c r="L178">
        <v>11.02</v>
      </c>
      <c r="M178">
        <v>84.933999999999997</v>
      </c>
      <c r="P178">
        <v>6550</v>
      </c>
    </row>
    <row r="179" spans="4:16" x14ac:dyDescent="0.2">
      <c r="D179">
        <v>516</v>
      </c>
      <c r="E179">
        <v>183525</v>
      </c>
      <c r="F179">
        <v>3474.4270000000001</v>
      </c>
      <c r="G179">
        <v>6.5983999999999998</v>
      </c>
      <c r="H179">
        <v>68.53</v>
      </c>
      <c r="I179">
        <v>2.3614999999999999</v>
      </c>
      <c r="J179">
        <v>1006</v>
      </c>
      <c r="K179">
        <v>-0.23630000000000001</v>
      </c>
      <c r="L179">
        <v>11.43</v>
      </c>
      <c r="M179">
        <v>85.396000000000001</v>
      </c>
      <c r="P179">
        <v>6833</v>
      </c>
    </row>
    <row r="180" spans="4:16" x14ac:dyDescent="0.2">
      <c r="D180">
        <v>507</v>
      </c>
      <c r="E180">
        <v>188525</v>
      </c>
      <c r="F180">
        <v>3474.0129999999999</v>
      </c>
      <c r="G180">
        <v>6.6112000000000002</v>
      </c>
      <c r="H180">
        <v>68.484999999999999</v>
      </c>
      <c r="I180">
        <v>2.4097</v>
      </c>
      <c r="J180">
        <v>997.75</v>
      </c>
      <c r="K180">
        <v>-0.23749999999999999</v>
      </c>
      <c r="L180">
        <v>11.28</v>
      </c>
      <c r="M180">
        <v>85.153999999999996</v>
      </c>
      <c r="P180">
        <v>6762</v>
      </c>
    </row>
    <row r="181" spans="4:16" x14ac:dyDescent="0.2">
      <c r="D181">
        <v>494</v>
      </c>
      <c r="E181">
        <v>191725</v>
      </c>
      <c r="F181">
        <v>3495.7249999999999</v>
      </c>
      <c r="G181">
        <v>6.6120000000000001</v>
      </c>
      <c r="H181">
        <v>68.631</v>
      </c>
      <c r="I181">
        <v>2.3881999999999999</v>
      </c>
      <c r="J181">
        <v>1004.25</v>
      </c>
      <c r="K181">
        <v>-0.22720000000000001</v>
      </c>
      <c r="L181">
        <v>10.7</v>
      </c>
      <c r="M181">
        <v>84.744</v>
      </c>
      <c r="P181">
        <v>6760</v>
      </c>
    </row>
    <row r="182" spans="4:16" x14ac:dyDescent="0.2">
      <c r="D182">
        <v>464.5</v>
      </c>
      <c r="E182">
        <v>247700</v>
      </c>
      <c r="F182">
        <v>3543.027</v>
      </c>
      <c r="G182">
        <v>6.6364999999999998</v>
      </c>
      <c r="H182">
        <v>68.438999999999993</v>
      </c>
      <c r="I182">
        <v>2.3435000000000001</v>
      </c>
      <c r="J182">
        <v>1001.5</v>
      </c>
      <c r="K182">
        <v>-0.31069999999999998</v>
      </c>
      <c r="L182">
        <v>11.43</v>
      </c>
      <c r="M182">
        <v>84.807000000000002</v>
      </c>
      <c r="P182">
        <v>6777</v>
      </c>
    </row>
    <row r="183" spans="4:16" x14ac:dyDescent="0.2">
      <c r="D183">
        <v>453.5</v>
      </c>
      <c r="E183">
        <v>251550</v>
      </c>
      <c r="F183">
        <v>3559.96</v>
      </c>
      <c r="G183">
        <v>6.633</v>
      </c>
      <c r="H183">
        <v>68.242999999999995</v>
      </c>
      <c r="I183">
        <v>2.3753000000000002</v>
      </c>
      <c r="J183">
        <v>983.25</v>
      </c>
      <c r="K183">
        <v>-0.31459999999999999</v>
      </c>
      <c r="L183">
        <v>11.76</v>
      </c>
      <c r="M183">
        <v>85.781999999999996</v>
      </c>
      <c r="P183">
        <v>6737</v>
      </c>
    </row>
    <row r="184" spans="4:16" x14ac:dyDescent="0.2">
      <c r="D184">
        <v>468.5</v>
      </c>
      <c r="E184">
        <v>260150</v>
      </c>
      <c r="F184">
        <v>3594.9690000000001</v>
      </c>
      <c r="G184">
        <v>6.6618000000000004</v>
      </c>
      <c r="H184">
        <v>67.956999999999994</v>
      </c>
      <c r="I184">
        <v>2.3984000000000001</v>
      </c>
      <c r="J184">
        <v>987</v>
      </c>
      <c r="K184">
        <v>-0.36559999999999998</v>
      </c>
      <c r="L184">
        <v>11.29</v>
      </c>
      <c r="M184">
        <v>86.974000000000004</v>
      </c>
      <c r="P184">
        <v>6786</v>
      </c>
    </row>
    <row r="185" spans="4:16" x14ac:dyDescent="0.2">
      <c r="D185">
        <v>468.5</v>
      </c>
      <c r="E185">
        <v>259725</v>
      </c>
      <c r="F185">
        <v>3589.8629999999998</v>
      </c>
      <c r="G185">
        <v>6.6479999999999997</v>
      </c>
      <c r="H185">
        <v>68.105000000000004</v>
      </c>
      <c r="I185">
        <v>2.3416000000000001</v>
      </c>
      <c r="J185">
        <v>985</v>
      </c>
      <c r="K185">
        <v>-0.34939999999999999</v>
      </c>
      <c r="L185">
        <v>10.5</v>
      </c>
      <c r="M185">
        <v>87.141000000000005</v>
      </c>
      <c r="P185">
        <v>6808</v>
      </c>
    </row>
    <row r="186" spans="4:16" x14ac:dyDescent="0.2">
      <c r="D186">
        <v>468.5</v>
      </c>
      <c r="E186">
        <v>263425</v>
      </c>
      <c r="F186">
        <v>3576.9810000000002</v>
      </c>
      <c r="G186">
        <v>6.6322000000000001</v>
      </c>
      <c r="H186">
        <v>68.117999999999995</v>
      </c>
      <c r="I186">
        <v>2.3342999999999998</v>
      </c>
      <c r="J186">
        <v>998.5</v>
      </c>
      <c r="K186">
        <v>-0.3488</v>
      </c>
      <c r="L186">
        <v>9.7799999999999994</v>
      </c>
      <c r="M186">
        <v>87.423000000000002</v>
      </c>
      <c r="P186">
        <v>6855</v>
      </c>
    </row>
    <row r="187" spans="4:16" x14ac:dyDescent="0.2">
      <c r="D187">
        <v>470</v>
      </c>
      <c r="E187">
        <v>267650</v>
      </c>
      <c r="F187">
        <v>3575.03</v>
      </c>
      <c r="G187">
        <v>6.641</v>
      </c>
      <c r="H187">
        <v>67.930000000000007</v>
      </c>
      <c r="I187">
        <v>2.3144999999999998</v>
      </c>
      <c r="J187">
        <v>996</v>
      </c>
      <c r="K187">
        <v>-0.35449999999999998</v>
      </c>
      <c r="L187">
        <v>9.89</v>
      </c>
      <c r="M187">
        <v>87.161000000000001</v>
      </c>
      <c r="P187">
        <v>6826</v>
      </c>
    </row>
    <row r="188" spans="4:16" x14ac:dyDescent="0.2">
      <c r="D188">
        <v>460.5</v>
      </c>
      <c r="E188">
        <v>268450</v>
      </c>
      <c r="F188">
        <v>3548.4270000000001</v>
      </c>
      <c r="G188">
        <v>6.6250999999999998</v>
      </c>
      <c r="H188">
        <v>68.287000000000006</v>
      </c>
      <c r="I188">
        <v>2.3163</v>
      </c>
      <c r="J188">
        <v>994</v>
      </c>
      <c r="K188">
        <v>-0.35010000000000002</v>
      </c>
      <c r="L188">
        <v>9.4</v>
      </c>
      <c r="M188">
        <v>87.453999999999994</v>
      </c>
      <c r="P188">
        <v>6970</v>
      </c>
    </row>
    <row r="189" spans="4:16" x14ac:dyDescent="0.2">
      <c r="D189">
        <v>446</v>
      </c>
      <c r="E189">
        <v>270400</v>
      </c>
      <c r="F189">
        <v>3531.21</v>
      </c>
      <c r="G189">
        <v>6.6364999999999998</v>
      </c>
      <c r="H189">
        <v>67.894000000000005</v>
      </c>
      <c r="I189">
        <v>2.3325</v>
      </c>
      <c r="J189">
        <v>986.75</v>
      </c>
      <c r="K189">
        <v>-0.32279999999999998</v>
      </c>
      <c r="L189">
        <v>9.14</v>
      </c>
      <c r="M189">
        <v>87.265000000000001</v>
      </c>
      <c r="P189">
        <v>6895</v>
      </c>
    </row>
    <row r="190" spans="4:16" x14ac:dyDescent="0.2">
      <c r="D190">
        <v>437</v>
      </c>
      <c r="E190">
        <v>273850</v>
      </c>
      <c r="F190">
        <v>3543.27</v>
      </c>
      <c r="G190">
        <v>6.6067999999999998</v>
      </c>
      <c r="H190">
        <v>68.525000000000006</v>
      </c>
      <c r="I190">
        <v>2.3449999999999998</v>
      </c>
      <c r="J190">
        <v>999.25</v>
      </c>
      <c r="K190">
        <v>-0.26910000000000001</v>
      </c>
      <c r="L190">
        <v>9.93</v>
      </c>
      <c r="M190">
        <v>87.992999999999995</v>
      </c>
      <c r="P190">
        <v>6929</v>
      </c>
    </row>
    <row r="191" spans="4:16" x14ac:dyDescent="0.2">
      <c r="D191">
        <v>439.5</v>
      </c>
      <c r="E191">
        <v>273675</v>
      </c>
      <c r="F191">
        <v>3556.422</v>
      </c>
      <c r="G191">
        <v>6.609</v>
      </c>
      <c r="H191">
        <v>68.507999999999996</v>
      </c>
      <c r="I191">
        <v>2.3721000000000001</v>
      </c>
      <c r="J191">
        <v>991.25</v>
      </c>
      <c r="K191">
        <v>-0.3261</v>
      </c>
      <c r="L191">
        <v>10.199999999999999</v>
      </c>
      <c r="M191">
        <v>87.641000000000005</v>
      </c>
      <c r="P191">
        <v>6930</v>
      </c>
    </row>
    <row r="192" spans="4:16" x14ac:dyDescent="0.2">
      <c r="D192">
        <v>434.5</v>
      </c>
      <c r="E192">
        <v>274625</v>
      </c>
      <c r="F192">
        <v>3553.7220000000002</v>
      </c>
      <c r="G192">
        <v>6.6323999999999996</v>
      </c>
      <c r="H192">
        <v>68.253</v>
      </c>
      <c r="I192">
        <v>2.3793000000000002</v>
      </c>
      <c r="J192">
        <v>984.75</v>
      </c>
      <c r="K192">
        <v>-0.34129999999999999</v>
      </c>
      <c r="L192">
        <v>10.18</v>
      </c>
      <c r="M192">
        <v>87.006</v>
      </c>
      <c r="P192">
        <v>6839</v>
      </c>
    </row>
    <row r="193" spans="4:16" x14ac:dyDescent="0.2">
      <c r="D193">
        <v>434.5</v>
      </c>
      <c r="E193">
        <v>273625</v>
      </c>
      <c r="F193">
        <v>3550.6149999999998</v>
      </c>
      <c r="G193">
        <v>6.6368999999999998</v>
      </c>
      <c r="H193">
        <v>68.268000000000001</v>
      </c>
      <c r="I193">
        <v>2.3683999999999998</v>
      </c>
      <c r="J193">
        <v>984.5</v>
      </c>
      <c r="K193">
        <v>-0.28360000000000002</v>
      </c>
      <c r="L193">
        <v>10.5</v>
      </c>
      <c r="M193">
        <v>87.015000000000001</v>
      </c>
      <c r="P193">
        <v>6867</v>
      </c>
    </row>
    <row r="194" spans="4:16" x14ac:dyDescent="0.2">
      <c r="D194">
        <v>436</v>
      </c>
      <c r="E194">
        <v>272625</v>
      </c>
      <c r="F194">
        <v>3578.2910000000002</v>
      </c>
      <c r="G194">
        <v>6.6478999999999999</v>
      </c>
      <c r="H194">
        <v>68.349000000000004</v>
      </c>
      <c r="I194">
        <v>2.4064000000000001</v>
      </c>
      <c r="J194">
        <v>986.5</v>
      </c>
      <c r="K194">
        <v>-0.29060000000000002</v>
      </c>
      <c r="L194">
        <v>9.8000000000000007</v>
      </c>
      <c r="M194">
        <v>87.266999999999996</v>
      </c>
      <c r="P194">
        <v>6830</v>
      </c>
    </row>
    <row r="195" spans="4:16" x14ac:dyDescent="0.2">
      <c r="D195">
        <v>464</v>
      </c>
      <c r="E195">
        <v>275575</v>
      </c>
      <c r="F195">
        <v>3568.4870000000001</v>
      </c>
      <c r="G195">
        <v>6.6535000000000002</v>
      </c>
      <c r="H195">
        <v>68.102000000000004</v>
      </c>
      <c r="I195">
        <v>2.4609000000000001</v>
      </c>
      <c r="J195">
        <v>982.5</v>
      </c>
      <c r="K195">
        <v>-0.28710000000000002</v>
      </c>
      <c r="L195">
        <v>11.3</v>
      </c>
      <c r="M195">
        <v>87.316000000000003</v>
      </c>
      <c r="P195">
        <v>6986</v>
      </c>
    </row>
    <row r="196" spans="4:16" x14ac:dyDescent="0.2">
      <c r="D196">
        <v>464</v>
      </c>
      <c r="E196">
        <v>279400</v>
      </c>
      <c r="F196">
        <v>3557.34</v>
      </c>
      <c r="G196">
        <v>6.6376999999999997</v>
      </c>
      <c r="H196">
        <v>68.724000000000004</v>
      </c>
      <c r="I196">
        <v>2.4317000000000002</v>
      </c>
      <c r="J196">
        <v>986.25</v>
      </c>
      <c r="K196">
        <v>-0.28689999999999999</v>
      </c>
      <c r="L196">
        <v>11.23</v>
      </c>
      <c r="M196">
        <v>87.620999999999995</v>
      </c>
      <c r="P196">
        <v>7010</v>
      </c>
    </row>
    <row r="197" spans="4:16" x14ac:dyDescent="0.2">
      <c r="D197">
        <v>459.5</v>
      </c>
      <c r="E197">
        <v>281550</v>
      </c>
      <c r="F197">
        <v>3548.3470000000002</v>
      </c>
      <c r="G197">
        <v>6.6428000000000003</v>
      </c>
      <c r="H197">
        <v>68.658000000000001</v>
      </c>
      <c r="I197">
        <v>2.4188999999999998</v>
      </c>
      <c r="J197">
        <v>985.75</v>
      </c>
      <c r="K197">
        <v>-0.23830000000000001</v>
      </c>
      <c r="L197">
        <v>11.16</v>
      </c>
      <c r="M197">
        <v>88.576999999999998</v>
      </c>
      <c r="P197">
        <v>7035.5</v>
      </c>
    </row>
    <row r="198" spans="4:16" x14ac:dyDescent="0.2">
      <c r="D198">
        <v>482</v>
      </c>
      <c r="E198">
        <v>287625</v>
      </c>
      <c r="F198">
        <v>3538.2139999999999</v>
      </c>
      <c r="G198">
        <v>6.6230000000000002</v>
      </c>
      <c r="H198">
        <v>69.177999999999997</v>
      </c>
      <c r="I198">
        <v>2.3845000000000001</v>
      </c>
      <c r="J198">
        <v>989.25</v>
      </c>
      <c r="K198">
        <v>-0.2384</v>
      </c>
      <c r="L198">
        <v>9.9700000000000006</v>
      </c>
      <c r="M198">
        <v>88.741</v>
      </c>
      <c r="P198">
        <v>6952</v>
      </c>
    </row>
    <row r="199" spans="4:16" x14ac:dyDescent="0.2">
      <c r="D199">
        <v>485</v>
      </c>
      <c r="E199">
        <v>291250</v>
      </c>
      <c r="F199">
        <v>3529.4929999999999</v>
      </c>
      <c r="G199">
        <v>6.6055999999999999</v>
      </c>
      <c r="H199">
        <v>69.402000000000001</v>
      </c>
      <c r="I199">
        <v>2.3178000000000001</v>
      </c>
      <c r="J199">
        <v>997</v>
      </c>
      <c r="K199">
        <v>-0.1867</v>
      </c>
      <c r="L199">
        <v>10.050000000000001</v>
      </c>
      <c r="M199">
        <v>88.662999999999997</v>
      </c>
      <c r="P199">
        <v>6967</v>
      </c>
    </row>
    <row r="200" spans="4:16" x14ac:dyDescent="0.2">
      <c r="D200">
        <v>488.5</v>
      </c>
      <c r="E200">
        <v>292225</v>
      </c>
      <c r="F200">
        <v>3541.6390000000001</v>
      </c>
      <c r="G200">
        <v>6.6208</v>
      </c>
      <c r="H200">
        <v>69.366</v>
      </c>
      <c r="I200">
        <v>2.3464999999999998</v>
      </c>
      <c r="J200">
        <v>995</v>
      </c>
      <c r="K200">
        <v>-0.23769999999999999</v>
      </c>
      <c r="L200">
        <v>10.07</v>
      </c>
      <c r="M200">
        <v>88.613</v>
      </c>
      <c r="P200">
        <v>6990</v>
      </c>
    </row>
    <row r="201" spans="4:16" x14ac:dyDescent="0.2">
      <c r="D201">
        <v>488</v>
      </c>
      <c r="E201">
        <v>291325</v>
      </c>
      <c r="F201">
        <v>3531.3220000000001</v>
      </c>
      <c r="G201">
        <v>6.6063000000000001</v>
      </c>
      <c r="H201">
        <v>69.602999999999994</v>
      </c>
      <c r="I201">
        <v>2.2997999999999998</v>
      </c>
      <c r="J201">
        <v>995.25</v>
      </c>
      <c r="K201">
        <v>-0.2475</v>
      </c>
      <c r="L201">
        <v>10.31</v>
      </c>
      <c r="M201">
        <v>88.028999999999996</v>
      </c>
      <c r="P201">
        <v>7027</v>
      </c>
    </row>
    <row r="202" spans="4:16" x14ac:dyDescent="0.2">
      <c r="D202">
        <v>490.5</v>
      </c>
      <c r="E202">
        <v>285025</v>
      </c>
      <c r="F202">
        <v>3537.913</v>
      </c>
      <c r="G202">
        <v>6.5829000000000004</v>
      </c>
      <c r="H202">
        <v>69.581999999999994</v>
      </c>
      <c r="I202">
        <v>2.3033999999999999</v>
      </c>
      <c r="J202">
        <v>1001.5</v>
      </c>
      <c r="K202">
        <v>-0.18390000000000001</v>
      </c>
      <c r="L202">
        <v>9.91</v>
      </c>
      <c r="M202">
        <v>88.076999999999998</v>
      </c>
      <c r="P202">
        <v>7134.5</v>
      </c>
    </row>
    <row r="203" spans="4:16" x14ac:dyDescent="0.2">
      <c r="D203">
        <v>474</v>
      </c>
      <c r="E203">
        <v>283800</v>
      </c>
      <c r="F203">
        <v>3550.462</v>
      </c>
      <c r="G203">
        <v>6.5682999999999998</v>
      </c>
      <c r="H203">
        <v>69.841999999999999</v>
      </c>
      <c r="I203">
        <v>2.2730000000000001</v>
      </c>
      <c r="J203">
        <v>1010.25</v>
      </c>
      <c r="K203">
        <v>-0.1701</v>
      </c>
      <c r="L203">
        <v>9.61</v>
      </c>
      <c r="M203">
        <v>88.183000000000007</v>
      </c>
      <c r="P203">
        <v>6882</v>
      </c>
    </row>
    <row r="204" spans="4:16" x14ac:dyDescent="0.2">
      <c r="D204">
        <v>463.5</v>
      </c>
      <c r="E204">
        <v>285900</v>
      </c>
      <c r="F204">
        <v>3545.85</v>
      </c>
      <c r="G204">
        <v>6.5783000000000005</v>
      </c>
      <c r="H204">
        <v>69.542000000000002</v>
      </c>
      <c r="I204">
        <v>2.3176999999999999</v>
      </c>
      <c r="J204">
        <v>1002.5</v>
      </c>
      <c r="K204">
        <v>-0.1646</v>
      </c>
      <c r="L204">
        <v>9.91</v>
      </c>
      <c r="M204">
        <v>87.811000000000007</v>
      </c>
      <c r="P204">
        <v>6887</v>
      </c>
    </row>
    <row r="205" spans="4:16" x14ac:dyDescent="0.2">
      <c r="D205">
        <v>465</v>
      </c>
      <c r="E205">
        <v>286925</v>
      </c>
      <c r="F205">
        <v>3548.0219999999999</v>
      </c>
      <c r="G205">
        <v>6.5736999999999997</v>
      </c>
      <c r="H205">
        <v>69.549000000000007</v>
      </c>
      <c r="I205">
        <v>2.3481000000000001</v>
      </c>
      <c r="J205">
        <v>976</v>
      </c>
      <c r="K205">
        <v>-0.13519999999999999</v>
      </c>
      <c r="L205">
        <v>9.85</v>
      </c>
      <c r="M205">
        <v>87.616</v>
      </c>
      <c r="P205">
        <v>6800</v>
      </c>
    </row>
    <row r="206" spans="4:16" x14ac:dyDescent="0.2">
      <c r="D206">
        <v>462.5</v>
      </c>
      <c r="E206">
        <v>289875</v>
      </c>
      <c r="F206">
        <v>3542.4389999999999</v>
      </c>
      <c r="G206">
        <v>6.5667</v>
      </c>
      <c r="H206">
        <v>69.173000000000002</v>
      </c>
      <c r="I206">
        <v>2.3607</v>
      </c>
      <c r="J206">
        <v>976.25</v>
      </c>
      <c r="K206">
        <v>-0.14599999999999999</v>
      </c>
      <c r="L206">
        <v>10.08</v>
      </c>
      <c r="M206">
        <v>87.46</v>
      </c>
      <c r="P206">
        <v>6760</v>
      </c>
    </row>
    <row r="207" spans="4:16" x14ac:dyDescent="0.2">
      <c r="D207">
        <v>459.5</v>
      </c>
      <c r="E207">
        <v>291000</v>
      </c>
      <c r="F207">
        <v>3533.4050000000002</v>
      </c>
      <c r="G207">
        <v>6.6154000000000002</v>
      </c>
      <c r="H207">
        <v>69.06</v>
      </c>
      <c r="I207">
        <v>2.3589000000000002</v>
      </c>
      <c r="J207">
        <v>977.25</v>
      </c>
      <c r="K207">
        <v>-0.15090000000000001</v>
      </c>
      <c r="L207">
        <v>10.33</v>
      </c>
      <c r="M207">
        <v>87.37</v>
      </c>
      <c r="P207">
        <v>6666</v>
      </c>
    </row>
    <row r="208" spans="4:16" x14ac:dyDescent="0.2">
      <c r="D208">
        <v>463.5</v>
      </c>
      <c r="E208">
        <v>297250</v>
      </c>
      <c r="F208">
        <v>3506.732</v>
      </c>
      <c r="G208">
        <v>6.6467999999999998</v>
      </c>
      <c r="H208">
        <v>69.494</v>
      </c>
      <c r="I208">
        <v>2.3336000000000001</v>
      </c>
      <c r="J208">
        <v>978.5</v>
      </c>
      <c r="K208">
        <v>-0.13700000000000001</v>
      </c>
      <c r="L208">
        <v>9.51</v>
      </c>
      <c r="M208">
        <v>88.132999999999996</v>
      </c>
      <c r="P208">
        <v>6481</v>
      </c>
    </row>
    <row r="209" spans="4:16" x14ac:dyDescent="0.2">
      <c r="D209">
        <v>456</v>
      </c>
      <c r="E209">
        <v>298425</v>
      </c>
      <c r="F209">
        <v>3497.0349999999999</v>
      </c>
      <c r="G209">
        <v>6.6543000000000001</v>
      </c>
      <c r="H209">
        <v>69.495999999999995</v>
      </c>
      <c r="I209">
        <v>2.3085</v>
      </c>
      <c r="J209">
        <v>970.25</v>
      </c>
      <c r="K209">
        <v>-0.15390000000000001</v>
      </c>
      <c r="L209">
        <v>9.5500000000000007</v>
      </c>
      <c r="M209">
        <v>88.269000000000005</v>
      </c>
      <c r="P209">
        <v>6522</v>
      </c>
    </row>
    <row r="210" spans="4:16" x14ac:dyDescent="0.2">
      <c r="D210">
        <v>476.5</v>
      </c>
      <c r="E210">
        <v>301950</v>
      </c>
      <c r="F210">
        <v>3502.96</v>
      </c>
      <c r="G210">
        <v>6.6398000000000001</v>
      </c>
      <c r="H210">
        <v>69.233000000000004</v>
      </c>
      <c r="I210">
        <v>2.3102999999999998</v>
      </c>
      <c r="J210">
        <v>976.25</v>
      </c>
      <c r="K210">
        <v>-9.6100000000000005E-2</v>
      </c>
      <c r="L210">
        <v>9.8699999999999992</v>
      </c>
      <c r="M210">
        <v>88.563000000000002</v>
      </c>
      <c r="P210">
        <v>6437</v>
      </c>
    </row>
    <row r="211" spans="4:16" x14ac:dyDescent="0.2">
      <c r="D211">
        <v>473</v>
      </c>
      <c r="E211">
        <v>305150</v>
      </c>
      <c r="F211">
        <v>3501.297</v>
      </c>
      <c r="G211">
        <v>6.6284000000000001</v>
      </c>
      <c r="H211">
        <v>69.814999999999998</v>
      </c>
      <c r="I211">
        <v>2.2357</v>
      </c>
      <c r="J211">
        <v>974</v>
      </c>
      <c r="K211">
        <v>-0.1158</v>
      </c>
      <c r="L211">
        <v>10.17</v>
      </c>
      <c r="M211">
        <v>88.522000000000006</v>
      </c>
      <c r="P211">
        <v>6413</v>
      </c>
    </row>
    <row r="212" spans="4:16" x14ac:dyDescent="0.2">
      <c r="D212">
        <v>480.5</v>
      </c>
      <c r="E212">
        <v>305250</v>
      </c>
      <c r="F212">
        <v>3499.1979999999999</v>
      </c>
      <c r="G212">
        <v>6.6124000000000001</v>
      </c>
      <c r="H212">
        <v>70.138000000000005</v>
      </c>
      <c r="I212">
        <v>2.2198000000000002</v>
      </c>
      <c r="J212">
        <v>981.75</v>
      </c>
      <c r="K212">
        <v>-0.1099</v>
      </c>
      <c r="L212">
        <v>10.210000000000001</v>
      </c>
      <c r="M212">
        <v>88.676000000000002</v>
      </c>
      <c r="P212">
        <v>6450</v>
      </c>
    </row>
    <row r="213" spans="4:16" x14ac:dyDescent="0.2">
      <c r="D213">
        <v>485.5</v>
      </c>
      <c r="E213">
        <v>309050</v>
      </c>
      <c r="F213">
        <v>3510.62</v>
      </c>
      <c r="G213">
        <v>6.5793999999999997</v>
      </c>
      <c r="H213">
        <v>70.56</v>
      </c>
      <c r="I213">
        <v>2.2499000000000002</v>
      </c>
      <c r="J213">
        <v>994.5</v>
      </c>
      <c r="K213">
        <v>-0.16339999999999999</v>
      </c>
      <c r="L213">
        <v>9.59</v>
      </c>
      <c r="M213">
        <v>89.174000000000007</v>
      </c>
      <c r="P213">
        <v>6457</v>
      </c>
    </row>
    <row r="214" spans="4:16" x14ac:dyDescent="0.2">
      <c r="D214">
        <v>481.5</v>
      </c>
      <c r="E214">
        <v>311250</v>
      </c>
      <c r="F214">
        <v>3516.1419999999998</v>
      </c>
      <c r="G214">
        <v>6.5686</v>
      </c>
      <c r="H214">
        <v>70.394999999999996</v>
      </c>
      <c r="I214">
        <v>2.2765</v>
      </c>
      <c r="J214">
        <v>981</v>
      </c>
      <c r="K214">
        <v>-0.17080000000000001</v>
      </c>
      <c r="L214">
        <v>9.67</v>
      </c>
      <c r="M214">
        <v>89.228999999999999</v>
      </c>
      <c r="P214">
        <v>6456</v>
      </c>
    </row>
    <row r="215" spans="4:16" x14ac:dyDescent="0.2">
      <c r="D215">
        <v>479.5</v>
      </c>
      <c r="E215">
        <v>313850</v>
      </c>
      <c r="F215">
        <v>3524.7260000000001</v>
      </c>
      <c r="G215">
        <v>6.5862999999999996</v>
      </c>
      <c r="H215">
        <v>70.444999999999993</v>
      </c>
      <c r="I215">
        <v>2.2675999999999998</v>
      </c>
      <c r="J215">
        <v>980.5</v>
      </c>
      <c r="K215">
        <v>-0.1648</v>
      </c>
      <c r="L215">
        <v>9.7799999999999994</v>
      </c>
      <c r="M215">
        <v>90.128</v>
      </c>
      <c r="P215">
        <v>6526</v>
      </c>
    </row>
    <row r="216" spans="4:16" x14ac:dyDescent="0.2">
      <c r="D216">
        <v>495.5</v>
      </c>
      <c r="E216">
        <v>300625</v>
      </c>
      <c r="F216">
        <v>3515.194</v>
      </c>
      <c r="G216">
        <v>6.5838999999999999</v>
      </c>
      <c r="H216">
        <v>70.59</v>
      </c>
      <c r="I216">
        <v>2.2446000000000002</v>
      </c>
      <c r="J216">
        <v>976</v>
      </c>
      <c r="K216">
        <v>-0.14560000000000001</v>
      </c>
      <c r="L216">
        <v>10.18</v>
      </c>
      <c r="M216">
        <v>89.385000000000005</v>
      </c>
      <c r="P216">
        <v>6539</v>
      </c>
    </row>
    <row r="217" spans="4:16" x14ac:dyDescent="0.2">
      <c r="D217">
        <v>495.5</v>
      </c>
      <c r="E217">
        <v>302925</v>
      </c>
      <c r="F217">
        <v>3521.5189999999998</v>
      </c>
      <c r="G217">
        <v>6.5751999999999997</v>
      </c>
      <c r="H217">
        <v>70.59</v>
      </c>
      <c r="I217">
        <v>2.2286999999999999</v>
      </c>
      <c r="J217">
        <v>978</v>
      </c>
      <c r="K217">
        <v>-0.15909999999999999</v>
      </c>
      <c r="L217">
        <v>10.15</v>
      </c>
      <c r="M217">
        <v>88.813999999999993</v>
      </c>
      <c r="P217">
        <v>6527</v>
      </c>
    </row>
    <row r="218" spans="4:16" x14ac:dyDescent="0.2">
      <c r="D218">
        <v>510</v>
      </c>
      <c r="E218">
        <v>304350</v>
      </c>
      <c r="F218">
        <v>3511.846</v>
      </c>
      <c r="G218">
        <v>6.5479000000000003</v>
      </c>
      <c r="H218">
        <v>70.930000000000007</v>
      </c>
      <c r="I218">
        <v>2.2023000000000001</v>
      </c>
      <c r="J218">
        <v>979</v>
      </c>
      <c r="K218">
        <v>-0.1232</v>
      </c>
      <c r="L218">
        <v>10.17</v>
      </c>
      <c r="M218">
        <v>88.698999999999998</v>
      </c>
      <c r="P218">
        <v>6507</v>
      </c>
    </row>
    <row r="219" spans="4:16" x14ac:dyDescent="0.2">
      <c r="D219">
        <v>505.5</v>
      </c>
      <c r="E219">
        <v>276025</v>
      </c>
      <c r="F219">
        <v>3530.4639999999999</v>
      </c>
      <c r="G219">
        <v>6.5427999999999997</v>
      </c>
      <c r="H219">
        <v>70.918999999999997</v>
      </c>
      <c r="I219">
        <v>2.1846999999999999</v>
      </c>
      <c r="J219">
        <v>976</v>
      </c>
      <c r="K219">
        <v>-0.11459999999999999</v>
      </c>
      <c r="L219">
        <v>10.44</v>
      </c>
      <c r="M219">
        <v>88.244</v>
      </c>
      <c r="P219">
        <v>6498</v>
      </c>
    </row>
    <row r="220" spans="4:16" x14ac:dyDescent="0.2">
      <c r="D220">
        <v>545</v>
      </c>
      <c r="E220">
        <v>246575</v>
      </c>
      <c r="F220">
        <v>3543.7809999999999</v>
      </c>
      <c r="G220">
        <v>6.5476999999999999</v>
      </c>
      <c r="H220">
        <v>70.703000000000003</v>
      </c>
      <c r="I220">
        <v>2.1882999999999999</v>
      </c>
      <c r="J220">
        <v>960.5</v>
      </c>
      <c r="K220">
        <v>-0.1255</v>
      </c>
      <c r="L220">
        <v>10.5</v>
      </c>
      <c r="M220">
        <v>88.23</v>
      </c>
      <c r="P220">
        <v>6553</v>
      </c>
    </row>
    <row r="221" spans="4:16" x14ac:dyDescent="0.2">
      <c r="D221">
        <v>537</v>
      </c>
      <c r="E221">
        <v>218725</v>
      </c>
      <c r="F221">
        <v>3538.9369999999999</v>
      </c>
      <c r="G221">
        <v>6.5359999999999996</v>
      </c>
      <c r="H221">
        <v>71.066999999999993</v>
      </c>
      <c r="I221">
        <v>2.1671999999999998</v>
      </c>
      <c r="J221">
        <v>950.5</v>
      </c>
      <c r="K221">
        <v>-0.1052</v>
      </c>
      <c r="L221">
        <v>10.58</v>
      </c>
      <c r="M221">
        <v>88.353999999999999</v>
      </c>
      <c r="P221">
        <v>6668</v>
      </c>
    </row>
    <row r="222" spans="4:16" x14ac:dyDescent="0.2">
      <c r="D222">
        <v>537</v>
      </c>
      <c r="E222">
        <v>208425</v>
      </c>
      <c r="F222">
        <v>3535.6570000000002</v>
      </c>
      <c r="G222">
        <v>6.5388000000000002</v>
      </c>
      <c r="H222">
        <v>71.207999999999998</v>
      </c>
      <c r="I222">
        <v>2.1305999999999998</v>
      </c>
      <c r="J222">
        <v>960</v>
      </c>
      <c r="K222">
        <v>-0.11600000000000001</v>
      </c>
      <c r="L222">
        <v>10.73</v>
      </c>
      <c r="M222">
        <v>87.83</v>
      </c>
      <c r="P222">
        <v>6748</v>
      </c>
    </row>
    <row r="223" spans="4:16" x14ac:dyDescent="0.2">
      <c r="D223">
        <v>558</v>
      </c>
      <c r="E223">
        <v>213175</v>
      </c>
      <c r="F223">
        <v>3524.047</v>
      </c>
      <c r="G223">
        <v>6.4943</v>
      </c>
      <c r="H223">
        <v>71.385000000000005</v>
      </c>
      <c r="I223">
        <v>2.0507</v>
      </c>
      <c r="J223">
        <v>962</v>
      </c>
      <c r="K223">
        <v>-0.12189999999999999</v>
      </c>
      <c r="L223">
        <v>12.12</v>
      </c>
      <c r="M223">
        <v>86.863</v>
      </c>
      <c r="P223">
        <v>6693</v>
      </c>
    </row>
    <row r="224" spans="4:16" x14ac:dyDescent="0.2">
      <c r="D224">
        <v>560.5</v>
      </c>
      <c r="E224">
        <v>210725</v>
      </c>
      <c r="F224">
        <v>3524.569</v>
      </c>
      <c r="G224">
        <v>6.4865000000000004</v>
      </c>
      <c r="H224">
        <v>71.728999999999999</v>
      </c>
      <c r="I224">
        <v>2.0387</v>
      </c>
      <c r="J224">
        <v>968.75</v>
      </c>
      <c r="K224">
        <v>-8.3000000000000004E-2</v>
      </c>
      <c r="L224">
        <v>11.55</v>
      </c>
      <c r="M224">
        <v>87.275000000000006</v>
      </c>
      <c r="P224">
        <v>6898.5</v>
      </c>
    </row>
    <row r="225" spans="4:16" x14ac:dyDescent="0.2">
      <c r="D225">
        <v>578</v>
      </c>
      <c r="E225">
        <v>214775</v>
      </c>
      <c r="F225">
        <v>3545.453</v>
      </c>
      <c r="G225">
        <v>6.5407999999999999</v>
      </c>
      <c r="H225">
        <v>71.25</v>
      </c>
      <c r="I225">
        <v>2.1046</v>
      </c>
      <c r="J225">
        <v>971</v>
      </c>
      <c r="K225">
        <v>-0.13719999999999999</v>
      </c>
      <c r="L225">
        <v>11.63</v>
      </c>
      <c r="M225">
        <v>87.38</v>
      </c>
      <c r="P225">
        <v>6901</v>
      </c>
    </row>
    <row r="226" spans="4:16" x14ac:dyDescent="0.2">
      <c r="D226">
        <v>586</v>
      </c>
      <c r="E226">
        <v>217550</v>
      </c>
      <c r="F226">
        <v>3544.3710000000001</v>
      </c>
      <c r="G226">
        <v>6.5407999999999999</v>
      </c>
      <c r="H226">
        <v>70.914000000000001</v>
      </c>
      <c r="I226">
        <v>2.0596000000000001</v>
      </c>
      <c r="J226">
        <v>968.5</v>
      </c>
      <c r="K226">
        <v>-0.20669999999999999</v>
      </c>
      <c r="L226">
        <v>12.23</v>
      </c>
      <c r="M226">
        <v>87.004000000000005</v>
      </c>
      <c r="P226">
        <v>6900</v>
      </c>
    </row>
    <row r="227" spans="4:16" x14ac:dyDescent="0.2">
      <c r="D227">
        <v>579</v>
      </c>
      <c r="E227">
        <v>228450</v>
      </c>
      <c r="F227">
        <v>3519.7159999999999</v>
      </c>
      <c r="G227">
        <v>6.5966000000000005</v>
      </c>
      <c r="H227">
        <v>70.697999999999993</v>
      </c>
      <c r="I227">
        <v>2.117</v>
      </c>
      <c r="J227">
        <v>945.25</v>
      </c>
      <c r="K227">
        <v>-0.14199999999999999</v>
      </c>
      <c r="L227">
        <v>10.59</v>
      </c>
      <c r="M227">
        <v>87.4</v>
      </c>
      <c r="P227">
        <v>6788</v>
      </c>
    </row>
    <row r="228" spans="4:16" x14ac:dyDescent="0.2">
      <c r="D228">
        <v>565</v>
      </c>
      <c r="E228">
        <v>223050</v>
      </c>
      <c r="F228">
        <v>3522.7249999999999</v>
      </c>
      <c r="G228">
        <v>6.5991</v>
      </c>
      <c r="H228">
        <v>70.515000000000001</v>
      </c>
      <c r="I228">
        <v>2.1309</v>
      </c>
      <c r="J228">
        <v>933.25</v>
      </c>
      <c r="K228">
        <v>-0.1497</v>
      </c>
      <c r="L228">
        <v>11.22</v>
      </c>
      <c r="M228">
        <v>87.143000000000001</v>
      </c>
      <c r="P228">
        <v>6769</v>
      </c>
    </row>
    <row r="229" spans="4:16" x14ac:dyDescent="0.2">
      <c r="D229">
        <v>581</v>
      </c>
      <c r="E229">
        <v>233025</v>
      </c>
      <c r="F229">
        <v>3524.4949999999999</v>
      </c>
      <c r="G229">
        <v>6.6082000000000001</v>
      </c>
      <c r="H229">
        <v>70.66</v>
      </c>
      <c r="I229">
        <v>2.1292</v>
      </c>
      <c r="J229">
        <v>937.25</v>
      </c>
      <c r="K229">
        <v>-0.23400000000000001</v>
      </c>
      <c r="L229">
        <v>11.7</v>
      </c>
      <c r="M229">
        <v>87.266000000000005</v>
      </c>
      <c r="P229">
        <v>6791.5</v>
      </c>
    </row>
    <row r="230" spans="4:16" x14ac:dyDescent="0.2">
      <c r="D230">
        <v>607</v>
      </c>
      <c r="E230">
        <v>240825</v>
      </c>
      <c r="F230">
        <v>3489.14</v>
      </c>
      <c r="G230">
        <v>6.6436999999999999</v>
      </c>
      <c r="H230">
        <v>70.611999999999995</v>
      </c>
      <c r="I230">
        <v>2.1659000000000002</v>
      </c>
      <c r="J230">
        <v>944.5</v>
      </c>
      <c r="K230">
        <v>-0.25669999999999998</v>
      </c>
      <c r="L230">
        <v>11.28</v>
      </c>
      <c r="M230">
        <v>86.76</v>
      </c>
      <c r="P230">
        <v>6666</v>
      </c>
    </row>
    <row r="231" spans="4:16" x14ac:dyDescent="0.2">
      <c r="D231">
        <v>599.5</v>
      </c>
      <c r="E231">
        <v>245050</v>
      </c>
      <c r="F231">
        <v>3426.181</v>
      </c>
      <c r="G231">
        <v>6.6609999999999996</v>
      </c>
      <c r="H231">
        <v>70.210999999999999</v>
      </c>
      <c r="I231">
        <v>2.1939000000000002</v>
      </c>
      <c r="J231">
        <v>946.5</v>
      </c>
      <c r="K231">
        <v>-0.25519999999999998</v>
      </c>
      <c r="L231">
        <v>12.23</v>
      </c>
      <c r="M231">
        <v>86.581000000000003</v>
      </c>
      <c r="P231">
        <v>6696</v>
      </c>
    </row>
    <row r="232" spans="4:16" x14ac:dyDescent="0.2">
      <c r="D232">
        <v>593.5</v>
      </c>
      <c r="E232">
        <v>249525</v>
      </c>
      <c r="F232">
        <v>3443.17</v>
      </c>
      <c r="G232">
        <v>6.6627000000000001</v>
      </c>
      <c r="H232">
        <v>70.266999999999996</v>
      </c>
      <c r="I232">
        <v>2.1659999999999999</v>
      </c>
      <c r="J232">
        <v>938</v>
      </c>
      <c r="K232">
        <v>-0.24909999999999999</v>
      </c>
      <c r="L232">
        <v>12.25</v>
      </c>
      <c r="M232">
        <v>86.19</v>
      </c>
      <c r="P232">
        <v>6565</v>
      </c>
    </row>
    <row r="233" spans="4:16" x14ac:dyDescent="0.2">
      <c r="D233">
        <v>617.5</v>
      </c>
      <c r="E233">
        <v>255700</v>
      </c>
      <c r="F233">
        <v>3445.7890000000002</v>
      </c>
      <c r="G233">
        <v>6.6684000000000001</v>
      </c>
      <c r="H233">
        <v>70.085999999999999</v>
      </c>
      <c r="I233">
        <v>2.2130999999999998</v>
      </c>
      <c r="J233">
        <v>937.5</v>
      </c>
      <c r="K233">
        <v>-0.2601</v>
      </c>
      <c r="L233">
        <v>11.35</v>
      </c>
      <c r="M233">
        <v>86.683999999999997</v>
      </c>
      <c r="P233">
        <v>6580</v>
      </c>
    </row>
    <row r="234" spans="4:16" x14ac:dyDescent="0.2">
      <c r="D234">
        <v>603.5</v>
      </c>
      <c r="E234">
        <v>261700</v>
      </c>
      <c r="F234">
        <v>3442.2689999999998</v>
      </c>
      <c r="G234">
        <v>6.6713000000000005</v>
      </c>
      <c r="H234">
        <v>70.141000000000005</v>
      </c>
      <c r="I234">
        <v>2.1817000000000002</v>
      </c>
      <c r="J234">
        <v>936.25</v>
      </c>
      <c r="K234">
        <v>-0.25469999999999998</v>
      </c>
      <c r="L234">
        <v>13.19</v>
      </c>
      <c r="M234">
        <v>86.522999999999996</v>
      </c>
      <c r="P234">
        <v>6586</v>
      </c>
    </row>
    <row r="235" spans="4:16" x14ac:dyDescent="0.2">
      <c r="D235">
        <v>593.5</v>
      </c>
      <c r="E235">
        <v>271350</v>
      </c>
      <c r="F235">
        <v>3423.2179999999998</v>
      </c>
      <c r="G235">
        <v>6.6826999999999996</v>
      </c>
      <c r="H235">
        <v>70.052000000000007</v>
      </c>
      <c r="I235">
        <v>2.1939000000000002</v>
      </c>
      <c r="J235">
        <v>937.75</v>
      </c>
      <c r="K235">
        <v>-0.21829999999999999</v>
      </c>
      <c r="L235">
        <v>14.26</v>
      </c>
      <c r="M235">
        <v>86.566999999999993</v>
      </c>
      <c r="P235">
        <v>6486</v>
      </c>
    </row>
    <row r="236" spans="4:16" x14ac:dyDescent="0.2">
      <c r="D236">
        <v>574.5</v>
      </c>
      <c r="E236">
        <v>275800</v>
      </c>
      <c r="F236">
        <v>3422.9290000000001</v>
      </c>
      <c r="G236">
        <v>6.6841999999999997</v>
      </c>
      <c r="H236">
        <v>69.768000000000001</v>
      </c>
      <c r="I236">
        <v>2.1852999999999998</v>
      </c>
      <c r="J236">
        <v>933</v>
      </c>
      <c r="K236">
        <v>-0.24859999999999999</v>
      </c>
      <c r="L236">
        <v>15.55</v>
      </c>
      <c r="M236">
        <v>86.4</v>
      </c>
      <c r="P236">
        <v>6490</v>
      </c>
    </row>
    <row r="237" spans="4:16" x14ac:dyDescent="0.2">
      <c r="D237">
        <v>555</v>
      </c>
      <c r="E237">
        <v>279000</v>
      </c>
      <c r="F237">
        <v>3399.9070000000002</v>
      </c>
      <c r="G237">
        <v>6.6882999999999999</v>
      </c>
      <c r="H237">
        <v>70.015000000000001</v>
      </c>
      <c r="I237">
        <v>2.222</v>
      </c>
      <c r="J237">
        <v>925.25</v>
      </c>
      <c r="K237">
        <v>-0.245</v>
      </c>
      <c r="L237">
        <v>11.74</v>
      </c>
      <c r="M237">
        <v>87.325000000000003</v>
      </c>
      <c r="P237">
        <v>6532</v>
      </c>
    </row>
    <row r="238" spans="4:16" x14ac:dyDescent="0.2">
      <c r="D238">
        <v>552</v>
      </c>
      <c r="E238">
        <v>280975</v>
      </c>
      <c r="F238">
        <v>3404.9679999999998</v>
      </c>
      <c r="G238">
        <v>6.6962999999999999</v>
      </c>
      <c r="H238">
        <v>69.585999999999999</v>
      </c>
      <c r="I238">
        <v>2.2728000000000002</v>
      </c>
      <c r="J238">
        <v>924.25</v>
      </c>
      <c r="K238">
        <v>-0.16880000000000001</v>
      </c>
      <c r="L238">
        <v>12.04</v>
      </c>
      <c r="M238">
        <v>86.558999999999997</v>
      </c>
      <c r="P238">
        <v>6379</v>
      </c>
    </row>
    <row r="239" spans="4:16" x14ac:dyDescent="0.2">
      <c r="D239">
        <v>569</v>
      </c>
      <c r="E239">
        <v>283325</v>
      </c>
      <c r="F239">
        <v>3390.3510000000001</v>
      </c>
      <c r="G239">
        <v>6.6899999999999995</v>
      </c>
      <c r="H239">
        <v>69.724999999999994</v>
      </c>
      <c r="I239">
        <v>2.2185000000000001</v>
      </c>
      <c r="J239">
        <v>932.75</v>
      </c>
      <c r="K239">
        <v>-0.2203</v>
      </c>
      <c r="L239">
        <v>12.33</v>
      </c>
      <c r="M239">
        <v>86.076999999999998</v>
      </c>
      <c r="P239">
        <v>6397</v>
      </c>
    </row>
    <row r="240" spans="4:16" x14ac:dyDescent="0.2">
      <c r="D240">
        <v>585</v>
      </c>
      <c r="E240">
        <v>283675</v>
      </c>
      <c r="F240">
        <v>3360.1840000000002</v>
      </c>
      <c r="G240">
        <v>6.6765999999999996</v>
      </c>
      <c r="H240">
        <v>69.686999999999998</v>
      </c>
      <c r="I240">
        <v>2.1888000000000001</v>
      </c>
      <c r="J240">
        <v>938.25</v>
      </c>
      <c r="K240">
        <v>-0.28129999999999999</v>
      </c>
      <c r="L240">
        <v>15.51</v>
      </c>
      <c r="M240">
        <v>86.2</v>
      </c>
      <c r="P240">
        <v>6411</v>
      </c>
    </row>
    <row r="241" spans="4:16" x14ac:dyDescent="0.2">
      <c r="D241">
        <v>598</v>
      </c>
      <c r="E241">
        <v>288050</v>
      </c>
      <c r="F241">
        <v>3415.9560000000001</v>
      </c>
      <c r="G241">
        <v>6.6666999999999996</v>
      </c>
      <c r="H241">
        <v>69.518000000000001</v>
      </c>
      <c r="I241">
        <v>2.1974999999999998</v>
      </c>
      <c r="J241">
        <v>934</v>
      </c>
      <c r="K241">
        <v>-0.28499999999999998</v>
      </c>
      <c r="L241">
        <v>16.04</v>
      </c>
      <c r="M241">
        <v>85.998999999999995</v>
      </c>
      <c r="P241">
        <v>6423</v>
      </c>
    </row>
    <row r="242" spans="4:16" x14ac:dyDescent="0.2">
      <c r="D242">
        <v>594</v>
      </c>
      <c r="E242">
        <v>288925</v>
      </c>
      <c r="F242">
        <v>3430.4549999999999</v>
      </c>
      <c r="G242">
        <v>6.6920999999999999</v>
      </c>
      <c r="H242">
        <v>69.588999999999999</v>
      </c>
      <c r="I242">
        <v>2.2475999999999998</v>
      </c>
      <c r="J242">
        <v>966</v>
      </c>
      <c r="K242">
        <v>-0.29799999999999999</v>
      </c>
      <c r="L242">
        <v>11.11</v>
      </c>
      <c r="M242">
        <v>86.82</v>
      </c>
      <c r="P242">
        <v>6455</v>
      </c>
    </row>
    <row r="243" spans="4:16" x14ac:dyDescent="0.2">
      <c r="D243">
        <v>594</v>
      </c>
      <c r="E243">
        <v>293950</v>
      </c>
      <c r="F243">
        <v>3437.1210000000001</v>
      </c>
      <c r="G243">
        <v>6.7119999999999997</v>
      </c>
      <c r="H243">
        <v>69.738</v>
      </c>
      <c r="I243">
        <v>2.2618999999999998</v>
      </c>
      <c r="J243">
        <v>967</v>
      </c>
      <c r="K243">
        <v>-0.2878</v>
      </c>
      <c r="L243">
        <v>10.96</v>
      </c>
      <c r="M243">
        <v>87.320999999999998</v>
      </c>
      <c r="P243">
        <v>6480</v>
      </c>
    </row>
    <row r="244" spans="4:16" x14ac:dyDescent="0.2">
      <c r="D244">
        <v>574</v>
      </c>
      <c r="E244">
        <v>298225</v>
      </c>
      <c r="F244">
        <v>3416.3539999999998</v>
      </c>
      <c r="G244">
        <v>6.7351000000000001</v>
      </c>
      <c r="H244">
        <v>69.691000000000003</v>
      </c>
      <c r="I244">
        <v>2.262</v>
      </c>
      <c r="J244">
        <v>952.25</v>
      </c>
      <c r="K244">
        <v>-0.25509999999999999</v>
      </c>
      <c r="L244">
        <v>10.029999999999999</v>
      </c>
      <c r="M244">
        <v>87.751999999999995</v>
      </c>
      <c r="P244">
        <v>6372</v>
      </c>
    </row>
    <row r="245" spans="4:16" x14ac:dyDescent="0.2">
      <c r="D245">
        <v>568.5</v>
      </c>
      <c r="E245">
        <v>299425</v>
      </c>
      <c r="F245">
        <v>3427.7469999999998</v>
      </c>
      <c r="G245">
        <v>6.7294999999999998</v>
      </c>
      <c r="H245">
        <v>69.835999999999999</v>
      </c>
      <c r="I245">
        <v>2.2212000000000001</v>
      </c>
      <c r="J245">
        <v>954</v>
      </c>
      <c r="K245">
        <v>-0.24279999999999999</v>
      </c>
      <c r="L245">
        <v>10.44</v>
      </c>
      <c r="M245">
        <v>87.478999999999999</v>
      </c>
      <c r="P245">
        <v>6352</v>
      </c>
    </row>
    <row r="246" spans="4:16" x14ac:dyDescent="0.2">
      <c r="D246">
        <v>565.5</v>
      </c>
      <c r="E246">
        <v>301100</v>
      </c>
      <c r="F246">
        <v>3440.4929999999999</v>
      </c>
      <c r="G246">
        <v>6.7298</v>
      </c>
      <c r="H246">
        <v>69.835999999999999</v>
      </c>
      <c r="I246">
        <v>2.2709999999999999</v>
      </c>
      <c r="J246">
        <v>970.75</v>
      </c>
      <c r="K246">
        <v>-0.2208</v>
      </c>
      <c r="L246">
        <v>10.28</v>
      </c>
      <c r="M246">
        <v>88.228999999999999</v>
      </c>
      <c r="P246">
        <v>6352</v>
      </c>
    </row>
    <row r="247" spans="4:16" x14ac:dyDescent="0.2">
      <c r="D247">
        <v>573.5</v>
      </c>
      <c r="E247">
        <v>295525</v>
      </c>
      <c r="F247">
        <v>3448.41</v>
      </c>
      <c r="G247">
        <v>6.7298999999999998</v>
      </c>
      <c r="H247">
        <v>69.703999999999994</v>
      </c>
      <c r="I247">
        <v>2.2532000000000001</v>
      </c>
      <c r="J247">
        <v>964.25</v>
      </c>
      <c r="K247">
        <v>-0.23810000000000001</v>
      </c>
      <c r="L247">
        <v>10.09</v>
      </c>
      <c r="M247">
        <v>87.944999999999993</v>
      </c>
      <c r="P247">
        <v>6345</v>
      </c>
    </row>
    <row r="248" spans="4:16" x14ac:dyDescent="0.2">
      <c r="D248">
        <v>554.5</v>
      </c>
      <c r="E248">
        <v>296975</v>
      </c>
      <c r="F248">
        <v>3427.7950000000001</v>
      </c>
      <c r="G248">
        <v>6.7271000000000001</v>
      </c>
      <c r="H248">
        <v>69.97</v>
      </c>
      <c r="I248">
        <v>2.2942</v>
      </c>
      <c r="J248">
        <v>999.5</v>
      </c>
      <c r="K248">
        <v>-0.22570000000000001</v>
      </c>
      <c r="L248">
        <v>10.26</v>
      </c>
      <c r="M248">
        <v>88.236999999999995</v>
      </c>
      <c r="P248">
        <v>6369</v>
      </c>
    </row>
    <row r="249" spans="4:16" x14ac:dyDescent="0.2">
      <c r="D249">
        <v>528.5</v>
      </c>
      <c r="E249">
        <v>300575</v>
      </c>
      <c r="F249">
        <v>3407.0549999999998</v>
      </c>
      <c r="G249">
        <v>6.7370000000000001</v>
      </c>
      <c r="H249">
        <v>69.888000000000005</v>
      </c>
      <c r="I249">
        <v>2.2888999999999999</v>
      </c>
      <c r="J249">
        <v>1006</v>
      </c>
      <c r="K249">
        <v>-0.22409999999999999</v>
      </c>
      <c r="L249">
        <v>10.29</v>
      </c>
      <c r="M249">
        <v>88.403000000000006</v>
      </c>
      <c r="P249">
        <v>6325</v>
      </c>
    </row>
    <row r="250" spans="4:16" x14ac:dyDescent="0.2">
      <c r="D250">
        <v>522</v>
      </c>
      <c r="E250">
        <v>302125</v>
      </c>
      <c r="F250">
        <v>3403.5160000000001</v>
      </c>
      <c r="G250">
        <v>6.7439999999999998</v>
      </c>
      <c r="H250">
        <v>69.796000000000006</v>
      </c>
      <c r="I250">
        <v>2.3102999999999998</v>
      </c>
      <c r="J250">
        <v>1000</v>
      </c>
      <c r="K250">
        <v>-0.2107</v>
      </c>
      <c r="L250">
        <v>10.11</v>
      </c>
      <c r="M250">
        <v>88.641000000000005</v>
      </c>
      <c r="P250">
        <v>6330</v>
      </c>
    </row>
    <row r="251" spans="4:16" x14ac:dyDescent="0.2">
      <c r="D251">
        <v>526</v>
      </c>
      <c r="E251">
        <v>303250</v>
      </c>
      <c r="F251">
        <v>3401.3530000000001</v>
      </c>
      <c r="G251">
        <v>6.7431000000000001</v>
      </c>
      <c r="H251">
        <v>70.171000000000006</v>
      </c>
      <c r="I251">
        <v>2.2871999999999999</v>
      </c>
      <c r="J251">
        <v>993.75</v>
      </c>
      <c r="K251">
        <v>-0.216</v>
      </c>
      <c r="L251">
        <v>9.6</v>
      </c>
      <c r="M251">
        <v>89</v>
      </c>
      <c r="P251">
        <v>6329</v>
      </c>
    </row>
    <row r="252" spans="4:16" x14ac:dyDescent="0.2">
      <c r="D252">
        <v>521</v>
      </c>
      <c r="E252">
        <v>304850</v>
      </c>
      <c r="F252">
        <v>3397.18</v>
      </c>
      <c r="G252">
        <v>6.7587999999999999</v>
      </c>
      <c r="H252">
        <v>69.546999999999997</v>
      </c>
      <c r="I252">
        <v>2.3353999999999999</v>
      </c>
      <c r="J252">
        <v>986</v>
      </c>
      <c r="K252">
        <v>-0.17419999999999999</v>
      </c>
      <c r="L252">
        <v>9.43</v>
      </c>
      <c r="M252">
        <v>88.802999999999997</v>
      </c>
      <c r="P252">
        <v>6225</v>
      </c>
    </row>
    <row r="253" spans="4:16" x14ac:dyDescent="0.2">
      <c r="D253">
        <v>510</v>
      </c>
      <c r="E253">
        <v>305875</v>
      </c>
      <c r="F253">
        <v>3404.4009999999998</v>
      </c>
      <c r="G253">
        <v>6.7495000000000003</v>
      </c>
      <c r="H253">
        <v>69.715000000000003</v>
      </c>
      <c r="I253">
        <v>2.2551999999999999</v>
      </c>
      <c r="J253">
        <v>1002.5</v>
      </c>
      <c r="K253">
        <v>-0.15479999999999999</v>
      </c>
      <c r="L253">
        <v>9.43</v>
      </c>
      <c r="M253">
        <v>88.034999999999997</v>
      </c>
      <c r="P253">
        <v>6027</v>
      </c>
    </row>
    <row r="254" spans="4:16" x14ac:dyDescent="0.2">
      <c r="D254">
        <v>516.5</v>
      </c>
      <c r="E254">
        <v>306625</v>
      </c>
      <c r="F254">
        <v>3391.1770000000001</v>
      </c>
      <c r="G254">
        <v>6.7571000000000003</v>
      </c>
      <c r="H254">
        <v>69.841999999999999</v>
      </c>
      <c r="I254">
        <v>2.2374999999999998</v>
      </c>
      <c r="J254">
        <v>1014.25</v>
      </c>
      <c r="K254">
        <v>-0.16300000000000001</v>
      </c>
      <c r="L254">
        <v>9.36</v>
      </c>
      <c r="M254">
        <v>87.97</v>
      </c>
      <c r="P254">
        <v>6004</v>
      </c>
    </row>
    <row r="255" spans="4:16" x14ac:dyDescent="0.2">
      <c r="D255">
        <v>525.5</v>
      </c>
      <c r="E255">
        <v>308050</v>
      </c>
      <c r="F255">
        <v>3398.4180000000001</v>
      </c>
      <c r="G255">
        <v>6.7561</v>
      </c>
      <c r="H255">
        <v>69.906999999999996</v>
      </c>
      <c r="I255">
        <v>2.2589000000000001</v>
      </c>
      <c r="J255">
        <v>1018.25</v>
      </c>
      <c r="K255">
        <v>-0.14130000000000001</v>
      </c>
      <c r="L255">
        <v>9.58</v>
      </c>
      <c r="M255">
        <v>89.057000000000002</v>
      </c>
      <c r="P255">
        <v>5958.5</v>
      </c>
    </row>
    <row r="256" spans="4:16" x14ac:dyDescent="0.2">
      <c r="D256">
        <v>527</v>
      </c>
      <c r="E256">
        <v>309250</v>
      </c>
      <c r="F256">
        <v>3383.837</v>
      </c>
      <c r="G256">
        <v>6.7594000000000003</v>
      </c>
      <c r="H256">
        <v>69.712999999999994</v>
      </c>
      <c r="I256">
        <v>2.2696000000000001</v>
      </c>
      <c r="J256">
        <v>1004</v>
      </c>
      <c r="K256">
        <v>-0.12959999999999999</v>
      </c>
      <c r="L256">
        <v>9.7899999999999991</v>
      </c>
      <c r="M256">
        <v>89.036000000000001</v>
      </c>
      <c r="P256">
        <v>5966.5</v>
      </c>
    </row>
    <row r="257" spans="4:16" x14ac:dyDescent="0.2">
      <c r="D257">
        <v>513</v>
      </c>
      <c r="E257">
        <v>307275</v>
      </c>
      <c r="F257">
        <v>3338.3780000000002</v>
      </c>
      <c r="G257">
        <v>6.7498000000000005</v>
      </c>
      <c r="H257">
        <v>69.799000000000007</v>
      </c>
      <c r="I257">
        <v>2.2589999999999999</v>
      </c>
      <c r="J257">
        <v>993.75</v>
      </c>
      <c r="K257">
        <v>-0.10680000000000001</v>
      </c>
      <c r="L257">
        <v>9.89</v>
      </c>
      <c r="M257">
        <v>88.716999999999999</v>
      </c>
      <c r="P257">
        <v>6007</v>
      </c>
    </row>
    <row r="258" spans="4:16" x14ac:dyDescent="0.2">
      <c r="D258">
        <v>491</v>
      </c>
      <c r="E258">
        <v>309125</v>
      </c>
      <c r="F258">
        <v>3326.8049999999998</v>
      </c>
      <c r="G258">
        <v>6.7637999999999998</v>
      </c>
      <c r="H258">
        <v>69.605000000000004</v>
      </c>
      <c r="I258">
        <v>2.3140999999999998</v>
      </c>
      <c r="J258">
        <v>989.25</v>
      </c>
      <c r="K258">
        <v>-8.4400000000000003E-2</v>
      </c>
      <c r="L258">
        <v>9.82</v>
      </c>
      <c r="M258">
        <v>87.852000000000004</v>
      </c>
      <c r="P258">
        <v>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34D7-70EE-5C4B-ADD3-6CE8976C32E3}">
  <dimension ref="A1:L253"/>
  <sheetViews>
    <sheetView tabSelected="1" workbookViewId="0">
      <selection activeCell="A2" sqref="A2:A253"/>
    </sheetView>
  </sheetViews>
  <sheetFormatPr baseColWidth="10" defaultRowHeight="15" x14ac:dyDescent="0.2"/>
  <cols>
    <col min="1" max="1" width="16.33203125" bestFit="1" customWidth="1"/>
  </cols>
  <sheetData>
    <row r="1" spans="1:12" x14ac:dyDescent="0.2">
      <c r="A1" t="s">
        <v>1</v>
      </c>
      <c r="B1" t="s">
        <v>57</v>
      </c>
      <c r="C1" t="s">
        <v>38</v>
      </c>
      <c r="D1" t="s">
        <v>35</v>
      </c>
      <c r="E1" t="s">
        <v>33</v>
      </c>
      <c r="F1" t="s">
        <v>40</v>
      </c>
      <c r="G1" t="s">
        <v>47</v>
      </c>
      <c r="H1" t="s">
        <v>48</v>
      </c>
      <c r="I1" t="s">
        <v>51</v>
      </c>
      <c r="J1" t="s">
        <v>53</v>
      </c>
      <c r="K1" t="s">
        <v>55</v>
      </c>
      <c r="L1" t="s">
        <v>5</v>
      </c>
    </row>
    <row r="2" spans="1:12" x14ac:dyDescent="0.2">
      <c r="A2" s="16">
        <f ca="1">WORKDAY.INTL(#REF!,-1,1,#REF!)</f>
        <v>43371</v>
      </c>
      <c r="B2">
        <v>493</v>
      </c>
      <c r="C2">
        <v>202400</v>
      </c>
      <c r="D2">
        <v>2954.7539999999999</v>
      </c>
      <c r="E2">
        <v>6.8761000000000001</v>
      </c>
      <c r="F2">
        <v>62.112000000000002</v>
      </c>
      <c r="G2">
        <v>3.0611999999999999</v>
      </c>
      <c r="H2">
        <v>859.5</v>
      </c>
      <c r="I2">
        <v>-0.47510000000000002</v>
      </c>
      <c r="J2">
        <v>12.12</v>
      </c>
      <c r="K2">
        <v>82.129000000000005</v>
      </c>
      <c r="L2">
        <v>6258</v>
      </c>
    </row>
    <row r="3" spans="1:12" x14ac:dyDescent="0.2">
      <c r="A3" s="16">
        <f ca="1">WORKDAY.INTL(A2,-1,1,$A$7:$A$154)</f>
        <v>43370</v>
      </c>
      <c r="B3">
        <v>499</v>
      </c>
      <c r="C3">
        <v>209900</v>
      </c>
      <c r="D3">
        <v>2923.7339999999999</v>
      </c>
      <c r="E3">
        <v>6.8879000000000001</v>
      </c>
      <c r="F3">
        <v>62.28</v>
      </c>
      <c r="G3">
        <v>3.0518000000000001</v>
      </c>
      <c r="H3">
        <v>869</v>
      </c>
      <c r="I3">
        <v>-0.49020000000000002</v>
      </c>
      <c r="J3">
        <v>12.41</v>
      </c>
      <c r="K3">
        <v>81.715000000000003</v>
      </c>
      <c r="L3">
        <v>6187</v>
      </c>
    </row>
    <row r="4" spans="1:12" x14ac:dyDescent="0.2">
      <c r="A4" s="16">
        <f ca="1">WORKDAY.INTL(A3,-1,1,$A$7:$A$154)</f>
        <v>43369</v>
      </c>
      <c r="B4">
        <v>498.5</v>
      </c>
      <c r="C4">
        <v>210900</v>
      </c>
      <c r="D4">
        <v>2939.53</v>
      </c>
      <c r="E4">
        <v>6.8792999999999997</v>
      </c>
      <c r="F4">
        <v>62.076999999999998</v>
      </c>
      <c r="G4">
        <v>3.048</v>
      </c>
      <c r="H4">
        <v>863.75</v>
      </c>
      <c r="I4">
        <v>-0.48149999999999998</v>
      </c>
      <c r="J4">
        <v>12.89</v>
      </c>
      <c r="K4">
        <v>81.817999999999998</v>
      </c>
      <c r="L4">
        <v>6282</v>
      </c>
    </row>
    <row r="5" spans="1:12" x14ac:dyDescent="0.2">
      <c r="A5" s="16">
        <f t="shared" ref="A5:A68" ca="1" si="0">WORKDAY.INTL(A4,-1,1,$A$7:$A$154)</f>
        <v>43368</v>
      </c>
      <c r="B5">
        <v>493.5</v>
      </c>
      <c r="C5">
        <v>212925</v>
      </c>
      <c r="D5">
        <v>2912.6060000000002</v>
      </c>
      <c r="E5">
        <v>6.8685999999999998</v>
      </c>
      <c r="F5">
        <v>61.762999999999998</v>
      </c>
      <c r="G5">
        <v>3.0964</v>
      </c>
      <c r="H5">
        <v>859.75</v>
      </c>
      <c r="I5">
        <v>-0.51100000000000001</v>
      </c>
      <c r="J5">
        <v>12.42</v>
      </c>
      <c r="K5">
        <v>81.908000000000001</v>
      </c>
      <c r="L5">
        <v>6318</v>
      </c>
    </row>
    <row r="6" spans="1:12" x14ac:dyDescent="0.2">
      <c r="A6" s="16">
        <f t="shared" ca="1" si="0"/>
        <v>43364</v>
      </c>
      <c r="B6">
        <v>498</v>
      </c>
      <c r="C6">
        <v>216600</v>
      </c>
      <c r="D6">
        <v>2929.7350000000001</v>
      </c>
      <c r="E6">
        <v>6.8493000000000004</v>
      </c>
      <c r="F6">
        <v>61.789000000000001</v>
      </c>
      <c r="G6">
        <v>3.0628000000000002</v>
      </c>
      <c r="H6">
        <v>861.25</v>
      </c>
      <c r="I6">
        <v>-0.50560000000000005</v>
      </c>
      <c r="J6">
        <v>11.68</v>
      </c>
      <c r="K6">
        <v>82.088999999999999</v>
      </c>
      <c r="L6">
        <v>6363</v>
      </c>
    </row>
    <row r="7" spans="1:12" x14ac:dyDescent="0.2">
      <c r="A7" s="16">
        <f t="shared" ca="1" si="0"/>
        <v>43363</v>
      </c>
      <c r="B7">
        <v>498.5</v>
      </c>
      <c r="C7">
        <v>215000</v>
      </c>
      <c r="D7">
        <v>2858.18</v>
      </c>
      <c r="E7">
        <v>6.8354999999999997</v>
      </c>
      <c r="F7">
        <v>61.847000000000001</v>
      </c>
      <c r="G7">
        <v>3.0626000000000002</v>
      </c>
      <c r="H7">
        <v>864</v>
      </c>
      <c r="I7">
        <v>-0.52829999999999999</v>
      </c>
      <c r="J7">
        <v>11.8</v>
      </c>
      <c r="K7">
        <v>82.024000000000001</v>
      </c>
      <c r="L7">
        <v>6082</v>
      </c>
    </row>
    <row r="8" spans="1:12" x14ac:dyDescent="0.2">
      <c r="A8" s="16">
        <f t="shared" ca="1" si="0"/>
        <v>43362</v>
      </c>
      <c r="B8">
        <v>504</v>
      </c>
      <c r="C8">
        <v>217600</v>
      </c>
      <c r="D8">
        <v>2859.8440000000001</v>
      </c>
      <c r="E8">
        <v>6.8513000000000002</v>
      </c>
      <c r="F8">
        <v>61.41</v>
      </c>
      <c r="G8">
        <v>3.0626000000000002</v>
      </c>
      <c r="H8">
        <v>843.75</v>
      </c>
      <c r="I8">
        <v>-0.54069999999999996</v>
      </c>
      <c r="J8">
        <v>11.75</v>
      </c>
      <c r="K8">
        <v>81.552999999999997</v>
      </c>
      <c r="L8">
        <v>6121</v>
      </c>
    </row>
    <row r="9" spans="1:12" x14ac:dyDescent="0.2">
      <c r="A9" s="16">
        <f t="shared" ca="1" si="0"/>
        <v>43361</v>
      </c>
      <c r="B9">
        <v>499.5</v>
      </c>
      <c r="C9">
        <v>214150</v>
      </c>
      <c r="D9">
        <v>2827.4589999999998</v>
      </c>
      <c r="E9">
        <v>6.8612000000000002</v>
      </c>
      <c r="F9">
        <v>61.040999999999997</v>
      </c>
      <c r="G9">
        <v>3.0550999999999999</v>
      </c>
      <c r="H9">
        <v>828</v>
      </c>
      <c r="I9">
        <v>-0.5948</v>
      </c>
      <c r="J9">
        <v>12.79</v>
      </c>
      <c r="K9">
        <v>81.117999999999995</v>
      </c>
      <c r="L9">
        <v>6086</v>
      </c>
    </row>
    <row r="10" spans="1:12" x14ac:dyDescent="0.2">
      <c r="A10" s="16">
        <f t="shared" ca="1" si="0"/>
        <v>43360</v>
      </c>
      <c r="B10">
        <v>496</v>
      </c>
      <c r="C10">
        <v>221925</v>
      </c>
      <c r="D10">
        <v>2776.9650000000001</v>
      </c>
      <c r="E10">
        <v>6.8704000000000001</v>
      </c>
      <c r="F10">
        <v>60.997999999999998</v>
      </c>
      <c r="G10">
        <v>2.9866999999999999</v>
      </c>
      <c r="H10">
        <v>837.25</v>
      </c>
      <c r="I10">
        <v>-0.57779999999999998</v>
      </c>
      <c r="J10">
        <v>13.68</v>
      </c>
      <c r="K10">
        <v>80.299000000000007</v>
      </c>
      <c r="L10">
        <v>5945</v>
      </c>
    </row>
    <row r="11" spans="1:12" x14ac:dyDescent="0.2">
      <c r="A11" s="16">
        <f t="shared" ca="1" si="0"/>
        <v>43357</v>
      </c>
      <c r="B11">
        <v>496.5</v>
      </c>
      <c r="C11">
        <v>225900</v>
      </c>
      <c r="D11">
        <v>2808.2620000000002</v>
      </c>
      <c r="E11">
        <v>6.8745000000000003</v>
      </c>
      <c r="F11">
        <v>60.994999999999997</v>
      </c>
      <c r="G11">
        <v>2.9958999999999998</v>
      </c>
      <c r="H11">
        <v>830.5</v>
      </c>
      <c r="I11">
        <v>-0.57889999999999997</v>
      </c>
      <c r="J11">
        <v>12.07</v>
      </c>
      <c r="K11">
        <v>80.152000000000001</v>
      </c>
      <c r="L11">
        <v>5973</v>
      </c>
    </row>
    <row r="12" spans="1:12" x14ac:dyDescent="0.2">
      <c r="A12" s="16">
        <f t="shared" ca="1" si="0"/>
        <v>43356</v>
      </c>
      <c r="B12">
        <v>492</v>
      </c>
      <c r="C12">
        <v>225125</v>
      </c>
      <c r="D12">
        <v>2813.4229999999998</v>
      </c>
      <c r="E12">
        <v>6.8451000000000004</v>
      </c>
      <c r="F12">
        <v>61.195999999999998</v>
      </c>
      <c r="G12">
        <v>2.9699999999999998</v>
      </c>
      <c r="H12">
        <v>833.25</v>
      </c>
      <c r="I12">
        <v>-0.6643</v>
      </c>
      <c r="J12">
        <v>12.37</v>
      </c>
      <c r="K12">
        <v>80.52</v>
      </c>
      <c r="L12">
        <v>6033</v>
      </c>
    </row>
    <row r="13" spans="1:12" x14ac:dyDescent="0.2">
      <c r="A13" s="16">
        <f t="shared" ca="1" si="0"/>
        <v>43355</v>
      </c>
      <c r="B13">
        <v>487.5</v>
      </c>
      <c r="C13">
        <v>233025</v>
      </c>
      <c r="D13">
        <v>2781.5</v>
      </c>
      <c r="E13">
        <v>6.8356000000000003</v>
      </c>
      <c r="F13">
        <v>60.829000000000001</v>
      </c>
      <c r="G13">
        <v>2.9626000000000001</v>
      </c>
      <c r="H13">
        <v>840</v>
      </c>
      <c r="I13">
        <v>-0.67359999999999998</v>
      </c>
      <c r="J13">
        <v>13.14</v>
      </c>
      <c r="K13">
        <v>79.774000000000001</v>
      </c>
      <c r="L13">
        <v>5997</v>
      </c>
    </row>
    <row r="14" spans="1:12" x14ac:dyDescent="0.2">
      <c r="A14" s="16">
        <f t="shared" ca="1" si="0"/>
        <v>43354</v>
      </c>
      <c r="B14">
        <v>503</v>
      </c>
      <c r="C14">
        <v>234300</v>
      </c>
      <c r="D14">
        <v>2790.585</v>
      </c>
      <c r="E14">
        <v>6.8751999999999995</v>
      </c>
      <c r="F14">
        <v>60.347999999999999</v>
      </c>
      <c r="G14">
        <v>2.9755000000000003</v>
      </c>
      <c r="H14">
        <v>831.75</v>
      </c>
      <c r="I14">
        <v>-0.64290000000000003</v>
      </c>
      <c r="J14">
        <v>13.22</v>
      </c>
      <c r="K14">
        <v>79.475999999999999</v>
      </c>
      <c r="L14">
        <v>5859</v>
      </c>
    </row>
    <row r="15" spans="1:12" x14ac:dyDescent="0.2">
      <c r="A15" s="16">
        <f t="shared" ca="1" si="0"/>
        <v>43353</v>
      </c>
      <c r="B15">
        <v>492.5</v>
      </c>
      <c r="C15">
        <v>238750</v>
      </c>
      <c r="D15">
        <v>2795.4780000000001</v>
      </c>
      <c r="E15">
        <v>6.8690999999999995</v>
      </c>
      <c r="F15">
        <v>60.332999999999998</v>
      </c>
      <c r="G15">
        <v>2.9314</v>
      </c>
      <c r="H15">
        <v>845.25</v>
      </c>
      <c r="I15">
        <v>-0.62749999999999995</v>
      </c>
      <c r="J15">
        <v>14.16</v>
      </c>
      <c r="K15">
        <v>79.063000000000002</v>
      </c>
      <c r="L15">
        <v>5910</v>
      </c>
    </row>
    <row r="16" spans="1:12" x14ac:dyDescent="0.2">
      <c r="A16" s="16">
        <f t="shared" ca="1" si="0"/>
        <v>43350</v>
      </c>
      <c r="B16">
        <v>499</v>
      </c>
      <c r="C16">
        <v>246175</v>
      </c>
      <c r="D16">
        <v>2829.8449999999998</v>
      </c>
      <c r="E16">
        <v>6.8690999999999995</v>
      </c>
      <c r="F16">
        <v>60.402999999999999</v>
      </c>
      <c r="G16">
        <v>2.9388000000000001</v>
      </c>
      <c r="H16">
        <v>844</v>
      </c>
      <c r="I16">
        <v>-0.60050000000000003</v>
      </c>
      <c r="J16">
        <v>14.88</v>
      </c>
      <c r="K16">
        <v>78.872</v>
      </c>
      <c r="L16">
        <v>5933</v>
      </c>
    </row>
    <row r="17" spans="1:12" x14ac:dyDescent="0.2">
      <c r="A17" s="16">
        <f t="shared" ca="1" si="0"/>
        <v>43349</v>
      </c>
      <c r="B17">
        <v>492</v>
      </c>
      <c r="C17">
        <v>254350</v>
      </c>
      <c r="D17">
        <v>2818.61</v>
      </c>
      <c r="E17">
        <v>6.8448000000000002</v>
      </c>
      <c r="F17">
        <v>60.414000000000001</v>
      </c>
      <c r="G17">
        <v>2.8731</v>
      </c>
      <c r="H17">
        <v>839.25</v>
      </c>
      <c r="I17">
        <v>-0.52449999999999997</v>
      </c>
      <c r="J17">
        <v>14.65</v>
      </c>
      <c r="K17">
        <v>79.742000000000004</v>
      </c>
      <c r="L17">
        <v>5927.5</v>
      </c>
    </row>
    <row r="18" spans="1:12" x14ac:dyDescent="0.2">
      <c r="A18" s="16">
        <f t="shared" ca="1" si="0"/>
        <v>43348</v>
      </c>
      <c r="B18">
        <v>492</v>
      </c>
      <c r="C18">
        <v>262100</v>
      </c>
      <c r="D18">
        <v>2831.9569999999999</v>
      </c>
      <c r="E18">
        <v>6.8422000000000001</v>
      </c>
      <c r="F18">
        <v>60.393999999999998</v>
      </c>
      <c r="G18">
        <v>2.9022000000000001</v>
      </c>
      <c r="H18">
        <v>838</v>
      </c>
      <c r="I18">
        <v>-0.56100000000000005</v>
      </c>
      <c r="J18">
        <v>13.91</v>
      </c>
      <c r="K18">
        <v>80.224000000000004</v>
      </c>
      <c r="L18">
        <v>5871</v>
      </c>
    </row>
    <row r="19" spans="1:12" x14ac:dyDescent="0.2">
      <c r="A19" s="16">
        <f t="shared" ca="1" si="0"/>
        <v>43347</v>
      </c>
      <c r="B19">
        <v>492</v>
      </c>
      <c r="C19">
        <v>262900</v>
      </c>
      <c r="D19">
        <v>2880.4569999999999</v>
      </c>
      <c r="E19">
        <v>6.8494999999999999</v>
      </c>
      <c r="F19">
        <v>60.295999999999999</v>
      </c>
      <c r="G19">
        <v>2.8984999999999999</v>
      </c>
      <c r="H19">
        <v>844.25</v>
      </c>
      <c r="I19">
        <v>-0.55049999999999999</v>
      </c>
      <c r="J19">
        <v>13.16</v>
      </c>
      <c r="K19">
        <v>79.957999999999998</v>
      </c>
      <c r="L19">
        <v>5815</v>
      </c>
    </row>
    <row r="20" spans="1:12" x14ac:dyDescent="0.2">
      <c r="A20" s="16">
        <f t="shared" ca="1" si="0"/>
        <v>43343</v>
      </c>
      <c r="B20">
        <v>496</v>
      </c>
      <c r="C20">
        <v>264925</v>
      </c>
      <c r="D20">
        <v>2853.904</v>
      </c>
      <c r="E20">
        <v>6.8459000000000003</v>
      </c>
      <c r="F20">
        <v>61.125999999999998</v>
      </c>
      <c r="G20">
        <v>2.8604000000000003</v>
      </c>
      <c r="H20">
        <v>843.5</v>
      </c>
      <c r="I20">
        <v>-0.5101</v>
      </c>
      <c r="J20">
        <v>12.86</v>
      </c>
      <c r="K20">
        <v>79.820999999999998</v>
      </c>
      <c r="L20">
        <v>5975</v>
      </c>
    </row>
    <row r="21" spans="1:12" x14ac:dyDescent="0.2">
      <c r="A21" s="16">
        <f t="shared" ca="1" si="0"/>
        <v>43342</v>
      </c>
      <c r="B21">
        <v>496</v>
      </c>
      <c r="C21">
        <v>266450</v>
      </c>
      <c r="D21">
        <v>2867.009</v>
      </c>
      <c r="E21">
        <v>6.8677000000000001</v>
      </c>
      <c r="F21">
        <v>60.741999999999997</v>
      </c>
      <c r="G21">
        <v>2.855</v>
      </c>
      <c r="H21">
        <v>831.5</v>
      </c>
      <c r="I21">
        <v>-0.53190000000000004</v>
      </c>
      <c r="J21">
        <v>13.53</v>
      </c>
      <c r="K21">
        <v>80.613</v>
      </c>
      <c r="L21">
        <v>6066</v>
      </c>
    </row>
    <row r="22" spans="1:12" x14ac:dyDescent="0.2">
      <c r="A22" s="16">
        <f t="shared" ca="1" si="0"/>
        <v>43341</v>
      </c>
      <c r="B22">
        <v>504</v>
      </c>
      <c r="C22">
        <v>267850</v>
      </c>
      <c r="D22">
        <v>2900.13</v>
      </c>
      <c r="E22">
        <v>6.8217999999999996</v>
      </c>
      <c r="F22">
        <v>61.408000000000001</v>
      </c>
      <c r="G22">
        <v>2.8839999999999999</v>
      </c>
      <c r="H22">
        <v>836</v>
      </c>
      <c r="I22">
        <v>-0.53490000000000004</v>
      </c>
      <c r="J22">
        <v>12.25</v>
      </c>
      <c r="K22">
        <v>81.641999999999996</v>
      </c>
      <c r="L22">
        <v>6086</v>
      </c>
    </row>
    <row r="23" spans="1:12" x14ac:dyDescent="0.2">
      <c r="A23" s="16">
        <f t="shared" ca="1" si="0"/>
        <v>43340</v>
      </c>
      <c r="B23">
        <v>499</v>
      </c>
      <c r="C23">
        <v>268175</v>
      </c>
      <c r="D23">
        <v>2909.2280000000001</v>
      </c>
      <c r="E23">
        <v>6.8009000000000004</v>
      </c>
      <c r="F23">
        <v>61.768000000000001</v>
      </c>
      <c r="G23">
        <v>2.8803999999999998</v>
      </c>
      <c r="H23">
        <v>833.25</v>
      </c>
      <c r="I23">
        <v>-0.53480000000000005</v>
      </c>
      <c r="J23">
        <v>12.5</v>
      </c>
      <c r="K23">
        <v>81.599000000000004</v>
      </c>
      <c r="L23">
        <v>6147</v>
      </c>
    </row>
    <row r="24" spans="1:12" x14ac:dyDescent="0.2">
      <c r="A24" s="16">
        <f t="shared" ca="1" si="0"/>
        <v>43336</v>
      </c>
      <c r="B24">
        <v>500</v>
      </c>
      <c r="C24">
        <v>267075</v>
      </c>
      <c r="D24">
        <v>2858.3519999999999</v>
      </c>
      <c r="E24">
        <v>6.8056999999999999</v>
      </c>
      <c r="F24">
        <v>62.161000000000001</v>
      </c>
      <c r="G24">
        <v>2.8098000000000001</v>
      </c>
      <c r="H24">
        <v>855.25</v>
      </c>
      <c r="I24">
        <v>-0.55630000000000002</v>
      </c>
      <c r="J24">
        <v>11.99</v>
      </c>
      <c r="K24">
        <v>81.518000000000001</v>
      </c>
      <c r="L24">
        <v>6105</v>
      </c>
    </row>
    <row r="25" spans="1:12" x14ac:dyDescent="0.2">
      <c r="A25" s="16">
        <f t="shared" ca="1" si="0"/>
        <v>43335</v>
      </c>
      <c r="B25">
        <v>500.5</v>
      </c>
      <c r="C25">
        <v>266950</v>
      </c>
      <c r="D25">
        <v>2853.2739999999999</v>
      </c>
      <c r="E25">
        <v>6.8939000000000004</v>
      </c>
      <c r="F25">
        <v>61.610999999999997</v>
      </c>
      <c r="G25">
        <v>2.8260999999999998</v>
      </c>
      <c r="H25">
        <v>854</v>
      </c>
      <c r="I25">
        <v>-0.52910000000000001</v>
      </c>
      <c r="J25">
        <v>12.41</v>
      </c>
      <c r="K25">
        <v>80.661000000000001</v>
      </c>
      <c r="L25">
        <v>5986.5</v>
      </c>
    </row>
    <row r="26" spans="1:12" x14ac:dyDescent="0.2">
      <c r="A26" s="16">
        <f t="shared" ca="1" si="0"/>
        <v>43334</v>
      </c>
      <c r="B26">
        <v>506</v>
      </c>
      <c r="C26">
        <v>262850</v>
      </c>
      <c r="D26">
        <v>2842.777</v>
      </c>
      <c r="E26">
        <v>6.8475000000000001</v>
      </c>
      <c r="F26">
        <v>61.988999999999997</v>
      </c>
      <c r="G26">
        <v>2.8189000000000002</v>
      </c>
      <c r="H26">
        <v>870.25</v>
      </c>
      <c r="I26">
        <v>-0.52600000000000002</v>
      </c>
      <c r="J26">
        <v>12.25</v>
      </c>
      <c r="K26">
        <v>81.245000000000005</v>
      </c>
      <c r="L26">
        <v>6005</v>
      </c>
    </row>
    <row r="27" spans="1:12" x14ac:dyDescent="0.2">
      <c r="A27" s="16">
        <f t="shared" ca="1" si="0"/>
        <v>43329</v>
      </c>
      <c r="B27">
        <v>520</v>
      </c>
      <c r="C27">
        <v>258850</v>
      </c>
      <c r="D27">
        <v>2794.9079999999999</v>
      </c>
      <c r="E27">
        <v>6.8368000000000002</v>
      </c>
      <c r="F27">
        <v>62.161000000000001</v>
      </c>
      <c r="G27">
        <v>2.8605</v>
      </c>
      <c r="H27">
        <v>892.75</v>
      </c>
      <c r="I27">
        <v>-0.52649999999999997</v>
      </c>
      <c r="J27">
        <v>12.64</v>
      </c>
      <c r="K27">
        <v>80.826999999999998</v>
      </c>
      <c r="L27">
        <v>5926</v>
      </c>
    </row>
    <row r="28" spans="1:12" x14ac:dyDescent="0.2">
      <c r="A28" s="16">
        <f t="shared" ca="1" si="0"/>
        <v>43328</v>
      </c>
      <c r="B28">
        <v>505</v>
      </c>
      <c r="C28">
        <v>257400</v>
      </c>
      <c r="D28">
        <v>2832.9050000000002</v>
      </c>
      <c r="E28">
        <v>6.8628</v>
      </c>
      <c r="F28">
        <v>62.146999999999998</v>
      </c>
      <c r="G28">
        <v>2.8658999999999999</v>
      </c>
      <c r="H28">
        <v>897</v>
      </c>
      <c r="I28">
        <v>-0.46660000000000001</v>
      </c>
      <c r="J28">
        <v>13.45</v>
      </c>
      <c r="K28">
        <v>80.525999999999996</v>
      </c>
      <c r="L28">
        <v>5938</v>
      </c>
    </row>
    <row r="29" spans="1:12" x14ac:dyDescent="0.2">
      <c r="A29" s="16">
        <f t="shared" ca="1" si="0"/>
        <v>43327</v>
      </c>
      <c r="B29">
        <v>508.5</v>
      </c>
      <c r="C29">
        <v>257625</v>
      </c>
      <c r="D29">
        <v>2851.837</v>
      </c>
      <c r="E29">
        <v>6.9470999999999998</v>
      </c>
      <c r="F29">
        <v>62.002000000000002</v>
      </c>
      <c r="G29">
        <v>2.8622999999999998</v>
      </c>
      <c r="H29">
        <v>869</v>
      </c>
      <c r="I29">
        <v>-0.50119999999999998</v>
      </c>
      <c r="J29">
        <v>14.64</v>
      </c>
      <c r="K29">
        <v>80.173000000000002</v>
      </c>
      <c r="L29">
        <v>5801</v>
      </c>
    </row>
    <row r="30" spans="1:12" x14ac:dyDescent="0.2">
      <c r="A30" s="16">
        <f t="shared" ca="1" si="0"/>
        <v>43326</v>
      </c>
      <c r="B30">
        <v>513</v>
      </c>
      <c r="C30">
        <v>254875</v>
      </c>
      <c r="D30">
        <v>2912.355</v>
      </c>
      <c r="E30">
        <v>6.8995999999999995</v>
      </c>
      <c r="F30">
        <v>61.670999999999999</v>
      </c>
      <c r="G30">
        <v>2.8984999999999999</v>
      </c>
      <c r="H30">
        <v>868.25</v>
      </c>
      <c r="I30">
        <v>-0.49709999999999999</v>
      </c>
      <c r="J30">
        <v>13.31</v>
      </c>
      <c r="K30">
        <v>80.483999999999995</v>
      </c>
      <c r="L30">
        <v>6044</v>
      </c>
    </row>
    <row r="31" spans="1:12" x14ac:dyDescent="0.2">
      <c r="A31" s="16">
        <f t="shared" ca="1" si="0"/>
        <v>43325</v>
      </c>
      <c r="B31">
        <v>510.5</v>
      </c>
      <c r="C31">
        <v>254400</v>
      </c>
      <c r="D31">
        <v>2917.5309999999999</v>
      </c>
      <c r="E31">
        <v>6.899</v>
      </c>
      <c r="F31">
        <v>61.436</v>
      </c>
      <c r="G31">
        <v>2.8786</v>
      </c>
      <c r="H31">
        <v>857.25</v>
      </c>
      <c r="I31">
        <v>-0.52600000000000002</v>
      </c>
      <c r="J31">
        <v>14.78</v>
      </c>
      <c r="K31">
        <v>80.495000000000005</v>
      </c>
      <c r="L31">
        <v>6153.5</v>
      </c>
    </row>
    <row r="32" spans="1:12" x14ac:dyDescent="0.2">
      <c r="A32" s="16">
        <f t="shared" ca="1" si="0"/>
        <v>43322</v>
      </c>
      <c r="B32">
        <v>509</v>
      </c>
      <c r="C32">
        <v>253525</v>
      </c>
      <c r="D32">
        <v>2927.43</v>
      </c>
      <c r="E32">
        <v>6.8692000000000002</v>
      </c>
      <c r="F32">
        <v>62.198</v>
      </c>
      <c r="G32">
        <v>2.8731999999999998</v>
      </c>
      <c r="H32">
        <v>850.75</v>
      </c>
      <c r="I32">
        <v>-0.5232</v>
      </c>
      <c r="J32">
        <v>13.16</v>
      </c>
      <c r="K32">
        <v>80.944999999999993</v>
      </c>
      <c r="L32">
        <v>6190</v>
      </c>
    </row>
    <row r="33" spans="1:12" x14ac:dyDescent="0.2">
      <c r="A33" s="16">
        <f t="shared" ca="1" si="0"/>
        <v>43320</v>
      </c>
      <c r="B33">
        <v>502.5</v>
      </c>
      <c r="C33">
        <v>249150</v>
      </c>
      <c r="D33">
        <v>2873.7510000000002</v>
      </c>
      <c r="E33">
        <v>6.8251999999999997</v>
      </c>
      <c r="F33">
        <v>64.403000000000006</v>
      </c>
      <c r="G33">
        <v>2.96</v>
      </c>
      <c r="H33">
        <v>899.75</v>
      </c>
      <c r="I33">
        <v>-0.54900000000000004</v>
      </c>
      <c r="J33">
        <v>10.85</v>
      </c>
      <c r="K33">
        <v>82.477000000000004</v>
      </c>
      <c r="L33">
        <v>6173</v>
      </c>
    </row>
    <row r="34" spans="1:12" x14ac:dyDescent="0.2">
      <c r="A34" s="16">
        <f t="shared" ca="1" si="0"/>
        <v>43319</v>
      </c>
      <c r="B34">
        <v>504.5</v>
      </c>
      <c r="C34">
        <v>248050</v>
      </c>
      <c r="D34">
        <v>2910.7840000000001</v>
      </c>
      <c r="E34">
        <v>6.8205999999999998</v>
      </c>
      <c r="F34">
        <v>64.676000000000002</v>
      </c>
      <c r="G34">
        <v>2.9729999999999999</v>
      </c>
      <c r="H34">
        <v>895.25</v>
      </c>
      <c r="I34">
        <v>-0.55179999999999996</v>
      </c>
      <c r="J34">
        <v>10.93</v>
      </c>
      <c r="K34">
        <v>82.653000000000006</v>
      </c>
      <c r="L34">
        <v>6175</v>
      </c>
    </row>
    <row r="35" spans="1:12" x14ac:dyDescent="0.2">
      <c r="A35" s="16">
        <f t="shared" ca="1" si="0"/>
        <v>43318</v>
      </c>
      <c r="B35">
        <v>499.5</v>
      </c>
      <c r="C35">
        <v>249900</v>
      </c>
      <c r="D35">
        <v>2832.9960000000001</v>
      </c>
      <c r="E35">
        <v>6.8655999999999997</v>
      </c>
      <c r="F35">
        <v>64.463999999999999</v>
      </c>
      <c r="G35">
        <v>2.9394999999999998</v>
      </c>
      <c r="H35">
        <v>882.75</v>
      </c>
      <c r="I35">
        <v>-0.47089999999999999</v>
      </c>
      <c r="J35">
        <v>11.27</v>
      </c>
      <c r="K35">
        <v>82.292000000000002</v>
      </c>
      <c r="L35">
        <v>6133</v>
      </c>
    </row>
    <row r="36" spans="1:12" x14ac:dyDescent="0.2">
      <c r="A36" s="16">
        <f t="shared" ca="1" si="0"/>
        <v>43315</v>
      </c>
      <c r="B36">
        <v>481</v>
      </c>
      <c r="C36">
        <v>250625</v>
      </c>
      <c r="D36">
        <v>2869.9209999999998</v>
      </c>
      <c r="E36">
        <v>6.8460999999999999</v>
      </c>
      <c r="F36">
        <v>64.801000000000002</v>
      </c>
      <c r="G36">
        <v>2.9487999999999999</v>
      </c>
      <c r="H36">
        <v>891.5</v>
      </c>
      <c r="I36">
        <v>-0.3906</v>
      </c>
      <c r="J36">
        <v>11.64</v>
      </c>
      <c r="K36">
        <v>82.323999999999998</v>
      </c>
      <c r="L36">
        <v>6206</v>
      </c>
    </row>
    <row r="37" spans="1:12" x14ac:dyDescent="0.2">
      <c r="A37" s="16">
        <f t="shared" ca="1" si="0"/>
        <v>43314</v>
      </c>
      <c r="B37">
        <v>473.5</v>
      </c>
      <c r="C37">
        <v>251450</v>
      </c>
      <c r="D37">
        <v>2898.8409999999999</v>
      </c>
      <c r="E37">
        <v>6.8812999999999995</v>
      </c>
      <c r="F37">
        <v>64.563999999999993</v>
      </c>
      <c r="G37">
        <v>2.9859</v>
      </c>
      <c r="H37">
        <v>887</v>
      </c>
      <c r="I37">
        <v>-0.36049999999999999</v>
      </c>
      <c r="J37">
        <v>12.19</v>
      </c>
      <c r="K37">
        <v>82.174999999999997</v>
      </c>
      <c r="L37">
        <v>6139.5</v>
      </c>
    </row>
    <row r="38" spans="1:12" x14ac:dyDescent="0.2">
      <c r="A38" s="16">
        <f t="shared" ca="1" si="0"/>
        <v>43313</v>
      </c>
      <c r="B38">
        <v>480.5</v>
      </c>
      <c r="C38">
        <v>251950</v>
      </c>
      <c r="D38">
        <v>2958.0509999999999</v>
      </c>
      <c r="E38">
        <v>6.8243</v>
      </c>
      <c r="F38">
        <v>64.980999999999995</v>
      </c>
      <c r="G38">
        <v>3.0064000000000002</v>
      </c>
      <c r="H38">
        <v>891.5</v>
      </c>
      <c r="I38">
        <v>-0.35460000000000003</v>
      </c>
      <c r="J38">
        <v>13.15</v>
      </c>
      <c r="K38">
        <v>82.725999999999999</v>
      </c>
      <c r="L38">
        <v>6172</v>
      </c>
    </row>
    <row r="39" spans="1:12" x14ac:dyDescent="0.2">
      <c r="A39" s="16">
        <f t="shared" ca="1" si="0"/>
        <v>43312</v>
      </c>
      <c r="B39">
        <v>487.5</v>
      </c>
      <c r="C39">
        <v>254425</v>
      </c>
      <c r="D39">
        <v>3012.4949999999999</v>
      </c>
      <c r="E39">
        <v>6.8052999999999999</v>
      </c>
      <c r="F39">
        <v>65.165000000000006</v>
      </c>
      <c r="G39">
        <v>2.9598</v>
      </c>
      <c r="H39">
        <v>908.75</v>
      </c>
      <c r="I39">
        <v>-0.32769999999999999</v>
      </c>
      <c r="J39">
        <v>12.83</v>
      </c>
      <c r="K39">
        <v>83.022000000000006</v>
      </c>
      <c r="L39">
        <v>6300</v>
      </c>
    </row>
    <row r="40" spans="1:12" x14ac:dyDescent="0.2">
      <c r="A40" s="16">
        <f t="shared" ca="1" si="0"/>
        <v>43311</v>
      </c>
      <c r="B40">
        <v>488</v>
      </c>
      <c r="C40">
        <v>256275</v>
      </c>
      <c r="D40">
        <v>3004.7919999999999</v>
      </c>
      <c r="E40">
        <v>6.8266</v>
      </c>
      <c r="F40">
        <v>65.328999999999994</v>
      </c>
      <c r="G40">
        <v>2.9727999999999999</v>
      </c>
      <c r="H40">
        <v>880.75</v>
      </c>
      <c r="I40">
        <v>-0.34710000000000002</v>
      </c>
      <c r="J40">
        <v>14.26</v>
      </c>
      <c r="K40">
        <v>82.251999999999995</v>
      </c>
      <c r="L40">
        <v>6250</v>
      </c>
    </row>
    <row r="41" spans="1:12" x14ac:dyDescent="0.2">
      <c r="A41" s="16">
        <f t="shared" ca="1" si="0"/>
        <v>43308</v>
      </c>
      <c r="B41">
        <v>485.5</v>
      </c>
      <c r="C41">
        <v>253525</v>
      </c>
      <c r="D41">
        <v>3009.5279999999998</v>
      </c>
      <c r="E41">
        <v>6.8178000000000001</v>
      </c>
      <c r="F41">
        <v>65.22</v>
      </c>
      <c r="G41">
        <v>2.9542000000000002</v>
      </c>
      <c r="H41">
        <v>875.25</v>
      </c>
      <c r="I41">
        <v>-0.31969999999999998</v>
      </c>
      <c r="J41">
        <v>13.03</v>
      </c>
      <c r="K41">
        <v>82.159000000000006</v>
      </c>
      <c r="L41">
        <v>6297</v>
      </c>
    </row>
    <row r="42" spans="1:12" x14ac:dyDescent="0.2">
      <c r="A42" s="16">
        <f t="shared" ca="1" si="0"/>
        <v>43307</v>
      </c>
      <c r="B42">
        <v>475</v>
      </c>
      <c r="C42">
        <v>251950</v>
      </c>
      <c r="D42">
        <v>3018.6080000000002</v>
      </c>
      <c r="E42">
        <v>6.8263999999999996</v>
      </c>
      <c r="F42">
        <v>65.052999999999997</v>
      </c>
      <c r="G42">
        <v>2.9763999999999999</v>
      </c>
      <c r="H42">
        <v>866.25</v>
      </c>
      <c r="I42">
        <v>-0.30620000000000003</v>
      </c>
      <c r="J42">
        <v>12.14</v>
      </c>
      <c r="K42">
        <v>82.048000000000002</v>
      </c>
      <c r="L42">
        <v>6291</v>
      </c>
    </row>
    <row r="43" spans="1:12" x14ac:dyDescent="0.2">
      <c r="A43" s="16">
        <f t="shared" ca="1" si="0"/>
        <v>43306</v>
      </c>
      <c r="B43">
        <v>476.5</v>
      </c>
      <c r="C43">
        <v>252400</v>
      </c>
      <c r="D43">
        <v>3041.1010000000001</v>
      </c>
      <c r="E43">
        <v>6.7606999999999999</v>
      </c>
      <c r="F43">
        <v>65.317999999999998</v>
      </c>
      <c r="G43">
        <v>2.9746000000000001</v>
      </c>
      <c r="H43">
        <v>866</v>
      </c>
      <c r="I43">
        <v>-0.25700000000000001</v>
      </c>
      <c r="J43">
        <v>12.29</v>
      </c>
      <c r="K43">
        <v>82.733999999999995</v>
      </c>
      <c r="L43">
        <v>6290</v>
      </c>
    </row>
    <row r="44" spans="1:12" x14ac:dyDescent="0.2">
      <c r="A44" s="16">
        <f t="shared" ca="1" si="0"/>
        <v>43305</v>
      </c>
      <c r="B44">
        <v>475</v>
      </c>
      <c r="C44">
        <v>254425</v>
      </c>
      <c r="D44">
        <v>3043.1280000000002</v>
      </c>
      <c r="E44">
        <v>6.8109000000000002</v>
      </c>
      <c r="F44">
        <v>64.728999999999999</v>
      </c>
      <c r="G44">
        <v>2.9485999999999999</v>
      </c>
      <c r="H44">
        <v>863.5</v>
      </c>
      <c r="I44">
        <v>-0.25330000000000003</v>
      </c>
      <c r="J44">
        <v>12.41</v>
      </c>
      <c r="K44">
        <v>82.512</v>
      </c>
      <c r="L44">
        <v>6295</v>
      </c>
    </row>
    <row r="45" spans="1:12" x14ac:dyDescent="0.2">
      <c r="A45" s="16">
        <f t="shared" ca="1" si="0"/>
        <v>43304</v>
      </c>
      <c r="B45">
        <v>473.5</v>
      </c>
      <c r="C45">
        <v>254700</v>
      </c>
      <c r="D45">
        <v>2994.8910000000001</v>
      </c>
      <c r="E45">
        <v>6.8055000000000003</v>
      </c>
      <c r="F45">
        <v>64.653999999999996</v>
      </c>
      <c r="G45">
        <v>2.9540999999999999</v>
      </c>
      <c r="H45">
        <v>853.5</v>
      </c>
      <c r="I45">
        <v>-0.19980000000000001</v>
      </c>
      <c r="J45">
        <v>12.62</v>
      </c>
      <c r="K45">
        <v>82.186000000000007</v>
      </c>
      <c r="L45">
        <v>6130</v>
      </c>
    </row>
    <row r="46" spans="1:12" x14ac:dyDescent="0.2">
      <c r="A46" s="16">
        <f t="shared" ca="1" si="0"/>
        <v>43301</v>
      </c>
      <c r="B46">
        <v>469.5</v>
      </c>
      <c r="C46">
        <v>255325</v>
      </c>
      <c r="D46">
        <v>2963.1469999999999</v>
      </c>
      <c r="E46">
        <v>6.7808999999999999</v>
      </c>
      <c r="F46">
        <v>64.698999999999998</v>
      </c>
      <c r="G46">
        <v>2.8931</v>
      </c>
      <c r="H46">
        <v>855.25</v>
      </c>
      <c r="I46">
        <v>-0.1171</v>
      </c>
      <c r="J46">
        <v>12.86</v>
      </c>
      <c r="K46">
        <v>82.626999999999995</v>
      </c>
      <c r="L46">
        <v>6147.5</v>
      </c>
    </row>
    <row r="47" spans="1:12" x14ac:dyDescent="0.2">
      <c r="A47" s="16">
        <f t="shared" ca="1" si="0"/>
        <v>43300</v>
      </c>
      <c r="B47">
        <v>470.5</v>
      </c>
      <c r="C47">
        <v>256475</v>
      </c>
      <c r="D47">
        <v>2903.6010000000001</v>
      </c>
      <c r="E47">
        <v>6.7915000000000001</v>
      </c>
      <c r="F47">
        <v>64.207999999999998</v>
      </c>
      <c r="G47">
        <v>2.8380000000000001</v>
      </c>
      <c r="H47">
        <v>852</v>
      </c>
      <c r="I47">
        <v>-0.2155</v>
      </c>
      <c r="J47">
        <v>12.87</v>
      </c>
      <c r="K47">
        <v>82.763999999999996</v>
      </c>
      <c r="L47">
        <v>6065</v>
      </c>
    </row>
    <row r="48" spans="1:12" x14ac:dyDescent="0.2">
      <c r="A48" s="16">
        <f t="shared" ca="1" si="0"/>
        <v>43299</v>
      </c>
      <c r="B48">
        <v>466</v>
      </c>
      <c r="C48">
        <v>257350</v>
      </c>
      <c r="D48">
        <v>2918.998</v>
      </c>
      <c r="E48">
        <v>6.7455999999999996</v>
      </c>
      <c r="F48">
        <v>64.757000000000005</v>
      </c>
      <c r="G48">
        <v>2.8692000000000002</v>
      </c>
      <c r="H48">
        <v>848</v>
      </c>
      <c r="I48">
        <v>-0.2099</v>
      </c>
      <c r="J48">
        <v>12.1</v>
      </c>
      <c r="K48">
        <v>83.497</v>
      </c>
      <c r="L48">
        <v>6150</v>
      </c>
    </row>
    <row r="49" spans="1:12" x14ac:dyDescent="0.2">
      <c r="A49" s="16">
        <f t="shared" ca="1" si="0"/>
        <v>43298</v>
      </c>
      <c r="B49">
        <v>464</v>
      </c>
      <c r="C49">
        <v>259725</v>
      </c>
      <c r="D49">
        <v>2930.3690000000001</v>
      </c>
      <c r="E49">
        <v>6.7219999999999995</v>
      </c>
      <c r="F49">
        <v>64.87</v>
      </c>
      <c r="G49">
        <v>2.86</v>
      </c>
      <c r="H49">
        <v>845</v>
      </c>
      <c r="I49">
        <v>-0.23089999999999999</v>
      </c>
      <c r="J49">
        <v>12.06</v>
      </c>
      <c r="K49">
        <v>83.403999999999996</v>
      </c>
      <c r="L49">
        <v>6152</v>
      </c>
    </row>
    <row r="50" spans="1:12" x14ac:dyDescent="0.2">
      <c r="A50" s="16">
        <f t="shared" ca="1" si="0"/>
        <v>43297</v>
      </c>
      <c r="B50">
        <v>464.5</v>
      </c>
      <c r="C50">
        <v>257200</v>
      </c>
      <c r="D50">
        <v>2947.058</v>
      </c>
      <c r="E50">
        <v>6.7033000000000005</v>
      </c>
      <c r="F50">
        <v>65.022999999999996</v>
      </c>
      <c r="G50">
        <v>2.8582000000000001</v>
      </c>
      <c r="H50">
        <v>835.25</v>
      </c>
      <c r="I50">
        <v>-0.22389999999999999</v>
      </c>
      <c r="J50">
        <v>12.83</v>
      </c>
      <c r="K50">
        <v>83.308000000000007</v>
      </c>
      <c r="L50">
        <v>6192</v>
      </c>
    </row>
    <row r="51" spans="1:12" x14ac:dyDescent="0.2">
      <c r="A51" s="16">
        <f t="shared" ca="1" si="0"/>
        <v>43294</v>
      </c>
      <c r="B51">
        <v>456</v>
      </c>
      <c r="C51">
        <v>258725</v>
      </c>
      <c r="D51">
        <v>2965.0129999999999</v>
      </c>
      <c r="E51">
        <v>6.7112999999999996</v>
      </c>
      <c r="F51">
        <v>64.882999999999996</v>
      </c>
      <c r="G51">
        <v>2.8270999999999997</v>
      </c>
      <c r="H51">
        <v>818.75</v>
      </c>
      <c r="I51">
        <v>-0.22919999999999999</v>
      </c>
      <c r="J51">
        <v>12.18</v>
      </c>
      <c r="K51">
        <v>83.430999999999997</v>
      </c>
      <c r="L51">
        <v>6237</v>
      </c>
    </row>
    <row r="52" spans="1:12" x14ac:dyDescent="0.2">
      <c r="A52" s="16">
        <f t="shared" ca="1" si="0"/>
        <v>43293</v>
      </c>
      <c r="B52">
        <v>457.5</v>
      </c>
      <c r="C52">
        <v>262750</v>
      </c>
      <c r="D52">
        <v>2971.8180000000002</v>
      </c>
      <c r="E52">
        <v>6.6934000000000005</v>
      </c>
      <c r="F52">
        <v>64.816999999999993</v>
      </c>
      <c r="G52">
        <v>2.8454000000000002</v>
      </c>
      <c r="H52">
        <v>833.75</v>
      </c>
      <c r="I52">
        <v>-0.24660000000000001</v>
      </c>
      <c r="J52">
        <v>12.58</v>
      </c>
      <c r="K52">
        <v>83.370999999999995</v>
      </c>
      <c r="L52">
        <v>6228</v>
      </c>
    </row>
    <row r="53" spans="1:12" x14ac:dyDescent="0.2">
      <c r="A53" s="16">
        <f t="shared" ca="1" si="0"/>
        <v>43292</v>
      </c>
      <c r="B53">
        <v>457.5</v>
      </c>
      <c r="C53">
        <v>265475</v>
      </c>
      <c r="D53">
        <v>2909.085</v>
      </c>
      <c r="E53">
        <v>6.7233999999999998</v>
      </c>
      <c r="F53">
        <v>64.572999999999993</v>
      </c>
      <c r="G53">
        <v>2.8491</v>
      </c>
      <c r="H53">
        <v>833</v>
      </c>
      <c r="I53">
        <v>-0.2455</v>
      </c>
      <c r="J53">
        <v>13.63</v>
      </c>
      <c r="K53">
        <v>82.510999999999996</v>
      </c>
      <c r="L53">
        <v>6145</v>
      </c>
    </row>
    <row r="54" spans="1:12" x14ac:dyDescent="0.2">
      <c r="A54" s="16">
        <f t="shared" ca="1" si="0"/>
        <v>43291</v>
      </c>
      <c r="B54">
        <v>457.5</v>
      </c>
      <c r="C54">
        <v>270625</v>
      </c>
      <c r="D54">
        <v>2961.297</v>
      </c>
      <c r="E54">
        <v>6.6505999999999998</v>
      </c>
      <c r="F54">
        <v>65.134</v>
      </c>
      <c r="G54">
        <v>2.8491</v>
      </c>
      <c r="H54">
        <v>855.75</v>
      </c>
      <c r="I54">
        <v>-0.29270000000000002</v>
      </c>
      <c r="J54">
        <v>12.64</v>
      </c>
      <c r="K54">
        <v>82.79</v>
      </c>
      <c r="L54">
        <v>6332.5</v>
      </c>
    </row>
    <row r="55" spans="1:12" x14ac:dyDescent="0.2">
      <c r="A55" s="16">
        <f t="shared" ca="1" si="0"/>
        <v>43290</v>
      </c>
      <c r="B55">
        <v>450.5</v>
      </c>
      <c r="C55">
        <v>270550</v>
      </c>
      <c r="D55">
        <v>2948.1770000000001</v>
      </c>
      <c r="E55">
        <v>6.6233000000000004</v>
      </c>
      <c r="F55">
        <v>64.986999999999995</v>
      </c>
      <c r="G55">
        <v>2.8563999999999998</v>
      </c>
      <c r="H55">
        <v>855.75</v>
      </c>
      <c r="I55">
        <v>-0.30249999999999999</v>
      </c>
      <c r="J55">
        <v>12.69</v>
      </c>
      <c r="K55">
        <v>82.757999999999996</v>
      </c>
      <c r="L55">
        <v>6390</v>
      </c>
    </row>
    <row r="56" spans="1:12" x14ac:dyDescent="0.2">
      <c r="A56" s="16">
        <f t="shared" ca="1" si="0"/>
        <v>43287</v>
      </c>
      <c r="B56">
        <v>456</v>
      </c>
      <c r="C56">
        <v>275475</v>
      </c>
      <c r="D56">
        <v>2877.009</v>
      </c>
      <c r="E56">
        <v>6.6638000000000002</v>
      </c>
      <c r="F56">
        <v>65.022000000000006</v>
      </c>
      <c r="G56">
        <v>2.8216999999999999</v>
      </c>
      <c r="H56">
        <v>877.5</v>
      </c>
      <c r="I56">
        <v>-0.28100000000000003</v>
      </c>
      <c r="J56">
        <v>13.37</v>
      </c>
      <c r="K56">
        <v>82.072000000000003</v>
      </c>
      <c r="L56">
        <v>6282</v>
      </c>
    </row>
    <row r="57" spans="1:12" x14ac:dyDescent="0.2">
      <c r="A57" s="16">
        <f t="shared" ca="1" si="0"/>
        <v>43286</v>
      </c>
      <c r="B57">
        <v>456</v>
      </c>
      <c r="C57">
        <v>279000</v>
      </c>
      <c r="D57">
        <v>2862.9879999999998</v>
      </c>
      <c r="E57">
        <v>6.6582999999999997</v>
      </c>
      <c r="F57">
        <v>64.593999999999994</v>
      </c>
      <c r="G57">
        <v>2.8290999999999999</v>
      </c>
      <c r="H57">
        <v>839.25</v>
      </c>
      <c r="I57">
        <v>-0.25650000000000001</v>
      </c>
      <c r="J57">
        <v>14.97</v>
      </c>
      <c r="K57">
        <v>81.734999999999999</v>
      </c>
      <c r="L57">
        <v>6345</v>
      </c>
    </row>
    <row r="58" spans="1:12" x14ac:dyDescent="0.2">
      <c r="A58" s="16">
        <f t="shared" ca="1" si="0"/>
        <v>43284</v>
      </c>
      <c r="B58">
        <v>457</v>
      </c>
      <c r="C58">
        <v>286525</v>
      </c>
      <c r="D58">
        <v>2918.4949999999999</v>
      </c>
      <c r="E58">
        <v>6.6658999999999997</v>
      </c>
      <c r="F58">
        <v>64.584000000000003</v>
      </c>
      <c r="G58">
        <v>2.8308999999999997</v>
      </c>
      <c r="H58">
        <v>848</v>
      </c>
      <c r="I58">
        <v>-0.2009</v>
      </c>
      <c r="J58">
        <v>16.14</v>
      </c>
      <c r="K58">
        <v>81.674000000000007</v>
      </c>
      <c r="L58">
        <v>6491</v>
      </c>
    </row>
    <row r="59" spans="1:12" x14ac:dyDescent="0.2">
      <c r="A59" s="16">
        <f t="shared" ca="1" si="0"/>
        <v>43283</v>
      </c>
      <c r="B59">
        <v>457</v>
      </c>
      <c r="C59">
        <v>289875</v>
      </c>
      <c r="D59">
        <v>2906.623</v>
      </c>
      <c r="E59">
        <v>6.6876999999999995</v>
      </c>
      <c r="F59">
        <v>63.996000000000002</v>
      </c>
      <c r="G59">
        <v>2.8711000000000002</v>
      </c>
      <c r="H59">
        <v>853.5</v>
      </c>
      <c r="I59">
        <v>-0.21940000000000001</v>
      </c>
      <c r="J59">
        <v>15.6</v>
      </c>
      <c r="K59">
        <v>81.39</v>
      </c>
      <c r="L59">
        <v>6523</v>
      </c>
    </row>
    <row r="60" spans="1:12" x14ac:dyDescent="0.2">
      <c r="A60" s="16">
        <f t="shared" ca="1" si="0"/>
        <v>43280</v>
      </c>
      <c r="B60">
        <v>457</v>
      </c>
      <c r="C60">
        <v>294525</v>
      </c>
      <c r="D60">
        <v>2981.9949999999999</v>
      </c>
      <c r="E60">
        <v>6.6356999999999999</v>
      </c>
      <c r="F60">
        <v>64.522000000000006</v>
      </c>
      <c r="G60">
        <v>2.8601000000000001</v>
      </c>
      <c r="H60">
        <v>863.5</v>
      </c>
      <c r="I60">
        <v>-0.21079999999999999</v>
      </c>
      <c r="J60">
        <v>16.09</v>
      </c>
      <c r="K60">
        <v>82.007999999999996</v>
      </c>
      <c r="L60">
        <v>6626</v>
      </c>
    </row>
    <row r="61" spans="1:12" x14ac:dyDescent="0.2">
      <c r="A61" s="16">
        <f t="shared" ca="1" si="0"/>
        <v>43279</v>
      </c>
      <c r="B61">
        <v>456</v>
      </c>
      <c r="C61">
        <v>298250</v>
      </c>
      <c r="D61">
        <v>2918.6350000000002</v>
      </c>
      <c r="E61">
        <v>6.6360999999999999</v>
      </c>
      <c r="F61">
        <v>64.667000000000002</v>
      </c>
      <c r="G61">
        <v>2.8365</v>
      </c>
      <c r="H61">
        <v>866.75</v>
      </c>
      <c r="I61">
        <v>-0.14910000000000001</v>
      </c>
      <c r="J61">
        <v>16.850000000000001</v>
      </c>
      <c r="K61">
        <v>81.233000000000004</v>
      </c>
      <c r="L61">
        <v>6623</v>
      </c>
    </row>
    <row r="62" spans="1:12" x14ac:dyDescent="0.2">
      <c r="A62" s="16">
        <f t="shared" ca="1" si="0"/>
        <v>43278</v>
      </c>
      <c r="B62">
        <v>456</v>
      </c>
      <c r="C62">
        <v>298775</v>
      </c>
      <c r="D62">
        <v>2946.2330000000002</v>
      </c>
      <c r="E62">
        <v>6.6180000000000003</v>
      </c>
      <c r="F62">
        <v>64.3</v>
      </c>
      <c r="G62">
        <v>2.8256000000000001</v>
      </c>
      <c r="H62">
        <v>873</v>
      </c>
      <c r="I62">
        <v>-0.1196</v>
      </c>
      <c r="J62">
        <v>17.91</v>
      </c>
      <c r="K62">
        <v>80.938000000000002</v>
      </c>
      <c r="L62">
        <v>6692.5</v>
      </c>
    </row>
    <row r="63" spans="1:12" x14ac:dyDescent="0.2">
      <c r="A63" s="16">
        <f t="shared" ca="1" si="0"/>
        <v>43277</v>
      </c>
      <c r="B63">
        <v>456</v>
      </c>
      <c r="C63">
        <v>303100</v>
      </c>
      <c r="D63">
        <v>2979.1309999999999</v>
      </c>
      <c r="E63">
        <v>6.5819999999999999</v>
      </c>
      <c r="F63">
        <v>64.900000000000006</v>
      </c>
      <c r="G63">
        <v>2.8765999999999998</v>
      </c>
      <c r="H63">
        <v>873</v>
      </c>
      <c r="I63">
        <v>-0.17929999999999999</v>
      </c>
      <c r="J63">
        <v>15.92</v>
      </c>
      <c r="K63">
        <v>81.367999999999995</v>
      </c>
      <c r="L63">
        <v>6713</v>
      </c>
    </row>
    <row r="64" spans="1:12" x14ac:dyDescent="0.2">
      <c r="A64" s="16">
        <f t="shared" ca="1" si="0"/>
        <v>43276</v>
      </c>
      <c r="B64">
        <v>456</v>
      </c>
      <c r="C64">
        <v>305525</v>
      </c>
      <c r="D64">
        <v>2994.7040000000002</v>
      </c>
      <c r="E64">
        <v>6.5415000000000001</v>
      </c>
      <c r="F64">
        <v>65.021000000000001</v>
      </c>
      <c r="G64">
        <v>2.8803000000000001</v>
      </c>
      <c r="H64">
        <v>880</v>
      </c>
      <c r="I64">
        <v>-0.17419999999999999</v>
      </c>
      <c r="J64">
        <v>17.329999999999998</v>
      </c>
      <c r="K64">
        <v>81.385000000000005</v>
      </c>
      <c r="L64">
        <v>6755</v>
      </c>
    </row>
    <row r="65" spans="1:12" x14ac:dyDescent="0.2">
      <c r="A65" s="16">
        <f t="shared" ca="1" si="0"/>
        <v>43273</v>
      </c>
      <c r="B65">
        <v>450</v>
      </c>
      <c r="C65">
        <v>305975</v>
      </c>
      <c r="D65">
        <v>3026.6170000000002</v>
      </c>
      <c r="E65">
        <v>6.5087000000000002</v>
      </c>
      <c r="F65">
        <v>65.082999999999998</v>
      </c>
      <c r="G65">
        <v>2.8948999999999998</v>
      </c>
      <c r="H65">
        <v>900</v>
      </c>
      <c r="I65">
        <v>-0.17</v>
      </c>
      <c r="J65">
        <v>13.77</v>
      </c>
      <c r="K65">
        <v>81.828999999999994</v>
      </c>
      <c r="L65">
        <v>6789</v>
      </c>
    </row>
    <row r="66" spans="1:12" x14ac:dyDescent="0.2">
      <c r="A66" s="16">
        <f t="shared" ca="1" si="0"/>
        <v>43272</v>
      </c>
      <c r="B66">
        <v>450</v>
      </c>
      <c r="C66">
        <v>307675</v>
      </c>
      <c r="D66">
        <v>3012.078</v>
      </c>
      <c r="E66">
        <v>6.5000999999999998</v>
      </c>
      <c r="F66">
        <v>64.801000000000002</v>
      </c>
      <c r="G66">
        <v>2.8967000000000001</v>
      </c>
      <c r="H66">
        <v>885.5</v>
      </c>
      <c r="I66">
        <v>-0.17630000000000001</v>
      </c>
      <c r="J66">
        <v>14.64</v>
      </c>
      <c r="K66">
        <v>81.158000000000001</v>
      </c>
      <c r="L66">
        <v>6786</v>
      </c>
    </row>
    <row r="67" spans="1:12" x14ac:dyDescent="0.2">
      <c r="A67" s="16">
        <f t="shared" ca="1" si="0"/>
        <v>43271</v>
      </c>
      <c r="B67">
        <v>450</v>
      </c>
      <c r="C67">
        <v>308975</v>
      </c>
      <c r="D67">
        <v>3053.886</v>
      </c>
      <c r="E67">
        <v>6.4810999999999996</v>
      </c>
      <c r="F67">
        <v>64.683000000000007</v>
      </c>
      <c r="G67">
        <v>2.9388999999999998</v>
      </c>
      <c r="H67">
        <v>894.5</v>
      </c>
      <c r="I67">
        <v>-0.18240000000000001</v>
      </c>
      <c r="J67">
        <v>12.79</v>
      </c>
      <c r="K67">
        <v>81.308000000000007</v>
      </c>
      <c r="L67">
        <v>6773</v>
      </c>
    </row>
    <row r="68" spans="1:12" x14ac:dyDescent="0.2">
      <c r="A68" s="16">
        <f t="shared" ca="1" si="0"/>
        <v>43270</v>
      </c>
      <c r="B68">
        <v>449.5</v>
      </c>
      <c r="C68">
        <v>294550</v>
      </c>
      <c r="D68">
        <v>3045.6619999999998</v>
      </c>
      <c r="E68">
        <v>6.4771999999999998</v>
      </c>
      <c r="F68">
        <v>64.730999999999995</v>
      </c>
      <c r="G68">
        <v>2.8967000000000001</v>
      </c>
      <c r="H68">
        <v>894.25</v>
      </c>
      <c r="I68">
        <v>-8.0100000000000005E-2</v>
      </c>
      <c r="J68">
        <v>13.35</v>
      </c>
      <c r="K68">
        <v>81.245999999999995</v>
      </c>
      <c r="L68">
        <v>6840</v>
      </c>
    </row>
    <row r="69" spans="1:12" x14ac:dyDescent="0.2">
      <c r="A69" s="16">
        <f t="shared" ref="A69:A132" ca="1" si="1">WORKDAY.INTL(A68,-1,1,$A$7:$A$154)</f>
        <v>43266</v>
      </c>
      <c r="B69">
        <v>465.5</v>
      </c>
      <c r="C69">
        <v>294700</v>
      </c>
      <c r="D69">
        <v>3165.0050000000001</v>
      </c>
      <c r="E69">
        <v>6.4367000000000001</v>
      </c>
      <c r="F69">
        <v>65.082999999999998</v>
      </c>
      <c r="G69">
        <v>2.9205000000000001</v>
      </c>
      <c r="H69">
        <v>911.5</v>
      </c>
      <c r="I69">
        <v>-8.8800000000000004E-2</v>
      </c>
      <c r="J69">
        <v>11.98</v>
      </c>
      <c r="K69">
        <v>82.349000000000004</v>
      </c>
      <c r="L69">
        <v>7020</v>
      </c>
    </row>
    <row r="70" spans="1:12" x14ac:dyDescent="0.2">
      <c r="A70" s="16">
        <f t="shared" ca="1" si="1"/>
        <v>43265</v>
      </c>
      <c r="B70">
        <v>437.5</v>
      </c>
      <c r="C70">
        <v>293550</v>
      </c>
      <c r="D70">
        <v>3188.2570000000001</v>
      </c>
      <c r="E70">
        <v>6.4173999999999998</v>
      </c>
      <c r="F70">
        <v>64.933999999999997</v>
      </c>
      <c r="G70">
        <v>2.9351000000000003</v>
      </c>
      <c r="H70">
        <v>933.25</v>
      </c>
      <c r="I70">
        <v>-0.24560000000000001</v>
      </c>
      <c r="J70">
        <v>12.12</v>
      </c>
      <c r="K70">
        <v>82.73</v>
      </c>
      <c r="L70">
        <v>7177</v>
      </c>
    </row>
    <row r="71" spans="1:12" x14ac:dyDescent="0.2">
      <c r="A71" s="16">
        <f t="shared" ca="1" si="1"/>
        <v>43264</v>
      </c>
      <c r="B71">
        <v>443</v>
      </c>
      <c r="C71">
        <v>293450</v>
      </c>
      <c r="D71">
        <v>3194.1669999999999</v>
      </c>
      <c r="E71">
        <v>6.3888999999999996</v>
      </c>
      <c r="F71">
        <v>65.593999999999994</v>
      </c>
      <c r="G71">
        <v>2.9662999999999999</v>
      </c>
      <c r="H71">
        <v>941.75</v>
      </c>
      <c r="I71">
        <v>-0.2792</v>
      </c>
      <c r="J71">
        <v>12.94</v>
      </c>
      <c r="K71">
        <v>83.619</v>
      </c>
      <c r="L71">
        <v>7257</v>
      </c>
    </row>
    <row r="72" spans="1:12" x14ac:dyDescent="0.2">
      <c r="A72" s="16">
        <f t="shared" ca="1" si="1"/>
        <v>43263</v>
      </c>
      <c r="B72">
        <v>446</v>
      </c>
      <c r="C72">
        <v>295725</v>
      </c>
      <c r="D72">
        <v>3225.645</v>
      </c>
      <c r="E72">
        <v>6.4054000000000002</v>
      </c>
      <c r="F72">
        <v>65.534999999999997</v>
      </c>
      <c r="G72">
        <v>2.9607999999999999</v>
      </c>
      <c r="H72">
        <v>959.5</v>
      </c>
      <c r="I72">
        <v>-0.2999</v>
      </c>
      <c r="J72">
        <v>12.34</v>
      </c>
      <c r="K72">
        <v>83.587000000000003</v>
      </c>
      <c r="L72">
        <v>7222</v>
      </c>
    </row>
    <row r="73" spans="1:12" x14ac:dyDescent="0.2">
      <c r="A73" s="16">
        <f t="shared" ca="1" si="1"/>
        <v>43262</v>
      </c>
      <c r="B73">
        <v>445</v>
      </c>
      <c r="C73">
        <v>299500</v>
      </c>
      <c r="D73">
        <v>3197.3319999999999</v>
      </c>
      <c r="E73">
        <v>6.3982000000000001</v>
      </c>
      <c r="F73">
        <v>65.793999999999997</v>
      </c>
      <c r="G73">
        <v>2.9516</v>
      </c>
      <c r="H73">
        <v>959</v>
      </c>
      <c r="I73">
        <v>-0.26619999999999999</v>
      </c>
      <c r="J73">
        <v>12.35</v>
      </c>
      <c r="K73">
        <v>83.733000000000004</v>
      </c>
      <c r="L73">
        <v>7255</v>
      </c>
    </row>
    <row r="74" spans="1:12" x14ac:dyDescent="0.2">
      <c r="A74" s="16">
        <f t="shared" ca="1" si="1"/>
        <v>43259</v>
      </c>
      <c r="B74">
        <v>443.5</v>
      </c>
      <c r="C74">
        <v>307075</v>
      </c>
      <c r="D74">
        <v>3212.3710000000001</v>
      </c>
      <c r="E74">
        <v>6.3993000000000002</v>
      </c>
      <c r="F74">
        <v>66.137</v>
      </c>
      <c r="G74">
        <v>2.9460999999999999</v>
      </c>
      <c r="H74">
        <v>974.75</v>
      </c>
      <c r="I74">
        <v>-0.2641</v>
      </c>
      <c r="J74">
        <v>12.18</v>
      </c>
      <c r="K74">
        <v>83.26</v>
      </c>
      <c r="L74">
        <v>7312</v>
      </c>
    </row>
    <row r="75" spans="1:12" x14ac:dyDescent="0.2">
      <c r="A75" s="16">
        <f t="shared" ca="1" si="1"/>
        <v>43258</v>
      </c>
      <c r="B75">
        <v>448.5</v>
      </c>
      <c r="C75">
        <v>310200</v>
      </c>
      <c r="D75">
        <v>3256.817</v>
      </c>
      <c r="E75">
        <v>6.3895999999999997</v>
      </c>
      <c r="F75">
        <v>65.745000000000005</v>
      </c>
      <c r="G75">
        <v>2.9203999999999999</v>
      </c>
      <c r="H75">
        <v>979.75</v>
      </c>
      <c r="I75">
        <v>-0.28889999999999999</v>
      </c>
      <c r="J75">
        <v>12.13</v>
      </c>
      <c r="K75">
        <v>83.623999999999995</v>
      </c>
      <c r="L75">
        <v>7332</v>
      </c>
    </row>
    <row r="76" spans="1:12" x14ac:dyDescent="0.2">
      <c r="A76" s="16">
        <f t="shared" ca="1" si="1"/>
        <v>43257</v>
      </c>
      <c r="B76">
        <v>448.5</v>
      </c>
      <c r="C76">
        <v>306750</v>
      </c>
      <c r="D76">
        <v>3262.7829999999999</v>
      </c>
      <c r="E76">
        <v>6.3776000000000002</v>
      </c>
      <c r="F76">
        <v>66.135999999999996</v>
      </c>
      <c r="G76">
        <v>2.9717000000000002</v>
      </c>
      <c r="H76">
        <v>999.5</v>
      </c>
      <c r="I76">
        <v>-0.30809999999999998</v>
      </c>
      <c r="J76">
        <v>11.64</v>
      </c>
      <c r="K76">
        <v>84.483999999999995</v>
      </c>
      <c r="L76">
        <v>7220</v>
      </c>
    </row>
    <row r="77" spans="1:12" x14ac:dyDescent="0.2">
      <c r="A77" s="16">
        <f t="shared" ca="1" si="1"/>
        <v>43256</v>
      </c>
      <c r="B77">
        <v>440.5</v>
      </c>
      <c r="C77">
        <v>309300</v>
      </c>
      <c r="D77">
        <v>3261.7620000000002</v>
      </c>
      <c r="E77">
        <v>6.3967000000000001</v>
      </c>
      <c r="F77">
        <v>65.936999999999998</v>
      </c>
      <c r="G77">
        <v>2.9276999999999997</v>
      </c>
      <c r="H77">
        <v>1006.5</v>
      </c>
      <c r="I77">
        <v>-0.29809999999999998</v>
      </c>
      <c r="J77">
        <v>12.4</v>
      </c>
      <c r="K77">
        <v>83.623999999999995</v>
      </c>
      <c r="L77">
        <v>7099</v>
      </c>
    </row>
    <row r="78" spans="1:12" x14ac:dyDescent="0.2">
      <c r="A78" s="16">
        <f t="shared" ca="1" si="1"/>
        <v>43251</v>
      </c>
      <c r="B78">
        <v>439.5</v>
      </c>
      <c r="C78">
        <v>311525</v>
      </c>
      <c r="D78">
        <v>3242.107</v>
      </c>
      <c r="E78">
        <v>6.4093999999999998</v>
      </c>
      <c r="F78">
        <v>66.215000000000003</v>
      </c>
      <c r="G78">
        <v>2.8586</v>
      </c>
      <c r="H78">
        <v>1023.25</v>
      </c>
      <c r="I78">
        <v>-0.2651</v>
      </c>
      <c r="J78">
        <v>15.43</v>
      </c>
      <c r="K78">
        <v>82.355999999999995</v>
      </c>
      <c r="L78">
        <v>6852</v>
      </c>
    </row>
    <row r="79" spans="1:12" x14ac:dyDescent="0.2">
      <c r="A79" s="16">
        <f t="shared" ca="1" si="1"/>
        <v>43250</v>
      </c>
      <c r="B79">
        <v>440.5</v>
      </c>
      <c r="C79">
        <v>283375</v>
      </c>
      <c r="D79">
        <v>3185.36</v>
      </c>
      <c r="E79">
        <v>6.4005999999999998</v>
      </c>
      <c r="F79">
        <v>66.483000000000004</v>
      </c>
      <c r="G79">
        <v>2.855</v>
      </c>
      <c r="H79">
        <v>1027.75</v>
      </c>
      <c r="I79">
        <v>-0.25240000000000001</v>
      </c>
      <c r="J79">
        <v>14.94</v>
      </c>
      <c r="K79">
        <v>82.504999999999995</v>
      </c>
      <c r="L79">
        <v>6840</v>
      </c>
    </row>
    <row r="80" spans="1:12" x14ac:dyDescent="0.2">
      <c r="A80" s="16">
        <f t="shared" ca="1" si="1"/>
        <v>43249</v>
      </c>
      <c r="B80">
        <v>438.5</v>
      </c>
      <c r="C80">
        <v>294750</v>
      </c>
      <c r="D80">
        <v>3268.136</v>
      </c>
      <c r="E80">
        <v>6.4238999999999997</v>
      </c>
      <c r="F80">
        <v>66.025000000000006</v>
      </c>
      <c r="G80">
        <v>2.7810000000000001</v>
      </c>
      <c r="H80">
        <v>1035</v>
      </c>
      <c r="I80">
        <v>-0.27010000000000001</v>
      </c>
      <c r="J80">
        <v>17.02</v>
      </c>
      <c r="K80">
        <v>81.635000000000005</v>
      </c>
      <c r="L80">
        <v>6860</v>
      </c>
    </row>
    <row r="81" spans="1:12" x14ac:dyDescent="0.2">
      <c r="A81" s="16">
        <f t="shared" ca="1" si="1"/>
        <v>43245</v>
      </c>
      <c r="B81">
        <v>438</v>
      </c>
      <c r="C81">
        <v>293450</v>
      </c>
      <c r="D81">
        <v>3290.0210000000002</v>
      </c>
      <c r="E81">
        <v>6.3886000000000003</v>
      </c>
      <c r="F81">
        <v>66.456999999999994</v>
      </c>
      <c r="G81">
        <v>2.9313000000000002</v>
      </c>
      <c r="H81">
        <v>1046</v>
      </c>
      <c r="I81">
        <v>-0.27529999999999999</v>
      </c>
      <c r="J81">
        <v>13.22</v>
      </c>
      <c r="K81">
        <v>82.582999999999998</v>
      </c>
      <c r="L81">
        <v>6885</v>
      </c>
    </row>
    <row r="82" spans="1:12" x14ac:dyDescent="0.2">
      <c r="A82" s="16">
        <f t="shared" ca="1" si="1"/>
        <v>43244</v>
      </c>
      <c r="B82">
        <v>437</v>
      </c>
      <c r="C82">
        <v>300125</v>
      </c>
      <c r="D82">
        <v>3304.0030000000002</v>
      </c>
      <c r="E82">
        <v>6.3764000000000003</v>
      </c>
      <c r="F82">
        <v>66.417000000000002</v>
      </c>
      <c r="G82">
        <v>2.9769999999999999</v>
      </c>
      <c r="H82">
        <v>1039.75</v>
      </c>
      <c r="I82">
        <v>-0.28839999999999999</v>
      </c>
      <c r="J82">
        <v>12.53</v>
      </c>
      <c r="K82">
        <v>82.775000000000006</v>
      </c>
      <c r="L82">
        <v>6880</v>
      </c>
    </row>
    <row r="83" spans="1:12" x14ac:dyDescent="0.2">
      <c r="A83" s="16">
        <f t="shared" ca="1" si="1"/>
        <v>43243</v>
      </c>
      <c r="B83">
        <v>434.5</v>
      </c>
      <c r="C83">
        <v>298000</v>
      </c>
      <c r="D83">
        <v>3319.018</v>
      </c>
      <c r="E83">
        <v>6.3780000000000001</v>
      </c>
      <c r="F83">
        <v>66.662999999999997</v>
      </c>
      <c r="G83">
        <v>2.9935</v>
      </c>
      <c r="H83">
        <v>1043.25</v>
      </c>
      <c r="I83">
        <v>-0.2903</v>
      </c>
      <c r="J83">
        <v>12.58</v>
      </c>
      <c r="K83">
        <v>83.212999999999994</v>
      </c>
      <c r="L83">
        <v>6867</v>
      </c>
    </row>
    <row r="84" spans="1:12" x14ac:dyDescent="0.2">
      <c r="A84" s="16">
        <f t="shared" ca="1" si="1"/>
        <v>43242</v>
      </c>
      <c r="B84">
        <v>440</v>
      </c>
      <c r="C84">
        <v>300175</v>
      </c>
      <c r="D84">
        <v>3366.6060000000002</v>
      </c>
      <c r="E84">
        <v>6.3516000000000004</v>
      </c>
      <c r="F84">
        <v>66.39</v>
      </c>
      <c r="G84">
        <v>3.0596999999999999</v>
      </c>
      <c r="H84">
        <v>1034.25</v>
      </c>
      <c r="I84">
        <v>-0.29899999999999999</v>
      </c>
      <c r="J84">
        <v>13.22</v>
      </c>
      <c r="K84">
        <v>84.018000000000001</v>
      </c>
      <c r="L84">
        <v>6979</v>
      </c>
    </row>
    <row r="85" spans="1:12" x14ac:dyDescent="0.2">
      <c r="A85" s="16">
        <f t="shared" ca="1" si="1"/>
        <v>43238</v>
      </c>
      <c r="B85">
        <v>456</v>
      </c>
      <c r="C85">
        <v>301475</v>
      </c>
      <c r="D85">
        <v>3344.5410000000002</v>
      </c>
      <c r="E85">
        <v>6.3647999999999998</v>
      </c>
      <c r="F85">
        <v>66.174000000000007</v>
      </c>
      <c r="G85">
        <v>3.0558999999999998</v>
      </c>
      <c r="H85">
        <v>1002.5</v>
      </c>
      <c r="I85">
        <v>-0.4536</v>
      </c>
      <c r="J85">
        <v>13.42</v>
      </c>
      <c r="K85">
        <v>83.191000000000003</v>
      </c>
      <c r="L85">
        <v>6855</v>
      </c>
    </row>
    <row r="86" spans="1:12" x14ac:dyDescent="0.2">
      <c r="A86" s="16">
        <f t="shared" ca="1" si="1"/>
        <v>43237</v>
      </c>
      <c r="B86">
        <v>460.5</v>
      </c>
      <c r="C86">
        <v>300200</v>
      </c>
      <c r="D86">
        <v>3303.6</v>
      </c>
      <c r="E86">
        <v>6.3577000000000004</v>
      </c>
      <c r="F86">
        <v>66.552999999999997</v>
      </c>
      <c r="G86">
        <v>3.1112000000000002</v>
      </c>
      <c r="H86">
        <v>998.75</v>
      </c>
      <c r="I86">
        <v>-0.42199999999999999</v>
      </c>
      <c r="J86">
        <v>13.43</v>
      </c>
      <c r="K86">
        <v>83.198999999999998</v>
      </c>
      <c r="L86">
        <v>6879</v>
      </c>
    </row>
    <row r="87" spans="1:12" x14ac:dyDescent="0.2">
      <c r="A87" s="16">
        <f t="shared" ca="1" si="1"/>
        <v>43236</v>
      </c>
      <c r="B87">
        <v>463.5</v>
      </c>
      <c r="C87">
        <v>290825</v>
      </c>
      <c r="D87">
        <v>3319.598</v>
      </c>
      <c r="E87">
        <v>6.3506</v>
      </c>
      <c r="F87">
        <v>66.941999999999993</v>
      </c>
      <c r="G87">
        <v>3.0964</v>
      </c>
      <c r="H87">
        <v>1003.25</v>
      </c>
      <c r="I87">
        <v>-0.42570000000000002</v>
      </c>
      <c r="J87">
        <v>13.42</v>
      </c>
      <c r="K87">
        <v>82.968999999999994</v>
      </c>
      <c r="L87">
        <v>6826</v>
      </c>
    </row>
    <row r="88" spans="1:12" x14ac:dyDescent="0.2">
      <c r="A88" s="16">
        <f t="shared" ca="1" si="1"/>
        <v>43235</v>
      </c>
      <c r="B88">
        <v>513</v>
      </c>
      <c r="C88">
        <v>291350</v>
      </c>
      <c r="D88">
        <v>3343.2660000000001</v>
      </c>
      <c r="E88">
        <v>6.3669000000000002</v>
      </c>
      <c r="F88">
        <v>66.742999999999995</v>
      </c>
      <c r="G88">
        <v>3.0722999999999998</v>
      </c>
      <c r="H88">
        <v>1022</v>
      </c>
      <c r="I88">
        <v>-0.46400000000000002</v>
      </c>
      <c r="J88">
        <v>14.63</v>
      </c>
      <c r="K88">
        <v>82.456000000000003</v>
      </c>
      <c r="L88">
        <v>6808</v>
      </c>
    </row>
    <row r="89" spans="1:12" x14ac:dyDescent="0.2">
      <c r="A89" s="16">
        <f t="shared" ca="1" si="1"/>
        <v>43234</v>
      </c>
      <c r="B89">
        <v>513</v>
      </c>
      <c r="C89">
        <v>289975</v>
      </c>
      <c r="D89">
        <v>3324.27</v>
      </c>
      <c r="E89">
        <v>6.3369</v>
      </c>
      <c r="F89">
        <v>67.343000000000004</v>
      </c>
      <c r="G89">
        <v>3.0024000000000002</v>
      </c>
      <c r="H89">
        <v>1017.75</v>
      </c>
      <c r="I89">
        <v>-0.48299999999999998</v>
      </c>
      <c r="J89">
        <v>12.93</v>
      </c>
      <c r="K89">
        <v>82.53</v>
      </c>
      <c r="L89">
        <v>6885</v>
      </c>
    </row>
    <row r="90" spans="1:12" x14ac:dyDescent="0.2">
      <c r="A90" s="16">
        <f t="shared" ca="1" si="1"/>
        <v>43231</v>
      </c>
      <c r="B90">
        <v>511</v>
      </c>
      <c r="C90">
        <v>281075</v>
      </c>
      <c r="D90">
        <v>3312.9479999999999</v>
      </c>
      <c r="E90">
        <v>6.3334000000000001</v>
      </c>
      <c r="F90">
        <v>67.605000000000004</v>
      </c>
      <c r="G90">
        <v>2.9695</v>
      </c>
      <c r="H90">
        <v>1003.25</v>
      </c>
      <c r="I90">
        <v>-0.1288</v>
      </c>
      <c r="J90">
        <v>12.65</v>
      </c>
      <c r="K90">
        <v>82.497</v>
      </c>
      <c r="L90">
        <v>6942</v>
      </c>
    </row>
    <row r="91" spans="1:12" x14ac:dyDescent="0.2">
      <c r="A91" s="16">
        <f t="shared" ca="1" si="1"/>
        <v>43230</v>
      </c>
      <c r="B91">
        <v>492</v>
      </c>
      <c r="C91">
        <v>285075</v>
      </c>
      <c r="D91">
        <v>3324.6410000000001</v>
      </c>
      <c r="E91">
        <v>6.3297999999999996</v>
      </c>
      <c r="F91">
        <v>67.902000000000001</v>
      </c>
      <c r="G91">
        <v>2.9622000000000002</v>
      </c>
      <c r="H91">
        <v>1021.25</v>
      </c>
      <c r="I91">
        <v>-0.12920000000000001</v>
      </c>
      <c r="J91">
        <v>13.23</v>
      </c>
      <c r="K91">
        <v>82.402000000000001</v>
      </c>
      <c r="L91">
        <v>6917</v>
      </c>
    </row>
    <row r="92" spans="1:12" x14ac:dyDescent="0.2">
      <c r="A92" s="16">
        <f t="shared" ca="1" si="1"/>
        <v>43229</v>
      </c>
      <c r="B92">
        <v>481.5</v>
      </c>
      <c r="C92">
        <v>293025</v>
      </c>
      <c r="D92">
        <v>3308.643</v>
      </c>
      <c r="E92">
        <v>6.3646000000000003</v>
      </c>
      <c r="F92">
        <v>67.069000000000003</v>
      </c>
      <c r="G92">
        <v>3.0042</v>
      </c>
      <c r="H92">
        <v>1015.75</v>
      </c>
      <c r="I92">
        <v>-0.1608</v>
      </c>
      <c r="J92">
        <v>13.42</v>
      </c>
      <c r="K92">
        <v>81.876999999999995</v>
      </c>
      <c r="L92">
        <v>6810</v>
      </c>
    </row>
    <row r="93" spans="1:12" x14ac:dyDescent="0.2">
      <c r="A93" s="16">
        <f t="shared" ca="1" si="1"/>
        <v>43228</v>
      </c>
      <c r="B93">
        <v>485</v>
      </c>
      <c r="C93">
        <v>302625</v>
      </c>
      <c r="D93">
        <v>3311.0970000000002</v>
      </c>
      <c r="E93">
        <v>6.3662000000000001</v>
      </c>
      <c r="F93">
        <v>67.040000000000006</v>
      </c>
      <c r="G93">
        <v>2.976</v>
      </c>
      <c r="H93">
        <v>1020.25</v>
      </c>
      <c r="I93">
        <v>-0.14549999999999999</v>
      </c>
      <c r="J93">
        <v>14.71</v>
      </c>
      <c r="K93">
        <v>81.350999999999999</v>
      </c>
      <c r="L93">
        <v>6745</v>
      </c>
    </row>
    <row r="94" spans="1:12" x14ac:dyDescent="0.2">
      <c r="A94" s="16">
        <f t="shared" ca="1" si="1"/>
        <v>43224</v>
      </c>
      <c r="B94">
        <v>465.5</v>
      </c>
      <c r="C94">
        <v>311375</v>
      </c>
      <c r="D94">
        <v>3237.23</v>
      </c>
      <c r="E94">
        <v>6.3563999999999998</v>
      </c>
      <c r="F94">
        <v>67.869</v>
      </c>
      <c r="G94">
        <v>2.9497</v>
      </c>
      <c r="H94">
        <v>1036.75</v>
      </c>
      <c r="I94">
        <v>-0.18709999999999999</v>
      </c>
      <c r="J94">
        <v>14.77</v>
      </c>
      <c r="K94">
        <v>82.27</v>
      </c>
      <c r="L94">
        <v>6826</v>
      </c>
    </row>
    <row r="95" spans="1:12" x14ac:dyDescent="0.2">
      <c r="A95" s="16">
        <f t="shared" ca="1" si="1"/>
        <v>43223</v>
      </c>
      <c r="B95">
        <v>469.5</v>
      </c>
      <c r="C95">
        <v>316400</v>
      </c>
      <c r="D95">
        <v>3247.5309999999999</v>
      </c>
      <c r="E95">
        <v>6.3441999999999998</v>
      </c>
      <c r="F95">
        <v>67.977000000000004</v>
      </c>
      <c r="G95">
        <v>2.9458000000000002</v>
      </c>
      <c r="H95">
        <v>1053.25</v>
      </c>
      <c r="I95">
        <v>-0.15890000000000001</v>
      </c>
      <c r="J95">
        <v>15.9</v>
      </c>
      <c r="K95">
        <v>82.248000000000005</v>
      </c>
      <c r="L95">
        <v>6827</v>
      </c>
    </row>
    <row r="96" spans="1:12" x14ac:dyDescent="0.2">
      <c r="A96" s="16">
        <f t="shared" ca="1" si="1"/>
        <v>43222</v>
      </c>
      <c r="B96">
        <v>466</v>
      </c>
      <c r="C96">
        <v>324225</v>
      </c>
      <c r="D96">
        <v>3226.893</v>
      </c>
      <c r="E96">
        <v>6.3746999999999998</v>
      </c>
      <c r="F96">
        <v>67.850999999999999</v>
      </c>
      <c r="G96">
        <v>2.9662999999999999</v>
      </c>
      <c r="H96">
        <v>1043</v>
      </c>
      <c r="I96">
        <v>-0.12640000000000001</v>
      </c>
      <c r="J96">
        <v>15.97</v>
      </c>
      <c r="K96">
        <v>82.302999999999997</v>
      </c>
      <c r="L96">
        <v>6820</v>
      </c>
    </row>
    <row r="97" spans="1:12" x14ac:dyDescent="0.2">
      <c r="A97" s="16">
        <f t="shared" ca="1" si="1"/>
        <v>43217</v>
      </c>
      <c r="B97">
        <v>462.5</v>
      </c>
      <c r="C97">
        <v>337700</v>
      </c>
      <c r="D97">
        <v>3227.9180000000001</v>
      </c>
      <c r="E97">
        <v>6.3185000000000002</v>
      </c>
      <c r="F97">
        <v>69.043000000000006</v>
      </c>
      <c r="G97">
        <v>2.9567999999999999</v>
      </c>
      <c r="H97">
        <v>1056.25</v>
      </c>
      <c r="I97">
        <v>-0.16470000000000001</v>
      </c>
      <c r="J97">
        <v>15.41</v>
      </c>
      <c r="K97">
        <v>82.671999999999997</v>
      </c>
      <c r="L97">
        <v>6797</v>
      </c>
    </row>
    <row r="98" spans="1:12" x14ac:dyDescent="0.2">
      <c r="A98" s="16">
        <f t="shared" ca="1" si="1"/>
        <v>43216</v>
      </c>
      <c r="B98">
        <v>462</v>
      </c>
      <c r="C98">
        <v>342250</v>
      </c>
      <c r="D98">
        <v>3220.3870000000002</v>
      </c>
      <c r="E98">
        <v>6.3268000000000004</v>
      </c>
      <c r="F98">
        <v>68.798000000000002</v>
      </c>
      <c r="G98">
        <v>2.9809000000000001</v>
      </c>
      <c r="H98">
        <v>1039.5</v>
      </c>
      <c r="I98">
        <v>-0.19800000000000001</v>
      </c>
      <c r="J98">
        <v>16.239999999999998</v>
      </c>
      <c r="K98">
        <v>82.569000000000003</v>
      </c>
      <c r="L98">
        <v>6965</v>
      </c>
    </row>
    <row r="99" spans="1:12" x14ac:dyDescent="0.2">
      <c r="A99" s="16">
        <f t="shared" ca="1" si="1"/>
        <v>43215</v>
      </c>
      <c r="B99">
        <v>460.5</v>
      </c>
      <c r="C99">
        <v>346300</v>
      </c>
      <c r="D99">
        <v>3265.415</v>
      </c>
      <c r="E99">
        <v>6.3223000000000003</v>
      </c>
      <c r="F99">
        <v>68.733999999999995</v>
      </c>
      <c r="G99">
        <v>3.0259</v>
      </c>
      <c r="H99">
        <v>1039.25</v>
      </c>
      <c r="I99">
        <v>-0.16200000000000001</v>
      </c>
      <c r="J99">
        <v>17.84</v>
      </c>
      <c r="K99">
        <v>82.778000000000006</v>
      </c>
      <c r="L99">
        <v>7008</v>
      </c>
    </row>
    <row r="100" spans="1:12" x14ac:dyDescent="0.2">
      <c r="A100" s="16">
        <f t="shared" ca="1" si="1"/>
        <v>43214</v>
      </c>
      <c r="B100">
        <v>464</v>
      </c>
      <c r="C100">
        <v>348725</v>
      </c>
      <c r="D100">
        <v>3276.9</v>
      </c>
      <c r="E100">
        <v>6.2967000000000004</v>
      </c>
      <c r="F100">
        <v>69.091999999999999</v>
      </c>
      <c r="G100">
        <v>2.9995000000000003</v>
      </c>
      <c r="H100">
        <v>1034</v>
      </c>
      <c r="I100">
        <v>-0.20780000000000001</v>
      </c>
      <c r="J100">
        <v>18.02</v>
      </c>
      <c r="K100">
        <v>82.738</v>
      </c>
      <c r="L100">
        <v>7013</v>
      </c>
    </row>
    <row r="101" spans="1:12" x14ac:dyDescent="0.2">
      <c r="A101" s="16">
        <f t="shared" ca="1" si="1"/>
        <v>43213</v>
      </c>
      <c r="B101">
        <v>469</v>
      </c>
      <c r="C101">
        <v>351825</v>
      </c>
      <c r="D101">
        <v>3213.047</v>
      </c>
      <c r="E101">
        <v>6.3075000000000001</v>
      </c>
      <c r="F101">
        <v>69.018000000000001</v>
      </c>
      <c r="G101">
        <v>2.9752000000000001</v>
      </c>
      <c r="H101">
        <v>1032.25</v>
      </c>
      <c r="I101">
        <v>-0.2248</v>
      </c>
      <c r="J101">
        <v>16.34</v>
      </c>
      <c r="K101">
        <v>82.662000000000006</v>
      </c>
      <c r="L101">
        <v>6943.5</v>
      </c>
    </row>
    <row r="102" spans="1:12" x14ac:dyDescent="0.2">
      <c r="A102" s="16">
        <f t="shared" ca="1" si="1"/>
        <v>43210</v>
      </c>
      <c r="B102">
        <v>451</v>
      </c>
      <c r="C102">
        <v>353375</v>
      </c>
      <c r="D102">
        <v>3216.7</v>
      </c>
      <c r="E102">
        <v>6.2794999999999996</v>
      </c>
      <c r="F102">
        <v>69.691999999999993</v>
      </c>
      <c r="G102">
        <v>2.9601999999999999</v>
      </c>
      <c r="H102">
        <v>1040.25</v>
      </c>
      <c r="I102">
        <v>-0.23269999999999999</v>
      </c>
      <c r="J102">
        <v>16.88</v>
      </c>
      <c r="K102">
        <v>82.594999999999999</v>
      </c>
      <c r="L102">
        <v>6992</v>
      </c>
    </row>
    <row r="103" spans="1:12" x14ac:dyDescent="0.2">
      <c r="A103" s="16">
        <f t="shared" ca="1" si="1"/>
        <v>43209</v>
      </c>
      <c r="B103">
        <v>449.5</v>
      </c>
      <c r="C103">
        <v>355150</v>
      </c>
      <c r="D103">
        <v>3264.7370000000001</v>
      </c>
      <c r="E103">
        <v>6.2773000000000003</v>
      </c>
      <c r="F103">
        <v>70.022000000000006</v>
      </c>
      <c r="G103">
        <v>2.9098000000000002</v>
      </c>
      <c r="H103">
        <v>1049</v>
      </c>
      <c r="I103">
        <v>-0.2455</v>
      </c>
      <c r="J103">
        <v>15.96</v>
      </c>
      <c r="K103">
        <v>82.991</v>
      </c>
      <c r="L103">
        <v>6984</v>
      </c>
    </row>
    <row r="104" spans="1:12" x14ac:dyDescent="0.2">
      <c r="A104" s="16">
        <f t="shared" ca="1" si="1"/>
        <v>43208</v>
      </c>
      <c r="B104">
        <v>435.5</v>
      </c>
      <c r="C104">
        <v>359275</v>
      </c>
      <c r="D104">
        <v>3237.5039999999999</v>
      </c>
      <c r="E104">
        <v>6.2709999999999999</v>
      </c>
      <c r="F104">
        <v>70.397999999999996</v>
      </c>
      <c r="G104">
        <v>2.8727999999999998</v>
      </c>
      <c r="H104">
        <v>1053.25</v>
      </c>
      <c r="I104">
        <v>-0.15290000000000001</v>
      </c>
      <c r="J104">
        <v>15.6</v>
      </c>
      <c r="K104">
        <v>83.474999999999994</v>
      </c>
      <c r="L104">
        <v>7022</v>
      </c>
    </row>
    <row r="105" spans="1:12" x14ac:dyDescent="0.2">
      <c r="A105" s="16">
        <f t="shared" ca="1" si="1"/>
        <v>43207</v>
      </c>
      <c r="B105">
        <v>425.5</v>
      </c>
      <c r="C105">
        <v>358025</v>
      </c>
      <c r="D105">
        <v>3211.6550000000002</v>
      </c>
      <c r="E105">
        <v>6.282</v>
      </c>
      <c r="F105">
        <v>70.06</v>
      </c>
      <c r="G105">
        <v>2.8285</v>
      </c>
      <c r="H105">
        <v>1057.25</v>
      </c>
      <c r="I105">
        <v>-0.2031</v>
      </c>
      <c r="J105">
        <v>15.25</v>
      </c>
      <c r="K105">
        <v>83.103999999999999</v>
      </c>
      <c r="L105">
        <v>6877</v>
      </c>
    </row>
    <row r="106" spans="1:12" x14ac:dyDescent="0.2">
      <c r="A106" s="16">
        <f t="shared" ca="1" si="1"/>
        <v>43206</v>
      </c>
      <c r="B106">
        <v>429.5</v>
      </c>
      <c r="C106">
        <v>352000</v>
      </c>
      <c r="D106">
        <v>3257.643</v>
      </c>
      <c r="E106">
        <v>6.2664999999999997</v>
      </c>
      <c r="F106">
        <v>70.088999999999999</v>
      </c>
      <c r="G106">
        <v>2.8266999999999998</v>
      </c>
      <c r="H106">
        <v>1053.25</v>
      </c>
      <c r="I106">
        <v>-0.23760000000000001</v>
      </c>
      <c r="J106">
        <v>16.559999999999999</v>
      </c>
      <c r="K106">
        <v>83.34</v>
      </c>
      <c r="L106">
        <v>6910.5</v>
      </c>
    </row>
    <row r="107" spans="1:12" x14ac:dyDescent="0.2">
      <c r="A107" s="16">
        <f t="shared" ca="1" si="1"/>
        <v>43203</v>
      </c>
      <c r="B107">
        <v>434.5</v>
      </c>
      <c r="C107">
        <v>357025</v>
      </c>
      <c r="D107">
        <v>3308.3809999999999</v>
      </c>
      <c r="E107">
        <v>6.2722999999999995</v>
      </c>
      <c r="F107">
        <v>69.837000000000003</v>
      </c>
      <c r="G107">
        <v>2.8266999999999998</v>
      </c>
      <c r="H107">
        <v>1065</v>
      </c>
      <c r="I107">
        <v>-0.2621</v>
      </c>
      <c r="J107">
        <v>17.41</v>
      </c>
      <c r="K107">
        <v>83.363</v>
      </c>
      <c r="L107">
        <v>6830</v>
      </c>
    </row>
    <row r="108" spans="1:12" x14ac:dyDescent="0.2">
      <c r="A108" s="16">
        <f t="shared" ca="1" si="1"/>
        <v>43202</v>
      </c>
      <c r="B108">
        <v>433</v>
      </c>
      <c r="C108">
        <v>362700</v>
      </c>
      <c r="D108">
        <v>3330.5630000000001</v>
      </c>
      <c r="E108">
        <v>6.2778</v>
      </c>
      <c r="F108">
        <v>69.906000000000006</v>
      </c>
      <c r="G108">
        <v>2.8357999999999999</v>
      </c>
      <c r="H108">
        <v>1071.75</v>
      </c>
      <c r="I108">
        <v>-0.33090000000000003</v>
      </c>
      <c r="J108">
        <v>18.489999999999998</v>
      </c>
      <c r="K108">
        <v>83.230999999999995</v>
      </c>
      <c r="L108">
        <v>6821</v>
      </c>
    </row>
    <row r="109" spans="1:12" x14ac:dyDescent="0.2">
      <c r="A109" s="16">
        <f t="shared" ca="1" si="1"/>
        <v>43201</v>
      </c>
      <c r="B109">
        <v>442.5</v>
      </c>
      <c r="C109">
        <v>366725</v>
      </c>
      <c r="D109">
        <v>3359.866</v>
      </c>
      <c r="E109">
        <v>6.2736999999999998</v>
      </c>
      <c r="F109">
        <v>69.950999999999993</v>
      </c>
      <c r="G109">
        <v>2.7808000000000002</v>
      </c>
      <c r="H109">
        <v>1058.75</v>
      </c>
      <c r="I109">
        <v>-0.32800000000000001</v>
      </c>
      <c r="J109">
        <v>20.239999999999998</v>
      </c>
      <c r="K109">
        <v>82.816999999999993</v>
      </c>
      <c r="L109">
        <v>6950</v>
      </c>
    </row>
    <row r="110" spans="1:12" x14ac:dyDescent="0.2">
      <c r="A110" s="16">
        <f t="shared" ca="1" si="1"/>
        <v>43200</v>
      </c>
      <c r="B110">
        <v>440</v>
      </c>
      <c r="C110">
        <v>369525</v>
      </c>
      <c r="D110">
        <v>3341.2449999999999</v>
      </c>
      <c r="E110">
        <v>6.2770000000000001</v>
      </c>
      <c r="F110">
        <v>69.778000000000006</v>
      </c>
      <c r="G110">
        <v>2.8008999999999999</v>
      </c>
      <c r="H110">
        <v>1060.25</v>
      </c>
      <c r="I110">
        <v>-0.32879999999999998</v>
      </c>
      <c r="J110">
        <v>20.47</v>
      </c>
      <c r="K110">
        <v>83.206000000000003</v>
      </c>
      <c r="L110">
        <v>6945</v>
      </c>
    </row>
    <row r="111" spans="1:12" x14ac:dyDescent="0.2">
      <c r="A111" s="16">
        <f t="shared" ca="1" si="1"/>
        <v>43199</v>
      </c>
      <c r="B111">
        <v>432</v>
      </c>
      <c r="C111">
        <v>372175</v>
      </c>
      <c r="D111">
        <v>3286.6170000000002</v>
      </c>
      <c r="E111">
        <v>6.3037999999999998</v>
      </c>
      <c r="F111">
        <v>69.941999999999993</v>
      </c>
      <c r="G111">
        <v>2.7789999999999999</v>
      </c>
      <c r="H111">
        <v>1057.5</v>
      </c>
      <c r="I111">
        <v>-0.35189999999999999</v>
      </c>
      <c r="J111">
        <v>21.77</v>
      </c>
      <c r="K111">
        <v>82.180999999999997</v>
      </c>
      <c r="L111">
        <v>6830</v>
      </c>
    </row>
    <row r="112" spans="1:12" x14ac:dyDescent="0.2">
      <c r="A112" s="16">
        <f t="shared" ca="1" si="1"/>
        <v>43194</v>
      </c>
      <c r="B112">
        <v>438</v>
      </c>
      <c r="C112">
        <v>378075</v>
      </c>
      <c r="D112">
        <v>3279.069</v>
      </c>
      <c r="E112">
        <v>6.2866999999999997</v>
      </c>
      <c r="F112">
        <v>70.725999999999999</v>
      </c>
      <c r="G112">
        <v>2.8026999999999997</v>
      </c>
      <c r="H112">
        <v>1026.5</v>
      </c>
      <c r="I112">
        <v>-0.36680000000000001</v>
      </c>
      <c r="J112">
        <v>20.059999999999999</v>
      </c>
      <c r="K112">
        <v>82.388999999999996</v>
      </c>
      <c r="L112">
        <v>6724</v>
      </c>
    </row>
    <row r="113" spans="1:12" x14ac:dyDescent="0.2">
      <c r="A113" s="16">
        <f t="shared" ca="1" si="1"/>
        <v>43193</v>
      </c>
      <c r="B113">
        <v>447</v>
      </c>
      <c r="C113">
        <v>383025</v>
      </c>
      <c r="D113">
        <v>3284.8490000000002</v>
      </c>
      <c r="E113">
        <v>6.2733999999999996</v>
      </c>
      <c r="F113">
        <v>70.728999999999999</v>
      </c>
      <c r="G113">
        <v>2.7753000000000001</v>
      </c>
      <c r="H113">
        <v>1049.25</v>
      </c>
      <c r="I113">
        <v>-0.35460000000000003</v>
      </c>
      <c r="J113">
        <v>21.1</v>
      </c>
      <c r="K113">
        <v>81.926000000000002</v>
      </c>
      <c r="L113">
        <v>6796</v>
      </c>
    </row>
    <row r="114" spans="1:12" x14ac:dyDescent="0.2">
      <c r="A114" s="16">
        <f t="shared" ca="1" si="1"/>
        <v>43188</v>
      </c>
      <c r="B114">
        <v>436.5</v>
      </c>
      <c r="C114">
        <v>383075</v>
      </c>
      <c r="D114">
        <v>3309.982</v>
      </c>
      <c r="E114">
        <v>6.2716000000000003</v>
      </c>
      <c r="F114">
        <v>70.947999999999993</v>
      </c>
      <c r="G114">
        <v>2.7389000000000001</v>
      </c>
      <c r="H114">
        <v>1055.5</v>
      </c>
      <c r="I114">
        <v>-0.3327</v>
      </c>
      <c r="J114">
        <v>19.97</v>
      </c>
      <c r="K114">
        <v>81.707999999999998</v>
      </c>
      <c r="L114">
        <v>6714</v>
      </c>
    </row>
    <row r="115" spans="1:12" x14ac:dyDescent="0.2">
      <c r="A115" s="16">
        <f t="shared" ca="1" si="1"/>
        <v>43187</v>
      </c>
      <c r="B115">
        <v>436.5</v>
      </c>
      <c r="C115">
        <v>388175</v>
      </c>
      <c r="D115">
        <v>3269.884</v>
      </c>
      <c r="E115">
        <v>6.2857000000000003</v>
      </c>
      <c r="F115">
        <v>70.625</v>
      </c>
      <c r="G115">
        <v>2.7806999999999999</v>
      </c>
      <c r="H115">
        <v>1028.75</v>
      </c>
      <c r="I115">
        <v>-0.31019999999999998</v>
      </c>
      <c r="J115">
        <v>22.87</v>
      </c>
      <c r="K115">
        <v>81.853999999999999</v>
      </c>
      <c r="L115">
        <v>6665</v>
      </c>
    </row>
    <row r="116" spans="1:12" x14ac:dyDescent="0.2">
      <c r="A116" s="16">
        <f t="shared" ca="1" si="1"/>
        <v>43186</v>
      </c>
      <c r="B116">
        <v>443.5</v>
      </c>
      <c r="C116">
        <v>383975</v>
      </c>
      <c r="D116">
        <v>3316.41</v>
      </c>
      <c r="E116">
        <v>6.2682000000000002</v>
      </c>
      <c r="F116">
        <v>70.819999999999993</v>
      </c>
      <c r="G116">
        <v>2.7753000000000001</v>
      </c>
      <c r="H116">
        <v>1030.25</v>
      </c>
      <c r="I116">
        <v>-0.32079999999999997</v>
      </c>
      <c r="J116">
        <v>22.5</v>
      </c>
      <c r="K116">
        <v>80.894000000000005</v>
      </c>
      <c r="L116">
        <v>6649</v>
      </c>
    </row>
    <row r="117" spans="1:12" x14ac:dyDescent="0.2">
      <c r="A117" s="16">
        <f t="shared" ca="1" si="1"/>
        <v>43185</v>
      </c>
      <c r="B117">
        <v>438.5</v>
      </c>
      <c r="C117">
        <v>352750</v>
      </c>
      <c r="D117">
        <v>3281.9209999999998</v>
      </c>
      <c r="E117">
        <v>6.2539999999999996</v>
      </c>
      <c r="F117">
        <v>71.021000000000001</v>
      </c>
      <c r="G117">
        <v>2.8519999999999999</v>
      </c>
      <c r="H117">
        <v>1036.5</v>
      </c>
      <c r="I117">
        <v>-0.31619999999999998</v>
      </c>
      <c r="J117">
        <v>21.03</v>
      </c>
      <c r="K117">
        <v>81.664000000000001</v>
      </c>
      <c r="L117">
        <v>6602</v>
      </c>
    </row>
    <row r="118" spans="1:12" x14ac:dyDescent="0.2">
      <c r="A118" s="16">
        <f t="shared" ca="1" si="1"/>
        <v>43182</v>
      </c>
      <c r="B118">
        <v>447.5</v>
      </c>
      <c r="C118">
        <v>317750</v>
      </c>
      <c r="D118">
        <v>3301.9479999999999</v>
      </c>
      <c r="E118">
        <v>6.3132000000000001</v>
      </c>
      <c r="F118">
        <v>70.581999999999994</v>
      </c>
      <c r="G118">
        <v>2.8134999999999999</v>
      </c>
      <c r="H118">
        <v>1039.25</v>
      </c>
      <c r="I118">
        <v>-0.33150000000000002</v>
      </c>
      <c r="J118">
        <v>24.87</v>
      </c>
      <c r="K118">
        <v>80.623000000000005</v>
      </c>
      <c r="L118">
        <v>6660</v>
      </c>
    </row>
    <row r="119" spans="1:12" x14ac:dyDescent="0.2">
      <c r="A119" s="16">
        <f t="shared" ca="1" si="1"/>
        <v>43181</v>
      </c>
      <c r="B119">
        <v>467.5</v>
      </c>
      <c r="C119">
        <v>319500</v>
      </c>
      <c r="D119">
        <v>3417.9769999999999</v>
      </c>
      <c r="E119">
        <v>6.3395000000000001</v>
      </c>
      <c r="F119">
        <v>70.489999999999995</v>
      </c>
      <c r="G119">
        <v>2.8243999999999998</v>
      </c>
      <c r="H119">
        <v>1040.75</v>
      </c>
      <c r="I119">
        <v>-0.40189999999999998</v>
      </c>
      <c r="J119">
        <v>23.34</v>
      </c>
      <c r="K119">
        <v>80.992999999999995</v>
      </c>
      <c r="L119">
        <v>6695</v>
      </c>
    </row>
    <row r="120" spans="1:12" x14ac:dyDescent="0.2">
      <c r="A120" s="16">
        <f t="shared" ca="1" si="1"/>
        <v>43180</v>
      </c>
      <c r="B120">
        <v>462.5</v>
      </c>
      <c r="C120">
        <v>321900</v>
      </c>
      <c r="D120">
        <v>3436.3589999999999</v>
      </c>
      <c r="E120">
        <v>6.3044000000000002</v>
      </c>
      <c r="F120">
        <v>70.887</v>
      </c>
      <c r="G120">
        <v>2.883</v>
      </c>
      <c r="H120">
        <v>1040.5</v>
      </c>
      <c r="I120">
        <v>-0.42780000000000001</v>
      </c>
      <c r="J120">
        <v>17.86</v>
      </c>
      <c r="K120">
        <v>82.356999999999999</v>
      </c>
      <c r="L120">
        <v>6793</v>
      </c>
    </row>
    <row r="121" spans="1:12" x14ac:dyDescent="0.2">
      <c r="A121" s="16">
        <f t="shared" ca="1" si="1"/>
        <v>43179</v>
      </c>
      <c r="B121">
        <v>459</v>
      </c>
      <c r="C121">
        <v>322475</v>
      </c>
      <c r="D121">
        <v>3446.4920000000002</v>
      </c>
      <c r="E121">
        <v>6.3334999999999999</v>
      </c>
      <c r="F121">
        <v>70.427999999999997</v>
      </c>
      <c r="G121">
        <v>2.8959000000000001</v>
      </c>
      <c r="H121">
        <v>1039</v>
      </c>
      <c r="I121">
        <v>-0.38229999999999997</v>
      </c>
      <c r="J121">
        <v>18.2</v>
      </c>
      <c r="K121">
        <v>81.853999999999999</v>
      </c>
      <c r="L121">
        <v>6755</v>
      </c>
    </row>
    <row r="122" spans="1:12" x14ac:dyDescent="0.2">
      <c r="A122" s="16">
        <f t="shared" ca="1" si="1"/>
        <v>43178</v>
      </c>
      <c r="B122">
        <v>470.5</v>
      </c>
      <c r="C122">
        <v>319275</v>
      </c>
      <c r="D122">
        <v>3434.5369999999998</v>
      </c>
      <c r="E122">
        <v>6.3192000000000004</v>
      </c>
      <c r="F122">
        <v>70.433000000000007</v>
      </c>
      <c r="G122">
        <v>2.8555000000000001</v>
      </c>
      <c r="H122">
        <v>1033.5</v>
      </c>
      <c r="I122">
        <v>-0.37909999999999999</v>
      </c>
      <c r="J122">
        <v>19.02</v>
      </c>
      <c r="K122">
        <v>81.888999999999996</v>
      </c>
      <c r="L122">
        <v>6854</v>
      </c>
    </row>
    <row r="123" spans="1:12" x14ac:dyDescent="0.2">
      <c r="A123" s="16">
        <f t="shared" ca="1" si="1"/>
        <v>43175</v>
      </c>
      <c r="B123">
        <v>484.5</v>
      </c>
      <c r="C123">
        <v>321450</v>
      </c>
      <c r="D123">
        <v>3424.6379999999999</v>
      </c>
      <c r="E123">
        <v>6.3263999999999996</v>
      </c>
      <c r="F123">
        <v>70.513000000000005</v>
      </c>
      <c r="G123">
        <v>2.8445</v>
      </c>
      <c r="H123">
        <v>1060.25</v>
      </c>
      <c r="I123">
        <v>-0.38569999999999999</v>
      </c>
      <c r="J123">
        <v>15.8</v>
      </c>
      <c r="K123">
        <v>81.783000000000001</v>
      </c>
      <c r="L123">
        <v>6888</v>
      </c>
    </row>
    <row r="124" spans="1:12" x14ac:dyDescent="0.2">
      <c r="A124" s="16">
        <f t="shared" ca="1" si="1"/>
        <v>43174</v>
      </c>
      <c r="B124">
        <v>489.5</v>
      </c>
      <c r="C124">
        <v>319325</v>
      </c>
      <c r="D124">
        <v>3446.866</v>
      </c>
      <c r="E124">
        <v>6.3295000000000003</v>
      </c>
      <c r="F124">
        <v>70.631</v>
      </c>
      <c r="G124">
        <v>2.8279999999999998</v>
      </c>
      <c r="H124">
        <v>1051.25</v>
      </c>
      <c r="I124">
        <v>-0.39129999999999998</v>
      </c>
      <c r="J124">
        <v>16.59</v>
      </c>
      <c r="K124">
        <v>82.926000000000002</v>
      </c>
      <c r="L124">
        <v>6920</v>
      </c>
    </row>
    <row r="125" spans="1:12" x14ac:dyDescent="0.2">
      <c r="A125" s="16">
        <f t="shared" ca="1" si="1"/>
        <v>43173</v>
      </c>
      <c r="B125">
        <v>512</v>
      </c>
      <c r="C125">
        <v>319825</v>
      </c>
      <c r="D125">
        <v>3447.1309999999999</v>
      </c>
      <c r="E125">
        <v>6.3071000000000002</v>
      </c>
      <c r="F125">
        <v>71.036000000000001</v>
      </c>
      <c r="G125">
        <v>2.8170000000000002</v>
      </c>
      <c r="H125">
        <v>1032.25</v>
      </c>
      <c r="I125">
        <v>-0.40770000000000001</v>
      </c>
      <c r="J125">
        <v>17.23</v>
      </c>
      <c r="K125">
        <v>83.756</v>
      </c>
      <c r="L125">
        <v>6988.5</v>
      </c>
    </row>
    <row r="126" spans="1:12" x14ac:dyDescent="0.2">
      <c r="A126" s="16">
        <f t="shared" ca="1" si="1"/>
        <v>43168</v>
      </c>
      <c r="B126">
        <v>521</v>
      </c>
      <c r="C126">
        <v>311125</v>
      </c>
      <c r="D126">
        <v>3463.8130000000001</v>
      </c>
      <c r="E126">
        <v>6.3306000000000004</v>
      </c>
      <c r="F126">
        <v>71.037000000000006</v>
      </c>
      <c r="G126">
        <v>2.8938000000000001</v>
      </c>
      <c r="H126">
        <v>1039.25</v>
      </c>
      <c r="I126">
        <v>-0.45079999999999998</v>
      </c>
      <c r="J126">
        <v>14.64</v>
      </c>
      <c r="K126">
        <v>83.817999999999998</v>
      </c>
      <c r="L126">
        <v>6962</v>
      </c>
    </row>
    <row r="127" spans="1:12" x14ac:dyDescent="0.2">
      <c r="A127" s="16">
        <f t="shared" ca="1" si="1"/>
        <v>43167</v>
      </c>
      <c r="B127">
        <v>526</v>
      </c>
      <c r="C127">
        <v>314875</v>
      </c>
      <c r="D127">
        <v>3444.17</v>
      </c>
      <c r="E127">
        <v>6.3433999999999999</v>
      </c>
      <c r="F127">
        <v>70.802999999999997</v>
      </c>
      <c r="G127">
        <v>2.8571</v>
      </c>
      <c r="H127">
        <v>1064</v>
      </c>
      <c r="I127">
        <v>-0.43440000000000001</v>
      </c>
      <c r="J127">
        <v>16.54</v>
      </c>
      <c r="K127">
        <v>82.736000000000004</v>
      </c>
      <c r="L127">
        <v>6833</v>
      </c>
    </row>
    <row r="128" spans="1:12" x14ac:dyDescent="0.2">
      <c r="A128" s="16">
        <f t="shared" ca="1" si="1"/>
        <v>43166</v>
      </c>
      <c r="B128">
        <v>529</v>
      </c>
      <c r="C128">
        <v>316375</v>
      </c>
      <c r="D128">
        <v>3426.6170000000002</v>
      </c>
      <c r="E128">
        <v>6.3198999999999996</v>
      </c>
      <c r="F128">
        <v>71.069999999999993</v>
      </c>
      <c r="G128">
        <v>2.8826999999999998</v>
      </c>
      <c r="H128">
        <v>1065.25</v>
      </c>
      <c r="I128">
        <v>-0.46039999999999998</v>
      </c>
      <c r="J128">
        <v>17.760000000000002</v>
      </c>
      <c r="K128">
        <v>82.998999999999995</v>
      </c>
      <c r="L128">
        <v>6950</v>
      </c>
    </row>
    <row r="129" spans="1:12" x14ac:dyDescent="0.2">
      <c r="A129" s="16">
        <f t="shared" ca="1" si="1"/>
        <v>43161</v>
      </c>
      <c r="B129">
        <v>539</v>
      </c>
      <c r="C129">
        <v>324900</v>
      </c>
      <c r="D129">
        <v>3408.6</v>
      </c>
      <c r="E129">
        <v>6.3407</v>
      </c>
      <c r="F129">
        <v>70.867000000000004</v>
      </c>
      <c r="G129">
        <v>2.8643000000000001</v>
      </c>
      <c r="H129">
        <v>1071</v>
      </c>
      <c r="I129">
        <v>-0.43869999999999998</v>
      </c>
      <c r="J129">
        <v>19.59</v>
      </c>
      <c r="K129">
        <v>82</v>
      </c>
      <c r="L129">
        <v>6898</v>
      </c>
    </row>
    <row r="130" spans="1:12" x14ac:dyDescent="0.2">
      <c r="A130" s="16">
        <f t="shared" ca="1" si="1"/>
        <v>43160</v>
      </c>
      <c r="B130">
        <v>542</v>
      </c>
      <c r="C130">
        <v>328000</v>
      </c>
      <c r="D130">
        <v>3428.7649999999999</v>
      </c>
      <c r="E130">
        <v>6.3475000000000001</v>
      </c>
      <c r="F130">
        <v>70.814999999999998</v>
      </c>
      <c r="G130">
        <v>2.8077999999999999</v>
      </c>
      <c r="H130">
        <v>1068</v>
      </c>
      <c r="I130">
        <v>-0.3851</v>
      </c>
      <c r="J130">
        <v>22.47</v>
      </c>
      <c r="K130">
        <v>82.4</v>
      </c>
      <c r="L130">
        <v>6922</v>
      </c>
    </row>
    <row r="131" spans="1:12" x14ac:dyDescent="0.2">
      <c r="A131" s="16">
        <f t="shared" ca="1" si="1"/>
        <v>43159</v>
      </c>
      <c r="B131">
        <v>542</v>
      </c>
      <c r="C131">
        <v>330800</v>
      </c>
      <c r="D131">
        <v>3413.7359999999999</v>
      </c>
      <c r="E131">
        <v>6.3311000000000002</v>
      </c>
      <c r="F131">
        <v>70.941000000000003</v>
      </c>
      <c r="G131">
        <v>2.8605999999999998</v>
      </c>
      <c r="H131">
        <v>1055.5</v>
      </c>
      <c r="I131">
        <v>-0.44450000000000001</v>
      </c>
      <c r="J131">
        <v>19.850000000000001</v>
      </c>
      <c r="K131">
        <v>82.801000000000002</v>
      </c>
      <c r="L131">
        <v>6931</v>
      </c>
    </row>
    <row r="132" spans="1:12" x14ac:dyDescent="0.2">
      <c r="A132" s="16">
        <f t="shared" ca="1" si="1"/>
        <v>43158</v>
      </c>
      <c r="B132">
        <v>540</v>
      </c>
      <c r="C132">
        <v>330425</v>
      </c>
      <c r="D132">
        <v>3448.0340000000001</v>
      </c>
      <c r="E132">
        <v>6.3263999999999996</v>
      </c>
      <c r="F132">
        <v>71.025999999999996</v>
      </c>
      <c r="G132">
        <v>2.8933999999999997</v>
      </c>
      <c r="H132">
        <v>1049.5</v>
      </c>
      <c r="I132">
        <v>-0.45600000000000002</v>
      </c>
      <c r="J132">
        <v>18.59</v>
      </c>
      <c r="K132">
        <v>83.605000000000004</v>
      </c>
      <c r="L132">
        <v>7021</v>
      </c>
    </row>
    <row r="133" spans="1:12" x14ac:dyDescent="0.2">
      <c r="A133" s="16">
        <f t="shared" ref="A133:A196" ca="1" si="2">WORKDAY.INTL(A132,-1,1,$A$7:$A$154)</f>
        <v>43154</v>
      </c>
      <c r="B133">
        <v>540</v>
      </c>
      <c r="C133">
        <v>332450</v>
      </c>
      <c r="D133">
        <v>3444.8249999999998</v>
      </c>
      <c r="E133">
        <v>6.3262</v>
      </c>
      <c r="F133">
        <v>71.45</v>
      </c>
      <c r="G133">
        <v>2.8660000000000001</v>
      </c>
      <c r="H133">
        <v>1047.5</v>
      </c>
      <c r="I133">
        <v>-0.42980000000000002</v>
      </c>
      <c r="J133">
        <v>16.489999999999998</v>
      </c>
      <c r="K133">
        <v>83.826999999999998</v>
      </c>
      <c r="L133">
        <v>7095</v>
      </c>
    </row>
    <row r="134" spans="1:12" x14ac:dyDescent="0.2">
      <c r="A134" s="16">
        <f t="shared" ca="1" si="2"/>
        <v>43137</v>
      </c>
      <c r="B134">
        <v>493.5</v>
      </c>
      <c r="C134">
        <v>297825</v>
      </c>
      <c r="D134">
        <v>3530.5740000000001</v>
      </c>
      <c r="E134">
        <v>6.2819000000000003</v>
      </c>
      <c r="F134">
        <v>71.332999999999998</v>
      </c>
      <c r="G134">
        <v>2.8016000000000001</v>
      </c>
      <c r="H134">
        <v>997.75</v>
      </c>
      <c r="I134">
        <v>-0.37159999999999999</v>
      </c>
      <c r="J134">
        <v>29.98</v>
      </c>
      <c r="K134">
        <v>86.622</v>
      </c>
      <c r="L134">
        <v>7076</v>
      </c>
    </row>
    <row r="135" spans="1:12" x14ac:dyDescent="0.2">
      <c r="A135" s="16">
        <f t="shared" ca="1" si="2"/>
        <v>43136</v>
      </c>
      <c r="B135">
        <v>492.5</v>
      </c>
      <c r="C135">
        <v>304000</v>
      </c>
      <c r="D135">
        <v>3652.9839999999999</v>
      </c>
      <c r="E135">
        <v>6.3117999999999999</v>
      </c>
      <c r="F135">
        <v>70.796999999999997</v>
      </c>
      <c r="G135">
        <v>2.7056</v>
      </c>
      <c r="H135">
        <v>981.25</v>
      </c>
      <c r="I135">
        <v>-0.4173</v>
      </c>
      <c r="J135">
        <v>37.32</v>
      </c>
      <c r="K135">
        <v>85.947000000000003</v>
      </c>
      <c r="L135">
        <v>7169</v>
      </c>
    </row>
    <row r="136" spans="1:12" x14ac:dyDescent="0.2">
      <c r="A136" s="16">
        <f t="shared" ca="1" si="2"/>
        <v>43133</v>
      </c>
      <c r="B136">
        <v>493</v>
      </c>
      <c r="C136">
        <v>304325</v>
      </c>
      <c r="D136">
        <v>3626.2710000000002</v>
      </c>
      <c r="E136">
        <v>6.3131000000000004</v>
      </c>
      <c r="F136">
        <v>71.269000000000005</v>
      </c>
      <c r="G136">
        <v>2.8411</v>
      </c>
      <c r="H136">
        <v>990.25</v>
      </c>
      <c r="I136">
        <v>-0.28499999999999998</v>
      </c>
      <c r="J136">
        <v>17.309999999999999</v>
      </c>
      <c r="K136">
        <v>87.311000000000007</v>
      </c>
      <c r="L136">
        <v>7045</v>
      </c>
    </row>
    <row r="137" spans="1:12" x14ac:dyDescent="0.2">
      <c r="A137" s="16">
        <f t="shared" ca="1" si="2"/>
        <v>43132</v>
      </c>
      <c r="B137">
        <v>492</v>
      </c>
      <c r="C137">
        <v>304675</v>
      </c>
      <c r="D137">
        <v>3610.5079999999998</v>
      </c>
      <c r="E137">
        <v>6.2912999999999997</v>
      </c>
      <c r="F137">
        <v>71.850999999999999</v>
      </c>
      <c r="G137">
        <v>2.7896000000000001</v>
      </c>
      <c r="H137">
        <v>996.5</v>
      </c>
      <c r="I137">
        <v>-0.28339999999999999</v>
      </c>
      <c r="J137">
        <v>13.47</v>
      </c>
      <c r="K137">
        <v>87.956999999999994</v>
      </c>
      <c r="L137">
        <v>7119</v>
      </c>
    </row>
    <row r="138" spans="1:12" x14ac:dyDescent="0.2">
      <c r="A138" s="16">
        <f t="shared" ca="1" si="2"/>
        <v>43131</v>
      </c>
      <c r="B138">
        <v>495</v>
      </c>
      <c r="C138">
        <v>305575</v>
      </c>
      <c r="D138">
        <v>3645.8020000000001</v>
      </c>
      <c r="E138">
        <v>6.2984999999999998</v>
      </c>
      <c r="F138">
        <v>71.638000000000005</v>
      </c>
      <c r="G138">
        <v>2.7050000000000001</v>
      </c>
      <c r="H138">
        <v>1007</v>
      </c>
      <c r="I138">
        <v>-0.32790000000000002</v>
      </c>
      <c r="J138">
        <v>13.54</v>
      </c>
      <c r="K138">
        <v>87.96</v>
      </c>
      <c r="L138">
        <v>7118</v>
      </c>
    </row>
    <row r="139" spans="1:12" x14ac:dyDescent="0.2">
      <c r="A139" s="16">
        <f t="shared" ca="1" si="2"/>
        <v>43130</v>
      </c>
      <c r="B139">
        <v>495</v>
      </c>
      <c r="C139">
        <v>306950</v>
      </c>
      <c r="D139">
        <v>3653.2689999999998</v>
      </c>
      <c r="E139">
        <v>6.3281000000000001</v>
      </c>
      <c r="F139">
        <v>71.406999999999996</v>
      </c>
      <c r="G139">
        <v>2.7199</v>
      </c>
      <c r="H139">
        <v>1011.25</v>
      </c>
      <c r="I139">
        <v>-0.33589999999999998</v>
      </c>
      <c r="J139">
        <v>14.79</v>
      </c>
      <c r="K139">
        <v>87.912999999999997</v>
      </c>
      <c r="L139">
        <v>7050</v>
      </c>
    </row>
    <row r="140" spans="1:12" x14ac:dyDescent="0.2">
      <c r="A140" s="16">
        <f t="shared" ca="1" si="2"/>
        <v>43129</v>
      </c>
      <c r="B140">
        <v>495</v>
      </c>
      <c r="C140">
        <v>308650</v>
      </c>
      <c r="D140">
        <v>3690.0239999999999</v>
      </c>
      <c r="E140">
        <v>6.3380999999999998</v>
      </c>
      <c r="F140">
        <v>71.418999999999997</v>
      </c>
      <c r="G140">
        <v>2.6936</v>
      </c>
      <c r="H140">
        <v>1002.75</v>
      </c>
      <c r="I140">
        <v>-0.2974</v>
      </c>
      <c r="J140">
        <v>13.84</v>
      </c>
      <c r="K140">
        <v>88.194999999999993</v>
      </c>
      <c r="L140">
        <v>7085</v>
      </c>
    </row>
    <row r="141" spans="1:12" x14ac:dyDescent="0.2">
      <c r="A141" s="16">
        <f t="shared" ca="1" si="2"/>
        <v>43126</v>
      </c>
      <c r="B141">
        <v>499</v>
      </c>
      <c r="C141">
        <v>309125</v>
      </c>
      <c r="D141">
        <v>3726.8939999999998</v>
      </c>
      <c r="E141">
        <v>6.3262999999999998</v>
      </c>
      <c r="F141">
        <v>71.78</v>
      </c>
      <c r="G141">
        <v>2.6598999999999999</v>
      </c>
      <c r="H141">
        <v>997</v>
      </c>
      <c r="I141">
        <v>-0.2984</v>
      </c>
      <c r="J141">
        <v>11.08</v>
      </c>
      <c r="K141">
        <v>88.052999999999997</v>
      </c>
      <c r="L141">
        <v>7085</v>
      </c>
    </row>
    <row r="142" spans="1:12" x14ac:dyDescent="0.2">
      <c r="A142" s="16">
        <f t="shared" ca="1" si="2"/>
        <v>43125</v>
      </c>
      <c r="B142">
        <v>501.5</v>
      </c>
      <c r="C142">
        <v>299600</v>
      </c>
      <c r="D142">
        <v>3716.5909999999999</v>
      </c>
      <c r="E142">
        <v>6.3295000000000003</v>
      </c>
      <c r="F142">
        <v>71.712000000000003</v>
      </c>
      <c r="G142">
        <v>2.617</v>
      </c>
      <c r="H142">
        <v>1003.75</v>
      </c>
      <c r="I142">
        <v>-0.35510000000000003</v>
      </c>
      <c r="J142">
        <v>11.58</v>
      </c>
      <c r="K142">
        <v>87.805999999999997</v>
      </c>
      <c r="L142">
        <v>7138</v>
      </c>
    </row>
    <row r="143" spans="1:12" x14ac:dyDescent="0.2">
      <c r="A143" s="16">
        <f t="shared" ca="1" si="2"/>
        <v>43124</v>
      </c>
      <c r="B143">
        <v>498.5</v>
      </c>
      <c r="C143">
        <v>276675</v>
      </c>
      <c r="D143">
        <v>3728.35</v>
      </c>
      <c r="E143">
        <v>6.3494999999999999</v>
      </c>
      <c r="F143">
        <v>71.757000000000005</v>
      </c>
      <c r="G143">
        <v>2.6465000000000001</v>
      </c>
      <c r="H143">
        <v>1003.75</v>
      </c>
      <c r="I143">
        <v>-0.33650000000000002</v>
      </c>
      <c r="J143">
        <v>11.47</v>
      </c>
      <c r="K143">
        <v>88.043000000000006</v>
      </c>
      <c r="L143">
        <v>7150</v>
      </c>
    </row>
    <row r="144" spans="1:12" x14ac:dyDescent="0.2">
      <c r="A144" s="16">
        <f t="shared" ca="1" si="2"/>
        <v>43123</v>
      </c>
      <c r="B144">
        <v>507.5</v>
      </c>
      <c r="C144">
        <v>248075</v>
      </c>
      <c r="D144">
        <v>3714.797</v>
      </c>
      <c r="E144">
        <v>6.3986999999999998</v>
      </c>
      <c r="F144">
        <v>71.090999999999994</v>
      </c>
      <c r="G144">
        <v>2.6131000000000002</v>
      </c>
      <c r="H144">
        <v>997.75</v>
      </c>
      <c r="I144">
        <v>-0.34570000000000001</v>
      </c>
      <c r="J144">
        <v>11.1</v>
      </c>
      <c r="K144">
        <v>88.248000000000005</v>
      </c>
      <c r="L144">
        <v>6923</v>
      </c>
    </row>
    <row r="145" spans="1:12" x14ac:dyDescent="0.2">
      <c r="A145" s="16">
        <f t="shared" ca="1" si="2"/>
        <v>43122</v>
      </c>
      <c r="B145">
        <v>514</v>
      </c>
      <c r="C145">
        <v>211775</v>
      </c>
      <c r="D145">
        <v>3667.3119999999999</v>
      </c>
      <c r="E145">
        <v>6.4028999999999998</v>
      </c>
      <c r="F145">
        <v>71.081000000000003</v>
      </c>
      <c r="G145">
        <v>2.65</v>
      </c>
      <c r="H145">
        <v>995.75</v>
      </c>
      <c r="I145">
        <v>-0.39140000000000003</v>
      </c>
      <c r="J145">
        <v>11.03</v>
      </c>
      <c r="K145">
        <v>88.924000000000007</v>
      </c>
      <c r="L145">
        <v>7068</v>
      </c>
    </row>
    <row r="146" spans="1:12" x14ac:dyDescent="0.2">
      <c r="A146" s="16">
        <f t="shared" ca="1" si="2"/>
        <v>43119</v>
      </c>
      <c r="B146">
        <v>507</v>
      </c>
      <c r="C146">
        <v>211650</v>
      </c>
      <c r="D146">
        <v>3653.1309999999999</v>
      </c>
      <c r="E146">
        <v>6.4004000000000003</v>
      </c>
      <c r="F146">
        <v>70.954999999999998</v>
      </c>
      <c r="G146">
        <v>2.6592000000000002</v>
      </c>
      <c r="H146">
        <v>988.5</v>
      </c>
      <c r="I146">
        <v>-0.37030000000000002</v>
      </c>
      <c r="J146">
        <v>11.27</v>
      </c>
      <c r="K146">
        <v>88.534000000000006</v>
      </c>
      <c r="L146">
        <v>7041</v>
      </c>
    </row>
    <row r="147" spans="1:12" x14ac:dyDescent="0.2">
      <c r="A147" s="16">
        <f t="shared" ca="1" si="2"/>
        <v>43118</v>
      </c>
      <c r="B147">
        <v>506</v>
      </c>
      <c r="C147">
        <v>205475</v>
      </c>
      <c r="D147">
        <v>3639.3670000000002</v>
      </c>
      <c r="E147">
        <v>6.4215</v>
      </c>
      <c r="F147">
        <v>71.162999999999997</v>
      </c>
      <c r="G147">
        <v>2.6255999999999999</v>
      </c>
      <c r="H147">
        <v>984.25</v>
      </c>
      <c r="I147">
        <v>-0.35460000000000003</v>
      </c>
      <c r="J147">
        <v>12.22</v>
      </c>
      <c r="K147">
        <v>88.891999999999996</v>
      </c>
      <c r="L147">
        <v>7076</v>
      </c>
    </row>
    <row r="148" spans="1:12" x14ac:dyDescent="0.2">
      <c r="A148" s="16">
        <f t="shared" ca="1" si="2"/>
        <v>43117</v>
      </c>
      <c r="B148">
        <v>498</v>
      </c>
      <c r="C148">
        <v>204675</v>
      </c>
      <c r="D148">
        <v>3607.8130000000001</v>
      </c>
      <c r="E148">
        <v>6.4325999999999999</v>
      </c>
      <c r="F148">
        <v>70.715999999999994</v>
      </c>
      <c r="G148">
        <v>2.5903999999999998</v>
      </c>
      <c r="H148">
        <v>980</v>
      </c>
      <c r="I148">
        <v>-0.31440000000000001</v>
      </c>
      <c r="J148">
        <v>11.91</v>
      </c>
      <c r="K148">
        <v>88.694000000000003</v>
      </c>
      <c r="L148">
        <v>7034</v>
      </c>
    </row>
    <row r="149" spans="1:12" x14ac:dyDescent="0.2">
      <c r="A149" s="16">
        <f t="shared" ca="1" si="2"/>
        <v>43116</v>
      </c>
      <c r="B149">
        <v>504</v>
      </c>
      <c r="C149">
        <v>204650</v>
      </c>
      <c r="D149">
        <v>3599.3409999999999</v>
      </c>
      <c r="E149">
        <v>6.4368999999999996</v>
      </c>
      <c r="F149">
        <v>70.748999999999995</v>
      </c>
      <c r="G149">
        <v>2.5371000000000001</v>
      </c>
      <c r="H149">
        <v>979.5</v>
      </c>
      <c r="I149">
        <v>-0.2833</v>
      </c>
      <c r="J149">
        <v>11.66</v>
      </c>
      <c r="K149">
        <v>87.929000000000002</v>
      </c>
      <c r="L149">
        <v>7078</v>
      </c>
    </row>
    <row r="150" spans="1:12" x14ac:dyDescent="0.2">
      <c r="A150" s="16">
        <f t="shared" ca="1" si="2"/>
        <v>43112</v>
      </c>
      <c r="B150">
        <v>512.5</v>
      </c>
      <c r="C150">
        <v>204125</v>
      </c>
      <c r="D150">
        <v>3591.2730000000001</v>
      </c>
      <c r="E150">
        <v>6.4611000000000001</v>
      </c>
      <c r="F150">
        <v>70.775000000000006</v>
      </c>
      <c r="G150">
        <v>2.5461999999999998</v>
      </c>
      <c r="H150">
        <v>960.5</v>
      </c>
      <c r="I150">
        <v>-0.27729999999999999</v>
      </c>
      <c r="J150">
        <v>10.16</v>
      </c>
      <c r="K150">
        <v>87.92</v>
      </c>
      <c r="L150">
        <v>7110</v>
      </c>
    </row>
    <row r="151" spans="1:12" x14ac:dyDescent="0.2">
      <c r="A151" s="16">
        <f t="shared" ca="1" si="2"/>
        <v>43111</v>
      </c>
      <c r="B151">
        <v>520</v>
      </c>
      <c r="C151">
        <v>201650</v>
      </c>
      <c r="D151">
        <v>3587.5050000000001</v>
      </c>
      <c r="E151">
        <v>6.4907000000000004</v>
      </c>
      <c r="F151">
        <v>70.462999999999994</v>
      </c>
      <c r="G151">
        <v>2.5366999999999997</v>
      </c>
      <c r="H151">
        <v>950</v>
      </c>
      <c r="I151">
        <v>-0.23469999999999999</v>
      </c>
      <c r="J151">
        <v>9.8800000000000008</v>
      </c>
      <c r="K151">
        <v>87.802999999999997</v>
      </c>
      <c r="L151">
        <v>7140.5</v>
      </c>
    </row>
    <row r="152" spans="1:12" x14ac:dyDescent="0.2">
      <c r="A152" s="16">
        <f t="shared" ca="1" si="2"/>
        <v>43110</v>
      </c>
      <c r="B152">
        <v>520</v>
      </c>
      <c r="C152">
        <v>203750</v>
      </c>
      <c r="D152">
        <v>3583.8040000000001</v>
      </c>
      <c r="E152">
        <v>6.5229999999999997</v>
      </c>
      <c r="F152">
        <v>70.084000000000003</v>
      </c>
      <c r="G152">
        <v>2.5568</v>
      </c>
      <c r="H152">
        <v>955</v>
      </c>
      <c r="I152">
        <v>-0.27600000000000002</v>
      </c>
      <c r="J152">
        <v>9.82</v>
      </c>
      <c r="K152">
        <v>87.397000000000006</v>
      </c>
      <c r="L152">
        <v>7153</v>
      </c>
    </row>
    <row r="153" spans="1:12" x14ac:dyDescent="0.2">
      <c r="A153" s="16">
        <f t="shared" ca="1" si="2"/>
        <v>43109</v>
      </c>
      <c r="B153">
        <v>519.5</v>
      </c>
      <c r="C153">
        <v>203675</v>
      </c>
      <c r="D153">
        <v>3575.422</v>
      </c>
      <c r="E153">
        <v>6.5350000000000001</v>
      </c>
      <c r="F153">
        <v>70.174000000000007</v>
      </c>
      <c r="G153">
        <v>2.5529999999999999</v>
      </c>
      <c r="H153">
        <v>963.75</v>
      </c>
      <c r="I153">
        <v>-0.28349999999999997</v>
      </c>
      <c r="J153">
        <v>10.08</v>
      </c>
      <c r="K153">
        <v>88.138999999999996</v>
      </c>
      <c r="L153">
        <v>7102</v>
      </c>
    </row>
    <row r="154" spans="1:12" x14ac:dyDescent="0.2">
      <c r="A154" s="16">
        <f t="shared" ca="1" si="2"/>
        <v>43108</v>
      </c>
      <c r="B154">
        <v>509.5</v>
      </c>
      <c r="C154">
        <v>203850</v>
      </c>
      <c r="D154">
        <v>3570.7539999999999</v>
      </c>
      <c r="E154">
        <v>6.4972000000000003</v>
      </c>
      <c r="F154">
        <v>70.337999999999994</v>
      </c>
      <c r="G154">
        <v>2.48</v>
      </c>
      <c r="H154">
        <v>966.75</v>
      </c>
      <c r="I154">
        <v>-0.30759999999999998</v>
      </c>
      <c r="J154">
        <v>9.52</v>
      </c>
      <c r="K154">
        <v>88.683999999999997</v>
      </c>
      <c r="L154">
        <v>7125</v>
      </c>
    </row>
    <row r="155" spans="1:12" x14ac:dyDescent="0.2">
      <c r="A155" s="16">
        <f t="shared" ca="1" si="2"/>
        <v>43105</v>
      </c>
      <c r="B155">
        <v>503</v>
      </c>
      <c r="C155">
        <v>203850</v>
      </c>
      <c r="D155">
        <v>3552.174</v>
      </c>
      <c r="E155">
        <v>6.4785000000000004</v>
      </c>
      <c r="F155">
        <v>70.561999999999998</v>
      </c>
      <c r="G155">
        <v>2.4763000000000002</v>
      </c>
      <c r="H155">
        <v>970.75</v>
      </c>
      <c r="I155">
        <v>-0.24879999999999999</v>
      </c>
      <c r="J155">
        <v>9.2200000000000006</v>
      </c>
      <c r="K155">
        <v>88.903000000000006</v>
      </c>
      <c r="L155">
        <v>7121</v>
      </c>
    </row>
    <row r="156" spans="1:12" x14ac:dyDescent="0.2">
      <c r="A156" s="16">
        <f t="shared" ca="1" si="2"/>
        <v>43104</v>
      </c>
      <c r="B156">
        <v>507.5</v>
      </c>
      <c r="C156">
        <v>200150</v>
      </c>
      <c r="D156">
        <v>3545.799</v>
      </c>
      <c r="E156">
        <v>6.492</v>
      </c>
      <c r="F156">
        <v>70.491</v>
      </c>
      <c r="G156">
        <v>2.4525000000000001</v>
      </c>
      <c r="H156">
        <v>967.75</v>
      </c>
      <c r="I156">
        <v>-0.217</v>
      </c>
      <c r="J156">
        <v>9.2200000000000006</v>
      </c>
      <c r="K156">
        <v>88.662999999999997</v>
      </c>
      <c r="L156">
        <v>7188.5</v>
      </c>
    </row>
    <row r="157" spans="1:12" x14ac:dyDescent="0.2">
      <c r="A157" s="16">
        <f t="shared" ca="1" si="2"/>
        <v>43103</v>
      </c>
      <c r="B157">
        <v>507.5</v>
      </c>
      <c r="C157">
        <v>200225</v>
      </c>
      <c r="D157">
        <v>3528.4270000000001</v>
      </c>
      <c r="E157">
        <v>6.4957000000000003</v>
      </c>
      <c r="F157">
        <v>70.209999999999994</v>
      </c>
      <c r="G157">
        <v>2.4470999999999998</v>
      </c>
      <c r="H157">
        <v>968.75</v>
      </c>
      <c r="I157">
        <v>-0.20100000000000001</v>
      </c>
      <c r="J157">
        <v>9.15</v>
      </c>
      <c r="K157">
        <v>88.156000000000006</v>
      </c>
      <c r="L157">
        <v>7147</v>
      </c>
    </row>
    <row r="158" spans="1:12" x14ac:dyDescent="0.2">
      <c r="A158" s="16">
        <f t="shared" ca="1" si="2"/>
        <v>43102</v>
      </c>
      <c r="B158">
        <v>512.5</v>
      </c>
      <c r="C158">
        <v>200650</v>
      </c>
      <c r="D158">
        <v>3506.616</v>
      </c>
      <c r="E158">
        <v>6.5015000000000001</v>
      </c>
      <c r="F158">
        <v>70.051000000000002</v>
      </c>
      <c r="G158">
        <v>2.4632999999999998</v>
      </c>
      <c r="H158">
        <v>964.75</v>
      </c>
      <c r="I158">
        <v>-3.5299999999999998E-2</v>
      </c>
      <c r="J158">
        <v>9.77</v>
      </c>
      <c r="K158">
        <v>87.92</v>
      </c>
      <c r="L158">
        <v>7205</v>
      </c>
    </row>
    <row r="159" spans="1:12" x14ac:dyDescent="0.2">
      <c r="A159" s="16">
        <f t="shared" ca="1" si="2"/>
        <v>43097</v>
      </c>
      <c r="B159">
        <v>505</v>
      </c>
      <c r="C159">
        <v>202850</v>
      </c>
      <c r="D159">
        <v>3452.1860000000001</v>
      </c>
      <c r="E159">
        <v>6.5308999999999999</v>
      </c>
      <c r="F159">
        <v>69.588999999999999</v>
      </c>
      <c r="G159">
        <v>2.4304999999999999</v>
      </c>
      <c r="H159">
        <v>956.75</v>
      </c>
      <c r="I159">
        <v>2.5000000000000001E-3</v>
      </c>
      <c r="J159">
        <v>10.18</v>
      </c>
      <c r="K159">
        <v>87.989000000000004</v>
      </c>
      <c r="L159">
        <v>7289</v>
      </c>
    </row>
    <row r="160" spans="1:12" x14ac:dyDescent="0.2">
      <c r="A160" s="16">
        <f t="shared" ca="1" si="2"/>
        <v>43096</v>
      </c>
      <c r="B160">
        <v>501</v>
      </c>
      <c r="C160">
        <v>202100</v>
      </c>
      <c r="D160">
        <v>3430.6190000000001</v>
      </c>
      <c r="E160">
        <v>6.5553999999999997</v>
      </c>
      <c r="F160">
        <v>69.486999999999995</v>
      </c>
      <c r="G160">
        <v>2.4106999999999998</v>
      </c>
      <c r="H160">
        <v>967.5</v>
      </c>
      <c r="I160">
        <v>-4.0000000000000002E-4</v>
      </c>
      <c r="J160">
        <v>10.47</v>
      </c>
      <c r="K160">
        <v>88.049000000000007</v>
      </c>
      <c r="L160">
        <v>7240</v>
      </c>
    </row>
    <row r="161" spans="1:12" x14ac:dyDescent="0.2">
      <c r="A161" s="16">
        <f t="shared" ca="1" si="2"/>
        <v>43091</v>
      </c>
      <c r="B161">
        <v>528.5</v>
      </c>
      <c r="C161">
        <v>201600</v>
      </c>
      <c r="D161">
        <v>3452.9859999999999</v>
      </c>
      <c r="E161">
        <v>6.5670000000000002</v>
      </c>
      <c r="F161">
        <v>69.051000000000002</v>
      </c>
      <c r="G161">
        <v>2.4809999999999999</v>
      </c>
      <c r="H161">
        <v>960.25</v>
      </c>
      <c r="I161">
        <v>-4.7899999999999998E-2</v>
      </c>
      <c r="J161">
        <v>9.9</v>
      </c>
      <c r="K161">
        <v>87.313999999999993</v>
      </c>
      <c r="L161">
        <v>7125</v>
      </c>
    </row>
    <row r="162" spans="1:12" x14ac:dyDescent="0.2">
      <c r="A162" s="16">
        <f t="shared" ca="1" si="2"/>
        <v>43090</v>
      </c>
      <c r="B162">
        <v>529.5</v>
      </c>
      <c r="C162">
        <v>201650</v>
      </c>
      <c r="D162">
        <v>3456.136</v>
      </c>
      <c r="E162">
        <v>6.5663999999999998</v>
      </c>
      <c r="F162">
        <v>69.100999999999999</v>
      </c>
      <c r="G162">
        <v>2.4826000000000001</v>
      </c>
      <c r="H162">
        <v>959</v>
      </c>
      <c r="I162">
        <v>-4.2999999999999997E-2</v>
      </c>
      <c r="J162">
        <v>9.6199999999999992</v>
      </c>
      <c r="K162">
        <v>87.283000000000001</v>
      </c>
      <c r="L162">
        <v>7086</v>
      </c>
    </row>
    <row r="163" spans="1:12" x14ac:dyDescent="0.2">
      <c r="A163" s="16">
        <f t="shared" ca="1" si="2"/>
        <v>43089</v>
      </c>
      <c r="B163">
        <v>518</v>
      </c>
      <c r="C163">
        <v>201150</v>
      </c>
      <c r="D163">
        <v>3443.085</v>
      </c>
      <c r="E163">
        <v>6.5646000000000004</v>
      </c>
      <c r="F163">
        <v>69.213999999999999</v>
      </c>
      <c r="G163">
        <v>2.4969999999999999</v>
      </c>
      <c r="H163">
        <v>964.5</v>
      </c>
      <c r="I163">
        <v>-4.3799999999999999E-2</v>
      </c>
      <c r="J163">
        <v>9.7200000000000006</v>
      </c>
      <c r="K163">
        <v>86.938000000000002</v>
      </c>
      <c r="L163">
        <v>7044</v>
      </c>
    </row>
    <row r="164" spans="1:12" x14ac:dyDescent="0.2">
      <c r="A164" s="16">
        <f t="shared" ca="1" si="2"/>
        <v>43088</v>
      </c>
      <c r="B164">
        <v>523</v>
      </c>
      <c r="C164">
        <v>201725</v>
      </c>
      <c r="D164">
        <v>3452.4160000000002</v>
      </c>
      <c r="E164">
        <v>6.6062000000000003</v>
      </c>
      <c r="F164">
        <v>69.106999999999999</v>
      </c>
      <c r="G164">
        <v>2.4643999999999999</v>
      </c>
      <c r="H164">
        <v>966.75</v>
      </c>
      <c r="I164">
        <v>-5.7599999999999998E-2</v>
      </c>
      <c r="J164">
        <v>10.029999999999999</v>
      </c>
      <c r="K164">
        <v>86.504999999999995</v>
      </c>
      <c r="L164">
        <v>6942</v>
      </c>
    </row>
    <row r="165" spans="1:12" x14ac:dyDescent="0.2">
      <c r="A165" s="16">
        <f t="shared" ca="1" si="2"/>
        <v>43087</v>
      </c>
      <c r="B165">
        <v>514</v>
      </c>
      <c r="C165">
        <v>196725</v>
      </c>
      <c r="D165">
        <v>3422.3919999999998</v>
      </c>
      <c r="E165">
        <v>6.6088000000000005</v>
      </c>
      <c r="F165">
        <v>69.13</v>
      </c>
      <c r="G165">
        <v>2.3942000000000001</v>
      </c>
      <c r="H165">
        <v>972.5</v>
      </c>
      <c r="I165">
        <v>-4.6199999999999998E-2</v>
      </c>
      <c r="J165">
        <v>9.5299999999999994</v>
      </c>
      <c r="K165">
        <v>86.26</v>
      </c>
      <c r="L165">
        <v>6905</v>
      </c>
    </row>
    <row r="166" spans="1:12" x14ac:dyDescent="0.2">
      <c r="A166" s="16">
        <f t="shared" ca="1" si="2"/>
        <v>43084</v>
      </c>
      <c r="B166">
        <v>493.5</v>
      </c>
      <c r="C166">
        <v>195200</v>
      </c>
      <c r="D166">
        <v>3420.5320000000002</v>
      </c>
      <c r="E166">
        <v>6.6059999999999999</v>
      </c>
      <c r="F166">
        <v>68.680000000000007</v>
      </c>
      <c r="G166">
        <v>2.3529999999999998</v>
      </c>
      <c r="H166">
        <v>978</v>
      </c>
      <c r="I166">
        <v>-7.2700000000000001E-2</v>
      </c>
      <c r="J166">
        <v>9.42</v>
      </c>
      <c r="K166">
        <v>86.102000000000004</v>
      </c>
      <c r="L166">
        <v>6886</v>
      </c>
    </row>
    <row r="167" spans="1:12" x14ac:dyDescent="0.2">
      <c r="A167" s="16">
        <f t="shared" ca="1" si="2"/>
        <v>43083</v>
      </c>
      <c r="B167">
        <v>490.5</v>
      </c>
      <c r="C167">
        <v>191550</v>
      </c>
      <c r="D167">
        <v>3448.1579999999999</v>
      </c>
      <c r="E167">
        <v>6.6068999999999996</v>
      </c>
      <c r="F167">
        <v>68.364000000000004</v>
      </c>
      <c r="G167">
        <v>2.3492999999999999</v>
      </c>
      <c r="H167">
        <v>978.75</v>
      </c>
      <c r="I167">
        <v>-4.4299999999999999E-2</v>
      </c>
      <c r="J167">
        <v>10.49</v>
      </c>
      <c r="K167">
        <v>86.158000000000001</v>
      </c>
      <c r="L167">
        <v>6793</v>
      </c>
    </row>
    <row r="168" spans="1:12" x14ac:dyDescent="0.2">
      <c r="A168" s="16">
        <f t="shared" ca="1" si="2"/>
        <v>43082</v>
      </c>
      <c r="B168">
        <v>493.5</v>
      </c>
      <c r="C168">
        <v>191600</v>
      </c>
      <c r="D168">
        <v>3459.2719999999999</v>
      </c>
      <c r="E168">
        <v>6.6139999999999999</v>
      </c>
      <c r="F168">
        <v>68.512</v>
      </c>
      <c r="G168">
        <v>2.3422000000000001</v>
      </c>
      <c r="H168">
        <v>990.5</v>
      </c>
      <c r="I168">
        <v>-6.4399999999999999E-2</v>
      </c>
      <c r="J168">
        <v>10.18</v>
      </c>
      <c r="K168">
        <v>85.942999999999998</v>
      </c>
      <c r="L168">
        <v>6729</v>
      </c>
    </row>
    <row r="169" spans="1:12" x14ac:dyDescent="0.2">
      <c r="A169" s="16">
        <f t="shared" ca="1" si="2"/>
        <v>43081</v>
      </c>
      <c r="B169">
        <v>496</v>
      </c>
      <c r="C169">
        <v>193475</v>
      </c>
      <c r="D169">
        <v>3435.944</v>
      </c>
      <c r="E169">
        <v>6.6279000000000003</v>
      </c>
      <c r="F169">
        <v>68.058000000000007</v>
      </c>
      <c r="G169">
        <v>2.4011</v>
      </c>
      <c r="H169">
        <v>987.25</v>
      </c>
      <c r="I169">
        <v>-0.1462</v>
      </c>
      <c r="J169">
        <v>9.92</v>
      </c>
      <c r="K169">
        <v>85.82</v>
      </c>
      <c r="L169">
        <v>6663</v>
      </c>
    </row>
    <row r="170" spans="1:12" x14ac:dyDescent="0.2">
      <c r="A170" s="16">
        <f t="shared" ca="1" si="2"/>
        <v>43080</v>
      </c>
      <c r="B170">
        <v>500</v>
      </c>
      <c r="C170">
        <v>194600</v>
      </c>
      <c r="D170">
        <v>3479.375</v>
      </c>
      <c r="E170">
        <v>6.6218000000000004</v>
      </c>
      <c r="F170">
        <v>68.165000000000006</v>
      </c>
      <c r="G170">
        <v>2.3885999999999998</v>
      </c>
      <c r="H170">
        <v>994</v>
      </c>
      <c r="I170">
        <v>-0.1421</v>
      </c>
      <c r="J170">
        <v>9.34</v>
      </c>
      <c r="K170">
        <v>85.471999999999994</v>
      </c>
      <c r="L170">
        <v>6670</v>
      </c>
    </row>
    <row r="171" spans="1:12" x14ac:dyDescent="0.2">
      <c r="A171" s="16">
        <f t="shared" ca="1" si="2"/>
        <v>43077</v>
      </c>
      <c r="B171">
        <v>492.5</v>
      </c>
      <c r="C171">
        <v>195150</v>
      </c>
      <c r="D171">
        <v>3445.6320000000001</v>
      </c>
      <c r="E171">
        <v>6.6238000000000001</v>
      </c>
      <c r="F171">
        <v>68.239000000000004</v>
      </c>
      <c r="G171">
        <v>2.3759999999999999</v>
      </c>
      <c r="H171">
        <v>1001.5</v>
      </c>
      <c r="I171">
        <v>-7.0599999999999996E-2</v>
      </c>
      <c r="J171">
        <v>9.58</v>
      </c>
      <c r="K171">
        <v>85.210999999999999</v>
      </c>
      <c r="L171">
        <v>6571</v>
      </c>
    </row>
    <row r="172" spans="1:12" x14ac:dyDescent="0.2">
      <c r="A172" s="16">
        <f t="shared" ca="1" si="2"/>
        <v>43076</v>
      </c>
      <c r="B172">
        <v>505</v>
      </c>
      <c r="C172">
        <v>193975</v>
      </c>
      <c r="D172">
        <v>3426.8739999999998</v>
      </c>
      <c r="E172">
        <v>6.6249000000000002</v>
      </c>
      <c r="F172">
        <v>68.119</v>
      </c>
      <c r="G172">
        <v>2.3633999999999999</v>
      </c>
      <c r="H172">
        <v>1004.25</v>
      </c>
      <c r="I172">
        <v>-4.4299999999999999E-2</v>
      </c>
      <c r="J172">
        <v>10.16</v>
      </c>
      <c r="K172">
        <v>84.941000000000003</v>
      </c>
      <c r="L172">
        <v>6564</v>
      </c>
    </row>
    <row r="173" spans="1:12" x14ac:dyDescent="0.2">
      <c r="A173" s="16">
        <f t="shared" ca="1" si="2"/>
        <v>43075</v>
      </c>
      <c r="B173">
        <v>527.5</v>
      </c>
      <c r="C173">
        <v>193675</v>
      </c>
      <c r="D173">
        <v>3449.8310000000001</v>
      </c>
      <c r="E173">
        <v>6.6178999999999997</v>
      </c>
      <c r="F173">
        <v>68.444999999999993</v>
      </c>
      <c r="G173">
        <v>2.3384999999999998</v>
      </c>
      <c r="H173">
        <v>1014.75</v>
      </c>
      <c r="I173">
        <v>-0.14330000000000001</v>
      </c>
      <c r="J173">
        <v>11.02</v>
      </c>
      <c r="K173">
        <v>84.933999999999997</v>
      </c>
      <c r="L173">
        <v>6550</v>
      </c>
    </row>
    <row r="174" spans="1:12" x14ac:dyDescent="0.2">
      <c r="A174" s="16">
        <f t="shared" ca="1" si="2"/>
        <v>43070</v>
      </c>
      <c r="B174">
        <v>516</v>
      </c>
      <c r="C174">
        <v>183525</v>
      </c>
      <c r="D174">
        <v>3474.4270000000001</v>
      </c>
      <c r="E174">
        <v>6.5983999999999998</v>
      </c>
      <c r="F174">
        <v>68.53</v>
      </c>
      <c r="G174">
        <v>2.3614999999999999</v>
      </c>
      <c r="H174">
        <v>1006</v>
      </c>
      <c r="I174">
        <v>-0.23630000000000001</v>
      </c>
      <c r="J174">
        <v>11.43</v>
      </c>
      <c r="K174">
        <v>85.396000000000001</v>
      </c>
      <c r="L174">
        <v>6833</v>
      </c>
    </row>
    <row r="175" spans="1:12" x14ac:dyDescent="0.2">
      <c r="A175" s="16">
        <f t="shared" ca="1" si="2"/>
        <v>43069</v>
      </c>
      <c r="B175">
        <v>507</v>
      </c>
      <c r="C175">
        <v>188525</v>
      </c>
      <c r="D175">
        <v>3474.0129999999999</v>
      </c>
      <c r="E175">
        <v>6.6112000000000002</v>
      </c>
      <c r="F175">
        <v>68.484999999999999</v>
      </c>
      <c r="G175">
        <v>2.4097</v>
      </c>
      <c r="H175">
        <v>997.75</v>
      </c>
      <c r="I175">
        <v>-0.23749999999999999</v>
      </c>
      <c r="J175">
        <v>11.28</v>
      </c>
      <c r="K175">
        <v>85.153999999999996</v>
      </c>
      <c r="L175">
        <v>6762</v>
      </c>
    </row>
    <row r="176" spans="1:12" x14ac:dyDescent="0.2">
      <c r="A176" s="16">
        <f t="shared" ca="1" si="2"/>
        <v>43068</v>
      </c>
      <c r="B176">
        <v>494</v>
      </c>
      <c r="C176">
        <v>191725</v>
      </c>
      <c r="D176">
        <v>3495.7249999999999</v>
      </c>
      <c r="E176">
        <v>6.6120000000000001</v>
      </c>
      <c r="F176">
        <v>68.631</v>
      </c>
      <c r="G176">
        <v>2.3881999999999999</v>
      </c>
      <c r="H176">
        <v>1004.25</v>
      </c>
      <c r="I176">
        <v>-0.22720000000000001</v>
      </c>
      <c r="J176">
        <v>10.7</v>
      </c>
      <c r="K176">
        <v>84.744</v>
      </c>
      <c r="L176">
        <v>6760</v>
      </c>
    </row>
    <row r="177" spans="1:12" x14ac:dyDescent="0.2">
      <c r="A177" s="16">
        <f t="shared" ca="1" si="2"/>
        <v>43056</v>
      </c>
      <c r="B177">
        <v>464.5</v>
      </c>
      <c r="C177">
        <v>247700</v>
      </c>
      <c r="D177">
        <v>3543.027</v>
      </c>
      <c r="E177">
        <v>6.6364999999999998</v>
      </c>
      <c r="F177">
        <v>68.438999999999993</v>
      </c>
      <c r="G177">
        <v>2.3435000000000001</v>
      </c>
      <c r="H177">
        <v>1001.5</v>
      </c>
      <c r="I177">
        <v>-0.31069999999999998</v>
      </c>
      <c r="J177">
        <v>11.43</v>
      </c>
      <c r="K177">
        <v>84.807000000000002</v>
      </c>
      <c r="L177">
        <v>6777</v>
      </c>
    </row>
    <row r="178" spans="1:12" x14ac:dyDescent="0.2">
      <c r="A178" s="16">
        <f t="shared" ca="1" si="2"/>
        <v>43055</v>
      </c>
      <c r="B178">
        <v>453.5</v>
      </c>
      <c r="C178">
        <v>251550</v>
      </c>
      <c r="D178">
        <v>3559.96</v>
      </c>
      <c r="E178">
        <v>6.633</v>
      </c>
      <c r="F178">
        <v>68.242999999999995</v>
      </c>
      <c r="G178">
        <v>2.3753000000000002</v>
      </c>
      <c r="H178">
        <v>983.25</v>
      </c>
      <c r="I178">
        <v>-0.31459999999999999</v>
      </c>
      <c r="J178">
        <v>11.76</v>
      </c>
      <c r="K178">
        <v>85.781999999999996</v>
      </c>
      <c r="L178">
        <v>6737</v>
      </c>
    </row>
    <row r="179" spans="1:12" x14ac:dyDescent="0.2">
      <c r="A179" s="16">
        <f t="shared" ca="1" si="2"/>
        <v>43049</v>
      </c>
      <c r="B179">
        <v>468.5</v>
      </c>
      <c r="C179">
        <v>260150</v>
      </c>
      <c r="D179">
        <v>3594.9690000000001</v>
      </c>
      <c r="E179">
        <v>6.6618000000000004</v>
      </c>
      <c r="F179">
        <v>67.956999999999994</v>
      </c>
      <c r="G179">
        <v>2.3984000000000001</v>
      </c>
      <c r="H179">
        <v>987</v>
      </c>
      <c r="I179">
        <v>-0.36559999999999998</v>
      </c>
      <c r="J179">
        <v>11.29</v>
      </c>
      <c r="K179">
        <v>86.974000000000004</v>
      </c>
      <c r="L179">
        <v>6786</v>
      </c>
    </row>
    <row r="180" spans="1:12" x14ac:dyDescent="0.2">
      <c r="A180" s="16">
        <f t="shared" ca="1" si="2"/>
        <v>43048</v>
      </c>
      <c r="B180">
        <v>468.5</v>
      </c>
      <c r="C180">
        <v>259725</v>
      </c>
      <c r="D180">
        <v>3589.8629999999998</v>
      </c>
      <c r="E180">
        <v>6.6479999999999997</v>
      </c>
      <c r="F180">
        <v>68.105000000000004</v>
      </c>
      <c r="G180">
        <v>2.3416000000000001</v>
      </c>
      <c r="H180">
        <v>985</v>
      </c>
      <c r="I180">
        <v>-0.34939999999999999</v>
      </c>
      <c r="J180">
        <v>10.5</v>
      </c>
      <c r="K180">
        <v>87.141000000000005</v>
      </c>
      <c r="L180">
        <v>6808</v>
      </c>
    </row>
    <row r="181" spans="1:12" x14ac:dyDescent="0.2">
      <c r="A181" s="16">
        <f t="shared" ca="1" si="2"/>
        <v>43047</v>
      </c>
      <c r="B181">
        <v>468.5</v>
      </c>
      <c r="C181">
        <v>263425</v>
      </c>
      <c r="D181">
        <v>3576.9810000000002</v>
      </c>
      <c r="E181">
        <v>6.6322000000000001</v>
      </c>
      <c r="F181">
        <v>68.117999999999995</v>
      </c>
      <c r="G181">
        <v>2.3342999999999998</v>
      </c>
      <c r="H181">
        <v>998.5</v>
      </c>
      <c r="I181">
        <v>-0.3488</v>
      </c>
      <c r="J181">
        <v>9.7799999999999994</v>
      </c>
      <c r="K181">
        <v>87.423000000000002</v>
      </c>
      <c r="L181">
        <v>6855</v>
      </c>
    </row>
    <row r="182" spans="1:12" x14ac:dyDescent="0.2">
      <c r="A182" s="16">
        <f t="shared" ca="1" si="2"/>
        <v>43046</v>
      </c>
      <c r="B182">
        <v>470</v>
      </c>
      <c r="C182">
        <v>267650</v>
      </c>
      <c r="D182">
        <v>3575.03</v>
      </c>
      <c r="E182">
        <v>6.641</v>
      </c>
      <c r="F182">
        <v>67.930000000000007</v>
      </c>
      <c r="G182">
        <v>2.3144999999999998</v>
      </c>
      <c r="H182">
        <v>996</v>
      </c>
      <c r="I182">
        <v>-0.35449999999999998</v>
      </c>
      <c r="J182">
        <v>9.89</v>
      </c>
      <c r="K182">
        <v>87.161000000000001</v>
      </c>
      <c r="L182">
        <v>6826</v>
      </c>
    </row>
    <row r="183" spans="1:12" x14ac:dyDescent="0.2">
      <c r="A183" s="16">
        <f t="shared" ca="1" si="2"/>
        <v>43045</v>
      </c>
      <c r="B183">
        <v>460.5</v>
      </c>
      <c r="C183">
        <v>268450</v>
      </c>
      <c r="D183">
        <v>3548.4270000000001</v>
      </c>
      <c r="E183">
        <v>6.6250999999999998</v>
      </c>
      <c r="F183">
        <v>68.287000000000006</v>
      </c>
      <c r="G183">
        <v>2.3163</v>
      </c>
      <c r="H183">
        <v>994</v>
      </c>
      <c r="I183">
        <v>-0.35010000000000002</v>
      </c>
      <c r="J183">
        <v>9.4</v>
      </c>
      <c r="K183">
        <v>87.453999999999994</v>
      </c>
      <c r="L183">
        <v>6970</v>
      </c>
    </row>
    <row r="184" spans="1:12" x14ac:dyDescent="0.2">
      <c r="A184" s="16">
        <f t="shared" ca="1" si="2"/>
        <v>43042</v>
      </c>
      <c r="B184">
        <v>446</v>
      </c>
      <c r="C184">
        <v>270400</v>
      </c>
      <c r="D184">
        <v>3531.21</v>
      </c>
      <c r="E184">
        <v>6.6364999999999998</v>
      </c>
      <c r="F184">
        <v>67.894000000000005</v>
      </c>
      <c r="G184">
        <v>2.3325</v>
      </c>
      <c r="H184">
        <v>986.75</v>
      </c>
      <c r="I184">
        <v>-0.32279999999999998</v>
      </c>
      <c r="J184">
        <v>9.14</v>
      </c>
      <c r="K184">
        <v>87.265000000000001</v>
      </c>
      <c r="L184">
        <v>6895</v>
      </c>
    </row>
    <row r="185" spans="1:12" x14ac:dyDescent="0.2">
      <c r="A185" s="16">
        <f t="shared" ca="1" si="2"/>
        <v>43041</v>
      </c>
      <c r="B185">
        <v>437</v>
      </c>
      <c r="C185">
        <v>273850</v>
      </c>
      <c r="D185">
        <v>3543.27</v>
      </c>
      <c r="E185">
        <v>6.6067999999999998</v>
      </c>
      <c r="F185">
        <v>68.525000000000006</v>
      </c>
      <c r="G185">
        <v>2.3449999999999998</v>
      </c>
      <c r="H185">
        <v>999.25</v>
      </c>
      <c r="I185">
        <v>-0.26910000000000001</v>
      </c>
      <c r="J185">
        <v>9.93</v>
      </c>
      <c r="K185">
        <v>87.992999999999995</v>
      </c>
      <c r="L185">
        <v>6929</v>
      </c>
    </row>
    <row r="186" spans="1:12" x14ac:dyDescent="0.2">
      <c r="A186" s="16">
        <f t="shared" ca="1" si="2"/>
        <v>43040</v>
      </c>
      <c r="B186">
        <v>439.5</v>
      </c>
      <c r="C186">
        <v>273675</v>
      </c>
      <c r="D186">
        <v>3556.422</v>
      </c>
      <c r="E186">
        <v>6.609</v>
      </c>
      <c r="F186">
        <v>68.507999999999996</v>
      </c>
      <c r="G186">
        <v>2.3721000000000001</v>
      </c>
      <c r="H186">
        <v>991.25</v>
      </c>
      <c r="I186">
        <v>-0.3261</v>
      </c>
      <c r="J186">
        <v>10.199999999999999</v>
      </c>
      <c r="K186">
        <v>87.641000000000005</v>
      </c>
      <c r="L186">
        <v>6930</v>
      </c>
    </row>
    <row r="187" spans="1:12" x14ac:dyDescent="0.2">
      <c r="A187" s="16">
        <f t="shared" ca="1" si="2"/>
        <v>43039</v>
      </c>
      <c r="B187">
        <v>434.5</v>
      </c>
      <c r="C187">
        <v>274625</v>
      </c>
      <c r="D187">
        <v>3553.7220000000002</v>
      </c>
      <c r="E187">
        <v>6.6323999999999996</v>
      </c>
      <c r="F187">
        <v>68.253</v>
      </c>
      <c r="G187">
        <v>2.3793000000000002</v>
      </c>
      <c r="H187">
        <v>984.75</v>
      </c>
      <c r="I187">
        <v>-0.34129999999999999</v>
      </c>
      <c r="J187">
        <v>10.18</v>
      </c>
      <c r="K187">
        <v>87.006</v>
      </c>
      <c r="L187">
        <v>6839</v>
      </c>
    </row>
    <row r="188" spans="1:12" x14ac:dyDescent="0.2">
      <c r="A188" s="16">
        <f t="shared" ca="1" si="2"/>
        <v>43038</v>
      </c>
      <c r="B188">
        <v>434.5</v>
      </c>
      <c r="C188">
        <v>273625</v>
      </c>
      <c r="D188">
        <v>3550.6149999999998</v>
      </c>
      <c r="E188">
        <v>6.6368999999999998</v>
      </c>
      <c r="F188">
        <v>68.268000000000001</v>
      </c>
      <c r="G188">
        <v>2.3683999999999998</v>
      </c>
      <c r="H188">
        <v>984.5</v>
      </c>
      <c r="I188">
        <v>-0.28360000000000002</v>
      </c>
      <c r="J188">
        <v>10.5</v>
      </c>
      <c r="K188">
        <v>87.015000000000001</v>
      </c>
      <c r="L188">
        <v>6867</v>
      </c>
    </row>
    <row r="189" spans="1:12" x14ac:dyDescent="0.2">
      <c r="A189" s="16">
        <f t="shared" ca="1" si="2"/>
        <v>43035</v>
      </c>
      <c r="B189">
        <v>436</v>
      </c>
      <c r="C189">
        <v>272625</v>
      </c>
      <c r="D189">
        <v>3578.2910000000002</v>
      </c>
      <c r="E189">
        <v>6.6478999999999999</v>
      </c>
      <c r="F189">
        <v>68.349000000000004</v>
      </c>
      <c r="G189">
        <v>2.4064000000000001</v>
      </c>
      <c r="H189">
        <v>986.5</v>
      </c>
      <c r="I189">
        <v>-0.29060000000000002</v>
      </c>
      <c r="J189">
        <v>9.8000000000000007</v>
      </c>
      <c r="K189">
        <v>87.266999999999996</v>
      </c>
      <c r="L189">
        <v>6830</v>
      </c>
    </row>
    <row r="190" spans="1:12" x14ac:dyDescent="0.2">
      <c r="A190" s="16">
        <f t="shared" ca="1" si="2"/>
        <v>43034</v>
      </c>
      <c r="B190">
        <v>464</v>
      </c>
      <c r="C190">
        <v>275575</v>
      </c>
      <c r="D190">
        <v>3568.4870000000001</v>
      </c>
      <c r="E190">
        <v>6.6535000000000002</v>
      </c>
      <c r="F190">
        <v>68.102000000000004</v>
      </c>
      <c r="G190">
        <v>2.4609000000000001</v>
      </c>
      <c r="H190">
        <v>982.5</v>
      </c>
      <c r="I190">
        <v>-0.28710000000000002</v>
      </c>
      <c r="J190">
        <v>11.3</v>
      </c>
      <c r="K190">
        <v>87.316000000000003</v>
      </c>
      <c r="L190">
        <v>6986</v>
      </c>
    </row>
    <row r="191" spans="1:12" x14ac:dyDescent="0.2">
      <c r="A191" s="16">
        <f t="shared" ca="1" si="2"/>
        <v>43033</v>
      </c>
      <c r="B191">
        <v>464</v>
      </c>
      <c r="C191">
        <v>279400</v>
      </c>
      <c r="D191">
        <v>3557.34</v>
      </c>
      <c r="E191">
        <v>6.6376999999999997</v>
      </c>
      <c r="F191">
        <v>68.724000000000004</v>
      </c>
      <c r="G191">
        <v>2.4317000000000002</v>
      </c>
      <c r="H191">
        <v>986.25</v>
      </c>
      <c r="I191">
        <v>-0.28689999999999999</v>
      </c>
      <c r="J191">
        <v>11.23</v>
      </c>
      <c r="K191">
        <v>87.620999999999995</v>
      </c>
      <c r="L191">
        <v>7010</v>
      </c>
    </row>
    <row r="192" spans="1:12" x14ac:dyDescent="0.2">
      <c r="A192" s="16">
        <f t="shared" ca="1" si="2"/>
        <v>43032</v>
      </c>
      <c r="B192">
        <v>459.5</v>
      </c>
      <c r="C192">
        <v>281550</v>
      </c>
      <c r="D192">
        <v>3548.3470000000002</v>
      </c>
      <c r="E192">
        <v>6.6428000000000003</v>
      </c>
      <c r="F192">
        <v>68.658000000000001</v>
      </c>
      <c r="G192">
        <v>2.4188999999999998</v>
      </c>
      <c r="H192">
        <v>985.75</v>
      </c>
      <c r="I192">
        <v>-0.23830000000000001</v>
      </c>
      <c r="J192">
        <v>11.16</v>
      </c>
      <c r="K192">
        <v>88.576999999999998</v>
      </c>
      <c r="L192">
        <v>7035.5</v>
      </c>
    </row>
    <row r="193" spans="1:12" x14ac:dyDescent="0.2">
      <c r="A193" s="16">
        <f t="shared" ca="1" si="2"/>
        <v>43028</v>
      </c>
      <c r="B193">
        <v>482</v>
      </c>
      <c r="C193">
        <v>287625</v>
      </c>
      <c r="D193">
        <v>3538.2139999999999</v>
      </c>
      <c r="E193">
        <v>6.6230000000000002</v>
      </c>
      <c r="F193">
        <v>69.177999999999997</v>
      </c>
      <c r="G193">
        <v>2.3845000000000001</v>
      </c>
      <c r="H193">
        <v>989.25</v>
      </c>
      <c r="I193">
        <v>-0.2384</v>
      </c>
      <c r="J193">
        <v>9.9700000000000006</v>
      </c>
      <c r="K193">
        <v>88.741</v>
      </c>
      <c r="L193">
        <v>6952</v>
      </c>
    </row>
    <row r="194" spans="1:12" x14ac:dyDescent="0.2">
      <c r="A194" s="16">
        <f t="shared" ca="1" si="2"/>
        <v>43027</v>
      </c>
      <c r="B194">
        <v>485</v>
      </c>
      <c r="C194">
        <v>291250</v>
      </c>
      <c r="D194">
        <v>3529.4929999999999</v>
      </c>
      <c r="E194">
        <v>6.6055999999999999</v>
      </c>
      <c r="F194">
        <v>69.402000000000001</v>
      </c>
      <c r="G194">
        <v>2.3178000000000001</v>
      </c>
      <c r="H194">
        <v>997</v>
      </c>
      <c r="I194">
        <v>-0.1867</v>
      </c>
      <c r="J194">
        <v>10.050000000000001</v>
      </c>
      <c r="K194">
        <v>88.662999999999997</v>
      </c>
      <c r="L194">
        <v>6967</v>
      </c>
    </row>
    <row r="195" spans="1:12" x14ac:dyDescent="0.2">
      <c r="A195" s="16">
        <f t="shared" ca="1" si="2"/>
        <v>43026</v>
      </c>
      <c r="B195">
        <v>488.5</v>
      </c>
      <c r="C195">
        <v>292225</v>
      </c>
      <c r="D195">
        <v>3541.6390000000001</v>
      </c>
      <c r="E195">
        <v>6.6208</v>
      </c>
      <c r="F195">
        <v>69.366</v>
      </c>
      <c r="G195">
        <v>2.3464999999999998</v>
      </c>
      <c r="H195">
        <v>995</v>
      </c>
      <c r="I195">
        <v>-0.23769999999999999</v>
      </c>
      <c r="J195">
        <v>10.07</v>
      </c>
      <c r="K195">
        <v>88.613</v>
      </c>
      <c r="L195">
        <v>6990</v>
      </c>
    </row>
    <row r="196" spans="1:12" x14ac:dyDescent="0.2">
      <c r="A196" s="16">
        <f t="shared" ca="1" si="2"/>
        <v>43025</v>
      </c>
      <c r="B196">
        <v>488</v>
      </c>
      <c r="C196">
        <v>291325</v>
      </c>
      <c r="D196">
        <v>3531.3220000000001</v>
      </c>
      <c r="E196">
        <v>6.6063000000000001</v>
      </c>
      <c r="F196">
        <v>69.602999999999994</v>
      </c>
      <c r="G196">
        <v>2.2997999999999998</v>
      </c>
      <c r="H196">
        <v>995.25</v>
      </c>
      <c r="I196">
        <v>-0.2475</v>
      </c>
      <c r="J196">
        <v>10.31</v>
      </c>
      <c r="K196">
        <v>88.028999999999996</v>
      </c>
      <c r="L196">
        <v>7027</v>
      </c>
    </row>
    <row r="197" spans="1:12" x14ac:dyDescent="0.2">
      <c r="A197" s="16">
        <f t="shared" ref="A197:A253" ca="1" si="3">WORKDAY.INTL(A196,-1,1,$A$7:$A$154)</f>
        <v>43024</v>
      </c>
      <c r="B197">
        <v>490.5</v>
      </c>
      <c r="C197">
        <v>285025</v>
      </c>
      <c r="D197">
        <v>3537.913</v>
      </c>
      <c r="E197">
        <v>6.5829000000000004</v>
      </c>
      <c r="F197">
        <v>69.581999999999994</v>
      </c>
      <c r="G197">
        <v>2.3033999999999999</v>
      </c>
      <c r="H197">
        <v>1001.5</v>
      </c>
      <c r="I197">
        <v>-0.18390000000000001</v>
      </c>
      <c r="J197">
        <v>9.91</v>
      </c>
      <c r="K197">
        <v>88.076999999999998</v>
      </c>
      <c r="L197">
        <v>7134.5</v>
      </c>
    </row>
    <row r="198" spans="1:12" x14ac:dyDescent="0.2">
      <c r="A198" s="16">
        <f t="shared" ca="1" si="3"/>
        <v>43021</v>
      </c>
      <c r="B198">
        <v>474</v>
      </c>
      <c r="C198">
        <v>283800</v>
      </c>
      <c r="D198">
        <v>3550.462</v>
      </c>
      <c r="E198">
        <v>6.5682999999999998</v>
      </c>
      <c r="F198">
        <v>69.841999999999999</v>
      </c>
      <c r="G198">
        <v>2.2730000000000001</v>
      </c>
      <c r="H198">
        <v>1010.25</v>
      </c>
      <c r="I198">
        <v>-0.1701</v>
      </c>
      <c r="J198">
        <v>9.61</v>
      </c>
      <c r="K198">
        <v>88.183000000000007</v>
      </c>
      <c r="L198">
        <v>6882</v>
      </c>
    </row>
    <row r="199" spans="1:12" x14ac:dyDescent="0.2">
      <c r="A199" s="16">
        <f t="shared" ca="1" si="3"/>
        <v>43020</v>
      </c>
      <c r="B199">
        <v>463.5</v>
      </c>
      <c r="C199">
        <v>285900</v>
      </c>
      <c r="D199">
        <v>3545.85</v>
      </c>
      <c r="E199">
        <v>6.5783000000000005</v>
      </c>
      <c r="F199">
        <v>69.542000000000002</v>
      </c>
      <c r="G199">
        <v>2.3176999999999999</v>
      </c>
      <c r="H199">
        <v>1002.5</v>
      </c>
      <c r="I199">
        <v>-0.1646</v>
      </c>
      <c r="J199">
        <v>9.91</v>
      </c>
      <c r="K199">
        <v>87.811000000000007</v>
      </c>
      <c r="L199">
        <v>6887</v>
      </c>
    </row>
    <row r="200" spans="1:12" x14ac:dyDescent="0.2">
      <c r="A200" s="16">
        <f t="shared" ca="1" si="3"/>
        <v>43019</v>
      </c>
      <c r="B200">
        <v>465</v>
      </c>
      <c r="C200">
        <v>286925</v>
      </c>
      <c r="D200">
        <v>3548.0219999999999</v>
      </c>
      <c r="E200">
        <v>6.5736999999999997</v>
      </c>
      <c r="F200">
        <v>69.549000000000007</v>
      </c>
      <c r="G200">
        <v>2.3481000000000001</v>
      </c>
      <c r="H200">
        <v>976</v>
      </c>
      <c r="I200">
        <v>-0.13519999999999999</v>
      </c>
      <c r="J200">
        <v>9.85</v>
      </c>
      <c r="K200">
        <v>87.616</v>
      </c>
      <c r="L200">
        <v>6800</v>
      </c>
    </row>
    <row r="201" spans="1:12" x14ac:dyDescent="0.2">
      <c r="A201" s="16">
        <f t="shared" ca="1" si="3"/>
        <v>43018</v>
      </c>
      <c r="B201">
        <v>462.5</v>
      </c>
      <c r="C201">
        <v>289875</v>
      </c>
      <c r="D201">
        <v>3542.4389999999999</v>
      </c>
      <c r="E201">
        <v>6.5667</v>
      </c>
      <c r="F201">
        <v>69.173000000000002</v>
      </c>
      <c r="G201">
        <v>2.3607</v>
      </c>
      <c r="H201">
        <v>976.25</v>
      </c>
      <c r="I201">
        <v>-0.14599999999999999</v>
      </c>
      <c r="J201">
        <v>10.08</v>
      </c>
      <c r="K201">
        <v>87.46</v>
      </c>
      <c r="L201">
        <v>6760</v>
      </c>
    </row>
    <row r="202" spans="1:12" x14ac:dyDescent="0.2">
      <c r="A202" s="16">
        <f t="shared" ca="1" si="3"/>
        <v>43017</v>
      </c>
      <c r="B202">
        <v>459.5</v>
      </c>
      <c r="C202">
        <v>291000</v>
      </c>
      <c r="D202">
        <v>3533.4050000000002</v>
      </c>
      <c r="E202">
        <v>6.6154000000000002</v>
      </c>
      <c r="F202">
        <v>69.06</v>
      </c>
      <c r="G202">
        <v>2.3589000000000002</v>
      </c>
      <c r="H202">
        <v>977.25</v>
      </c>
      <c r="I202">
        <v>-0.15090000000000001</v>
      </c>
      <c r="J202">
        <v>10.33</v>
      </c>
      <c r="K202">
        <v>87.37</v>
      </c>
      <c r="L202">
        <v>6666</v>
      </c>
    </row>
    <row r="203" spans="1:12" x14ac:dyDescent="0.2">
      <c r="A203" s="16">
        <f t="shared" ca="1" si="3"/>
        <v>43007</v>
      </c>
      <c r="B203">
        <v>463.5</v>
      </c>
      <c r="C203">
        <v>297250</v>
      </c>
      <c r="D203">
        <v>3506.732</v>
      </c>
      <c r="E203">
        <v>6.6467999999999998</v>
      </c>
      <c r="F203">
        <v>69.494</v>
      </c>
      <c r="G203">
        <v>2.3336000000000001</v>
      </c>
      <c r="H203">
        <v>978.5</v>
      </c>
      <c r="I203">
        <v>-0.13700000000000001</v>
      </c>
      <c r="J203">
        <v>9.51</v>
      </c>
      <c r="K203">
        <v>88.132999999999996</v>
      </c>
      <c r="L203">
        <v>6481</v>
      </c>
    </row>
    <row r="204" spans="1:12" x14ac:dyDescent="0.2">
      <c r="A204" s="16">
        <f t="shared" ca="1" si="3"/>
        <v>43006</v>
      </c>
      <c r="B204">
        <v>456</v>
      </c>
      <c r="C204">
        <v>298425</v>
      </c>
      <c r="D204">
        <v>3497.0349999999999</v>
      </c>
      <c r="E204">
        <v>6.6543000000000001</v>
      </c>
      <c r="F204">
        <v>69.495999999999995</v>
      </c>
      <c r="G204">
        <v>2.3085</v>
      </c>
      <c r="H204">
        <v>970.25</v>
      </c>
      <c r="I204">
        <v>-0.15390000000000001</v>
      </c>
      <c r="J204">
        <v>9.5500000000000007</v>
      </c>
      <c r="K204">
        <v>88.269000000000005</v>
      </c>
      <c r="L204">
        <v>6522</v>
      </c>
    </row>
    <row r="205" spans="1:12" x14ac:dyDescent="0.2">
      <c r="A205" s="16">
        <f t="shared" ca="1" si="3"/>
        <v>43005</v>
      </c>
      <c r="B205">
        <v>476.5</v>
      </c>
      <c r="C205">
        <v>301950</v>
      </c>
      <c r="D205">
        <v>3502.96</v>
      </c>
      <c r="E205">
        <v>6.6398000000000001</v>
      </c>
      <c r="F205">
        <v>69.233000000000004</v>
      </c>
      <c r="G205">
        <v>2.3102999999999998</v>
      </c>
      <c r="H205">
        <v>976.25</v>
      </c>
      <c r="I205">
        <v>-9.6100000000000005E-2</v>
      </c>
      <c r="J205">
        <v>9.8699999999999992</v>
      </c>
      <c r="K205">
        <v>88.563000000000002</v>
      </c>
      <c r="L205">
        <v>6437</v>
      </c>
    </row>
    <row r="206" spans="1:12" x14ac:dyDescent="0.2">
      <c r="A206" s="16">
        <f t="shared" ca="1" si="3"/>
        <v>43004</v>
      </c>
      <c r="B206">
        <v>473</v>
      </c>
      <c r="C206">
        <v>305150</v>
      </c>
      <c r="D206">
        <v>3501.297</v>
      </c>
      <c r="E206">
        <v>6.6284000000000001</v>
      </c>
      <c r="F206">
        <v>69.814999999999998</v>
      </c>
      <c r="G206">
        <v>2.2357</v>
      </c>
      <c r="H206">
        <v>974</v>
      </c>
      <c r="I206">
        <v>-0.1158</v>
      </c>
      <c r="J206">
        <v>10.17</v>
      </c>
      <c r="K206">
        <v>88.522000000000006</v>
      </c>
      <c r="L206">
        <v>6413</v>
      </c>
    </row>
    <row r="207" spans="1:12" x14ac:dyDescent="0.2">
      <c r="A207" s="16">
        <f t="shared" ca="1" si="3"/>
        <v>43003</v>
      </c>
      <c r="B207">
        <v>480.5</v>
      </c>
      <c r="C207">
        <v>305250</v>
      </c>
      <c r="D207">
        <v>3499.1979999999999</v>
      </c>
      <c r="E207">
        <v>6.6124000000000001</v>
      </c>
      <c r="F207">
        <v>70.138000000000005</v>
      </c>
      <c r="G207">
        <v>2.2198000000000002</v>
      </c>
      <c r="H207">
        <v>981.75</v>
      </c>
      <c r="I207">
        <v>-0.1099</v>
      </c>
      <c r="J207">
        <v>10.210000000000001</v>
      </c>
      <c r="K207">
        <v>88.676000000000002</v>
      </c>
      <c r="L207">
        <v>6450</v>
      </c>
    </row>
    <row r="208" spans="1:12" x14ac:dyDescent="0.2">
      <c r="A208" s="16">
        <f t="shared" ca="1" si="3"/>
        <v>43000</v>
      </c>
      <c r="B208">
        <v>485.5</v>
      </c>
      <c r="C208">
        <v>309050</v>
      </c>
      <c r="D208">
        <v>3510.62</v>
      </c>
      <c r="E208">
        <v>6.5793999999999997</v>
      </c>
      <c r="F208">
        <v>70.56</v>
      </c>
      <c r="G208">
        <v>2.2499000000000002</v>
      </c>
      <c r="H208">
        <v>994.5</v>
      </c>
      <c r="I208">
        <v>-0.16339999999999999</v>
      </c>
      <c r="J208">
        <v>9.59</v>
      </c>
      <c r="K208">
        <v>89.174000000000007</v>
      </c>
      <c r="L208">
        <v>6457</v>
      </c>
    </row>
    <row r="209" spans="1:12" x14ac:dyDescent="0.2">
      <c r="A209" s="16">
        <f t="shared" ca="1" si="3"/>
        <v>42999</v>
      </c>
      <c r="B209">
        <v>481.5</v>
      </c>
      <c r="C209">
        <v>311250</v>
      </c>
      <c r="D209">
        <v>3516.1419999999998</v>
      </c>
      <c r="E209">
        <v>6.5686</v>
      </c>
      <c r="F209">
        <v>70.394999999999996</v>
      </c>
      <c r="G209">
        <v>2.2765</v>
      </c>
      <c r="H209">
        <v>981</v>
      </c>
      <c r="I209">
        <v>-0.17080000000000001</v>
      </c>
      <c r="J209">
        <v>9.67</v>
      </c>
      <c r="K209">
        <v>89.228999999999999</v>
      </c>
      <c r="L209">
        <v>6456</v>
      </c>
    </row>
    <row r="210" spans="1:12" x14ac:dyDescent="0.2">
      <c r="A210" s="16">
        <f t="shared" ca="1" si="3"/>
        <v>42998</v>
      </c>
      <c r="B210">
        <v>479.5</v>
      </c>
      <c r="C210">
        <v>313850</v>
      </c>
      <c r="D210">
        <v>3524.7260000000001</v>
      </c>
      <c r="E210">
        <v>6.5862999999999996</v>
      </c>
      <c r="F210">
        <v>70.444999999999993</v>
      </c>
      <c r="G210">
        <v>2.2675999999999998</v>
      </c>
      <c r="H210">
        <v>980.5</v>
      </c>
      <c r="I210">
        <v>-0.1648</v>
      </c>
      <c r="J210">
        <v>9.7799999999999994</v>
      </c>
      <c r="K210">
        <v>90.128</v>
      </c>
      <c r="L210">
        <v>6526</v>
      </c>
    </row>
    <row r="211" spans="1:12" x14ac:dyDescent="0.2">
      <c r="A211" s="16">
        <f t="shared" ca="1" si="3"/>
        <v>42997</v>
      </c>
      <c r="B211">
        <v>495.5</v>
      </c>
      <c r="C211">
        <v>300625</v>
      </c>
      <c r="D211">
        <v>3515.194</v>
      </c>
      <c r="E211">
        <v>6.5838999999999999</v>
      </c>
      <c r="F211">
        <v>70.59</v>
      </c>
      <c r="G211">
        <v>2.2446000000000002</v>
      </c>
      <c r="H211">
        <v>976</v>
      </c>
      <c r="I211">
        <v>-0.14560000000000001</v>
      </c>
      <c r="J211">
        <v>10.18</v>
      </c>
      <c r="K211">
        <v>89.385000000000005</v>
      </c>
      <c r="L211">
        <v>6539</v>
      </c>
    </row>
    <row r="212" spans="1:12" x14ac:dyDescent="0.2">
      <c r="A212" s="16">
        <f t="shared" ca="1" si="3"/>
        <v>42996</v>
      </c>
      <c r="B212">
        <v>495.5</v>
      </c>
      <c r="C212">
        <v>302925</v>
      </c>
      <c r="D212">
        <v>3521.5189999999998</v>
      </c>
      <c r="E212">
        <v>6.5751999999999997</v>
      </c>
      <c r="F212">
        <v>70.59</v>
      </c>
      <c r="G212">
        <v>2.2286999999999999</v>
      </c>
      <c r="H212">
        <v>978</v>
      </c>
      <c r="I212">
        <v>-0.15909999999999999</v>
      </c>
      <c r="J212">
        <v>10.15</v>
      </c>
      <c r="K212">
        <v>88.813999999999993</v>
      </c>
      <c r="L212">
        <v>6527</v>
      </c>
    </row>
    <row r="213" spans="1:12" x14ac:dyDescent="0.2">
      <c r="A213" s="16">
        <f t="shared" ca="1" si="3"/>
        <v>42993</v>
      </c>
      <c r="B213">
        <v>510</v>
      </c>
      <c r="C213">
        <v>304350</v>
      </c>
      <c r="D213">
        <v>3511.846</v>
      </c>
      <c r="E213">
        <v>6.5479000000000003</v>
      </c>
      <c r="F213">
        <v>70.930000000000007</v>
      </c>
      <c r="G213">
        <v>2.2023000000000001</v>
      </c>
      <c r="H213">
        <v>979</v>
      </c>
      <c r="I213">
        <v>-0.1232</v>
      </c>
      <c r="J213">
        <v>10.17</v>
      </c>
      <c r="K213">
        <v>88.698999999999998</v>
      </c>
      <c r="L213">
        <v>6507</v>
      </c>
    </row>
    <row r="214" spans="1:12" x14ac:dyDescent="0.2">
      <c r="A214" s="16">
        <f t="shared" ca="1" si="3"/>
        <v>42992</v>
      </c>
      <c r="B214">
        <v>505.5</v>
      </c>
      <c r="C214">
        <v>276025</v>
      </c>
      <c r="D214">
        <v>3530.4639999999999</v>
      </c>
      <c r="E214">
        <v>6.5427999999999997</v>
      </c>
      <c r="F214">
        <v>70.918999999999997</v>
      </c>
      <c r="G214">
        <v>2.1846999999999999</v>
      </c>
      <c r="H214">
        <v>976</v>
      </c>
      <c r="I214">
        <v>-0.11459999999999999</v>
      </c>
      <c r="J214">
        <v>10.44</v>
      </c>
      <c r="K214">
        <v>88.244</v>
      </c>
      <c r="L214">
        <v>6498</v>
      </c>
    </row>
    <row r="215" spans="1:12" x14ac:dyDescent="0.2">
      <c r="A215" s="16">
        <f t="shared" ca="1" si="3"/>
        <v>42991</v>
      </c>
      <c r="B215">
        <v>545</v>
      </c>
      <c r="C215">
        <v>246575</v>
      </c>
      <c r="D215">
        <v>3543.7809999999999</v>
      </c>
      <c r="E215">
        <v>6.5476999999999999</v>
      </c>
      <c r="F215">
        <v>70.703000000000003</v>
      </c>
      <c r="G215">
        <v>2.1882999999999999</v>
      </c>
      <c r="H215">
        <v>960.5</v>
      </c>
      <c r="I215">
        <v>-0.1255</v>
      </c>
      <c r="J215">
        <v>10.5</v>
      </c>
      <c r="K215">
        <v>88.23</v>
      </c>
      <c r="L215">
        <v>6553</v>
      </c>
    </row>
    <row r="216" spans="1:12" x14ac:dyDescent="0.2">
      <c r="A216" s="16">
        <f t="shared" ca="1" si="3"/>
        <v>42990</v>
      </c>
      <c r="B216">
        <v>537</v>
      </c>
      <c r="C216">
        <v>218725</v>
      </c>
      <c r="D216">
        <v>3538.9369999999999</v>
      </c>
      <c r="E216">
        <v>6.5359999999999996</v>
      </c>
      <c r="F216">
        <v>71.066999999999993</v>
      </c>
      <c r="G216">
        <v>2.1671999999999998</v>
      </c>
      <c r="H216">
        <v>950.5</v>
      </c>
      <c r="I216">
        <v>-0.1052</v>
      </c>
      <c r="J216">
        <v>10.58</v>
      </c>
      <c r="K216">
        <v>88.353999999999999</v>
      </c>
      <c r="L216">
        <v>6668</v>
      </c>
    </row>
    <row r="217" spans="1:12" x14ac:dyDescent="0.2">
      <c r="A217" s="16">
        <f t="shared" ca="1" si="3"/>
        <v>42989</v>
      </c>
      <c r="B217">
        <v>537</v>
      </c>
      <c r="C217">
        <v>208425</v>
      </c>
      <c r="D217">
        <v>3535.6570000000002</v>
      </c>
      <c r="E217">
        <v>6.5388000000000002</v>
      </c>
      <c r="F217">
        <v>71.207999999999998</v>
      </c>
      <c r="G217">
        <v>2.1305999999999998</v>
      </c>
      <c r="H217">
        <v>960</v>
      </c>
      <c r="I217">
        <v>-0.11600000000000001</v>
      </c>
      <c r="J217">
        <v>10.73</v>
      </c>
      <c r="K217">
        <v>87.83</v>
      </c>
      <c r="L217">
        <v>6748</v>
      </c>
    </row>
    <row r="218" spans="1:12" x14ac:dyDescent="0.2">
      <c r="A218" s="16">
        <f t="shared" ca="1" si="3"/>
        <v>42986</v>
      </c>
      <c r="B218">
        <v>558</v>
      </c>
      <c r="C218">
        <v>213175</v>
      </c>
      <c r="D218">
        <v>3524.047</v>
      </c>
      <c r="E218">
        <v>6.4943</v>
      </c>
      <c r="F218">
        <v>71.385000000000005</v>
      </c>
      <c r="G218">
        <v>2.0507</v>
      </c>
      <c r="H218">
        <v>962</v>
      </c>
      <c r="I218">
        <v>-0.12189999999999999</v>
      </c>
      <c r="J218">
        <v>12.12</v>
      </c>
      <c r="K218">
        <v>86.863</v>
      </c>
      <c r="L218">
        <v>6693</v>
      </c>
    </row>
    <row r="219" spans="1:12" x14ac:dyDescent="0.2">
      <c r="A219" s="16">
        <f t="shared" ca="1" si="3"/>
        <v>42985</v>
      </c>
      <c r="B219">
        <v>560.5</v>
      </c>
      <c r="C219">
        <v>210725</v>
      </c>
      <c r="D219">
        <v>3524.569</v>
      </c>
      <c r="E219">
        <v>6.4865000000000004</v>
      </c>
      <c r="F219">
        <v>71.728999999999999</v>
      </c>
      <c r="G219">
        <v>2.0387</v>
      </c>
      <c r="H219">
        <v>968.75</v>
      </c>
      <c r="I219">
        <v>-8.3000000000000004E-2</v>
      </c>
      <c r="J219">
        <v>11.55</v>
      </c>
      <c r="K219">
        <v>87.275000000000006</v>
      </c>
      <c r="L219">
        <v>6898.5</v>
      </c>
    </row>
    <row r="220" spans="1:12" x14ac:dyDescent="0.2">
      <c r="A220" s="16">
        <f t="shared" ca="1" si="3"/>
        <v>42984</v>
      </c>
      <c r="B220">
        <v>578</v>
      </c>
      <c r="C220">
        <v>214775</v>
      </c>
      <c r="D220">
        <v>3545.453</v>
      </c>
      <c r="E220">
        <v>6.5407999999999999</v>
      </c>
      <c r="F220">
        <v>71.25</v>
      </c>
      <c r="G220">
        <v>2.1046</v>
      </c>
      <c r="H220">
        <v>971</v>
      </c>
      <c r="I220">
        <v>-0.13719999999999999</v>
      </c>
      <c r="J220">
        <v>11.63</v>
      </c>
      <c r="K220">
        <v>87.38</v>
      </c>
      <c r="L220">
        <v>6901</v>
      </c>
    </row>
    <row r="221" spans="1:12" x14ac:dyDescent="0.2">
      <c r="A221" s="16">
        <f t="shared" ca="1" si="3"/>
        <v>42983</v>
      </c>
      <c r="B221">
        <v>586</v>
      </c>
      <c r="C221">
        <v>217550</v>
      </c>
      <c r="D221">
        <v>3544.3710000000001</v>
      </c>
      <c r="E221">
        <v>6.5407999999999999</v>
      </c>
      <c r="F221">
        <v>70.914000000000001</v>
      </c>
      <c r="G221">
        <v>2.0596000000000001</v>
      </c>
      <c r="H221">
        <v>968.5</v>
      </c>
      <c r="I221">
        <v>-0.20669999999999999</v>
      </c>
      <c r="J221">
        <v>12.23</v>
      </c>
      <c r="K221">
        <v>87.004000000000005</v>
      </c>
      <c r="L221">
        <v>6900</v>
      </c>
    </row>
    <row r="222" spans="1:12" x14ac:dyDescent="0.2">
      <c r="A222" s="16">
        <f t="shared" ca="1" si="3"/>
        <v>42978</v>
      </c>
      <c r="B222">
        <v>579</v>
      </c>
      <c r="C222">
        <v>228450</v>
      </c>
      <c r="D222">
        <v>3519.7159999999999</v>
      </c>
      <c r="E222">
        <v>6.5966000000000005</v>
      </c>
      <c r="F222">
        <v>70.697999999999993</v>
      </c>
      <c r="G222">
        <v>2.117</v>
      </c>
      <c r="H222">
        <v>945.25</v>
      </c>
      <c r="I222">
        <v>-0.14199999999999999</v>
      </c>
      <c r="J222">
        <v>10.59</v>
      </c>
      <c r="K222">
        <v>87.4</v>
      </c>
      <c r="L222">
        <v>6788</v>
      </c>
    </row>
    <row r="223" spans="1:12" x14ac:dyDescent="0.2">
      <c r="A223" s="16">
        <f t="shared" ca="1" si="3"/>
        <v>42977</v>
      </c>
      <c r="B223">
        <v>565</v>
      </c>
      <c r="C223">
        <v>223050</v>
      </c>
      <c r="D223">
        <v>3522.7249999999999</v>
      </c>
      <c r="E223">
        <v>6.5991</v>
      </c>
      <c r="F223">
        <v>70.515000000000001</v>
      </c>
      <c r="G223">
        <v>2.1309</v>
      </c>
      <c r="H223">
        <v>933.25</v>
      </c>
      <c r="I223">
        <v>-0.1497</v>
      </c>
      <c r="J223">
        <v>11.22</v>
      </c>
      <c r="K223">
        <v>87.143000000000001</v>
      </c>
      <c r="L223">
        <v>6769</v>
      </c>
    </row>
    <row r="224" spans="1:12" x14ac:dyDescent="0.2">
      <c r="A224" s="16">
        <f t="shared" ca="1" si="3"/>
        <v>42976</v>
      </c>
      <c r="B224">
        <v>581</v>
      </c>
      <c r="C224">
        <v>233025</v>
      </c>
      <c r="D224">
        <v>3524.4949999999999</v>
      </c>
      <c r="E224">
        <v>6.6082000000000001</v>
      </c>
      <c r="F224">
        <v>70.66</v>
      </c>
      <c r="G224">
        <v>2.1292</v>
      </c>
      <c r="H224">
        <v>937.25</v>
      </c>
      <c r="I224">
        <v>-0.23400000000000001</v>
      </c>
      <c r="J224">
        <v>11.7</v>
      </c>
      <c r="K224">
        <v>87.266000000000005</v>
      </c>
      <c r="L224">
        <v>6791.5</v>
      </c>
    </row>
    <row r="225" spans="1:12" x14ac:dyDescent="0.2">
      <c r="A225" s="16">
        <f t="shared" ca="1" si="3"/>
        <v>42972</v>
      </c>
      <c r="B225">
        <v>607</v>
      </c>
      <c r="C225">
        <v>240825</v>
      </c>
      <c r="D225">
        <v>3489.14</v>
      </c>
      <c r="E225">
        <v>6.6436999999999999</v>
      </c>
      <c r="F225">
        <v>70.611999999999995</v>
      </c>
      <c r="G225">
        <v>2.1659000000000002</v>
      </c>
      <c r="H225">
        <v>944.5</v>
      </c>
      <c r="I225">
        <v>-0.25669999999999998</v>
      </c>
      <c r="J225">
        <v>11.28</v>
      </c>
      <c r="K225">
        <v>86.76</v>
      </c>
      <c r="L225">
        <v>6666</v>
      </c>
    </row>
    <row r="226" spans="1:12" x14ac:dyDescent="0.2">
      <c r="A226" s="16">
        <f t="shared" ca="1" si="3"/>
        <v>42971</v>
      </c>
      <c r="B226">
        <v>599.5</v>
      </c>
      <c r="C226">
        <v>245050</v>
      </c>
      <c r="D226">
        <v>3426.181</v>
      </c>
      <c r="E226">
        <v>6.6609999999999996</v>
      </c>
      <c r="F226">
        <v>70.210999999999999</v>
      </c>
      <c r="G226">
        <v>2.1939000000000002</v>
      </c>
      <c r="H226">
        <v>946.5</v>
      </c>
      <c r="I226">
        <v>-0.25519999999999998</v>
      </c>
      <c r="J226">
        <v>12.23</v>
      </c>
      <c r="K226">
        <v>86.581000000000003</v>
      </c>
      <c r="L226">
        <v>6696</v>
      </c>
    </row>
    <row r="227" spans="1:12" x14ac:dyDescent="0.2">
      <c r="A227" s="16">
        <f t="shared" ca="1" si="3"/>
        <v>42970</v>
      </c>
      <c r="B227">
        <v>593.5</v>
      </c>
      <c r="C227">
        <v>249525</v>
      </c>
      <c r="D227">
        <v>3443.17</v>
      </c>
      <c r="E227">
        <v>6.6627000000000001</v>
      </c>
      <c r="F227">
        <v>70.266999999999996</v>
      </c>
      <c r="G227">
        <v>2.1659999999999999</v>
      </c>
      <c r="H227">
        <v>938</v>
      </c>
      <c r="I227">
        <v>-0.24909999999999999</v>
      </c>
      <c r="J227">
        <v>12.25</v>
      </c>
      <c r="K227">
        <v>86.19</v>
      </c>
      <c r="L227">
        <v>6565</v>
      </c>
    </row>
    <row r="228" spans="1:12" x14ac:dyDescent="0.2">
      <c r="A228" s="16">
        <f t="shared" ca="1" si="3"/>
        <v>42969</v>
      </c>
      <c r="B228">
        <v>617.5</v>
      </c>
      <c r="C228">
        <v>255700</v>
      </c>
      <c r="D228">
        <v>3445.7890000000002</v>
      </c>
      <c r="E228">
        <v>6.6684000000000001</v>
      </c>
      <c r="F228">
        <v>70.085999999999999</v>
      </c>
      <c r="G228">
        <v>2.2130999999999998</v>
      </c>
      <c r="H228">
        <v>937.5</v>
      </c>
      <c r="I228">
        <v>-0.2601</v>
      </c>
      <c r="J228">
        <v>11.35</v>
      </c>
      <c r="K228">
        <v>86.683999999999997</v>
      </c>
      <c r="L228">
        <v>6580</v>
      </c>
    </row>
    <row r="229" spans="1:12" x14ac:dyDescent="0.2">
      <c r="A229" s="16">
        <f t="shared" ca="1" si="3"/>
        <v>42968</v>
      </c>
      <c r="B229">
        <v>603.5</v>
      </c>
      <c r="C229">
        <v>261700</v>
      </c>
      <c r="D229">
        <v>3442.2689999999998</v>
      </c>
      <c r="E229">
        <v>6.6713000000000005</v>
      </c>
      <c r="F229">
        <v>70.141000000000005</v>
      </c>
      <c r="G229">
        <v>2.1817000000000002</v>
      </c>
      <c r="H229">
        <v>936.25</v>
      </c>
      <c r="I229">
        <v>-0.25469999999999998</v>
      </c>
      <c r="J229">
        <v>13.19</v>
      </c>
      <c r="K229">
        <v>86.522999999999996</v>
      </c>
      <c r="L229">
        <v>6586</v>
      </c>
    </row>
    <row r="230" spans="1:12" x14ac:dyDescent="0.2">
      <c r="A230" s="16">
        <f t="shared" ca="1" si="3"/>
        <v>42965</v>
      </c>
      <c r="B230">
        <v>593.5</v>
      </c>
      <c r="C230">
        <v>271350</v>
      </c>
      <c r="D230">
        <v>3423.2179999999998</v>
      </c>
      <c r="E230">
        <v>6.6826999999999996</v>
      </c>
      <c r="F230">
        <v>70.052000000000007</v>
      </c>
      <c r="G230">
        <v>2.1939000000000002</v>
      </c>
      <c r="H230">
        <v>937.75</v>
      </c>
      <c r="I230">
        <v>-0.21829999999999999</v>
      </c>
      <c r="J230">
        <v>14.26</v>
      </c>
      <c r="K230">
        <v>86.566999999999993</v>
      </c>
      <c r="L230">
        <v>6486</v>
      </c>
    </row>
    <row r="231" spans="1:12" x14ac:dyDescent="0.2">
      <c r="A231" s="16">
        <f t="shared" ca="1" si="3"/>
        <v>42964</v>
      </c>
      <c r="B231">
        <v>574.5</v>
      </c>
      <c r="C231">
        <v>275800</v>
      </c>
      <c r="D231">
        <v>3422.9290000000001</v>
      </c>
      <c r="E231">
        <v>6.6841999999999997</v>
      </c>
      <c r="F231">
        <v>69.768000000000001</v>
      </c>
      <c r="G231">
        <v>2.1852999999999998</v>
      </c>
      <c r="H231">
        <v>933</v>
      </c>
      <c r="I231">
        <v>-0.24859999999999999</v>
      </c>
      <c r="J231">
        <v>15.55</v>
      </c>
      <c r="K231">
        <v>86.4</v>
      </c>
      <c r="L231">
        <v>6490</v>
      </c>
    </row>
    <row r="232" spans="1:12" x14ac:dyDescent="0.2">
      <c r="A232" s="16">
        <f t="shared" ca="1" si="3"/>
        <v>42963</v>
      </c>
      <c r="B232">
        <v>555</v>
      </c>
      <c r="C232">
        <v>279000</v>
      </c>
      <c r="D232">
        <v>3399.9070000000002</v>
      </c>
      <c r="E232">
        <v>6.6882999999999999</v>
      </c>
      <c r="F232">
        <v>70.015000000000001</v>
      </c>
      <c r="G232">
        <v>2.222</v>
      </c>
      <c r="H232">
        <v>925.25</v>
      </c>
      <c r="I232">
        <v>-0.245</v>
      </c>
      <c r="J232">
        <v>11.74</v>
      </c>
      <c r="K232">
        <v>87.325000000000003</v>
      </c>
      <c r="L232">
        <v>6532</v>
      </c>
    </row>
    <row r="233" spans="1:12" x14ac:dyDescent="0.2">
      <c r="A233" s="16">
        <f t="shared" ca="1" si="3"/>
        <v>42962</v>
      </c>
      <c r="B233">
        <v>552</v>
      </c>
      <c r="C233">
        <v>280975</v>
      </c>
      <c r="D233">
        <v>3404.9679999999998</v>
      </c>
      <c r="E233">
        <v>6.6962999999999999</v>
      </c>
      <c r="F233">
        <v>69.585999999999999</v>
      </c>
      <c r="G233">
        <v>2.2728000000000002</v>
      </c>
      <c r="H233">
        <v>924.25</v>
      </c>
      <c r="I233">
        <v>-0.16880000000000001</v>
      </c>
      <c r="J233">
        <v>12.04</v>
      </c>
      <c r="K233">
        <v>86.558999999999997</v>
      </c>
      <c r="L233">
        <v>6379</v>
      </c>
    </row>
    <row r="234" spans="1:12" x14ac:dyDescent="0.2">
      <c r="A234" s="16">
        <f t="shared" ca="1" si="3"/>
        <v>42961</v>
      </c>
      <c r="B234">
        <v>569</v>
      </c>
      <c r="C234">
        <v>283325</v>
      </c>
      <c r="D234">
        <v>3390.3510000000001</v>
      </c>
      <c r="E234">
        <v>6.6899999999999995</v>
      </c>
      <c r="F234">
        <v>69.724999999999994</v>
      </c>
      <c r="G234">
        <v>2.2185000000000001</v>
      </c>
      <c r="H234">
        <v>932.75</v>
      </c>
      <c r="I234">
        <v>-0.2203</v>
      </c>
      <c r="J234">
        <v>12.33</v>
      </c>
      <c r="K234">
        <v>86.076999999999998</v>
      </c>
      <c r="L234">
        <v>6397</v>
      </c>
    </row>
    <row r="235" spans="1:12" x14ac:dyDescent="0.2">
      <c r="A235" s="16">
        <f t="shared" ca="1" si="3"/>
        <v>42958</v>
      </c>
      <c r="B235">
        <v>585</v>
      </c>
      <c r="C235">
        <v>283675</v>
      </c>
      <c r="D235">
        <v>3360.1840000000002</v>
      </c>
      <c r="E235">
        <v>6.6765999999999996</v>
      </c>
      <c r="F235">
        <v>69.686999999999998</v>
      </c>
      <c r="G235">
        <v>2.1888000000000001</v>
      </c>
      <c r="H235">
        <v>938.25</v>
      </c>
      <c r="I235">
        <v>-0.28129999999999999</v>
      </c>
      <c r="J235">
        <v>15.51</v>
      </c>
      <c r="K235">
        <v>86.2</v>
      </c>
      <c r="L235">
        <v>6411</v>
      </c>
    </row>
    <row r="236" spans="1:12" x14ac:dyDescent="0.2">
      <c r="A236" s="16">
        <f t="shared" ca="1" si="3"/>
        <v>42957</v>
      </c>
      <c r="B236">
        <v>598</v>
      </c>
      <c r="C236">
        <v>288050</v>
      </c>
      <c r="D236">
        <v>3415.9560000000001</v>
      </c>
      <c r="E236">
        <v>6.6666999999999996</v>
      </c>
      <c r="F236">
        <v>69.518000000000001</v>
      </c>
      <c r="G236">
        <v>2.1974999999999998</v>
      </c>
      <c r="H236">
        <v>934</v>
      </c>
      <c r="I236">
        <v>-0.28499999999999998</v>
      </c>
      <c r="J236">
        <v>16.04</v>
      </c>
      <c r="K236">
        <v>85.998999999999995</v>
      </c>
      <c r="L236">
        <v>6423</v>
      </c>
    </row>
    <row r="237" spans="1:12" x14ac:dyDescent="0.2">
      <c r="A237" s="16">
        <f t="shared" ca="1" si="3"/>
        <v>42956</v>
      </c>
      <c r="B237">
        <v>594</v>
      </c>
      <c r="C237">
        <v>288925</v>
      </c>
      <c r="D237">
        <v>3430.4549999999999</v>
      </c>
      <c r="E237">
        <v>6.6920999999999999</v>
      </c>
      <c r="F237">
        <v>69.588999999999999</v>
      </c>
      <c r="G237">
        <v>2.2475999999999998</v>
      </c>
      <c r="H237">
        <v>966</v>
      </c>
      <c r="I237">
        <v>-0.29799999999999999</v>
      </c>
      <c r="J237">
        <v>11.11</v>
      </c>
      <c r="K237">
        <v>86.82</v>
      </c>
      <c r="L237">
        <v>6455</v>
      </c>
    </row>
    <row r="238" spans="1:12" x14ac:dyDescent="0.2">
      <c r="A238" s="16">
        <f t="shared" ca="1" si="3"/>
        <v>42955</v>
      </c>
      <c r="B238">
        <v>594</v>
      </c>
      <c r="C238">
        <v>293950</v>
      </c>
      <c r="D238">
        <v>3437.1210000000001</v>
      </c>
      <c r="E238">
        <v>6.7119999999999997</v>
      </c>
      <c r="F238">
        <v>69.738</v>
      </c>
      <c r="G238">
        <v>2.2618999999999998</v>
      </c>
      <c r="H238">
        <v>967</v>
      </c>
      <c r="I238">
        <v>-0.2878</v>
      </c>
      <c r="J238">
        <v>10.96</v>
      </c>
      <c r="K238">
        <v>87.320999999999998</v>
      </c>
      <c r="L238">
        <v>6480</v>
      </c>
    </row>
    <row r="239" spans="1:12" x14ac:dyDescent="0.2">
      <c r="A239" s="16">
        <f t="shared" ca="1" si="3"/>
        <v>42951</v>
      </c>
      <c r="B239">
        <v>574</v>
      </c>
      <c r="C239">
        <v>298225</v>
      </c>
      <c r="D239">
        <v>3416.3539999999998</v>
      </c>
      <c r="E239">
        <v>6.7351000000000001</v>
      </c>
      <c r="F239">
        <v>69.691000000000003</v>
      </c>
      <c r="G239">
        <v>2.262</v>
      </c>
      <c r="H239">
        <v>952.25</v>
      </c>
      <c r="I239">
        <v>-0.25509999999999999</v>
      </c>
      <c r="J239">
        <v>10.029999999999999</v>
      </c>
      <c r="K239">
        <v>87.751999999999995</v>
      </c>
      <c r="L239">
        <v>6372</v>
      </c>
    </row>
    <row r="240" spans="1:12" x14ac:dyDescent="0.2">
      <c r="A240" s="16">
        <f t="shared" ca="1" si="3"/>
        <v>42950</v>
      </c>
      <c r="B240">
        <v>568.5</v>
      </c>
      <c r="C240">
        <v>299425</v>
      </c>
      <c r="D240">
        <v>3427.7469999999998</v>
      </c>
      <c r="E240">
        <v>6.7294999999999998</v>
      </c>
      <c r="F240">
        <v>69.835999999999999</v>
      </c>
      <c r="G240">
        <v>2.2212000000000001</v>
      </c>
      <c r="H240">
        <v>954</v>
      </c>
      <c r="I240">
        <v>-0.24279999999999999</v>
      </c>
      <c r="J240">
        <v>10.44</v>
      </c>
      <c r="K240">
        <v>87.478999999999999</v>
      </c>
      <c r="L240">
        <v>6352</v>
      </c>
    </row>
    <row r="241" spans="1:12" x14ac:dyDescent="0.2">
      <c r="A241" s="16">
        <f t="shared" ca="1" si="3"/>
        <v>42949</v>
      </c>
      <c r="B241">
        <v>565.5</v>
      </c>
      <c r="C241">
        <v>301100</v>
      </c>
      <c r="D241">
        <v>3440.4929999999999</v>
      </c>
      <c r="E241">
        <v>6.7298</v>
      </c>
      <c r="F241">
        <v>69.835999999999999</v>
      </c>
      <c r="G241">
        <v>2.2709999999999999</v>
      </c>
      <c r="H241">
        <v>970.75</v>
      </c>
      <c r="I241">
        <v>-0.2208</v>
      </c>
      <c r="J241">
        <v>10.28</v>
      </c>
      <c r="K241">
        <v>88.228999999999999</v>
      </c>
      <c r="L241">
        <v>6352</v>
      </c>
    </row>
    <row r="242" spans="1:12" x14ac:dyDescent="0.2">
      <c r="A242" s="16">
        <f t="shared" ca="1" si="3"/>
        <v>42948</v>
      </c>
      <c r="B242">
        <v>573.5</v>
      </c>
      <c r="C242">
        <v>295525</v>
      </c>
      <c r="D242">
        <v>3448.41</v>
      </c>
      <c r="E242">
        <v>6.7298999999999998</v>
      </c>
      <c r="F242">
        <v>69.703999999999994</v>
      </c>
      <c r="G242">
        <v>2.2532000000000001</v>
      </c>
      <c r="H242">
        <v>964.25</v>
      </c>
      <c r="I242">
        <v>-0.23810000000000001</v>
      </c>
      <c r="J242">
        <v>10.09</v>
      </c>
      <c r="K242">
        <v>87.944999999999993</v>
      </c>
      <c r="L242">
        <v>6345</v>
      </c>
    </row>
    <row r="243" spans="1:12" x14ac:dyDescent="0.2">
      <c r="A243" s="16">
        <f t="shared" ca="1" si="3"/>
        <v>42947</v>
      </c>
      <c r="B243">
        <v>554.5</v>
      </c>
      <c r="C243">
        <v>296975</v>
      </c>
      <c r="D243">
        <v>3427.7950000000001</v>
      </c>
      <c r="E243">
        <v>6.7271000000000001</v>
      </c>
      <c r="F243">
        <v>69.97</v>
      </c>
      <c r="G243">
        <v>2.2942</v>
      </c>
      <c r="H243">
        <v>999.5</v>
      </c>
      <c r="I243">
        <v>-0.22570000000000001</v>
      </c>
      <c r="J243">
        <v>10.26</v>
      </c>
      <c r="K243">
        <v>88.236999999999995</v>
      </c>
      <c r="L243">
        <v>6369</v>
      </c>
    </row>
    <row r="244" spans="1:12" x14ac:dyDescent="0.2">
      <c r="A244" s="16">
        <f t="shared" ca="1" si="3"/>
        <v>42944</v>
      </c>
      <c r="B244">
        <v>528.5</v>
      </c>
      <c r="C244">
        <v>300575</v>
      </c>
      <c r="D244">
        <v>3407.0549999999998</v>
      </c>
      <c r="E244">
        <v>6.7370000000000001</v>
      </c>
      <c r="F244">
        <v>69.888000000000005</v>
      </c>
      <c r="G244">
        <v>2.2888999999999999</v>
      </c>
      <c r="H244">
        <v>1006</v>
      </c>
      <c r="I244">
        <v>-0.22409999999999999</v>
      </c>
      <c r="J244">
        <v>10.29</v>
      </c>
      <c r="K244">
        <v>88.403000000000006</v>
      </c>
      <c r="L244">
        <v>6325</v>
      </c>
    </row>
    <row r="245" spans="1:12" x14ac:dyDescent="0.2">
      <c r="A245" s="16">
        <f t="shared" ca="1" si="3"/>
        <v>42943</v>
      </c>
      <c r="B245">
        <v>522</v>
      </c>
      <c r="C245">
        <v>302125</v>
      </c>
      <c r="D245">
        <v>3403.5160000000001</v>
      </c>
      <c r="E245">
        <v>6.7439999999999998</v>
      </c>
      <c r="F245">
        <v>69.796000000000006</v>
      </c>
      <c r="G245">
        <v>2.3102999999999998</v>
      </c>
      <c r="H245">
        <v>1000</v>
      </c>
      <c r="I245">
        <v>-0.2107</v>
      </c>
      <c r="J245">
        <v>10.11</v>
      </c>
      <c r="K245">
        <v>88.641000000000005</v>
      </c>
      <c r="L245">
        <v>6330</v>
      </c>
    </row>
    <row r="246" spans="1:12" x14ac:dyDescent="0.2">
      <c r="A246" s="16">
        <f t="shared" ca="1" si="3"/>
        <v>42942</v>
      </c>
      <c r="B246">
        <v>526</v>
      </c>
      <c r="C246">
        <v>303250</v>
      </c>
      <c r="D246">
        <v>3401.3530000000001</v>
      </c>
      <c r="E246">
        <v>6.7431000000000001</v>
      </c>
      <c r="F246">
        <v>70.171000000000006</v>
      </c>
      <c r="G246">
        <v>2.2871999999999999</v>
      </c>
      <c r="H246">
        <v>993.75</v>
      </c>
      <c r="I246">
        <v>-0.216</v>
      </c>
      <c r="J246">
        <v>9.6</v>
      </c>
      <c r="K246">
        <v>89</v>
      </c>
      <c r="L246">
        <v>6329</v>
      </c>
    </row>
    <row r="247" spans="1:12" x14ac:dyDescent="0.2">
      <c r="A247" s="16">
        <f t="shared" ca="1" si="3"/>
        <v>42941</v>
      </c>
      <c r="B247">
        <v>521</v>
      </c>
      <c r="C247">
        <v>304850</v>
      </c>
      <c r="D247">
        <v>3397.18</v>
      </c>
      <c r="E247">
        <v>6.7587999999999999</v>
      </c>
      <c r="F247">
        <v>69.546999999999997</v>
      </c>
      <c r="G247">
        <v>2.3353999999999999</v>
      </c>
      <c r="H247">
        <v>986</v>
      </c>
      <c r="I247">
        <v>-0.17419999999999999</v>
      </c>
      <c r="J247">
        <v>9.43</v>
      </c>
      <c r="K247">
        <v>88.802999999999997</v>
      </c>
      <c r="L247">
        <v>6225</v>
      </c>
    </row>
    <row r="248" spans="1:12" x14ac:dyDescent="0.2">
      <c r="A248" s="16">
        <f t="shared" ca="1" si="3"/>
        <v>42940</v>
      </c>
      <c r="B248">
        <v>510</v>
      </c>
      <c r="C248">
        <v>305875</v>
      </c>
      <c r="D248">
        <v>3404.4009999999998</v>
      </c>
      <c r="E248">
        <v>6.7495000000000003</v>
      </c>
      <c r="F248">
        <v>69.715000000000003</v>
      </c>
      <c r="G248">
        <v>2.2551999999999999</v>
      </c>
      <c r="H248">
        <v>1002.5</v>
      </c>
      <c r="I248">
        <v>-0.15479999999999999</v>
      </c>
      <c r="J248">
        <v>9.43</v>
      </c>
      <c r="K248">
        <v>88.034999999999997</v>
      </c>
      <c r="L248">
        <v>6027</v>
      </c>
    </row>
    <row r="249" spans="1:12" x14ac:dyDescent="0.2">
      <c r="A249" s="16">
        <f t="shared" ca="1" si="3"/>
        <v>42937</v>
      </c>
      <c r="B249">
        <v>516.5</v>
      </c>
      <c r="C249">
        <v>306625</v>
      </c>
      <c r="D249">
        <v>3391.1770000000001</v>
      </c>
      <c r="E249">
        <v>6.7571000000000003</v>
      </c>
      <c r="F249">
        <v>69.841999999999999</v>
      </c>
      <c r="G249">
        <v>2.2374999999999998</v>
      </c>
      <c r="H249">
        <v>1014.25</v>
      </c>
      <c r="I249">
        <v>-0.16300000000000001</v>
      </c>
      <c r="J249">
        <v>9.36</v>
      </c>
      <c r="K249">
        <v>87.97</v>
      </c>
      <c r="L249">
        <v>6004</v>
      </c>
    </row>
    <row r="250" spans="1:12" x14ac:dyDescent="0.2">
      <c r="A250" s="16">
        <f t="shared" ca="1" si="3"/>
        <v>42936</v>
      </c>
      <c r="B250">
        <v>525.5</v>
      </c>
      <c r="C250">
        <v>308050</v>
      </c>
      <c r="D250">
        <v>3398.4180000000001</v>
      </c>
      <c r="E250">
        <v>6.7561</v>
      </c>
      <c r="F250">
        <v>69.906999999999996</v>
      </c>
      <c r="G250">
        <v>2.2589000000000001</v>
      </c>
      <c r="H250">
        <v>1018.25</v>
      </c>
      <c r="I250">
        <v>-0.14130000000000001</v>
      </c>
      <c r="J250">
        <v>9.58</v>
      </c>
      <c r="K250">
        <v>89.057000000000002</v>
      </c>
      <c r="L250">
        <v>5958.5</v>
      </c>
    </row>
    <row r="251" spans="1:12" x14ac:dyDescent="0.2">
      <c r="A251" s="16">
        <f t="shared" ca="1" si="3"/>
        <v>42935</v>
      </c>
      <c r="B251">
        <v>527</v>
      </c>
      <c r="C251">
        <v>309250</v>
      </c>
      <c r="D251">
        <v>3383.837</v>
      </c>
      <c r="E251">
        <v>6.7594000000000003</v>
      </c>
      <c r="F251">
        <v>69.712999999999994</v>
      </c>
      <c r="G251">
        <v>2.2696000000000001</v>
      </c>
      <c r="H251">
        <v>1004</v>
      </c>
      <c r="I251">
        <v>-0.12959999999999999</v>
      </c>
      <c r="J251">
        <v>9.7899999999999991</v>
      </c>
      <c r="K251">
        <v>89.036000000000001</v>
      </c>
      <c r="L251">
        <v>5966.5</v>
      </c>
    </row>
    <row r="252" spans="1:12" x14ac:dyDescent="0.2">
      <c r="A252" s="16">
        <f t="shared" ca="1" si="3"/>
        <v>42934</v>
      </c>
      <c r="B252">
        <v>513</v>
      </c>
      <c r="C252">
        <v>307275</v>
      </c>
      <c r="D252">
        <v>3338.3780000000002</v>
      </c>
      <c r="E252">
        <v>6.7498000000000005</v>
      </c>
      <c r="F252">
        <v>69.799000000000007</v>
      </c>
      <c r="G252">
        <v>2.2589999999999999</v>
      </c>
      <c r="H252">
        <v>993.75</v>
      </c>
      <c r="I252">
        <v>-0.10680000000000001</v>
      </c>
      <c r="J252">
        <v>9.89</v>
      </c>
      <c r="K252">
        <v>88.716999999999999</v>
      </c>
      <c r="L252">
        <v>6007</v>
      </c>
    </row>
    <row r="253" spans="1:12" x14ac:dyDescent="0.2">
      <c r="A253" s="16">
        <f t="shared" ca="1" si="3"/>
        <v>42933</v>
      </c>
      <c r="B253">
        <v>491</v>
      </c>
      <c r="C253">
        <v>309125</v>
      </c>
      <c r="D253">
        <v>3326.8049999999998</v>
      </c>
      <c r="E253">
        <v>6.7637999999999998</v>
      </c>
      <c r="F253">
        <v>69.605000000000004</v>
      </c>
      <c r="G253">
        <v>2.3140999999999998</v>
      </c>
      <c r="H253">
        <v>989.25</v>
      </c>
      <c r="I253">
        <v>-8.4400000000000003E-2</v>
      </c>
      <c r="J253">
        <v>9.82</v>
      </c>
      <c r="K253">
        <v>87.852000000000004</v>
      </c>
      <c r="L253">
        <v>5996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1:Q45"/>
  <sheetViews>
    <sheetView topLeftCell="A73" workbookViewId="0">
      <selection activeCell="R10" sqref="R10"/>
    </sheetView>
  </sheetViews>
  <sheetFormatPr baseColWidth="10" defaultColWidth="8.83203125" defaultRowHeight="15" x14ac:dyDescent="0.2"/>
  <sheetData>
    <row r="41" spans="2:17" x14ac:dyDescent="0.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2:17" x14ac:dyDescent="0.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2:17" x14ac:dyDescent="0.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2:17" x14ac:dyDescent="0.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2:17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Copper Model</vt:lpstr>
      <vt:lpstr>Hard Code Data</vt:lpstr>
      <vt:lpstr>Factors</vt:lpstr>
      <vt:lpstr>datetime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Muston, Mark [ICG-MKTS]</dc:creator>
  <cp:lastModifiedBy>Pat McKillen</cp:lastModifiedBy>
  <dcterms:created xsi:type="dcterms:W3CDTF">2018-06-25T03:45:54Z</dcterms:created>
  <dcterms:modified xsi:type="dcterms:W3CDTF">2018-10-04T14:03:09Z</dcterms:modified>
</cp:coreProperties>
</file>