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myhome.itap.purdue.edu\puhome\pu.data\Desktop\"/>
    </mc:Choice>
  </mc:AlternateContent>
  <bookViews>
    <workbookView xWindow="0" yWindow="0" windowWidth="25200" windowHeight="11985"/>
  </bookViews>
  <sheets>
    <sheet name="10ec3477_01_22-23" sheetId="1" r:id="rId1"/>
  </sheets>
  <calcPr calcId="0"/>
</workbook>
</file>

<file path=xl/calcChain.xml><?xml version="1.0" encoding="utf-8"?>
<calcChain xmlns="http://schemas.openxmlformats.org/spreadsheetml/2006/main">
  <c r="P17" i="1" l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16" i="1"/>
  <c r="P51" i="1"/>
  <c r="M51" i="1"/>
  <c r="N51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G54" i="1"/>
  <c r="H54" i="1"/>
  <c r="I54" i="1"/>
  <c r="J54" i="1"/>
  <c r="H53" i="1"/>
  <c r="I53" i="1"/>
  <c r="J53" i="1"/>
  <c r="G53" i="1"/>
  <c r="H52" i="1"/>
  <c r="I52" i="1"/>
  <c r="J52" i="1"/>
  <c r="G52" i="1"/>
  <c r="J51" i="1"/>
  <c r="I51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H51" i="1"/>
  <c r="G51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H6" i="1"/>
  <c r="G6" i="1"/>
  <c r="E50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P54"/>
  <sheetViews>
    <sheetView tabSelected="1" topLeftCell="A25" workbookViewId="0">
      <selection activeCell="G54" sqref="G54"/>
    </sheetView>
  </sheetViews>
  <sheetFormatPr defaultRowHeight="15" x14ac:dyDescent="0.25"/>
  <sheetData>
    <row r="6" spans="1:16" x14ac:dyDescent="0.25">
      <c r="A6">
        <v>44</v>
      </c>
      <c r="B6">
        <v>9.8881432094800008</v>
      </c>
      <c r="C6">
        <v>1.7922649318499999</v>
      </c>
      <c r="D6">
        <v>0</v>
      </c>
      <c r="E6">
        <f>D6*50/45</f>
        <v>0</v>
      </c>
      <c r="G6">
        <f>D6-B6</f>
        <v>-9.8881432094800008</v>
      </c>
      <c r="H6">
        <f>E6-B6</f>
        <v>-9.8881432094800008</v>
      </c>
      <c r="L6">
        <v>13.004154483800001</v>
      </c>
      <c r="O6">
        <v>12.825997453099999</v>
      </c>
    </row>
    <row r="7" spans="1:16" x14ac:dyDescent="0.25">
      <c r="A7">
        <v>43</v>
      </c>
      <c r="B7">
        <v>9.1254625364400006</v>
      </c>
      <c r="C7">
        <v>4.9443294203399999</v>
      </c>
      <c r="D7">
        <v>1</v>
      </c>
      <c r="E7">
        <f t="shared" ref="E7:E50" si="0">D7*50/45</f>
        <v>1.1111111111111112</v>
      </c>
      <c r="G7">
        <f t="shared" ref="G7:G50" si="1">D7-B7</f>
        <v>-8.1254625364400006</v>
      </c>
      <c r="H7">
        <f t="shared" ref="H7:H50" si="2">E7-B7</f>
        <v>-8.0143514253288899</v>
      </c>
      <c r="L7">
        <v>13.890744852499999</v>
      </c>
      <c r="O7">
        <v>12.994382729</v>
      </c>
    </row>
    <row r="8" spans="1:16" x14ac:dyDescent="0.25">
      <c r="A8">
        <v>42</v>
      </c>
      <c r="B8">
        <v>7.6498746282600001</v>
      </c>
      <c r="C8">
        <v>1.6807083845499999</v>
      </c>
      <c r="D8">
        <v>2</v>
      </c>
      <c r="E8">
        <f t="shared" si="0"/>
        <v>2.2222222222222223</v>
      </c>
      <c r="G8">
        <f t="shared" si="1"/>
        <v>-5.6498746282600001</v>
      </c>
      <c r="H8">
        <f t="shared" si="2"/>
        <v>-5.4276524060377778</v>
      </c>
      <c r="L8">
        <v>11.405220002</v>
      </c>
      <c r="O8">
        <v>11.222854831599999</v>
      </c>
    </row>
    <row r="9" spans="1:16" x14ac:dyDescent="0.25">
      <c r="A9">
        <v>41</v>
      </c>
      <c r="B9">
        <v>9.2943773752100007</v>
      </c>
      <c r="C9">
        <v>3.0091182465399999</v>
      </c>
      <c r="D9">
        <v>3</v>
      </c>
      <c r="E9">
        <f t="shared" si="0"/>
        <v>3.3333333333333335</v>
      </c>
      <c r="G9">
        <f t="shared" si="1"/>
        <v>-6.2943773752100007</v>
      </c>
      <c r="H9">
        <f t="shared" si="2"/>
        <v>-5.9610440418766668</v>
      </c>
      <c r="L9">
        <v>12.353364493000001</v>
      </c>
      <c r="O9">
        <v>12.076533401600001</v>
      </c>
    </row>
    <row r="10" spans="1:16" x14ac:dyDescent="0.25">
      <c r="A10">
        <v>40</v>
      </c>
      <c r="B10">
        <v>7.1223856381999999</v>
      </c>
      <c r="C10">
        <v>1.79966874514</v>
      </c>
      <c r="D10">
        <v>4</v>
      </c>
      <c r="E10">
        <f t="shared" si="0"/>
        <v>4.4444444444444446</v>
      </c>
      <c r="G10">
        <f t="shared" si="1"/>
        <v>-3.1223856381999999</v>
      </c>
      <c r="H10">
        <f t="shared" si="2"/>
        <v>-2.6779411937555553</v>
      </c>
      <c r="L10">
        <v>13.697434378800001</v>
      </c>
      <c r="O10">
        <v>11.625355815800001</v>
      </c>
    </row>
    <row r="11" spans="1:16" x14ac:dyDescent="0.25">
      <c r="A11">
        <v>39</v>
      </c>
      <c r="B11">
        <v>9.1390121872099996</v>
      </c>
      <c r="C11">
        <v>5.2964307114300002</v>
      </c>
      <c r="D11">
        <v>5</v>
      </c>
      <c r="E11">
        <f t="shared" si="0"/>
        <v>5.5555555555555554</v>
      </c>
      <c r="G11">
        <f t="shared" si="1"/>
        <v>-4.1390121872099996</v>
      </c>
      <c r="H11">
        <f t="shared" si="2"/>
        <v>-3.5834566316544443</v>
      </c>
      <c r="L11">
        <v>12.367000167</v>
      </c>
      <c r="O11">
        <v>12.3661047084</v>
      </c>
    </row>
    <row r="12" spans="1:16" x14ac:dyDescent="0.25">
      <c r="A12">
        <v>38</v>
      </c>
      <c r="B12">
        <v>8.93334249718</v>
      </c>
      <c r="C12">
        <v>2.2015352353100002</v>
      </c>
      <c r="D12">
        <v>6</v>
      </c>
      <c r="E12">
        <f t="shared" si="0"/>
        <v>6.666666666666667</v>
      </c>
      <c r="G12">
        <f t="shared" si="1"/>
        <v>-2.93334249718</v>
      </c>
      <c r="H12">
        <f t="shared" si="2"/>
        <v>-2.266675830513333</v>
      </c>
      <c r="L12">
        <v>13.016411849900001</v>
      </c>
      <c r="O12">
        <v>12.3615425806</v>
      </c>
    </row>
    <row r="13" spans="1:16" x14ac:dyDescent="0.25">
      <c r="A13">
        <v>37</v>
      </c>
      <c r="B13">
        <v>9.6440624278599998</v>
      </c>
      <c r="C13">
        <v>1.64065539186</v>
      </c>
      <c r="D13">
        <v>7</v>
      </c>
      <c r="E13">
        <f t="shared" si="0"/>
        <v>7.7777777777777777</v>
      </c>
      <c r="G13">
        <f t="shared" si="1"/>
        <v>-2.6440624278599998</v>
      </c>
      <c r="H13">
        <f t="shared" si="2"/>
        <v>-1.8662846500822221</v>
      </c>
      <c r="L13">
        <v>13.376898305299999</v>
      </c>
      <c r="O13">
        <v>13.0316184291</v>
      </c>
    </row>
    <row r="14" spans="1:16" x14ac:dyDescent="0.25">
      <c r="A14">
        <v>36</v>
      </c>
      <c r="B14">
        <v>12.5565985429</v>
      </c>
      <c r="C14">
        <v>5.6814732369899996</v>
      </c>
      <c r="D14">
        <v>8</v>
      </c>
      <c r="E14">
        <f t="shared" si="0"/>
        <v>8.8888888888888893</v>
      </c>
      <c r="G14">
        <f t="shared" si="1"/>
        <v>-4.5565985428999998</v>
      </c>
      <c r="H14">
        <f t="shared" si="2"/>
        <v>-3.6677096540111105</v>
      </c>
      <c r="L14">
        <v>17.599677573600001</v>
      </c>
      <c r="O14">
        <v>15.0822399331</v>
      </c>
    </row>
    <row r="15" spans="1:16" x14ac:dyDescent="0.25">
      <c r="A15">
        <v>35</v>
      </c>
      <c r="B15">
        <v>11.694953049900001</v>
      </c>
      <c r="C15">
        <v>2.3130446818200001</v>
      </c>
      <c r="D15">
        <v>9</v>
      </c>
      <c r="E15">
        <f t="shared" si="0"/>
        <v>10</v>
      </c>
      <c r="G15">
        <f t="shared" si="1"/>
        <v>-2.6949530499000005</v>
      </c>
      <c r="H15">
        <f t="shared" si="2"/>
        <v>-1.6949530499000005</v>
      </c>
      <c r="L15">
        <v>18.362461775300002</v>
      </c>
      <c r="O15">
        <v>14.8688089067</v>
      </c>
    </row>
    <row r="16" spans="1:16" x14ac:dyDescent="0.25">
      <c r="A16">
        <v>34</v>
      </c>
      <c r="B16">
        <v>10.4764271638</v>
      </c>
      <c r="C16">
        <v>0.90259742227399997</v>
      </c>
      <c r="D16">
        <v>10</v>
      </c>
      <c r="E16">
        <f t="shared" si="0"/>
        <v>11.111111111111111</v>
      </c>
      <c r="G16">
        <f t="shared" si="1"/>
        <v>-0.47642716380000039</v>
      </c>
      <c r="H16">
        <f t="shared" si="2"/>
        <v>0.63468394731111033</v>
      </c>
      <c r="I16">
        <f t="shared" ref="I7:I50" si="3">D16-B16</f>
        <v>-0.47642716380000039</v>
      </c>
      <c r="J16">
        <f t="shared" ref="J7:J50" si="4">E16-B16</f>
        <v>0.63468394731111033</v>
      </c>
      <c r="L16">
        <v>17.4046764219</v>
      </c>
      <c r="M16">
        <f t="shared" ref="M7:M50" si="5">L16-D16</f>
        <v>7.4046764218999996</v>
      </c>
      <c r="N16">
        <f t="shared" ref="N7:N50" si="6">L16-E16</f>
        <v>6.2935653107888889</v>
      </c>
      <c r="O16">
        <v>13.8870640327</v>
      </c>
      <c r="P16">
        <f>O16-D16</f>
        <v>3.8870640326999997</v>
      </c>
    </row>
    <row r="17" spans="1:16" x14ac:dyDescent="0.25">
      <c r="A17">
        <v>33</v>
      </c>
      <c r="B17">
        <v>13.060045373099999</v>
      </c>
      <c r="C17">
        <v>2.63636308859</v>
      </c>
      <c r="D17">
        <v>11</v>
      </c>
      <c r="E17">
        <f t="shared" si="0"/>
        <v>12.222222222222221</v>
      </c>
      <c r="G17">
        <f t="shared" si="1"/>
        <v>-2.0600453730999995</v>
      </c>
      <c r="H17">
        <f t="shared" si="2"/>
        <v>-0.83782315087777803</v>
      </c>
      <c r="I17">
        <f t="shared" si="3"/>
        <v>-2.0600453730999995</v>
      </c>
      <c r="J17">
        <f t="shared" si="4"/>
        <v>-0.83782315087777803</v>
      </c>
      <c r="L17">
        <v>17.426372604299999</v>
      </c>
      <c r="M17">
        <f t="shared" si="5"/>
        <v>6.4263726042999991</v>
      </c>
      <c r="N17">
        <f t="shared" si="6"/>
        <v>5.2041503820777777</v>
      </c>
      <c r="O17">
        <v>15.3969224508</v>
      </c>
      <c r="P17">
        <f t="shared" ref="P17:P40" si="7">O17-D17</f>
        <v>4.3969224508</v>
      </c>
    </row>
    <row r="18" spans="1:16" x14ac:dyDescent="0.25">
      <c r="A18">
        <v>32</v>
      </c>
      <c r="B18">
        <v>15.195164354199999</v>
      </c>
      <c r="C18">
        <v>2.1252262805200002</v>
      </c>
      <c r="D18">
        <v>12</v>
      </c>
      <c r="E18">
        <f t="shared" si="0"/>
        <v>13.333333333333334</v>
      </c>
      <c r="G18">
        <f t="shared" si="1"/>
        <v>-3.1951643541999992</v>
      </c>
      <c r="H18">
        <f t="shared" si="2"/>
        <v>-1.8618310208666653</v>
      </c>
      <c r="I18">
        <f t="shared" si="3"/>
        <v>-3.1951643541999992</v>
      </c>
      <c r="J18">
        <f t="shared" si="4"/>
        <v>-1.8618310208666653</v>
      </c>
      <c r="L18">
        <v>17.426611936899999</v>
      </c>
      <c r="M18">
        <f t="shared" si="5"/>
        <v>5.4266119368999988</v>
      </c>
      <c r="N18">
        <f t="shared" si="6"/>
        <v>4.0932786035666648</v>
      </c>
      <c r="O18">
        <v>16.179172514699999</v>
      </c>
      <c r="P18">
        <f t="shared" si="7"/>
        <v>4.1791725146999994</v>
      </c>
    </row>
    <row r="19" spans="1:16" x14ac:dyDescent="0.25">
      <c r="A19">
        <v>31</v>
      </c>
      <c r="B19">
        <v>16.643592117499999</v>
      </c>
      <c r="C19">
        <v>0.77796821142700001</v>
      </c>
      <c r="D19">
        <v>13</v>
      </c>
      <c r="E19">
        <f t="shared" si="0"/>
        <v>14.444444444444445</v>
      </c>
      <c r="G19">
        <f t="shared" si="1"/>
        <v>-3.643592117499999</v>
      </c>
      <c r="H19">
        <f t="shared" si="2"/>
        <v>-2.1991476730555544</v>
      </c>
      <c r="I19">
        <f t="shared" si="3"/>
        <v>-3.643592117499999</v>
      </c>
      <c r="J19">
        <f t="shared" si="4"/>
        <v>-2.1991476730555544</v>
      </c>
      <c r="L19">
        <v>17.644231177000002</v>
      </c>
      <c r="M19">
        <f t="shared" si="5"/>
        <v>4.6442311770000018</v>
      </c>
      <c r="N19">
        <f t="shared" si="6"/>
        <v>3.1997867325555571</v>
      </c>
      <c r="O19">
        <v>17.342392309400001</v>
      </c>
      <c r="P19">
        <f t="shared" si="7"/>
        <v>4.342392309400001</v>
      </c>
    </row>
    <row r="20" spans="1:16" x14ac:dyDescent="0.25">
      <c r="A20">
        <v>30</v>
      </c>
      <c r="B20">
        <v>15.6514298323</v>
      </c>
      <c r="C20">
        <v>1.9124331001499999</v>
      </c>
      <c r="D20">
        <v>14</v>
      </c>
      <c r="E20">
        <f t="shared" si="0"/>
        <v>15.555555555555555</v>
      </c>
      <c r="G20">
        <f t="shared" si="1"/>
        <v>-1.6514298322999998</v>
      </c>
      <c r="H20">
        <f t="shared" si="2"/>
        <v>-9.5874276744444487E-2</v>
      </c>
      <c r="I20">
        <f t="shared" si="3"/>
        <v>-1.6514298322999998</v>
      </c>
      <c r="J20">
        <f t="shared" si="4"/>
        <v>-9.5874276744444487E-2</v>
      </c>
      <c r="L20">
        <v>18.7413444773</v>
      </c>
      <c r="M20">
        <f t="shared" si="5"/>
        <v>4.7413444773000002</v>
      </c>
      <c r="N20">
        <f t="shared" si="6"/>
        <v>3.1857889217444448</v>
      </c>
      <c r="O20">
        <v>16.59553184</v>
      </c>
      <c r="P20">
        <f t="shared" si="7"/>
        <v>2.5955318399999996</v>
      </c>
    </row>
    <row r="21" spans="1:16" x14ac:dyDescent="0.25">
      <c r="A21">
        <v>29</v>
      </c>
      <c r="B21">
        <v>16.541359125100001</v>
      </c>
      <c r="C21">
        <v>0.57477235422499995</v>
      </c>
      <c r="D21">
        <v>15</v>
      </c>
      <c r="E21">
        <f t="shared" si="0"/>
        <v>16.666666666666668</v>
      </c>
      <c r="G21">
        <f t="shared" si="1"/>
        <v>-1.5413591251000014</v>
      </c>
      <c r="H21">
        <f t="shared" si="2"/>
        <v>0.12530754156666646</v>
      </c>
      <c r="I21">
        <f t="shared" si="3"/>
        <v>-1.5413591251000014</v>
      </c>
      <c r="J21">
        <f t="shared" si="4"/>
        <v>0.12530754156666646</v>
      </c>
      <c r="L21">
        <v>18.928504778000001</v>
      </c>
      <c r="M21">
        <f t="shared" si="5"/>
        <v>3.9285047780000006</v>
      </c>
      <c r="N21">
        <f t="shared" si="6"/>
        <v>2.2618381113333328</v>
      </c>
      <c r="O21">
        <v>17.8165500245</v>
      </c>
      <c r="P21">
        <f t="shared" si="7"/>
        <v>2.8165500244999997</v>
      </c>
    </row>
    <row r="22" spans="1:16" x14ac:dyDescent="0.25">
      <c r="A22">
        <v>28</v>
      </c>
      <c r="B22">
        <v>17.136934774499998</v>
      </c>
      <c r="C22">
        <v>1.06096910171</v>
      </c>
      <c r="D22">
        <v>16</v>
      </c>
      <c r="E22">
        <f t="shared" si="0"/>
        <v>17.777777777777779</v>
      </c>
      <c r="G22">
        <f t="shared" si="1"/>
        <v>-1.1369347744999985</v>
      </c>
      <c r="H22">
        <f t="shared" si="2"/>
        <v>0.6408430032777801</v>
      </c>
      <c r="I22">
        <f t="shared" si="3"/>
        <v>-1.1369347744999985</v>
      </c>
      <c r="J22">
        <f t="shared" si="4"/>
        <v>0.6408430032777801</v>
      </c>
      <c r="L22">
        <v>17.766879850999999</v>
      </c>
      <c r="M22">
        <f t="shared" si="5"/>
        <v>1.7668798509999988</v>
      </c>
      <c r="N22">
        <f t="shared" si="6"/>
        <v>-1.0897926777779787E-2</v>
      </c>
      <c r="O22">
        <v>17.783165507500001</v>
      </c>
      <c r="P22">
        <f t="shared" si="7"/>
        <v>1.7831655075000015</v>
      </c>
    </row>
    <row r="23" spans="1:16" x14ac:dyDescent="0.25">
      <c r="A23">
        <v>27</v>
      </c>
      <c r="B23">
        <v>19.544242924599999</v>
      </c>
      <c r="C23">
        <v>1.3263482492800001</v>
      </c>
      <c r="D23">
        <v>17</v>
      </c>
      <c r="E23">
        <f t="shared" si="0"/>
        <v>18.888888888888889</v>
      </c>
      <c r="G23">
        <f t="shared" si="1"/>
        <v>-2.5442429245999989</v>
      </c>
      <c r="H23">
        <f t="shared" si="2"/>
        <v>-0.65535403571110962</v>
      </c>
      <c r="I23">
        <f t="shared" si="3"/>
        <v>-2.5442429245999989</v>
      </c>
      <c r="J23">
        <f t="shared" si="4"/>
        <v>-0.65535403571110962</v>
      </c>
      <c r="L23">
        <v>19.081211875099999</v>
      </c>
      <c r="M23">
        <f t="shared" si="5"/>
        <v>2.0812118750999993</v>
      </c>
      <c r="N23">
        <f t="shared" si="6"/>
        <v>0.19232298621110999</v>
      </c>
      <c r="O23">
        <v>19.739687509500001</v>
      </c>
      <c r="P23">
        <f t="shared" si="7"/>
        <v>2.7396875095000013</v>
      </c>
    </row>
    <row r="24" spans="1:16" x14ac:dyDescent="0.25">
      <c r="A24">
        <v>26</v>
      </c>
      <c r="B24">
        <v>18.436219131200001</v>
      </c>
      <c r="C24">
        <v>0.79994851043299997</v>
      </c>
      <c r="D24">
        <v>18</v>
      </c>
      <c r="E24">
        <f t="shared" si="0"/>
        <v>20</v>
      </c>
      <c r="G24">
        <f t="shared" si="1"/>
        <v>-0.43621913120000144</v>
      </c>
      <c r="H24">
        <f t="shared" si="2"/>
        <v>1.5637808687999986</v>
      </c>
      <c r="I24">
        <f t="shared" si="3"/>
        <v>-0.43621913120000144</v>
      </c>
      <c r="J24">
        <f t="shared" si="4"/>
        <v>1.5637808687999986</v>
      </c>
      <c r="L24">
        <v>17.7471257065</v>
      </c>
      <c r="M24">
        <f t="shared" si="5"/>
        <v>-0.25287429349999968</v>
      </c>
      <c r="N24">
        <f t="shared" si="6"/>
        <v>-2.2528742934999997</v>
      </c>
      <c r="O24">
        <v>18.7712940515</v>
      </c>
      <c r="P24">
        <f t="shared" si="7"/>
        <v>0.77129405149999997</v>
      </c>
    </row>
    <row r="25" spans="1:16" x14ac:dyDescent="0.25">
      <c r="A25">
        <v>25</v>
      </c>
      <c r="B25">
        <v>20.126231602800001</v>
      </c>
      <c r="C25">
        <v>1.1349436265799999</v>
      </c>
      <c r="D25">
        <v>19</v>
      </c>
      <c r="E25">
        <f t="shared" si="0"/>
        <v>21.111111111111111</v>
      </c>
      <c r="G25">
        <f t="shared" si="1"/>
        <v>-1.1262316028000008</v>
      </c>
      <c r="H25">
        <f t="shared" si="2"/>
        <v>0.98487950831110993</v>
      </c>
      <c r="I25">
        <f t="shared" si="3"/>
        <v>-1.1262316028000008</v>
      </c>
      <c r="J25">
        <f t="shared" si="4"/>
        <v>0.98487950831110993</v>
      </c>
      <c r="L25">
        <v>19.654536711799999</v>
      </c>
      <c r="M25">
        <f t="shared" si="5"/>
        <v>0.65453671179999873</v>
      </c>
      <c r="N25">
        <f t="shared" si="6"/>
        <v>-1.456574399311112</v>
      </c>
      <c r="O25">
        <v>19.8490160618</v>
      </c>
      <c r="P25">
        <f t="shared" si="7"/>
        <v>0.84901606180000044</v>
      </c>
    </row>
    <row r="26" spans="1:16" x14ac:dyDescent="0.25">
      <c r="A26">
        <v>24</v>
      </c>
      <c r="B26">
        <v>22.360020436500001</v>
      </c>
      <c r="C26">
        <v>1.0409392884599999</v>
      </c>
      <c r="D26">
        <v>20</v>
      </c>
      <c r="E26">
        <f t="shared" si="0"/>
        <v>22.222222222222221</v>
      </c>
      <c r="G26">
        <f t="shared" si="1"/>
        <v>-2.360020436500001</v>
      </c>
      <c r="H26">
        <f t="shared" si="2"/>
        <v>-0.13779821427777961</v>
      </c>
      <c r="I26">
        <f t="shared" si="3"/>
        <v>-2.360020436500001</v>
      </c>
      <c r="J26">
        <f t="shared" si="4"/>
        <v>-0.13779821427777961</v>
      </c>
      <c r="L26">
        <v>22.0887033769</v>
      </c>
      <c r="M26">
        <f t="shared" si="5"/>
        <v>2.0887033768999999</v>
      </c>
      <c r="N26">
        <f t="shared" si="6"/>
        <v>-0.13351884532222158</v>
      </c>
      <c r="O26">
        <v>22.3555420446</v>
      </c>
      <c r="P26">
        <f t="shared" si="7"/>
        <v>2.3555420445999999</v>
      </c>
    </row>
    <row r="27" spans="1:16" x14ac:dyDescent="0.25">
      <c r="A27">
        <v>23</v>
      </c>
      <c r="B27">
        <v>21.887211453300001</v>
      </c>
      <c r="C27">
        <v>0.99755151094000005</v>
      </c>
      <c r="D27">
        <v>21</v>
      </c>
      <c r="E27">
        <f t="shared" si="0"/>
        <v>23.333333333333332</v>
      </c>
      <c r="G27">
        <f t="shared" si="1"/>
        <v>-0.88721145330000084</v>
      </c>
      <c r="H27">
        <f t="shared" si="2"/>
        <v>1.4461218800333313</v>
      </c>
      <c r="I27">
        <f t="shared" si="3"/>
        <v>-0.88721145330000084</v>
      </c>
      <c r="J27">
        <f t="shared" si="4"/>
        <v>1.4461218800333313</v>
      </c>
      <c r="L27">
        <v>22.448577292</v>
      </c>
      <c r="M27">
        <f t="shared" si="5"/>
        <v>1.4485772919999995</v>
      </c>
      <c r="N27">
        <f t="shared" si="6"/>
        <v>-0.88475604133333263</v>
      </c>
      <c r="O27">
        <v>22.338358295199999</v>
      </c>
      <c r="P27">
        <f t="shared" si="7"/>
        <v>1.338358295199999</v>
      </c>
    </row>
    <row r="28" spans="1:16" x14ac:dyDescent="0.25">
      <c r="A28">
        <v>22</v>
      </c>
      <c r="B28">
        <v>24.3973104803</v>
      </c>
      <c r="C28">
        <v>8.3869050875600006</v>
      </c>
      <c r="D28">
        <v>22</v>
      </c>
      <c r="E28">
        <f t="shared" si="0"/>
        <v>24.444444444444443</v>
      </c>
      <c r="G28">
        <f t="shared" si="1"/>
        <v>-2.3973104802999998</v>
      </c>
      <c r="H28">
        <f t="shared" si="2"/>
        <v>4.7133964144443041E-2</v>
      </c>
      <c r="I28">
        <f t="shared" si="3"/>
        <v>-2.3973104802999998</v>
      </c>
      <c r="J28">
        <f t="shared" si="4"/>
        <v>4.7133964144443041E-2</v>
      </c>
      <c r="L28">
        <v>23.907029396799999</v>
      </c>
      <c r="M28">
        <f t="shared" si="5"/>
        <v>1.9070293967999987</v>
      </c>
      <c r="N28">
        <f t="shared" si="6"/>
        <v>-0.53741504764444414</v>
      </c>
      <c r="O28">
        <v>24.3132132856</v>
      </c>
      <c r="P28">
        <f t="shared" si="7"/>
        <v>2.3132132855999998</v>
      </c>
    </row>
    <row r="29" spans="1:16" x14ac:dyDescent="0.25">
      <c r="A29">
        <v>21</v>
      </c>
      <c r="B29">
        <v>23.532681366199999</v>
      </c>
      <c r="C29">
        <v>1.11901622761</v>
      </c>
      <c r="D29">
        <v>23</v>
      </c>
      <c r="E29">
        <f t="shared" si="0"/>
        <v>25.555555555555557</v>
      </c>
      <c r="G29">
        <f t="shared" si="1"/>
        <v>-0.53268136619999851</v>
      </c>
      <c r="H29">
        <f t="shared" si="2"/>
        <v>2.0228741893555586</v>
      </c>
      <c r="I29">
        <f t="shared" si="3"/>
        <v>-0.53268136619999851</v>
      </c>
      <c r="J29">
        <f t="shared" si="4"/>
        <v>2.0228741893555586</v>
      </c>
      <c r="L29">
        <v>23.603340949</v>
      </c>
      <c r="M29">
        <f t="shared" si="5"/>
        <v>0.60334094899999968</v>
      </c>
      <c r="N29">
        <f t="shared" si="6"/>
        <v>-1.9522146065555575</v>
      </c>
      <c r="O29">
        <v>24.188891267100001</v>
      </c>
      <c r="P29">
        <f t="shared" si="7"/>
        <v>1.1888912671000007</v>
      </c>
    </row>
    <row r="30" spans="1:16" x14ac:dyDescent="0.25">
      <c r="A30">
        <v>20</v>
      </c>
      <c r="B30">
        <v>24.805930122199999</v>
      </c>
      <c r="C30">
        <v>2.8597442390999999</v>
      </c>
      <c r="D30">
        <v>24</v>
      </c>
      <c r="E30">
        <f t="shared" si="0"/>
        <v>26.666666666666668</v>
      </c>
      <c r="G30">
        <f t="shared" si="1"/>
        <v>-0.80593012219999949</v>
      </c>
      <c r="H30">
        <f t="shared" si="2"/>
        <v>1.8607365444666684</v>
      </c>
      <c r="I30">
        <f t="shared" si="3"/>
        <v>-0.80593012219999949</v>
      </c>
      <c r="J30">
        <f t="shared" si="4"/>
        <v>1.8607365444666684</v>
      </c>
      <c r="L30">
        <v>24.917714310899999</v>
      </c>
      <c r="M30">
        <f t="shared" si="5"/>
        <v>0.91771431089999922</v>
      </c>
      <c r="N30">
        <f t="shared" si="6"/>
        <v>-1.7489523557666686</v>
      </c>
      <c r="O30">
        <v>24.661880421300001</v>
      </c>
      <c r="P30">
        <f t="shared" si="7"/>
        <v>0.66188042130000113</v>
      </c>
    </row>
    <row r="31" spans="1:16" x14ac:dyDescent="0.25">
      <c r="A31">
        <v>19</v>
      </c>
      <c r="B31">
        <v>25.825742028899999</v>
      </c>
      <c r="C31">
        <v>4.98468135205</v>
      </c>
      <c r="D31">
        <v>25</v>
      </c>
      <c r="E31">
        <f t="shared" si="0"/>
        <v>27.777777777777779</v>
      </c>
      <c r="G31">
        <f t="shared" si="1"/>
        <v>-0.82574202889999881</v>
      </c>
      <c r="H31">
        <f t="shared" si="2"/>
        <v>1.9520357488777798</v>
      </c>
      <c r="I31">
        <f t="shared" si="3"/>
        <v>-0.82574202889999881</v>
      </c>
      <c r="J31">
        <f t="shared" si="4"/>
        <v>1.9520357488777798</v>
      </c>
      <c r="L31">
        <v>25.423680514200001</v>
      </c>
      <c r="M31">
        <f t="shared" si="5"/>
        <v>0.42368051420000086</v>
      </c>
      <c r="N31">
        <f t="shared" si="6"/>
        <v>-2.3540972635777777</v>
      </c>
      <c r="O31">
        <v>25.504893402800001</v>
      </c>
      <c r="P31">
        <f t="shared" si="7"/>
        <v>0.5048934028000005</v>
      </c>
    </row>
    <row r="32" spans="1:16" x14ac:dyDescent="0.25">
      <c r="A32">
        <v>18</v>
      </c>
      <c r="B32">
        <v>27.1247412544</v>
      </c>
      <c r="C32">
        <v>7.3656521507799999</v>
      </c>
      <c r="D32">
        <v>26</v>
      </c>
      <c r="E32">
        <f t="shared" si="0"/>
        <v>28.888888888888889</v>
      </c>
      <c r="G32">
        <f t="shared" si="1"/>
        <v>-1.1247412543999999</v>
      </c>
      <c r="H32">
        <f t="shared" si="2"/>
        <v>1.7641476344888893</v>
      </c>
      <c r="I32">
        <f t="shared" si="3"/>
        <v>-1.1247412543999999</v>
      </c>
      <c r="J32">
        <f t="shared" si="4"/>
        <v>1.7641476344888893</v>
      </c>
      <c r="L32">
        <v>26.3757303322</v>
      </c>
      <c r="M32">
        <f t="shared" si="5"/>
        <v>0.37573033219999985</v>
      </c>
      <c r="N32">
        <f t="shared" si="6"/>
        <v>-2.5131585566888894</v>
      </c>
      <c r="O32">
        <v>26.782599996999998</v>
      </c>
      <c r="P32">
        <f t="shared" si="7"/>
        <v>0.78259999699999838</v>
      </c>
    </row>
    <row r="33" spans="1:16" x14ac:dyDescent="0.25">
      <c r="A33">
        <v>17</v>
      </c>
      <c r="B33">
        <v>27.6086294821</v>
      </c>
      <c r="C33">
        <v>2.1893193488499998</v>
      </c>
      <c r="D33">
        <v>27</v>
      </c>
      <c r="E33">
        <f t="shared" si="0"/>
        <v>30</v>
      </c>
      <c r="G33">
        <f t="shared" si="1"/>
        <v>-0.60862948209999956</v>
      </c>
      <c r="H33">
        <f t="shared" si="2"/>
        <v>2.3913705179000004</v>
      </c>
      <c r="I33">
        <f t="shared" si="3"/>
        <v>-0.60862948209999956</v>
      </c>
      <c r="J33">
        <f t="shared" si="4"/>
        <v>2.3913705179000004</v>
      </c>
      <c r="L33">
        <v>26.588634893599998</v>
      </c>
      <c r="M33">
        <f t="shared" si="5"/>
        <v>-0.41136510640000168</v>
      </c>
      <c r="N33">
        <f t="shared" si="6"/>
        <v>-3.4113651064000017</v>
      </c>
      <c r="O33">
        <v>26.8489952989</v>
      </c>
      <c r="P33">
        <f t="shared" si="7"/>
        <v>-0.15100470109999975</v>
      </c>
    </row>
    <row r="34" spans="1:16" x14ac:dyDescent="0.25">
      <c r="A34">
        <v>16</v>
      </c>
      <c r="B34">
        <v>26.981694472600001</v>
      </c>
      <c r="C34">
        <v>2.5766056323800002</v>
      </c>
      <c r="D34">
        <v>28</v>
      </c>
      <c r="E34">
        <f t="shared" si="0"/>
        <v>31.111111111111111</v>
      </c>
      <c r="G34">
        <f t="shared" si="1"/>
        <v>1.018305527399999</v>
      </c>
      <c r="H34">
        <f t="shared" si="2"/>
        <v>4.1294166385111097</v>
      </c>
      <c r="I34">
        <f t="shared" si="3"/>
        <v>1.018305527399999</v>
      </c>
      <c r="J34">
        <f t="shared" si="4"/>
        <v>4.1294166385111097</v>
      </c>
      <c r="L34">
        <v>25.106048673699998</v>
      </c>
      <c r="M34">
        <f t="shared" si="5"/>
        <v>-2.8939513263000016</v>
      </c>
      <c r="N34">
        <f t="shared" si="6"/>
        <v>-6.0050624374111123</v>
      </c>
      <c r="O34">
        <v>26.217122081100001</v>
      </c>
      <c r="P34">
        <f t="shared" si="7"/>
        <v>-1.7828779188999988</v>
      </c>
    </row>
    <row r="35" spans="1:16" x14ac:dyDescent="0.25">
      <c r="A35">
        <v>15</v>
      </c>
      <c r="B35">
        <v>29.646014972700002</v>
      </c>
      <c r="C35">
        <v>2.10433009104</v>
      </c>
      <c r="D35">
        <v>29</v>
      </c>
      <c r="E35">
        <f t="shared" si="0"/>
        <v>32.222222222222221</v>
      </c>
      <c r="G35">
        <f t="shared" si="1"/>
        <v>-0.64601497270000152</v>
      </c>
      <c r="H35">
        <f t="shared" si="2"/>
        <v>2.5762072495222199</v>
      </c>
      <c r="I35">
        <f t="shared" si="3"/>
        <v>-0.64601497270000152</v>
      </c>
      <c r="J35">
        <f t="shared" si="4"/>
        <v>2.5762072495222199</v>
      </c>
      <c r="L35">
        <v>26.761388443600001</v>
      </c>
      <c r="M35">
        <f t="shared" si="5"/>
        <v>-2.2386115563999986</v>
      </c>
      <c r="N35">
        <f t="shared" si="6"/>
        <v>-5.4608337786222201</v>
      </c>
      <c r="O35">
        <v>27.966580112100001</v>
      </c>
      <c r="P35">
        <f t="shared" si="7"/>
        <v>-1.0334198878999992</v>
      </c>
    </row>
    <row r="36" spans="1:16" x14ac:dyDescent="0.25">
      <c r="A36">
        <v>14</v>
      </c>
      <c r="B36">
        <v>29.802164044200001</v>
      </c>
      <c r="C36">
        <v>2.5943758363499998</v>
      </c>
      <c r="D36">
        <v>30</v>
      </c>
      <c r="E36">
        <f t="shared" si="0"/>
        <v>33.333333333333336</v>
      </c>
      <c r="G36">
        <f t="shared" si="1"/>
        <v>0.19783595579999869</v>
      </c>
      <c r="H36">
        <f t="shared" si="2"/>
        <v>3.5311692891333344</v>
      </c>
      <c r="I36">
        <f t="shared" si="3"/>
        <v>0.19783595579999869</v>
      </c>
      <c r="J36">
        <f t="shared" si="4"/>
        <v>3.5311692891333344</v>
      </c>
      <c r="L36">
        <v>26.538777239800002</v>
      </c>
      <c r="M36">
        <f t="shared" si="5"/>
        <v>-3.4612227601999983</v>
      </c>
      <c r="N36">
        <f t="shared" si="6"/>
        <v>-6.794556093533334</v>
      </c>
      <c r="O36">
        <v>28.641814302899999</v>
      </c>
      <c r="P36">
        <f t="shared" si="7"/>
        <v>-1.3581856971000015</v>
      </c>
    </row>
    <row r="37" spans="1:16" x14ac:dyDescent="0.25">
      <c r="A37">
        <v>13</v>
      </c>
      <c r="B37">
        <v>30.797234594700001</v>
      </c>
      <c r="C37">
        <v>4.7750591081299998</v>
      </c>
      <c r="D37">
        <v>31</v>
      </c>
      <c r="E37">
        <f t="shared" si="0"/>
        <v>34.444444444444443</v>
      </c>
      <c r="G37">
        <f t="shared" si="1"/>
        <v>0.2027654052999992</v>
      </c>
      <c r="H37">
        <f t="shared" si="2"/>
        <v>3.6472098497444421</v>
      </c>
      <c r="I37">
        <f t="shared" si="3"/>
        <v>0.2027654052999992</v>
      </c>
      <c r="J37">
        <f t="shared" si="4"/>
        <v>3.6472098497444421</v>
      </c>
      <c r="L37">
        <v>27.054297782999999</v>
      </c>
      <c r="M37">
        <f t="shared" si="5"/>
        <v>-3.9457022170000009</v>
      </c>
      <c r="N37">
        <f t="shared" si="6"/>
        <v>-7.3901466614444438</v>
      </c>
      <c r="O37">
        <v>29.426398689999999</v>
      </c>
      <c r="P37">
        <f t="shared" si="7"/>
        <v>-1.5736013100000008</v>
      </c>
    </row>
    <row r="38" spans="1:16" x14ac:dyDescent="0.25">
      <c r="A38">
        <v>12</v>
      </c>
      <c r="B38">
        <v>32.439011389400001</v>
      </c>
      <c r="C38">
        <v>6.1275805109599997</v>
      </c>
      <c r="D38">
        <v>32</v>
      </c>
      <c r="E38">
        <f t="shared" si="0"/>
        <v>35.555555555555557</v>
      </c>
      <c r="G38">
        <f t="shared" si="1"/>
        <v>-0.43901138940000095</v>
      </c>
      <c r="H38">
        <f t="shared" si="2"/>
        <v>3.1165441661555562</v>
      </c>
      <c r="I38">
        <f t="shared" si="3"/>
        <v>-0.43901138940000095</v>
      </c>
      <c r="J38">
        <f t="shared" si="4"/>
        <v>3.1165441661555562</v>
      </c>
      <c r="L38">
        <v>29.519178610400001</v>
      </c>
      <c r="M38">
        <f t="shared" si="5"/>
        <v>-2.4808213895999991</v>
      </c>
      <c r="N38">
        <f t="shared" si="6"/>
        <v>-6.0363769451555562</v>
      </c>
      <c r="O38">
        <v>30.1829453872</v>
      </c>
      <c r="P38">
        <f t="shared" si="7"/>
        <v>-1.8170546127999998</v>
      </c>
    </row>
    <row r="39" spans="1:16" x14ac:dyDescent="0.25">
      <c r="A39">
        <v>11</v>
      </c>
      <c r="B39">
        <v>34.237192743599998</v>
      </c>
      <c r="C39">
        <v>3.7501854252200002</v>
      </c>
      <c r="D39">
        <v>33</v>
      </c>
      <c r="E39">
        <f t="shared" si="0"/>
        <v>36.666666666666664</v>
      </c>
      <c r="G39">
        <f t="shared" si="1"/>
        <v>-1.2371927435999979</v>
      </c>
      <c r="H39">
        <f t="shared" si="2"/>
        <v>2.4294739230666664</v>
      </c>
      <c r="I39">
        <f t="shared" si="3"/>
        <v>-1.2371927435999979</v>
      </c>
      <c r="J39">
        <f t="shared" si="4"/>
        <v>2.4294739230666664</v>
      </c>
      <c r="L39">
        <v>31.204221026399999</v>
      </c>
      <c r="M39">
        <f t="shared" si="5"/>
        <v>-1.7957789736000009</v>
      </c>
      <c r="N39">
        <f t="shared" si="6"/>
        <v>-5.4624456402666652</v>
      </c>
      <c r="O39">
        <v>32.102522666699997</v>
      </c>
      <c r="P39">
        <f t="shared" si="7"/>
        <v>-0.89747733330000301</v>
      </c>
    </row>
    <row r="40" spans="1:16" x14ac:dyDescent="0.25">
      <c r="A40">
        <v>10</v>
      </c>
      <c r="B40">
        <v>35.927987047400002</v>
      </c>
      <c r="C40">
        <v>1.35617793117</v>
      </c>
      <c r="D40">
        <v>34</v>
      </c>
      <c r="E40">
        <f t="shared" si="0"/>
        <v>37.777777777777779</v>
      </c>
      <c r="G40">
        <f t="shared" si="1"/>
        <v>-1.927987047400002</v>
      </c>
      <c r="H40">
        <f t="shared" si="2"/>
        <v>1.8497907303777765</v>
      </c>
      <c r="I40">
        <f t="shared" si="3"/>
        <v>-1.927987047400002</v>
      </c>
      <c r="J40">
        <f t="shared" si="4"/>
        <v>1.8497907303777765</v>
      </c>
      <c r="L40">
        <v>32.480595062699997</v>
      </c>
      <c r="M40">
        <f t="shared" si="5"/>
        <v>-1.5194049373000027</v>
      </c>
      <c r="N40">
        <f t="shared" si="6"/>
        <v>-5.2971827150777813</v>
      </c>
      <c r="O40">
        <v>33.745140509199999</v>
      </c>
      <c r="P40">
        <f t="shared" si="7"/>
        <v>-0.25485949080000125</v>
      </c>
    </row>
    <row r="41" spans="1:16" x14ac:dyDescent="0.25">
      <c r="A41">
        <v>9</v>
      </c>
      <c r="B41">
        <v>34.5757079109</v>
      </c>
      <c r="C41">
        <v>1.7409696110299999</v>
      </c>
      <c r="D41">
        <v>35</v>
      </c>
      <c r="E41">
        <f t="shared" si="0"/>
        <v>38.888888888888886</v>
      </c>
      <c r="G41">
        <f t="shared" si="1"/>
        <v>0.42429208909999971</v>
      </c>
      <c r="H41">
        <f t="shared" si="2"/>
        <v>4.3131809779888854</v>
      </c>
      <c r="L41">
        <v>30.548854375200001</v>
      </c>
      <c r="O41">
        <v>31.508839094900001</v>
      </c>
    </row>
    <row r="42" spans="1:16" x14ac:dyDescent="0.25">
      <c r="A42">
        <v>8</v>
      </c>
      <c r="B42">
        <v>36.263494218699996</v>
      </c>
      <c r="C42">
        <v>2.3441209729899999</v>
      </c>
      <c r="D42">
        <v>36</v>
      </c>
      <c r="E42">
        <f t="shared" si="0"/>
        <v>40</v>
      </c>
      <c r="G42">
        <f t="shared" si="1"/>
        <v>-0.26349421869999645</v>
      </c>
      <c r="H42">
        <f t="shared" si="2"/>
        <v>3.7365057813000035</v>
      </c>
      <c r="L42">
        <v>33.722562252000003</v>
      </c>
      <c r="O42">
        <v>32.804103675299999</v>
      </c>
    </row>
    <row r="43" spans="1:16" x14ac:dyDescent="0.25">
      <c r="A43">
        <v>7</v>
      </c>
      <c r="B43">
        <v>38.449118069800001</v>
      </c>
      <c r="C43">
        <v>0.226960586258</v>
      </c>
      <c r="D43">
        <v>37</v>
      </c>
      <c r="E43">
        <f t="shared" si="0"/>
        <v>41.111111111111114</v>
      </c>
      <c r="G43">
        <f t="shared" si="1"/>
        <v>-1.4491180698000008</v>
      </c>
      <c r="H43">
        <f t="shared" si="2"/>
        <v>2.6619930413111135</v>
      </c>
      <c r="L43">
        <v>36.6437610905</v>
      </c>
      <c r="O43">
        <v>34.432150412200002</v>
      </c>
    </row>
    <row r="44" spans="1:16" x14ac:dyDescent="0.25">
      <c r="A44">
        <v>6</v>
      </c>
      <c r="B44">
        <v>38.348335414399997</v>
      </c>
      <c r="C44">
        <v>0.30950806365400002</v>
      </c>
      <c r="D44">
        <v>38</v>
      </c>
      <c r="E44">
        <f t="shared" si="0"/>
        <v>42.222222222222221</v>
      </c>
      <c r="G44">
        <f t="shared" si="1"/>
        <v>-0.34833541439999749</v>
      </c>
      <c r="H44">
        <f t="shared" si="2"/>
        <v>3.8738868078222239</v>
      </c>
      <c r="L44">
        <v>37.845371434599997</v>
      </c>
      <c r="O44">
        <v>35.665906160399999</v>
      </c>
    </row>
    <row r="45" spans="1:16" x14ac:dyDescent="0.25">
      <c r="A45">
        <v>5</v>
      </c>
      <c r="B45">
        <v>39.139508916300002</v>
      </c>
      <c r="C45">
        <v>1.5692537931099999</v>
      </c>
      <c r="D45">
        <v>39</v>
      </c>
      <c r="E45">
        <f t="shared" si="0"/>
        <v>43.333333333333336</v>
      </c>
      <c r="G45">
        <f t="shared" si="1"/>
        <v>-0.13950891630000228</v>
      </c>
      <c r="H45">
        <f t="shared" si="2"/>
        <v>4.1938244170333334</v>
      </c>
      <c r="L45">
        <v>37.3643833207</v>
      </c>
      <c r="O45">
        <v>36.590303026100003</v>
      </c>
    </row>
    <row r="46" spans="1:16" x14ac:dyDescent="0.25">
      <c r="A46">
        <v>4</v>
      </c>
      <c r="B46">
        <v>40.548454416399998</v>
      </c>
      <c r="C46">
        <v>1.69069919668</v>
      </c>
      <c r="D46">
        <v>40</v>
      </c>
      <c r="E46">
        <f t="shared" si="0"/>
        <v>44.444444444444443</v>
      </c>
      <c r="G46">
        <f t="shared" si="1"/>
        <v>-0.54845441639999848</v>
      </c>
      <c r="H46">
        <f t="shared" si="2"/>
        <v>3.8959900280444444</v>
      </c>
      <c r="L46">
        <v>39.726193594100003</v>
      </c>
      <c r="O46">
        <v>36.254650777400002</v>
      </c>
    </row>
    <row r="47" spans="1:16" x14ac:dyDescent="0.25">
      <c r="A47">
        <v>3</v>
      </c>
      <c r="B47">
        <v>40.503724091599999</v>
      </c>
      <c r="C47">
        <v>0.99030766945899995</v>
      </c>
      <c r="D47">
        <v>41</v>
      </c>
      <c r="E47">
        <f t="shared" si="0"/>
        <v>45.555555555555557</v>
      </c>
      <c r="G47">
        <f t="shared" si="1"/>
        <v>0.49627590840000124</v>
      </c>
      <c r="H47">
        <f t="shared" si="2"/>
        <v>5.0518314639555584</v>
      </c>
      <c r="L47">
        <v>38.052967005699998</v>
      </c>
      <c r="O47">
        <v>35.848814659699997</v>
      </c>
    </row>
    <row r="48" spans="1:16" x14ac:dyDescent="0.25">
      <c r="A48">
        <v>2</v>
      </c>
      <c r="B48">
        <v>40.847692684800002</v>
      </c>
      <c r="C48">
        <v>1.2547771783699999</v>
      </c>
      <c r="D48">
        <v>42</v>
      </c>
      <c r="E48">
        <f t="shared" si="0"/>
        <v>46.666666666666664</v>
      </c>
      <c r="G48">
        <f t="shared" si="1"/>
        <v>1.1523073151999981</v>
      </c>
      <c r="H48">
        <f t="shared" si="2"/>
        <v>5.8189739818666624</v>
      </c>
      <c r="L48">
        <v>38.919304967199999</v>
      </c>
      <c r="O48">
        <v>36.6107533546</v>
      </c>
    </row>
    <row r="49" spans="1:16" x14ac:dyDescent="0.25">
      <c r="A49">
        <v>1</v>
      </c>
      <c r="B49">
        <v>41.739805060099997</v>
      </c>
      <c r="C49">
        <v>1.79486128964</v>
      </c>
      <c r="D49">
        <v>43</v>
      </c>
      <c r="E49">
        <f t="shared" si="0"/>
        <v>47.777777777777779</v>
      </c>
      <c r="G49">
        <f t="shared" si="1"/>
        <v>1.2601949399000034</v>
      </c>
      <c r="H49">
        <f t="shared" si="2"/>
        <v>6.037972717677782</v>
      </c>
      <c r="L49">
        <v>39.364420090599999</v>
      </c>
      <c r="O49">
        <v>37.384013385800003</v>
      </c>
    </row>
    <row r="50" spans="1:16" x14ac:dyDescent="0.25">
      <c r="A50">
        <v>0</v>
      </c>
      <c r="B50">
        <v>41.604800579600003</v>
      </c>
      <c r="C50">
        <v>2.1998303155899999</v>
      </c>
      <c r="D50">
        <v>44</v>
      </c>
      <c r="E50">
        <f t="shared" si="0"/>
        <v>48.888888888888886</v>
      </c>
      <c r="G50">
        <f t="shared" si="1"/>
        <v>2.3951994203999973</v>
      </c>
      <c r="H50">
        <f t="shared" si="2"/>
        <v>7.2840883092888831</v>
      </c>
      <c r="L50">
        <v>39.7714604401</v>
      </c>
      <c r="O50">
        <v>35.871531080700002</v>
      </c>
    </row>
    <row r="51" spans="1:16" x14ac:dyDescent="0.25">
      <c r="G51">
        <f>SUMSQ(G6:G50)/COUNT(G6:G50)</f>
        <v>8.4920727445040818</v>
      </c>
      <c r="H51">
        <f>SUMSQ(H6:H50)/COUNT(H6:H50)</f>
        <v>13.617151278312111</v>
      </c>
      <c r="I51">
        <f>SUMSQ(I16:I40)/COUNT(I16:I40)</f>
        <v>2.5845069356768149</v>
      </c>
      <c r="J51">
        <f>SUMSQ(J16:J40)/COUNT(J16:J40)</f>
        <v>4.1797275324043186</v>
      </c>
      <c r="M51">
        <f>SUMSQ(M6:M50)/COUNT(M6:M50)</f>
        <v>10.296818328256871</v>
      </c>
      <c r="N51">
        <f>SUMSQ(N6:N50)/COUNT(N6:N50)</f>
        <v>16.345505571899935</v>
      </c>
      <c r="P51">
        <f>SUMSQ(P6:P50)/COUNT(P6:P50)</f>
        <v>5.0242860303965067</v>
      </c>
    </row>
    <row r="52" spans="1:16" x14ac:dyDescent="0.25">
      <c r="G52">
        <f>SQRT(G51)</f>
        <v>2.9141161171964445</v>
      </c>
      <c r="H52">
        <f t="shared" ref="H52:J52" si="8">SQRT(H51)</f>
        <v>3.6901424468863135</v>
      </c>
      <c r="I52">
        <f t="shared" si="8"/>
        <v>1.6076401760583166</v>
      </c>
      <c r="J52">
        <f t="shared" si="8"/>
        <v>2.0444381948115522</v>
      </c>
    </row>
    <row r="53" spans="1:16" x14ac:dyDescent="0.25">
      <c r="G53">
        <f>1.96*G52/SQRT(COUNT(G6:G50))</f>
        <v>0.85144513303085512</v>
      </c>
      <c r="H53">
        <f t="shared" ref="H53:J53" si="9">1.96*H52/SQRT(COUNT(H6:H50))</f>
        <v>1.0781841560983065</v>
      </c>
      <c r="I53">
        <f t="shared" si="9"/>
        <v>0.63019494901486006</v>
      </c>
      <c r="J53">
        <f t="shared" si="9"/>
        <v>0.80141977236612849</v>
      </c>
    </row>
    <row r="54" spans="1:16" x14ac:dyDescent="0.25">
      <c r="G54">
        <f>SQRT(COUNT(G6:G50))/G52</f>
        <v>2.3019686459690791</v>
      </c>
      <c r="H54">
        <f t="shared" ref="H54:J54" si="10">SQRT(COUNT(H6:H50))/H52</f>
        <v>1.8178712689423819</v>
      </c>
      <c r="I54">
        <f t="shared" si="10"/>
        <v>3.1101486977385835</v>
      </c>
      <c r="J54">
        <f t="shared" si="10"/>
        <v>2.4456596500149419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10ec3477_01_22-23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Mudgal Sunil Kumar, Sidharth</dc:creator>
  <cp:lastModifiedBy>Mudgal Sunil Kumar, Sidharth</cp:lastModifiedBy>
  <dcterms:created xsi:type="dcterms:W3CDTF">2015-01-25T04:28:40Z</dcterms:created>
  <dcterms:modified xsi:type="dcterms:W3CDTF">2015-01-25T04:28:40Z</dcterms:modified>
</cp:coreProperties>
</file>