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00 Vorbemerkung" sheetId="1" r:id="rId4"/>
    <sheet name="000 Leistungsbereiche" sheetId="2" r:id="rId5"/>
    <sheet name="000 Baustelle" sheetId="3" r:id="rId6"/>
    <sheet name="001 Gerüst" sheetId="4" r:id="rId7"/>
    <sheet name="012 Maurer 013 Stb 023 Putz" sheetId="5" r:id="rId8"/>
    <sheet name="016 Decke üOG3 020 Abriss" sheetId="6" r:id="rId9"/>
    <sheet name="016 Holz- und Stahlliste Decke" sheetId="7" r:id="rId10"/>
    <sheet name="016 Entsorgung Dachstuhl" sheetId="8" r:id="rId11"/>
    <sheet name="016 Dachstuhl (neu)" sheetId="9" r:id="rId12"/>
    <sheet name="016 Holz- und Stahlliste Dach" sheetId="10" r:id="rId13"/>
    <sheet name="018 Abdichtung" sheetId="11" r:id="rId14"/>
    <sheet name="039 Trockenbau" sheetId="12" r:id="rId15"/>
    <sheet name="020 Deckung 022 Klempner" sheetId="13" r:id="rId16"/>
    <sheet name="027 Holzbau" sheetId="14" r:id="rId17"/>
    <sheet name="000 ANLAGEN" sheetId="15" r:id="rId18"/>
    <sheet name="000 BAUABLAUF" sheetId="16" r:id="rId19"/>
  </sheets>
</workbook>
</file>

<file path=xl/sharedStrings.xml><?xml version="1.0" encoding="utf-8"?>
<sst xmlns="http://schemas.openxmlformats.org/spreadsheetml/2006/main" uniqueCount="424">
  <si>
    <t>Bauvorhaben</t>
  </si>
  <si>
    <t>:</t>
  </si>
  <si>
    <t>Dachausbau Maisonette (3. OG - DG)</t>
  </si>
  <si>
    <t>10318 Berlin-Karlshorst Hentigstraße 11 a</t>
  </si>
  <si>
    <t>Bauherr</t>
  </si>
  <si>
    <t>Jonas Klock</t>
  </si>
  <si>
    <t>Planung</t>
  </si>
  <si>
    <t>NAICE architects</t>
  </si>
  <si>
    <t>12157 Berlin Cranachstraße 54</t>
  </si>
  <si>
    <r>
      <rPr>
        <u val="single"/>
        <sz val="12"/>
        <color indexed="8"/>
        <rFont val="Helvetica Neue"/>
      </rPr>
      <t>info@naice.one</t>
    </r>
  </si>
  <si>
    <t>Dipl.-Ing. Wilko Hoffmann</t>
  </si>
  <si>
    <t>Statik</t>
  </si>
  <si>
    <t>Ing.-Büro pitbau Dipl.-Ing. Ralph Piterek</t>
  </si>
  <si>
    <t>13055 Berlin Weißenseer Weg 37</t>
  </si>
  <si>
    <t>(030) 24 35 88 81</t>
  </si>
  <si>
    <r>
      <rPr>
        <u val="single"/>
        <sz val="12"/>
        <color indexed="8"/>
        <rFont val="Helvetica Neue"/>
      </rPr>
      <t>piterek@pitbau.de</t>
    </r>
  </si>
  <si>
    <t>Baubetreuung</t>
  </si>
  <si>
    <t>Ralf Marklowski</t>
  </si>
  <si>
    <t>14913 Niedergörsdorf Bochow 23</t>
  </si>
  <si>
    <r>
      <rPr>
        <sz val="12"/>
        <color indexed="8"/>
        <rFont val="Helvetica Neue"/>
      </rPr>
      <t>(03372) 466 18 46 (</t>
    </r>
    <r>
      <rPr>
        <i val="1"/>
        <sz val="12"/>
        <color indexed="8"/>
        <rFont val="Helvetica Neue"/>
      </rPr>
      <t>di-fr 14-18</t>
    </r>
    <r>
      <rPr>
        <sz val="12"/>
        <color indexed="8"/>
        <rFont val="Helvetica Neue"/>
      </rPr>
      <t>)</t>
    </r>
  </si>
  <si>
    <r>
      <rPr>
        <u val="single"/>
        <sz val="12"/>
        <color indexed="8"/>
        <rFont val="Helvetica Neue"/>
      </rPr>
      <t>mail@marklowski.de</t>
    </r>
  </si>
  <si>
    <t>00</t>
  </si>
  <si>
    <t>V O R B E M E R K U N G</t>
  </si>
  <si>
    <t>Bestand</t>
  </si>
  <si>
    <t>Wohnhaus VH + SF</t>
  </si>
  <si>
    <t>siehe Fotos Bestand</t>
  </si>
  <si>
    <t>EG - 3. OG</t>
  </si>
  <si>
    <t>siehe Plansatz Bestand</t>
  </si>
  <si>
    <t>Abriss Dachstuhl</t>
  </si>
  <si>
    <t>siehe Bauantrag 2023</t>
  </si>
  <si>
    <t>siehe Holzschutzgutachten</t>
  </si>
  <si>
    <t>Verstärkung Decke über 3. OG VH</t>
  </si>
  <si>
    <t>siehe Stat. Berechnungen</t>
  </si>
  <si>
    <t>Neubau Dachstuhl VH</t>
  </si>
  <si>
    <t>siehe Holz- und Stahllisten</t>
  </si>
  <si>
    <t>incl. 2 Gauben, 2 DFF, RWA, Walm, Mansard</t>
  </si>
  <si>
    <t>Herstellen Außenhaut</t>
  </si>
  <si>
    <t>siehe EnEV-Nachweis 2019</t>
  </si>
  <si>
    <t>Innenausbau TH-Kopf / Heizraum</t>
  </si>
  <si>
    <t>siehe Brandschutzgutachten</t>
  </si>
  <si>
    <t>WE-Tür, Fb-Tür Heizraum</t>
  </si>
  <si>
    <t>Innenausbau</t>
  </si>
  <si>
    <t>Eigenleistung Bauherr</t>
  </si>
  <si>
    <t>Sanitär / Heizung</t>
  </si>
  <si>
    <t>Bauwasser</t>
  </si>
  <si>
    <t>gesonderte Vergabe</t>
  </si>
  <si>
    <t>Elektroarbeiten</t>
  </si>
  <si>
    <t>Baustrom</t>
  </si>
  <si>
    <t>Aussenanlagen</t>
  </si>
  <si>
    <t>siehe Lageplan Fahrräder</t>
  </si>
  <si>
    <t>Stand :</t>
  </si>
  <si>
    <t>L E I S T U N G S B E R E I C H E</t>
  </si>
  <si>
    <t>000</t>
  </si>
  <si>
    <t>Baustelleneinrichtung</t>
  </si>
  <si>
    <t>001</t>
  </si>
  <si>
    <t>Gerüstbauarbeiten</t>
  </si>
  <si>
    <t>R O H B A U</t>
  </si>
  <si>
    <t>Maurer- und Stahlbetonbauarbeiten</t>
  </si>
  <si>
    <t>012</t>
  </si>
  <si>
    <t>Aufmauern Giebel / TH-Kopf für Ringanker</t>
  </si>
  <si>
    <t>013</t>
  </si>
  <si>
    <t>Einbau Ringanker</t>
  </si>
  <si>
    <t>023</t>
  </si>
  <si>
    <t>Außenputz (Ringanker)</t>
  </si>
  <si>
    <t>Innenputz (TH-Kopf / Heizraum)</t>
  </si>
  <si>
    <t>Zimmererarbeiten</t>
  </si>
  <si>
    <t>016</t>
  </si>
  <si>
    <t>Demontage Fb-Aufbau DG (Entsorgung)</t>
  </si>
  <si>
    <t>Verstärkungen Decke über 3. OG</t>
  </si>
  <si>
    <t>020</t>
  </si>
  <si>
    <t>Abriß Dachdeckung (Pfannen, Bitumen)</t>
  </si>
  <si>
    <t>Abriß Dachstuhl (Entsorgung)</t>
  </si>
  <si>
    <t>evtl. Spezialfirma</t>
  </si>
  <si>
    <t>D A C H S T U H L  n e u</t>
  </si>
  <si>
    <t>A B D I C H T U N G E N</t>
  </si>
  <si>
    <t>018</t>
  </si>
  <si>
    <t>Abdichtung neuer FB-Aufbau DG</t>
  </si>
  <si>
    <t>Prov. Abdichtung TH-Kopf etc.</t>
  </si>
  <si>
    <t>Abdichtung Terrasse</t>
  </si>
  <si>
    <t>A U S B A U</t>
  </si>
  <si>
    <t>039</t>
  </si>
  <si>
    <t>Dämmung Dachflächen etc.</t>
  </si>
  <si>
    <t>Trockenbau (TH-Kopf / Heizraum)</t>
  </si>
  <si>
    <t>D A C H H A U T</t>
  </si>
  <si>
    <t>Dachdeckung / Verkleidung Gauben</t>
  </si>
  <si>
    <t>DFF / RWA</t>
  </si>
  <si>
    <t>022</t>
  </si>
  <si>
    <t>Verwahrungen Ortgänge, Schornsteine, etc.</t>
  </si>
  <si>
    <t>Ergänzung / Erneuerung Dachentwässerung</t>
  </si>
  <si>
    <t>H O L Z B A U  /  T I S C H L E R</t>
  </si>
  <si>
    <t>027</t>
  </si>
  <si>
    <t>Fenster / Fenstertüren / Bullauge</t>
  </si>
  <si>
    <t>WE-Tür und Tür Heizraum</t>
  </si>
  <si>
    <t>Podest TH</t>
  </si>
  <si>
    <t>Dachkästen (Holzbau) Lackierarbeiten</t>
  </si>
  <si>
    <t>Bodenbelag Terrasse</t>
  </si>
  <si>
    <t>032</t>
  </si>
  <si>
    <t>Geländer Terrasse</t>
  </si>
  <si>
    <t>S U M M E  H A U P T A U F T R A G</t>
  </si>
  <si>
    <t>024</t>
  </si>
  <si>
    <t>Fliesenarbeiten</t>
  </si>
  <si>
    <t>Innentreppe</t>
  </si>
  <si>
    <t>028</t>
  </si>
  <si>
    <t>Fußbodenbelag (Maisonette)</t>
  </si>
  <si>
    <t>034</t>
  </si>
  <si>
    <t>Malerarbeiten</t>
  </si>
  <si>
    <t>Trockenbau (Maisonette)</t>
  </si>
  <si>
    <t>H E I Z U N G  /  S A N I T Ä R</t>
  </si>
  <si>
    <t>040</t>
  </si>
  <si>
    <t>Rückbau bzw. Umbau Heizung</t>
  </si>
  <si>
    <t>042</t>
  </si>
  <si>
    <t>Sanitär / Heizung Maisonette</t>
  </si>
  <si>
    <t>ELEKTRO</t>
  </si>
  <si>
    <t>052</t>
  </si>
  <si>
    <t>Umbau Elektro TH</t>
  </si>
  <si>
    <t>Elektro Maisonette</t>
  </si>
  <si>
    <t>Baustelleneinrichtung (WC, Strom, ...)</t>
  </si>
  <si>
    <t>pau.</t>
  </si>
  <si>
    <t>Baustrom (EG und DG)</t>
  </si>
  <si>
    <t>Einrichten ggf. mit Beantragung, Vorhalten und Abrechnen für die gesamte Bauphase, geschätzt ca. 4 Monate</t>
  </si>
  <si>
    <t>Bauwasser (EG und DG)</t>
  </si>
  <si>
    <t>Staubschutzschleuse TH-Kopf</t>
  </si>
  <si>
    <t>prov. Rahmenkonstruktion im Bereich des TH-Kopfs (3. OG - DG) als Staubschutz-Schleuse mit 2 Türen herstellen, instandhalten während der Bauphase und anschließende Demontage und Entsorgung</t>
  </si>
  <si>
    <t>Eventualposition</t>
  </si>
  <si>
    <t>Schutzmaßnahmen im Vorgarten (Baumschutz etc.)</t>
  </si>
  <si>
    <t>Bau-Klo</t>
  </si>
  <si>
    <t>Gehweg-Überfahrt</t>
  </si>
  <si>
    <t>prov. Gehweg-Überfahrt zum Schutz des vorh. Belags als Asphaltdecke, incl. Montage und Demontage mit Entsorgung</t>
  </si>
  <si>
    <t>Gerüstbauarbeiten (Turm + Aufzug)</t>
  </si>
  <si>
    <t>Alternativ-Position</t>
  </si>
  <si>
    <t>qm</t>
  </si>
  <si>
    <t>Fassaden-Gerüst</t>
  </si>
  <si>
    <t>OK Traufe = ca. 14 m</t>
  </si>
  <si>
    <t>Gerüst-Turm</t>
  </si>
  <si>
    <t>Höhe = ca. 17 m</t>
  </si>
  <si>
    <t>Bauaufzug</t>
  </si>
  <si>
    <t>Schuttrutsche</t>
  </si>
  <si>
    <t>lfm</t>
  </si>
  <si>
    <t>Absturzsicherung Traufen</t>
  </si>
  <si>
    <t>Absturzsicherung Lichthof</t>
  </si>
  <si>
    <t>Fussgängertunnel Hauseingänge</t>
  </si>
  <si>
    <t>Mauer-, Putz- und Stuck- und Stahlbetonarbeiten</t>
  </si>
  <si>
    <t>Aufmauern Giebel / TH-Kopf</t>
  </si>
  <si>
    <t>Ringanker Nordgiebel</t>
  </si>
  <si>
    <r>
      <rPr>
        <sz val="12"/>
        <color indexed="8"/>
        <rFont val="Helvetica Neue"/>
      </rPr>
      <t>Einbau U-Schalen gem. Statik (</t>
    </r>
    <r>
      <rPr>
        <i val="1"/>
        <sz val="12"/>
        <color indexed="8"/>
        <rFont val="Helvetica Neue"/>
      </rPr>
      <t>S. 189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RB1</t>
    </r>
    <r>
      <rPr>
        <sz val="12"/>
        <color indexed="8"/>
        <rFont val="Helvetica Neue"/>
      </rPr>
      <t>)</t>
    </r>
  </si>
  <si>
    <t>b/h = 24/25 cm - C25/30</t>
  </si>
  <si>
    <t>m</t>
  </si>
  <si>
    <t>Fenstersturz Nord</t>
  </si>
  <si>
    <r>
      <rPr>
        <sz val="12"/>
        <color indexed="8"/>
        <rFont val="Helvetica Neue"/>
      </rPr>
      <t>gem. Statik (</t>
    </r>
    <r>
      <rPr>
        <i val="1"/>
        <sz val="12"/>
        <color indexed="8"/>
        <rFont val="Helvetica Neue"/>
      </rPr>
      <t>S. 184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ST1</t>
    </r>
    <r>
      <rPr>
        <sz val="12"/>
        <color indexed="8"/>
        <rFont val="Helvetica Neue"/>
      </rPr>
      <t>)</t>
    </r>
  </si>
  <si>
    <t>Ringanker TH-Kopf</t>
  </si>
  <si>
    <r>
      <rPr>
        <sz val="12"/>
        <color indexed="8"/>
        <rFont val="Helvetica Neue"/>
      </rPr>
      <t>Einbau U-Schalen gem. Statik (</t>
    </r>
    <r>
      <rPr>
        <i val="1"/>
        <sz val="12"/>
        <color indexed="8"/>
        <rFont val="Helvetica Neue"/>
      </rPr>
      <t>S. 196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RB2</t>
    </r>
    <r>
      <rPr>
        <sz val="12"/>
        <color indexed="8"/>
        <rFont val="Helvetica Neue"/>
      </rPr>
      <t>)</t>
    </r>
  </si>
  <si>
    <t>Ringanker Südgiebel</t>
  </si>
  <si>
    <t>m3</t>
  </si>
  <si>
    <t>Neubau Stirnwand TH, MW d = 24 cm</t>
  </si>
  <si>
    <t>Aufmauern / Verstärken des vorh. Mauerwerks als Stirnwand TH, Höhe ca. 3,30 m</t>
  </si>
  <si>
    <t>Umbau WE-Tür, MW d = 24 cm</t>
  </si>
  <si>
    <t>Größe 88,5 / 2,135 m</t>
  </si>
  <si>
    <t>Umbau Tür Heizraum, MW d = 24 cm</t>
  </si>
  <si>
    <t>Größe 1,01 / 2,01 m</t>
  </si>
  <si>
    <t>Einbau Türstürze WE-Tür + Heizraum</t>
  </si>
  <si>
    <r>
      <rPr>
        <sz val="12"/>
        <color indexed="8"/>
        <rFont val="Helvetica Neue"/>
      </rPr>
      <t>2 x HEA 120 S235 gem. Statik (</t>
    </r>
    <r>
      <rPr>
        <i val="1"/>
        <sz val="12"/>
        <color indexed="8"/>
        <rFont val="Helvetica Neue"/>
      </rPr>
      <t>S. 193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ST2</t>
    </r>
    <r>
      <rPr>
        <sz val="12"/>
        <color indexed="8"/>
        <rFont val="Helvetica Neue"/>
      </rPr>
      <t>)</t>
    </r>
  </si>
  <si>
    <t>Einbau Heizraum-Tür (Stahltür)</t>
  </si>
  <si>
    <t>Ausbetonieren U-Schalen</t>
  </si>
  <si>
    <t>Ringanker Nordgiebel (incl. WD)</t>
  </si>
  <si>
    <t>An- und Beiputzen in Kleinflächen</t>
  </si>
  <si>
    <t>incl. Ergänzung der vorh. WD</t>
  </si>
  <si>
    <t>Herstellen Fensteröffnung Nord</t>
  </si>
  <si>
    <t>incl. aller Eckprofile etc.</t>
  </si>
  <si>
    <t>Neubau Stirnwand TH-Kopf</t>
  </si>
  <si>
    <t>Umbau Heizraum-Tür TH-Kopf</t>
  </si>
  <si>
    <t>Demontage und Entsorgung vorh. Fb-Aufbau</t>
  </si>
  <si>
    <t>bestehend aus Spannplatte ca. 20-30 mm</t>
  </si>
  <si>
    <t>ggf. mit Unterkonstruktion ausbauen und fachgerecht entsorgen</t>
  </si>
  <si>
    <t>Demontage und Entsorgung vorh. Schüttung</t>
  </si>
  <si>
    <t>ausbauen und fachgerecht entsorgen</t>
  </si>
  <si>
    <t>- Wohnungen im 3. OG sind bewohnt -</t>
  </si>
  <si>
    <t>Einbau von Deckenbalken-Verstärkungen</t>
  </si>
  <si>
    <t>gemäß anliegender Holz- und Stahlliste</t>
  </si>
  <si>
    <t>incl. Betonpolster auf Mauerkronen als Auflager, d = 50-60 mm</t>
  </si>
  <si>
    <t>Abriß Dachhaut</t>
  </si>
  <si>
    <t>Demontage und Entsorgung vorh. Dachhaut</t>
  </si>
  <si>
    <t>bestehend aus Ziegeldeckung</t>
  </si>
  <si>
    <t>bestehend aus Bitumendachbahnen</t>
  </si>
  <si>
    <t>H o l z -  u n d  S t a h l l i s t e</t>
  </si>
  <si>
    <t>D E C K E  ü b e r  3. O G</t>
  </si>
  <si>
    <t>Holzschalung</t>
  </si>
  <si>
    <r>
      <rPr>
        <i val="1"/>
        <sz val="12"/>
        <color indexed="8"/>
        <rFont val="Helvetica Neue"/>
      </rPr>
      <t>S. 200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HS1</t>
    </r>
  </si>
  <si>
    <t>OSB OSB/2 t = 25 mm</t>
  </si>
  <si>
    <t>Holzbalken mit Holzverstärkung</t>
  </si>
  <si>
    <r>
      <rPr>
        <i val="1"/>
        <sz val="12"/>
        <color indexed="8"/>
        <rFont val="Helvetica Neue"/>
      </rPr>
      <t>S. 202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B1</t>
    </r>
  </si>
  <si>
    <t>b/h = 10/24 + 8/24 cm - NH C24</t>
  </si>
  <si>
    <t>8 Stk. 5.000 mm</t>
  </si>
  <si>
    <t>2 Stk. 5.600</t>
  </si>
  <si>
    <r>
      <rPr>
        <i val="1"/>
        <sz val="12"/>
        <color indexed="8"/>
        <rFont val="Helvetica Neue"/>
      </rPr>
      <t>S. 207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B2</t>
    </r>
  </si>
  <si>
    <t>b/h = 10/24 + 2x12/24 cm - NH C24</t>
  </si>
  <si>
    <t>6 Stk. 5.600 mm</t>
  </si>
  <si>
    <r>
      <rPr>
        <i val="1"/>
        <sz val="12"/>
        <color indexed="8"/>
        <rFont val="Helvetica Neue"/>
      </rPr>
      <t>S. 214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B3</t>
    </r>
  </si>
  <si>
    <t>b/h = 10/24 + 12/24 cm - NH C24</t>
  </si>
  <si>
    <t>Holzbalken mit Stahlverstärkung</t>
  </si>
  <si>
    <r>
      <rPr>
        <i val="1"/>
        <sz val="12"/>
        <color indexed="8"/>
        <rFont val="Helvetica Neue"/>
      </rPr>
      <t>S. 221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B4</t>
    </r>
  </si>
  <si>
    <t>b/h = 10/24 + U180 S235</t>
  </si>
  <si>
    <t>unter Südwand Gaube West</t>
  </si>
  <si>
    <r>
      <rPr>
        <i val="1"/>
        <sz val="12"/>
        <color indexed="8"/>
        <rFont val="Helvetica Neue"/>
      </rPr>
      <t>S. 229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B5</t>
    </r>
  </si>
  <si>
    <t>b/h = 10/24 + U220 S235</t>
  </si>
  <si>
    <t>Randbalken Innentreppe</t>
  </si>
  <si>
    <r>
      <rPr>
        <i val="1"/>
        <sz val="12"/>
        <color indexed="8"/>
        <rFont val="Helvetica Neue"/>
      </rPr>
      <t>S. 236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B6</t>
    </r>
  </si>
  <si>
    <t>b/h = 10/24 + 2xU180 S235</t>
  </si>
  <si>
    <t>unter WE-Trennwand zum Heizraum</t>
  </si>
  <si>
    <r>
      <rPr>
        <i val="1"/>
        <sz val="12"/>
        <color indexed="8"/>
        <rFont val="Helvetica Neue"/>
      </rPr>
      <t>S. 243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B7</t>
    </r>
  </si>
  <si>
    <t>b/h = 10/24 + 2xU160 S235</t>
  </si>
  <si>
    <t>unter Nordwand Gaube West</t>
  </si>
  <si>
    <t>Stk.</t>
  </si>
  <si>
    <t>Überzug bei Fenstern</t>
  </si>
  <si>
    <r>
      <rPr>
        <i val="1"/>
        <sz val="12"/>
        <color indexed="8"/>
        <rFont val="Helvetica Neue"/>
      </rPr>
      <t>S. 251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B7.1</t>
    </r>
  </si>
  <si>
    <t>HEA 100 S235</t>
  </si>
  <si>
    <r>
      <rPr>
        <i val="1"/>
        <sz val="12"/>
        <color indexed="8"/>
        <rFont val="Helvetica Neue"/>
      </rPr>
      <t>S. 254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B8</t>
    </r>
  </si>
  <si>
    <t>unter Nordwand Gaube Ost</t>
  </si>
  <si>
    <r>
      <rPr>
        <i val="1"/>
        <sz val="12"/>
        <color indexed="8"/>
        <rFont val="Helvetica Neue"/>
      </rPr>
      <t>S. 262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B9</t>
    </r>
  </si>
  <si>
    <t>unter Südwand Gaube Ost</t>
  </si>
  <si>
    <t>Wechsel Auflager Treppe</t>
  </si>
  <si>
    <r>
      <rPr>
        <i val="1"/>
        <sz val="12"/>
        <color indexed="8"/>
        <rFont val="Helvetica Neue"/>
      </rPr>
      <t>S. 275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B11</t>
    </r>
  </si>
  <si>
    <t>b/h = 14/24 cm - NH C24</t>
  </si>
  <si>
    <t>Abriß / Demontage vorh. Dachstuhl</t>
  </si>
  <si>
    <t>incl. Unterkonstruktion der Dachdeckung</t>
  </si>
  <si>
    <t>fachgerecht entsorgen (siehe Holzgutachten)</t>
  </si>
  <si>
    <t>Lieferung und Montage Dachstuhl</t>
  </si>
  <si>
    <t>siehe anliegende Holz- und Stahlliste</t>
  </si>
  <si>
    <t>D A C H S T U H L</t>
  </si>
  <si>
    <t>Flachdachsparren Gauben</t>
  </si>
  <si>
    <r>
      <rPr>
        <i val="1"/>
        <sz val="12"/>
        <color indexed="8"/>
        <rFont val="Helvetica Neue"/>
      </rPr>
      <t>S. 28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D1</t>
    </r>
  </si>
  <si>
    <t>b/h = 10/22 cm - NH C24</t>
  </si>
  <si>
    <t>6 Stk. 4.200 mm</t>
  </si>
  <si>
    <t>6 Stk. 2.500 mm</t>
  </si>
  <si>
    <t>Steildachsparren VH</t>
  </si>
  <si>
    <r>
      <rPr>
        <i val="1"/>
        <sz val="12"/>
        <color indexed="8"/>
        <rFont val="Helvetica Neue"/>
      </rPr>
      <t>S. 39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D2</t>
    </r>
  </si>
  <si>
    <t>b/h = 10/20 cm - NH C24</t>
  </si>
  <si>
    <t>2 Stk. 3.800 mm West / Ost</t>
  </si>
  <si>
    <t>2 Stk. 4.400 mm West / Ost</t>
  </si>
  <si>
    <t>2 Stk. 6.000 mm West / Ost</t>
  </si>
  <si>
    <t>2 Stk. 6.800 mm West / Ost</t>
  </si>
  <si>
    <t>5 Stk. 1.250 mm West</t>
  </si>
  <si>
    <t>12 Stk. 900 mm First (Gaubenbereich)</t>
  </si>
  <si>
    <t>8 Stk. 6.800 mm West</t>
  </si>
  <si>
    <t>1 Stk. 2.250 mm Ost</t>
  </si>
  <si>
    <t>1 Stk. 4.500 mm West an BW Süd</t>
  </si>
  <si>
    <t>1 Stk. 4.650 mm West</t>
  </si>
  <si>
    <t>2 Stk. 750 mm West / Ost</t>
  </si>
  <si>
    <t>1 Stk. 1.700 mm Ost</t>
  </si>
  <si>
    <t>5 Stk. 3.750 mm Ost</t>
  </si>
  <si>
    <t>1 Stk. 5.700 mm Ost</t>
  </si>
  <si>
    <t>1 Stk. 5.400 mm Ost</t>
  </si>
  <si>
    <t>1 Stk. 1.800 mm Ost</t>
  </si>
  <si>
    <t>2 Stk. 2.000 mm Nord</t>
  </si>
  <si>
    <t>2 Stk. 1.000 mm Nord</t>
  </si>
  <si>
    <t>Flachdachsparren SF (TH)</t>
  </si>
  <si>
    <r>
      <rPr>
        <i val="1"/>
        <sz val="12"/>
        <color indexed="8"/>
        <rFont val="Helvetica Neue"/>
      </rPr>
      <t>S. 49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D3</t>
    </r>
  </si>
  <si>
    <t>6 Stk. 2.000 mm</t>
  </si>
  <si>
    <t>Steildachsparren SF (TH)</t>
  </si>
  <si>
    <r>
      <rPr>
        <i val="1"/>
        <sz val="12"/>
        <color indexed="8"/>
        <rFont val="Helvetica Neue"/>
      </rPr>
      <t>S. 56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D3.1</t>
    </r>
  </si>
  <si>
    <t>5 Stk.</t>
  </si>
  <si>
    <t>Gratsparren (Dachfläche Nord)</t>
  </si>
  <si>
    <r>
      <rPr>
        <i val="1"/>
        <sz val="12"/>
        <color indexed="8"/>
        <rFont val="Helvetica Neue"/>
      </rPr>
      <t>S. 67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GP1</t>
    </r>
  </si>
  <si>
    <t>b/h = 12/16 cm - NH C24</t>
  </si>
  <si>
    <t>Kehlsparren (VH / SF)</t>
  </si>
  <si>
    <r>
      <rPr>
        <i val="1"/>
        <sz val="12"/>
        <color indexed="8"/>
        <rFont val="Helvetica Neue"/>
      </rPr>
      <t>S. 77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KP1</t>
    </r>
  </si>
  <si>
    <t>b/h = 12/22 cm - NH C24</t>
  </si>
  <si>
    <t>Mittelpfette</t>
  </si>
  <si>
    <r>
      <rPr>
        <i val="1"/>
        <sz val="12"/>
        <color indexed="8"/>
        <rFont val="Helvetica Neue"/>
      </rPr>
      <t>S. 86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P1</t>
    </r>
  </si>
  <si>
    <t>b/h = 14/20 cm - NH C24</t>
  </si>
  <si>
    <t>2 Stk. 3.000 mm</t>
  </si>
  <si>
    <t>2 Stk. 6.000 mm</t>
  </si>
  <si>
    <t>Firstpfette (Gauben)</t>
  </si>
  <si>
    <r>
      <rPr>
        <i val="1"/>
        <sz val="12"/>
        <color indexed="8"/>
        <rFont val="Helvetica Neue"/>
      </rPr>
      <t>S. 105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P2</t>
    </r>
  </si>
  <si>
    <t>b/h = 14/36 cm - NH C24</t>
  </si>
  <si>
    <t>Firstpfette</t>
  </si>
  <si>
    <r>
      <rPr>
        <i val="1"/>
        <sz val="12"/>
        <color indexed="8"/>
        <rFont val="Helvetica Neue"/>
      </rPr>
      <t>S. 110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P2.1</t>
    </r>
  </si>
  <si>
    <t>Gaubenpfetten</t>
  </si>
  <si>
    <r>
      <rPr>
        <i val="1"/>
        <sz val="12"/>
        <color indexed="8"/>
        <rFont val="Helvetica Neue"/>
      </rPr>
      <t>S. 114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P3</t>
    </r>
  </si>
  <si>
    <t>b/h = 18/22 cm - NH C24</t>
  </si>
  <si>
    <t>Pfette Flachdach (TH)</t>
  </si>
  <si>
    <r>
      <rPr>
        <i val="1"/>
        <sz val="12"/>
        <color indexed="8"/>
        <rFont val="Helvetica Neue"/>
      </rPr>
      <t>S. 98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P4</t>
    </r>
  </si>
  <si>
    <t>Pfette TH</t>
  </si>
  <si>
    <r>
      <rPr>
        <i val="1"/>
        <sz val="12"/>
        <color indexed="8"/>
        <rFont val="Helvetica Neue"/>
      </rPr>
      <t>S. 92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P5</t>
    </r>
  </si>
  <si>
    <t>Windrispenband</t>
  </si>
  <si>
    <r>
      <rPr>
        <i val="1"/>
        <sz val="12"/>
        <color indexed="8"/>
        <rFont val="Helvetica Neue"/>
      </rPr>
      <t xml:space="preserve">S. 63 </t>
    </r>
    <r>
      <rPr>
        <b val="1"/>
        <sz val="12"/>
        <color indexed="8"/>
        <rFont val="Helvetica Neue"/>
      </rPr>
      <t>WRB</t>
    </r>
  </si>
  <si>
    <t>Simpson Strong-Tie 60x1,5mm</t>
  </si>
  <si>
    <t>Holzständerwand</t>
  </si>
  <si>
    <r>
      <rPr>
        <i val="1"/>
        <sz val="12"/>
        <color indexed="8"/>
        <rFont val="Helvetica Neue"/>
      </rPr>
      <t>S. 118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HSW1</t>
    </r>
  </si>
  <si>
    <t>siehe Statik-Detail</t>
  </si>
  <si>
    <t>3.750 x 2.600 mm</t>
  </si>
  <si>
    <r>
      <rPr>
        <i val="1"/>
        <sz val="12"/>
        <color indexed="8"/>
        <rFont val="Helvetica Neue"/>
      </rPr>
      <t>S. 125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HSW2</t>
    </r>
  </si>
  <si>
    <t>3.135 x 2.600 mm</t>
  </si>
  <si>
    <r>
      <rPr>
        <i val="1"/>
        <sz val="12"/>
        <color indexed="8"/>
        <rFont val="Helvetica Neue"/>
      </rPr>
      <t>S. 132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HSW3</t>
    </r>
  </si>
  <si>
    <t>1.300 x 2.600 mm</t>
  </si>
  <si>
    <t>Holz-Stütze</t>
  </si>
  <si>
    <r>
      <rPr>
        <i val="1"/>
        <sz val="12"/>
        <color indexed="8"/>
        <rFont val="Helvetica Neue"/>
      </rPr>
      <t>S. 139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S1</t>
    </r>
  </si>
  <si>
    <t>b/h = 14/14 cm - NH C24</t>
  </si>
  <si>
    <t>2 Stk. unter Firstpfette</t>
  </si>
  <si>
    <r>
      <rPr>
        <i val="1"/>
        <sz val="12"/>
        <color indexed="8"/>
        <rFont val="Helvetica Neue"/>
      </rPr>
      <t>S. 148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S2</t>
    </r>
  </si>
  <si>
    <t>5 Stk. unter Mittelpfette</t>
  </si>
  <si>
    <t>Strebe Windbocke</t>
  </si>
  <si>
    <r>
      <rPr>
        <i val="1"/>
        <sz val="12"/>
        <color indexed="8"/>
        <rFont val="Helvetica Neue"/>
      </rPr>
      <t>S. 154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S3</t>
    </r>
  </si>
  <si>
    <t>Holz-Randstütze</t>
  </si>
  <si>
    <r>
      <rPr>
        <i val="1"/>
        <sz val="12"/>
        <color indexed="8"/>
        <rFont val="Helvetica Neue"/>
      </rPr>
      <t>S. 159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S4</t>
    </r>
  </si>
  <si>
    <t>b/h = 14/18 cm - NH C24</t>
  </si>
  <si>
    <t>Kopfband</t>
  </si>
  <si>
    <r>
      <rPr>
        <i val="1"/>
        <sz val="12"/>
        <color indexed="8"/>
        <rFont val="Helvetica Neue"/>
      </rPr>
      <t>S. 172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KBB2</t>
    </r>
  </si>
  <si>
    <t>L = 1.250 mm</t>
  </si>
  <si>
    <r>
      <rPr>
        <i val="1"/>
        <sz val="12"/>
        <color indexed="8"/>
        <rFont val="Helvetica Neue"/>
      </rPr>
      <t>S. 177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KBB1</t>
    </r>
  </si>
  <si>
    <t>Stahl-Rundstütze innen</t>
  </si>
  <si>
    <r>
      <rPr>
        <i val="1"/>
        <sz val="12"/>
        <color indexed="8"/>
        <rFont val="Helvetica Neue"/>
      </rPr>
      <t>S. 166 NEU</t>
    </r>
    <r>
      <rPr>
        <sz val="12"/>
        <color indexed="8"/>
        <rFont val="Helvetica Neue"/>
      </rPr>
      <t xml:space="preserve"> </t>
    </r>
    <r>
      <rPr>
        <b val="1"/>
        <sz val="12"/>
        <color indexed="8"/>
        <rFont val="Helvetica Neue"/>
      </rPr>
      <t>S4.1</t>
    </r>
  </si>
  <si>
    <t>ø = 88,9 mm d = 6 mm Hohlprofil</t>
  </si>
  <si>
    <t>L = 1.600 mm West</t>
  </si>
  <si>
    <t>L = 2.400 mm Ost</t>
  </si>
  <si>
    <t>Wechsel für Einbau DFF</t>
  </si>
  <si>
    <t>Fußpfette</t>
  </si>
  <si>
    <t>gemäß Statik</t>
  </si>
  <si>
    <t>Abdichtung auf Spanplatte als Teil des Fb-Aufbaus im DG (auch als temporäres Abdichtung des VHs gedacht)</t>
  </si>
  <si>
    <t>Temporäre Abdichtung des TH-Kopf während der Bauphase</t>
  </si>
  <si>
    <t>bestehend aus Behelfskosntruktion und Folien als Wetterschutz</t>
  </si>
  <si>
    <t>Abdichtung aus Bitumenschweißbahnen 3-lagig, stoßversetzt verklebt, nebst aller Vor- und Nacharbeiten sowie Anschlüsse etc.</t>
  </si>
  <si>
    <t>gemäß EnEV-Nachweis</t>
  </si>
  <si>
    <t>Dämmung Dachflächen</t>
  </si>
  <si>
    <t>Dämmung Gauben-Seitenwände</t>
  </si>
  <si>
    <t>Dämmung Innenwand DG (Du. / WC)</t>
  </si>
  <si>
    <t>Dämmung WE-Trennwand DG (Du. / WC - Heizraum)</t>
  </si>
  <si>
    <t>Trockenbau (TH-Kopf)</t>
  </si>
  <si>
    <t>2 x GK 12,5 mm incl. UK gem. Brandschutz</t>
  </si>
  <si>
    <t>Trockenbau (Heizraum)</t>
  </si>
  <si>
    <t>Dachdeckung Steildächer DN 28° Ziegel</t>
  </si>
  <si>
    <t>Dachdeckung Flachdächer DN 2,8° Bitumen</t>
  </si>
  <si>
    <t>Verkleidung Seitenwände Gauben Titanzink</t>
  </si>
  <si>
    <t>Verkleidung Seitenwände Terrasse Titanzink</t>
  </si>
  <si>
    <t>Lieferung und Montage DFF 1.140 / 1.180 mm</t>
  </si>
  <si>
    <t>incl. Einbaurahmen, etc.</t>
  </si>
  <si>
    <t>Lieferung und Montage RWA 1.140 / 1.180 mm</t>
  </si>
  <si>
    <t>incl. Einbaurahmen, techn. Ausrüstung, etc.</t>
  </si>
  <si>
    <t>Lieferung und Montage DF</t>
  </si>
  <si>
    <t>Schornsteinfegerausstieg Heizraum</t>
  </si>
  <si>
    <t>incl. Laufroste</t>
  </si>
  <si>
    <t>Regenrinnen austauschen</t>
  </si>
  <si>
    <t>Anschluß vorh. Fallrohre (bis 3. OG) an neue Rinnen im Bereich VH und SF TH</t>
  </si>
  <si>
    <t>incl. Fensterbänke außen</t>
  </si>
  <si>
    <t>Fensteranlage Küche (Westgaube)</t>
  </si>
  <si>
    <t>3.985 / 1.310 mm</t>
  </si>
  <si>
    <t>Bullauge</t>
  </si>
  <si>
    <t>ø 760 mm</t>
  </si>
  <si>
    <t>Fensteranlage Wohnen (Ostgaube)</t>
  </si>
  <si>
    <t>3.985 / 2.060 mm</t>
  </si>
  <si>
    <t>Fensteranlage Arbeiten (Nord-Giebel) incl. Ganzglasgeländer</t>
  </si>
  <si>
    <t>3.100 / 1.550 mm</t>
  </si>
  <si>
    <t>WE-Tür</t>
  </si>
  <si>
    <t>885 / 2.135 mm</t>
  </si>
  <si>
    <t>Heizraum-Tür F90</t>
  </si>
  <si>
    <t>1.010 / 2.010 mm</t>
  </si>
  <si>
    <t>neues Podest 2.400 / 1.200 mm</t>
  </si>
  <si>
    <t>mit 3 STG (Breite 2.400 mm)</t>
  </si>
  <si>
    <t>Geländer Terrasse Holz</t>
  </si>
  <si>
    <t>H = 1.100 mm</t>
  </si>
  <si>
    <t>Brüstungen</t>
  </si>
  <si>
    <t>H = 1.200 mm, Breite max. 125 mm</t>
  </si>
  <si>
    <t>A N L A G E N   z u m   K u r z - L V</t>
  </si>
  <si>
    <t>2019</t>
  </si>
  <si>
    <t>Baugenehmigung</t>
  </si>
  <si>
    <t>EnEV-Nachweis</t>
  </si>
  <si>
    <t>2020</t>
  </si>
  <si>
    <t>Brandschutzgutachten</t>
  </si>
  <si>
    <t>2021</t>
  </si>
  <si>
    <t>Holzgutachten</t>
  </si>
  <si>
    <t>2022</t>
  </si>
  <si>
    <t>Fotos Bestand</t>
  </si>
  <si>
    <t>Plansatz Bestand</t>
  </si>
  <si>
    <t>2023</t>
  </si>
  <si>
    <t>Plansatz Bauantrag nebst Axonometrien</t>
  </si>
  <si>
    <t>Statische Berechnungen</t>
  </si>
  <si>
    <t>Nachtrag Fahrräder Hof</t>
  </si>
  <si>
    <t>Plansatz Konstruktionsplanung mit Massen</t>
  </si>
  <si>
    <t>B A U A B L A U F</t>
  </si>
  <si>
    <t>2023KW41/42</t>
  </si>
  <si>
    <t>Baubeginnsanzeige</t>
  </si>
  <si>
    <t>Baufirma</t>
  </si>
  <si>
    <t>Bauschild / Bauklo</t>
  </si>
  <si>
    <t>Elektro</t>
  </si>
  <si>
    <t>Sanitär</t>
  </si>
  <si>
    <t>Baumschutzmaßnahmen</t>
  </si>
  <si>
    <t>Materiallager mit Bauzaun</t>
  </si>
  <si>
    <t>Staubschleuse im Treppenhauskopf</t>
  </si>
  <si>
    <t>Gerüstturm mit Einhausung Aufzugkopf</t>
  </si>
  <si>
    <t>Bauaufzug und Schuttrutsche</t>
  </si>
  <si>
    <t>Container-Stellplatz</t>
  </si>
  <si>
    <t>Verstärkung Decke über 3. OG</t>
  </si>
  <si>
    <t>Öffnen Dachhaut für Aufzug</t>
  </si>
  <si>
    <t>Abriss Fb-Aufbau DG</t>
  </si>
  <si>
    <t>Einbau Verstärkungen Decke über 3. OG</t>
  </si>
  <si>
    <t>Einbau neuer Roh-Fb-Aufbau</t>
  </si>
  <si>
    <t>Abdichtung Bitumendachbahnen</t>
  </si>
  <si>
    <t>Abriss Dachhaut</t>
  </si>
  <si>
    <t>Dachdeckerfangnetz</t>
  </si>
  <si>
    <t>Versetzen Türöffnung Heizraum</t>
  </si>
  <si>
    <t>Einbau Türsturz Heizraum</t>
  </si>
  <si>
    <t>Einbau Türsturz WE-Tür DG</t>
  </si>
  <si>
    <t>Einbau Fensteröffnung Nord in Giebelwand</t>
  </si>
  <si>
    <t>Einbau Pfettenauflager Nord- und Südgiebel</t>
  </si>
  <si>
    <t>Aufmauern und Ringbalken Nordgiebel</t>
  </si>
  <si>
    <t>Aufmauern und Ringbalken Südgiebel</t>
  </si>
  <si>
    <t>Aufmauern und Ringbalken Treppenhauskopf</t>
  </si>
  <si>
    <t>Demontage und Entsorgung Dachstuhl</t>
  </si>
  <si>
    <t>Lieferung und Montage neuer Dachstuhl</t>
  </si>
  <si>
    <t>Antrag Straßensperrung</t>
  </si>
  <si>
    <t>Neue Dachhaut</t>
  </si>
  <si>
    <t>Dachdeckung</t>
  </si>
  <si>
    <t>Fachdachdeckung</t>
  </si>
  <si>
    <t>Verkleidung Gauben etc.</t>
  </si>
  <si>
    <t>Klempnerarbeiten</t>
  </si>
  <si>
    <t>Haustechnik</t>
  </si>
  <si>
    <t>Elektroinstallation DG neu</t>
  </si>
  <si>
    <t>Elektro-Firma</t>
  </si>
  <si>
    <t>Haustechnik DG neu</t>
  </si>
  <si>
    <t>Sanitärfirma</t>
  </si>
  <si>
    <t>Herstellen Deckenöffnung für Innentreppe</t>
  </si>
  <si>
    <t>Eigenleistung</t>
  </si>
  <si>
    <t>Trockenbau im Wohnbereich</t>
  </si>
  <si>
    <t>Fertigstellungsanzeige</t>
  </si>
  <si>
    <t>Nutzungsfreigabe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</si>
</sst>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[$€-2] #,##0.00"/>
  </numFmts>
  <fonts count="11">
    <font>
      <sz val="10"/>
      <color indexed="8"/>
      <name val="Helvetica Neue"/>
    </font>
    <font>
      <b val="1"/>
      <sz val="12"/>
      <color indexed="8"/>
      <name val="Helvetica Neue"/>
    </font>
    <font>
      <sz val="12"/>
      <color indexed="8"/>
      <name val="Helvetica Neue"/>
    </font>
    <font>
      <u val="single"/>
      <sz val="12"/>
      <color indexed="8"/>
      <name val="Helvetica Neue"/>
    </font>
    <font>
      <i val="1"/>
      <sz val="12"/>
      <color indexed="8"/>
      <name val="Helvetica Neue"/>
    </font>
    <font>
      <b val="1"/>
      <sz val="14"/>
      <color indexed="8"/>
      <name val="Helvetica Neue"/>
    </font>
    <font>
      <sz val="12"/>
      <color indexed="11"/>
      <name val="Helvetica Neue"/>
    </font>
    <font>
      <sz val="8"/>
      <color indexed="8"/>
      <name val="Helvetica Neue"/>
    </font>
    <font>
      <sz val="14"/>
      <color indexed="8"/>
      <name val="Helvetica Neue"/>
    </font>
    <font>
      <i val="1"/>
      <sz val="12"/>
      <color indexed="12"/>
      <name val="Helvetica Neue"/>
    </font>
    <font>
      <sz val="12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vertical="top" wrapText="1"/>
    </xf>
    <xf numFmtId="49" fontId="1" borderId="2" applyNumberFormat="1" applyFont="1" applyFill="0" applyBorder="1" applyAlignment="1" applyProtection="0">
      <alignment horizontal="center" vertical="top" wrapText="1"/>
    </xf>
    <xf numFmtId="49" fontId="1" borderId="2" applyNumberFormat="1" applyFont="1" applyFill="0" applyBorder="1" applyAlignment="1" applyProtection="0">
      <alignment vertical="top" wrapText="1"/>
    </xf>
    <xf numFmtId="4" fontId="1" borderId="3" applyNumberFormat="1" applyFont="1" applyFill="0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center" vertical="top" wrapText="1"/>
    </xf>
    <xf numFmtId="49" fontId="2" borderId="5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4" fontId="2" borderId="6" applyNumberFormat="1" applyFont="1" applyFill="0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" fontId="2" borderId="4" applyNumberFormat="1" applyFont="1" applyFill="0" applyBorder="1" applyAlignment="1" applyProtection="0">
      <alignment vertical="top" wrapText="1"/>
    </xf>
    <xf numFmtId="4" fontId="2" borderId="5" applyNumberFormat="1" applyFont="1" applyFill="0" applyBorder="1" applyAlignment="1" applyProtection="0">
      <alignment vertical="top" wrapText="1"/>
    </xf>
    <xf numFmtId="4" fontId="2" fillId="2" borderId="4" applyNumberFormat="1" applyFont="1" applyFill="1" applyBorder="1" applyAlignment="1" applyProtection="0">
      <alignment vertical="top" wrapText="1"/>
    </xf>
    <xf numFmtId="4" fontId="2" fillId="2" borderId="5" applyNumberFormat="1" applyFont="1" applyFill="1" applyBorder="1" applyAlignment="1" applyProtection="0">
      <alignment vertical="top" wrapText="1"/>
    </xf>
    <xf numFmtId="4" fontId="2" fillId="2" borderId="6" applyNumberFormat="1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center" vertical="top" wrapText="1"/>
    </xf>
    <xf numFmtId="49" fontId="5" borderId="5" applyNumberFormat="1" applyFont="1" applyFill="0" applyBorder="1" applyAlignment="1" applyProtection="0">
      <alignment vertical="top" wrapText="1"/>
    </xf>
    <xf numFmtId="4" fontId="5" borderId="5" applyNumberFormat="1" applyFont="1" applyFill="0" applyBorder="1" applyAlignment="1" applyProtection="0">
      <alignment vertical="top" wrapText="1"/>
    </xf>
    <xf numFmtId="4" fontId="5" borderId="6" applyNumberFormat="1" applyFont="1" applyFill="0" applyBorder="1" applyAlignment="1" applyProtection="0">
      <alignment vertical="top" wrapText="1"/>
    </xf>
    <xf numFmtId="0" fontId="6" borderId="6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6" fillId="2" borderId="6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" fontId="2" borderId="7" applyNumberFormat="1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horizontal="center" vertical="top" wrapText="1"/>
    </xf>
    <xf numFmtId="4" fontId="2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right" vertical="top" wrapText="1"/>
    </xf>
    <xf numFmtId="59" fontId="0" borderId="9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8" borderId="5" applyNumberFormat="1" applyFont="1" applyFill="0" applyBorder="1" applyAlignment="1" applyProtection="0">
      <alignment horizontal="center" vertical="top" wrapText="1"/>
    </xf>
    <xf numFmtId="0" fontId="5" borderId="5" applyNumberFormat="0" applyFont="1" applyFill="0" applyBorder="1" applyAlignment="1" applyProtection="0">
      <alignment vertical="top" wrapText="1"/>
    </xf>
    <xf numFmtId="0" fontId="8" borderId="6" applyNumberFormat="0" applyFont="1" applyFill="0" applyBorder="1" applyAlignment="1" applyProtection="0">
      <alignment vertical="top" wrapText="1"/>
    </xf>
    <xf numFmtId="0" fontId="1" fillId="2" borderId="4" applyNumberFormat="0" applyFont="1" applyFill="1" applyBorder="1" applyAlignment="1" applyProtection="0">
      <alignment vertical="top" wrapText="1"/>
    </xf>
    <xf numFmtId="0" fontId="1" fillId="2" borderId="5" applyNumberFormat="0" applyFont="1" applyFill="1" applyBorder="1" applyAlignment="1" applyProtection="0">
      <alignment vertical="top" wrapText="1"/>
    </xf>
    <xf numFmtId="0" fontId="1" borderId="4" applyNumberFormat="0" applyFont="1" applyFill="0" applyBorder="1" applyAlignment="1" applyProtection="0">
      <alignment vertical="top" wrapText="1"/>
    </xf>
    <xf numFmtId="60" fontId="2" borderId="5" applyNumberFormat="1" applyFont="1" applyFill="0" applyBorder="1" applyAlignment="1" applyProtection="0">
      <alignment horizontal="center" vertical="top" wrapText="1"/>
    </xf>
    <xf numFmtId="60" fontId="1" borderId="6" applyNumberFormat="1" applyFont="1" applyFill="0" applyBorder="1" applyAlignment="1" applyProtection="0">
      <alignment horizontal="center" vertical="top" wrapText="1"/>
    </xf>
    <xf numFmtId="60" fontId="2" fillId="2" borderId="5" applyNumberFormat="1" applyFont="1" applyFill="1" applyBorder="1" applyAlignment="1" applyProtection="0">
      <alignment horizontal="center" vertical="top" wrapText="1"/>
    </xf>
    <xf numFmtId="60" fontId="1" fillId="2" borderId="6" applyNumberFormat="1" applyFont="1" applyFill="1" applyBorder="1" applyAlignment="1" applyProtection="0">
      <alignment horizontal="center" vertical="top" wrapText="1"/>
    </xf>
    <xf numFmtId="60" fontId="2" borderId="6" applyNumberFormat="1" applyFont="1" applyFill="0" applyBorder="1" applyAlignment="1" applyProtection="0">
      <alignment horizontal="center" vertical="top" wrapText="1"/>
    </xf>
    <xf numFmtId="60" fontId="2" fillId="2" borderId="6" applyNumberFormat="1" applyFont="1" applyFill="1" applyBorder="1" applyAlignment="1" applyProtection="0">
      <alignment horizontal="center" vertical="top" wrapText="1"/>
    </xf>
    <xf numFmtId="0" fontId="9" borderId="4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center" vertical="top" wrapText="1"/>
    </xf>
    <xf numFmtId="49" fontId="1" fillId="2" borderId="5" applyNumberFormat="1" applyFont="1" applyFill="1" applyBorder="1" applyAlignment="1" applyProtection="0">
      <alignment vertical="top" wrapText="1"/>
    </xf>
    <xf numFmtId="4" fontId="8" fillId="2" borderId="4" applyNumberFormat="1" applyFont="1" applyFill="1" applyBorder="1" applyAlignment="1" applyProtection="0">
      <alignment vertical="top" wrapText="1"/>
    </xf>
    <xf numFmtId="49" fontId="8" fillId="2" borderId="5" applyNumberFormat="1" applyFont="1" applyFill="1" applyBorder="1" applyAlignment="1" applyProtection="0">
      <alignment horizontal="center" vertical="top" wrapText="1"/>
    </xf>
    <xf numFmtId="49" fontId="5" fillId="2" borderId="5" applyNumberFormat="1" applyFont="1" applyFill="1" applyBorder="1" applyAlignment="1" applyProtection="0">
      <alignment vertical="top" wrapText="1"/>
    </xf>
    <xf numFmtId="0" fontId="8" fillId="2" borderId="5" applyNumberFormat="0" applyFont="1" applyFill="1" applyBorder="1" applyAlignment="1" applyProtection="0">
      <alignment vertical="top" wrapText="1"/>
    </xf>
    <xf numFmtId="60" fontId="5" fillId="2" borderId="6" applyNumberFormat="1" applyFont="1" applyFill="1" applyBorder="1" applyAlignment="1" applyProtection="0">
      <alignment horizontal="center" vertical="top" wrapText="1"/>
    </xf>
    <xf numFmtId="49" fontId="4" borderId="5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horizontal="right" vertical="top" wrapText="1"/>
    </xf>
    <xf numFmtId="4" fontId="2" fillId="2" borderId="7" applyNumberFormat="1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horizontal="center" vertical="top" wrapText="1"/>
    </xf>
    <xf numFmtId="0" fontId="2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59" fontId="0" fillId="2" borderId="9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6" applyNumberFormat="0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" fontId="5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" fontId="1" borderId="4" applyNumberFormat="1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center" vertical="top" wrapText="1"/>
    </xf>
    <xf numFmtId="60" fontId="1" borderId="5" applyNumberFormat="1" applyFont="1" applyFill="0" applyBorder="1" applyAlignment="1" applyProtection="0">
      <alignment horizontal="center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0" fontId="2" fillId="2" borderId="5" applyNumberFormat="0" applyFont="1" applyFill="1" applyBorder="1" applyAlignment="1" applyProtection="0">
      <alignment horizontal="left" vertical="top" wrapText="1"/>
    </xf>
    <xf numFmtId="49" fontId="2" fillId="2" borderId="5" applyNumberFormat="1" applyFont="1" applyFill="1" applyBorder="1" applyAlignment="1" applyProtection="0">
      <alignment horizontal="left" vertical="top" wrapText="1"/>
    </xf>
    <xf numFmtId="4" fontId="4" fillId="2" borderId="4" applyNumberFormat="1" applyFont="1" applyFill="1" applyBorder="1" applyAlignment="1" applyProtection="0">
      <alignment vertical="top" wrapText="1"/>
    </xf>
    <xf numFmtId="4" fontId="4" borderId="4" applyNumberFormat="1" applyFont="1" applyFill="0" applyBorder="1" applyAlignment="1" applyProtection="0">
      <alignment vertical="top" wrapText="1"/>
    </xf>
    <xf numFmtId="4" fontId="1" fillId="2" borderId="4" applyNumberFormat="1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top" wrapText="1"/>
    </xf>
    <xf numFmtId="60" fontId="1" fillId="2" borderId="5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1" borderId="5" applyNumberFormat="0" applyFont="1" applyFill="0" applyBorder="1" applyAlignment="1" applyProtection="0">
      <alignment vertical="top" wrapText="1"/>
    </xf>
    <xf numFmtId="4" fontId="5" fillId="2" borderId="4" applyNumberFormat="1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center" vertical="top" wrapText="1"/>
    </xf>
    <xf numFmtId="60" fontId="5" fillId="2" borderId="5" applyNumberFormat="1" applyFont="1" applyFill="1" applyBorder="1" applyAlignment="1" applyProtection="0">
      <alignment horizontal="center" vertical="top" wrapText="1"/>
    </xf>
    <xf numFmtId="0" fontId="2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left" vertical="top" wrapText="1"/>
    </xf>
    <xf numFmtId="0" fontId="2" fillId="2" borderId="5" applyNumberFormat="0" applyFont="1" applyFill="1" applyBorder="1" applyAlignment="1" applyProtection="0">
      <alignment horizontal="center" vertical="top" wrapText="1"/>
    </xf>
    <xf numFmtId="0" fontId="2" fillId="2" borderId="6" applyNumberFormat="0" applyFont="1" applyFill="1" applyBorder="1" applyAlignment="1" applyProtection="0">
      <alignment horizontal="left" vertical="top" wrapText="1"/>
    </xf>
    <xf numFmtId="4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4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left" vertical="top" wrapText="1"/>
    </xf>
    <xf numFmtId="0" fontId="2" borderId="5" applyNumberFormat="0" applyFont="1" applyFill="0" applyBorder="1" applyAlignment="1" applyProtection="0">
      <alignment horizontal="center" vertical="top" wrapText="1"/>
    </xf>
    <xf numFmtId="0" fontId="2" borderId="6" applyNumberFormat="0" applyFont="1" applyFill="0" applyBorder="1" applyAlignment="1" applyProtection="0">
      <alignment horizontal="left" vertical="top" wrapText="1"/>
    </xf>
    <xf numFmtId="49" fontId="2" fillId="2" borderId="6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2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5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horizontal="center" vertical="top" wrapText="1"/>
    </xf>
    <xf numFmtId="60" fontId="0" borderId="6" applyNumberFormat="1" applyFont="1" applyFill="0" applyBorder="1" applyAlignment="1" applyProtection="0">
      <alignment horizontal="center" vertical="top" wrapText="1"/>
    </xf>
    <xf numFmtId="60" fontId="0" fillId="2" borderId="5" applyNumberFormat="1" applyFont="1" applyFill="1" applyBorder="1" applyAlignment="1" applyProtection="0">
      <alignment horizontal="center" vertical="top" wrapText="1"/>
    </xf>
    <xf numFmtId="60" fontId="0" fillId="2" borderId="6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right" vertical="top" wrapText="1"/>
    </xf>
    <xf numFmtId="49" fontId="2" fillId="2" borderId="6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4f4f4"/>
      <rgbColor rgb="ff960d52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naice.one" TargetMode="External"/><Relationship Id="rId2" Type="http://schemas.openxmlformats.org/officeDocument/2006/relationships/hyperlink" Target="mailto:piterek@pitbau.de" TargetMode="External"/><Relationship Id="rId3" Type="http://schemas.openxmlformats.org/officeDocument/2006/relationships/hyperlink" Target="mailto:mail@marklowski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.61719" style="1" customWidth="1"/>
    <col min="3" max="3" width="42.8984" style="1" customWidth="1"/>
    <col min="4" max="4" width="41.1719" style="1" customWidth="1"/>
    <col min="5" max="5" width="28.5" style="1" customWidth="1"/>
    <col min="6" max="16384" width="16.3516" style="1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s="6"/>
      <c r="B2" s="7"/>
      <c r="C2" s="8"/>
      <c r="D2" s="8"/>
      <c r="E2" s="9"/>
    </row>
    <row r="3" ht="21.65" customHeight="1">
      <c r="A3" t="s" s="10">
        <v>4</v>
      </c>
      <c r="B3" t="s" s="11">
        <v>1</v>
      </c>
      <c r="C3" t="s" s="12">
        <v>5</v>
      </c>
      <c r="D3" t="s" s="12">
        <v>3</v>
      </c>
      <c r="E3" s="13"/>
    </row>
    <row r="4" ht="21.65" customHeight="1">
      <c r="A4" s="6"/>
      <c r="B4" s="7"/>
      <c r="C4" s="8"/>
      <c r="D4" s="8"/>
      <c r="E4" s="9"/>
    </row>
    <row r="5" ht="21.65" customHeight="1">
      <c r="A5" s="14"/>
      <c r="B5" s="11"/>
      <c r="C5" s="15"/>
      <c r="D5" s="15"/>
      <c r="E5" s="16"/>
    </row>
    <row r="6" ht="21.65" customHeight="1">
      <c r="A6" t="s" s="17">
        <v>6</v>
      </c>
      <c r="B6" t="s" s="7">
        <v>1</v>
      </c>
      <c r="C6" t="s" s="18">
        <v>7</v>
      </c>
      <c r="D6" t="s" s="18">
        <v>8</v>
      </c>
      <c r="E6" t="s" s="19">
        <v>9</v>
      </c>
    </row>
    <row r="7" ht="21.65" customHeight="1">
      <c r="A7" s="14"/>
      <c r="B7" s="11"/>
      <c r="C7" t="s" s="12">
        <v>10</v>
      </c>
      <c r="D7" s="15"/>
      <c r="E7" s="13"/>
    </row>
    <row r="8" ht="21.65" customHeight="1">
      <c r="A8" s="6"/>
      <c r="B8" s="7"/>
      <c r="C8" s="8"/>
      <c r="D8" s="8"/>
      <c r="E8" s="9"/>
    </row>
    <row r="9" ht="21.65" customHeight="1">
      <c r="A9" t="s" s="10">
        <v>11</v>
      </c>
      <c r="B9" t="s" s="11">
        <v>1</v>
      </c>
      <c r="C9" t="s" s="12">
        <v>12</v>
      </c>
      <c r="D9" t="s" s="12">
        <v>13</v>
      </c>
      <c r="E9" t="s" s="20">
        <v>14</v>
      </c>
    </row>
    <row r="10" ht="21.65" customHeight="1">
      <c r="A10" s="6"/>
      <c r="B10" s="7"/>
      <c r="C10" s="8"/>
      <c r="D10" s="8"/>
      <c r="E10" t="s" s="19">
        <v>15</v>
      </c>
    </row>
    <row r="11" ht="21.65" customHeight="1">
      <c r="A11" s="14"/>
      <c r="B11" s="11"/>
      <c r="C11" s="15"/>
      <c r="D11" s="15"/>
      <c r="E11" s="13"/>
    </row>
    <row r="12" ht="21.65" customHeight="1">
      <c r="A12" t="s" s="17">
        <v>16</v>
      </c>
      <c r="B12" t="s" s="7">
        <v>1</v>
      </c>
      <c r="C12" t="s" s="18">
        <v>17</v>
      </c>
      <c r="D12" t="s" s="18">
        <v>18</v>
      </c>
      <c r="E12" t="s" s="19">
        <v>19</v>
      </c>
    </row>
    <row r="13" ht="21.65" customHeight="1">
      <c r="A13" s="21"/>
      <c r="B13" s="11"/>
      <c r="C13" s="22"/>
      <c r="D13" s="22"/>
      <c r="E13" t="s" s="20">
        <v>20</v>
      </c>
    </row>
    <row r="14" ht="21.65" customHeight="1">
      <c r="A14" s="23"/>
      <c r="B14" s="7"/>
      <c r="C14" s="24"/>
      <c r="D14" s="24"/>
      <c r="E14" s="25"/>
    </row>
    <row r="15" ht="24.55" customHeight="1">
      <c r="A15" s="26"/>
      <c r="B15" t="s" s="27">
        <v>21</v>
      </c>
      <c r="C15" t="s" s="28">
        <v>22</v>
      </c>
      <c r="D15" s="29"/>
      <c r="E15" s="30"/>
    </row>
    <row r="16" ht="21.65" customHeight="1">
      <c r="A16" s="23"/>
      <c r="B16" s="7"/>
      <c r="C16" s="24"/>
      <c r="D16" s="24"/>
      <c r="E16" s="9"/>
    </row>
    <row r="17" ht="21.65" customHeight="1">
      <c r="A17" s="21"/>
      <c r="B17" s="11"/>
      <c r="C17" s="22"/>
      <c r="D17" s="22"/>
      <c r="E17" s="16"/>
    </row>
    <row r="18" ht="21.65" customHeight="1">
      <c r="A18" t="s" s="17">
        <v>23</v>
      </c>
      <c r="B18" t="s" s="7">
        <v>1</v>
      </c>
      <c r="C18" t="s" s="18">
        <v>24</v>
      </c>
      <c r="D18" t="s" s="18">
        <v>25</v>
      </c>
      <c r="E18" s="9"/>
    </row>
    <row r="19" ht="21.65" customHeight="1">
      <c r="A19" s="21"/>
      <c r="B19" s="11"/>
      <c r="C19" t="s" s="12">
        <v>26</v>
      </c>
      <c r="D19" t="s" s="12">
        <v>27</v>
      </c>
      <c r="E19" s="31"/>
    </row>
    <row r="20" ht="21.65" customHeight="1">
      <c r="A20" s="23"/>
      <c r="B20" s="7"/>
      <c r="C20" s="24"/>
      <c r="D20" s="24"/>
      <c r="E20" s="25"/>
    </row>
    <row r="21" ht="21.65" customHeight="1">
      <c r="A21" t="s" s="10">
        <v>0</v>
      </c>
      <c r="B21" t="s" s="11">
        <v>1</v>
      </c>
      <c r="C21" t="s" s="12">
        <v>28</v>
      </c>
      <c r="D21" t="s" s="12">
        <v>29</v>
      </c>
      <c r="E21" s="32"/>
    </row>
    <row r="22" ht="21.65" customHeight="1">
      <c r="A22" s="23"/>
      <c r="B22" s="7"/>
      <c r="C22" s="8"/>
      <c r="D22" t="s" s="18">
        <v>30</v>
      </c>
      <c r="E22" s="9"/>
    </row>
    <row r="23" ht="21.65" customHeight="1">
      <c r="A23" s="21"/>
      <c r="B23" s="11"/>
      <c r="C23" s="15"/>
      <c r="D23" s="15"/>
      <c r="E23" s="13"/>
    </row>
    <row r="24" ht="21.65" customHeight="1">
      <c r="A24" s="23"/>
      <c r="B24" s="7"/>
      <c r="C24" t="s" s="18">
        <v>31</v>
      </c>
      <c r="D24" t="s" s="18">
        <v>32</v>
      </c>
      <c r="E24" s="9"/>
    </row>
    <row r="25" ht="21.65" customHeight="1">
      <c r="A25" s="21"/>
      <c r="B25" s="11"/>
      <c r="C25" t="s" s="12">
        <v>33</v>
      </c>
      <c r="D25" t="s" s="12">
        <v>34</v>
      </c>
      <c r="E25" s="13"/>
    </row>
    <row r="26" ht="21.65" customHeight="1">
      <c r="A26" s="23"/>
      <c r="B26" s="7"/>
      <c r="C26" t="s" s="18">
        <v>35</v>
      </c>
      <c r="D26" s="24"/>
      <c r="E26" s="9"/>
    </row>
    <row r="27" ht="21.65" customHeight="1">
      <c r="A27" s="21"/>
      <c r="B27" s="11"/>
      <c r="C27" s="15"/>
      <c r="D27" s="15"/>
      <c r="E27" s="31"/>
    </row>
    <row r="28" ht="21.65" customHeight="1">
      <c r="A28" s="23"/>
      <c r="B28" s="7"/>
      <c r="C28" t="s" s="18">
        <v>36</v>
      </c>
      <c r="D28" t="s" s="18">
        <v>37</v>
      </c>
      <c r="E28" s="33"/>
    </row>
    <row r="29" ht="21.65" customHeight="1">
      <c r="A29" s="21"/>
      <c r="B29" s="11"/>
      <c r="C29" t="s" s="12">
        <v>35</v>
      </c>
      <c r="D29" s="15"/>
      <c r="E29" s="13"/>
    </row>
    <row r="30" ht="21.65" customHeight="1">
      <c r="A30" s="23"/>
      <c r="B30" s="7"/>
      <c r="C30" s="8"/>
      <c r="D30" s="8"/>
      <c r="E30" s="25"/>
    </row>
    <row r="31" ht="21.65" customHeight="1">
      <c r="A31" s="21"/>
      <c r="B31" s="11"/>
      <c r="C31" t="s" s="12">
        <v>38</v>
      </c>
      <c r="D31" t="s" s="12">
        <v>39</v>
      </c>
      <c r="E31" s="16"/>
    </row>
    <row r="32" ht="21.65" customHeight="1">
      <c r="A32" s="23"/>
      <c r="B32" s="7"/>
      <c r="C32" t="s" s="18">
        <v>40</v>
      </c>
      <c r="D32" s="8"/>
      <c r="E32" s="25"/>
    </row>
    <row r="33" ht="21.65" customHeight="1">
      <c r="A33" s="21"/>
      <c r="B33" s="11"/>
      <c r="C33" s="22"/>
      <c r="D33" s="22"/>
      <c r="E33" s="16"/>
    </row>
    <row r="34" ht="21.65" customHeight="1">
      <c r="A34" s="23"/>
      <c r="B34" s="7"/>
      <c r="C34" t="s" s="18">
        <v>41</v>
      </c>
      <c r="D34" t="s" s="34">
        <v>42</v>
      </c>
      <c r="E34" s="25"/>
    </row>
    <row r="35" ht="21.65" customHeight="1">
      <c r="A35" s="21"/>
      <c r="B35" s="11"/>
      <c r="C35" s="22"/>
      <c r="D35" s="22"/>
      <c r="E35" s="16"/>
    </row>
    <row r="36" ht="21.65" customHeight="1">
      <c r="A36" s="23"/>
      <c r="B36" s="7"/>
      <c r="C36" t="s" s="18">
        <v>43</v>
      </c>
      <c r="D36" t="s" s="18">
        <v>44</v>
      </c>
      <c r="E36" t="s" s="35">
        <v>45</v>
      </c>
    </row>
    <row r="37" ht="21.65" customHeight="1">
      <c r="A37" s="21"/>
      <c r="B37" s="11"/>
      <c r="C37" s="22"/>
      <c r="D37" s="22"/>
      <c r="E37" s="16"/>
    </row>
    <row r="38" ht="21.65" customHeight="1">
      <c r="A38" s="23"/>
      <c r="B38" s="7"/>
      <c r="C38" t="s" s="18">
        <v>46</v>
      </c>
      <c r="D38" t="s" s="18">
        <v>47</v>
      </c>
      <c r="E38" t="s" s="35">
        <v>45</v>
      </c>
    </row>
    <row r="39" ht="21.65" customHeight="1">
      <c r="A39" s="21"/>
      <c r="B39" s="11"/>
      <c r="C39" s="22"/>
      <c r="D39" s="22"/>
      <c r="E39" s="16"/>
    </row>
    <row r="40" ht="21.65" customHeight="1">
      <c r="A40" s="23"/>
      <c r="B40" s="7"/>
      <c r="C40" t="s" s="18">
        <v>48</v>
      </c>
      <c r="D40" t="s" s="18">
        <v>49</v>
      </c>
      <c r="E40" t="s" s="35">
        <v>45</v>
      </c>
    </row>
    <row r="41" ht="21.65" customHeight="1">
      <c r="A41" s="21"/>
      <c r="B41" s="11"/>
      <c r="C41" s="22"/>
      <c r="D41" s="22"/>
      <c r="E41" s="16"/>
    </row>
    <row r="42" ht="21.65" customHeight="1">
      <c r="A42" s="23"/>
      <c r="B42" s="7"/>
      <c r="C42" s="24"/>
      <c r="D42" s="24"/>
      <c r="E42" s="25"/>
    </row>
    <row r="43" ht="21.65" customHeight="1">
      <c r="A43" s="21"/>
      <c r="B43" s="11"/>
      <c r="C43" s="22"/>
      <c r="D43" s="22"/>
      <c r="E43" s="16"/>
    </row>
    <row r="44" ht="21.65" customHeight="1">
      <c r="A44" s="23"/>
      <c r="B44" s="7"/>
      <c r="C44" s="24"/>
      <c r="D44" s="24"/>
      <c r="E44" s="25"/>
    </row>
    <row r="45" ht="21.65" customHeight="1">
      <c r="A45" s="21"/>
      <c r="B45" s="11"/>
      <c r="C45" s="22"/>
      <c r="D45" s="22"/>
      <c r="E45" s="16"/>
    </row>
    <row r="46" ht="21.65" customHeight="1">
      <c r="A46" s="23"/>
      <c r="B46" s="7"/>
      <c r="C46" s="24"/>
      <c r="D46" s="24"/>
      <c r="E46" s="25"/>
    </row>
    <row r="47" ht="21.8" customHeight="1">
      <c r="A47" s="36"/>
      <c r="B47" s="37"/>
      <c r="C47" s="38"/>
      <c r="D47" t="s" s="39">
        <v>50</v>
      </c>
      <c r="E47" s="40">
        <v>45184</v>
      </c>
    </row>
  </sheetData>
  <hyperlinks>
    <hyperlink ref="E6" r:id="rId1" location="" tooltip="" display="info@naice.one"/>
    <hyperlink ref="E10" r:id="rId2" location="" tooltip="" display="piterek@pitbau.de"/>
    <hyperlink ref="E13" r:id="rId3" location="" tooltip="" display="mail@marklowski.de"/>
  </hyperlinks>
  <pageMargins left="0.893701" right="0.30315" top="0" bottom="0" header="0.277778" footer="0.277778"/>
  <pageSetup firstPageNumber="1" fitToHeight="1" fitToWidth="1" scale="61" useFirstPageNumber="0" orientation="portrait" pageOrder="downThenOver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1" customWidth="1"/>
    <col min="2" max="2" width="6.61719" style="41" customWidth="1"/>
    <col min="3" max="3" width="42.8984" style="41" customWidth="1"/>
    <col min="4" max="4" width="41.1719" style="41" customWidth="1"/>
    <col min="5" max="5" width="30.5625" style="41" customWidth="1"/>
    <col min="6" max="16384" width="16.3516" style="41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51</v>
      </c>
      <c r="D7" s="43"/>
      <c r="E7" s="44"/>
    </row>
    <row r="8" ht="22.65" customHeight="1">
      <c r="A8" s="45"/>
      <c r="B8" s="7"/>
      <c r="C8" s="8"/>
      <c r="D8" s="46"/>
      <c r="E8" s="9"/>
    </row>
    <row r="9" ht="22.65" customHeight="1">
      <c r="A9" s="47"/>
      <c r="B9" t="s" s="11">
        <v>52</v>
      </c>
      <c r="C9" t="s" s="12">
        <v>53</v>
      </c>
      <c r="D9" s="48"/>
      <c r="E9" s="49">
        <f>'000 Baustelle'!E7</f>
        <v>0</v>
      </c>
    </row>
    <row r="10" ht="21.65" customHeight="1">
      <c r="A10" s="23"/>
      <c r="B10" s="7"/>
      <c r="C10" s="8"/>
      <c r="D10" s="24"/>
      <c r="E10" s="9"/>
    </row>
    <row r="11" ht="22.65" customHeight="1">
      <c r="A11" s="21"/>
      <c r="B11" t="s" s="11">
        <v>54</v>
      </c>
      <c r="C11" t="s" s="12">
        <v>55</v>
      </c>
      <c r="D11" s="48"/>
      <c r="E11" s="49">
        <f>'001 Gerüst'!E7</f>
        <v>0</v>
      </c>
    </row>
    <row r="12" ht="21.65" customHeight="1">
      <c r="A12" s="23"/>
      <c r="B12" s="7"/>
      <c r="C12" s="8"/>
      <c r="D12" s="24"/>
      <c r="E12" s="9"/>
    </row>
    <row r="13" ht="22.65" customHeight="1">
      <c r="A13" s="21"/>
      <c r="B13" s="11"/>
      <c r="C13" t="s" s="12">
        <v>56</v>
      </c>
      <c r="D13" s="22"/>
      <c r="E13" s="49"/>
    </row>
    <row r="14" ht="22.65" customHeight="1">
      <c r="A14" s="23"/>
      <c r="B14" s="7"/>
      <c r="C14" t="s" s="34">
        <v>57</v>
      </c>
      <c r="D14" s="50"/>
      <c r="E14" s="51">
        <f>SUM(D15:D18)</f>
        <v>0</v>
      </c>
    </row>
    <row r="15" ht="21.65" customHeight="1">
      <c r="A15" s="21"/>
      <c r="B15" t="s" s="11">
        <v>58</v>
      </c>
      <c r="C15" t="s" s="12">
        <v>59</v>
      </c>
      <c r="D15" s="48">
        <f>'012 Maurer 013 Stb 023 Putz'!E9</f>
        <v>0</v>
      </c>
      <c r="E15" s="52"/>
    </row>
    <row r="16" ht="21.65" customHeight="1">
      <c r="A16" s="23"/>
      <c r="B16" t="s" s="7">
        <v>60</v>
      </c>
      <c r="C16" t="s" s="18">
        <v>61</v>
      </c>
      <c r="D16" s="50">
        <f>'012 Maurer 013 Stb 023 Putz'!E45</f>
        <v>0</v>
      </c>
      <c r="E16" s="53"/>
    </row>
    <row r="17" ht="21.65" customHeight="1">
      <c r="A17" s="21"/>
      <c r="B17" t="s" s="11">
        <v>62</v>
      </c>
      <c r="C17" t="s" s="12">
        <v>63</v>
      </c>
      <c r="D17" s="48">
        <f>'012 Maurer 013 Stb 023 Putz'!E60</f>
        <v>0</v>
      </c>
      <c r="E17" s="52"/>
    </row>
    <row r="18" ht="21.65" customHeight="1">
      <c r="A18" s="23"/>
      <c r="B18" t="s" s="7">
        <v>62</v>
      </c>
      <c r="C18" t="s" s="18">
        <v>64</v>
      </c>
      <c r="D18" s="50">
        <f>'012 Maurer 013 Stb 023 Putz'!E77</f>
        <v>0</v>
      </c>
      <c r="E18" s="53"/>
    </row>
    <row r="19" ht="22.65" customHeight="1">
      <c r="A19" s="21"/>
      <c r="B19" s="11"/>
      <c r="C19" s="15"/>
      <c r="D19" s="22"/>
      <c r="E19" s="49"/>
    </row>
    <row r="20" ht="22.65" customHeight="1">
      <c r="A20" s="23"/>
      <c r="B20" s="7"/>
      <c r="C20" t="s" s="34">
        <v>65</v>
      </c>
      <c r="D20" s="50"/>
      <c r="E20" s="51">
        <f>SUM(D21:D23)</f>
        <v>0</v>
      </c>
    </row>
    <row r="21" ht="21.65" customHeight="1">
      <c r="A21" s="21"/>
      <c r="B21" t="s" s="11">
        <v>66</v>
      </c>
      <c r="C21" t="s" s="12">
        <v>67</v>
      </c>
      <c r="D21" s="48">
        <f>SUM('016 Decke üOG3 020 Abriss'!E9:E14)</f>
        <v>0</v>
      </c>
      <c r="E21" s="52"/>
    </row>
    <row r="22" ht="21.65" customHeight="1">
      <c r="A22" s="23"/>
      <c r="B22" t="s" s="7">
        <v>66</v>
      </c>
      <c r="C22" t="s" s="18">
        <v>68</v>
      </c>
      <c r="D22" s="50">
        <f>'016 Decke üOG3 020 Abriss'!E18</f>
        <v>0</v>
      </c>
      <c r="E22" s="53"/>
    </row>
    <row r="23" ht="21.65" customHeight="1">
      <c r="A23" s="21"/>
      <c r="B23" t="s" s="11">
        <v>69</v>
      </c>
      <c r="C23" t="s" s="12">
        <v>70</v>
      </c>
      <c r="D23" s="48">
        <f>'016 Decke üOG3 020 Abriss'!E28</f>
        <v>0</v>
      </c>
      <c r="E23" s="52"/>
    </row>
    <row r="24" ht="21.65" customHeight="1">
      <c r="A24" s="23"/>
      <c r="B24" s="7"/>
      <c r="C24" s="8"/>
      <c r="D24" s="8"/>
      <c r="E24" s="53"/>
    </row>
    <row r="25" ht="22.65" customHeight="1">
      <c r="A25" s="54"/>
      <c r="B25" t="s" s="11">
        <v>66</v>
      </c>
      <c r="C25" t="s" s="55">
        <v>71</v>
      </c>
      <c r="D25" t="s" s="56">
        <v>72</v>
      </c>
      <c r="E25" s="49">
        <f>'016 Entsorgung Dachstuhl'!E7</f>
        <v>0</v>
      </c>
    </row>
    <row r="26" ht="21.65" customHeight="1">
      <c r="A26" s="23"/>
      <c r="B26" s="7"/>
      <c r="C26" s="8"/>
      <c r="D26" s="24"/>
      <c r="E26" s="53"/>
    </row>
    <row r="27" ht="22.65" customHeight="1">
      <c r="A27" s="54"/>
      <c r="B27" t="s" s="11">
        <v>66</v>
      </c>
      <c r="C27" t="s" s="55">
        <v>73</v>
      </c>
      <c r="D27" t="s" s="56">
        <v>72</v>
      </c>
      <c r="E27" s="49">
        <f>'016 Dachstuhl (neu)'!E8</f>
        <v>0</v>
      </c>
    </row>
    <row r="28" ht="21.65" customHeight="1">
      <c r="A28" s="23"/>
      <c r="B28" s="7"/>
      <c r="C28" s="8"/>
      <c r="D28" s="24"/>
      <c r="E28" s="53"/>
    </row>
    <row r="29" ht="22.65" customHeight="1">
      <c r="A29" s="21"/>
      <c r="B29" s="11"/>
      <c r="C29" t="s" s="55">
        <v>74</v>
      </c>
      <c r="D29" s="22"/>
      <c r="E29" s="49">
        <f>SUM(D30:D32)</f>
        <v>0</v>
      </c>
    </row>
    <row r="30" ht="21.65" customHeight="1">
      <c r="A30" s="23"/>
      <c r="B30" t="s" s="7">
        <v>75</v>
      </c>
      <c r="C30" t="s" s="18">
        <v>76</v>
      </c>
      <c r="D30" s="50">
        <f>'018 Abdichtung'!E10</f>
        <v>0</v>
      </c>
      <c r="E30" s="53"/>
    </row>
    <row r="31" ht="21.65" customHeight="1">
      <c r="A31" s="21"/>
      <c r="B31" t="s" s="11">
        <v>75</v>
      </c>
      <c r="C31" t="s" s="12">
        <v>77</v>
      </c>
      <c r="D31" s="48">
        <f>'018 Abdichtung'!E15</f>
        <v>0</v>
      </c>
      <c r="E31" s="52"/>
    </row>
    <row r="32" ht="21.65" customHeight="1">
      <c r="A32" s="23"/>
      <c r="B32" t="s" s="7">
        <v>75</v>
      </c>
      <c r="C32" t="s" s="18">
        <v>78</v>
      </c>
      <c r="D32" s="50">
        <f>'018 Abdichtung'!E21</f>
        <v>0</v>
      </c>
      <c r="E32" s="53"/>
    </row>
    <row r="33" ht="21.65" customHeight="1">
      <c r="A33" s="21"/>
      <c r="B33" s="11"/>
      <c r="C33" s="15"/>
      <c r="D33" s="22"/>
      <c r="E33" s="52"/>
    </row>
    <row r="34" ht="22.65" customHeight="1">
      <c r="A34" s="23"/>
      <c r="B34" s="7"/>
      <c r="C34" t="s" s="57">
        <v>79</v>
      </c>
      <c r="D34" s="24"/>
      <c r="E34" s="51">
        <f>SUM(D35:D36)</f>
        <v>0</v>
      </c>
    </row>
    <row r="35" ht="21.65" customHeight="1">
      <c r="A35" s="21"/>
      <c r="B35" t="s" s="11">
        <v>80</v>
      </c>
      <c r="C35" t="s" s="12">
        <v>81</v>
      </c>
      <c r="D35" s="48">
        <f>'039 Trockenbau'!E9</f>
        <v>0</v>
      </c>
      <c r="E35" s="52"/>
    </row>
    <row r="36" ht="21.65" customHeight="1">
      <c r="A36" s="23"/>
      <c r="B36" t="s" s="7">
        <v>80</v>
      </c>
      <c r="C36" t="s" s="18">
        <v>82</v>
      </c>
      <c r="D36" s="50">
        <f>'039 Trockenbau'!E22</f>
        <v>0</v>
      </c>
      <c r="E36" s="53"/>
    </row>
    <row r="37" ht="21.65" customHeight="1">
      <c r="A37" s="21"/>
      <c r="B37" s="11"/>
      <c r="C37" s="15"/>
      <c r="D37" s="22"/>
      <c r="E37" s="52"/>
    </row>
    <row r="38" ht="22.65" customHeight="1">
      <c r="A38" s="23"/>
      <c r="B38" s="7"/>
      <c r="C38" t="s" s="57">
        <v>83</v>
      </c>
      <c r="D38" s="24"/>
      <c r="E38" s="51">
        <f>SUM(D39:D42)</f>
        <v>0</v>
      </c>
    </row>
    <row r="39" ht="21.65" customHeight="1">
      <c r="A39" s="21"/>
      <c r="B39" t="s" s="11">
        <v>69</v>
      </c>
      <c r="C39" t="s" s="12">
        <v>84</v>
      </c>
      <c r="D39" s="48">
        <f>'020 Deckung 022 Klempner'!E9</f>
        <v>0</v>
      </c>
      <c r="E39" s="52"/>
    </row>
    <row r="40" ht="21.65" customHeight="1">
      <c r="A40" s="23"/>
      <c r="B40" t="s" s="7">
        <v>69</v>
      </c>
      <c r="C40" t="s" s="18">
        <v>85</v>
      </c>
      <c r="D40" s="50">
        <f>'020 Deckung 022 Klempner'!E20</f>
        <v>0</v>
      </c>
      <c r="E40" s="53"/>
    </row>
    <row r="41" ht="21.65" customHeight="1">
      <c r="A41" s="21"/>
      <c r="B41" t="s" s="11">
        <v>86</v>
      </c>
      <c r="C41" t="s" s="12">
        <v>87</v>
      </c>
      <c r="D41" s="48">
        <f>'020 Deckung 022 Klempner'!E34</f>
        <v>0</v>
      </c>
      <c r="E41" s="52"/>
    </row>
    <row r="42" ht="21.65" customHeight="1">
      <c r="A42" s="23"/>
      <c r="B42" t="s" s="7">
        <v>86</v>
      </c>
      <c r="C42" t="s" s="18">
        <v>88</v>
      </c>
      <c r="D42" s="50">
        <f>'020 Deckung 022 Klempner'!E43</f>
        <v>0</v>
      </c>
      <c r="E42" s="53"/>
    </row>
    <row r="43" ht="21.65" customHeight="1">
      <c r="A43" s="21"/>
      <c r="B43" s="11"/>
      <c r="C43" s="15"/>
      <c r="D43" s="15"/>
      <c r="E43" s="52"/>
    </row>
    <row r="44" ht="22.65" customHeight="1">
      <c r="A44" s="23"/>
      <c r="B44" s="7"/>
      <c r="C44" t="s" s="57">
        <v>89</v>
      </c>
      <c r="D44" s="8"/>
      <c r="E44" s="51">
        <f>SUM(D45:D50)</f>
        <v>0</v>
      </c>
    </row>
    <row r="45" ht="21.65" customHeight="1">
      <c r="A45" s="21"/>
      <c r="B45" t="s" s="11">
        <v>90</v>
      </c>
      <c r="C45" t="s" s="12">
        <v>91</v>
      </c>
      <c r="D45" s="22">
        <f>'027 Holzbau'!E9</f>
        <v>0</v>
      </c>
      <c r="E45" s="52"/>
    </row>
    <row r="46" ht="21.65" customHeight="1">
      <c r="A46" s="23"/>
      <c r="B46" t="s" s="7">
        <v>90</v>
      </c>
      <c r="C46" t="s" s="18">
        <v>92</v>
      </c>
      <c r="D46" s="24">
        <f>'027 Holzbau'!E26</f>
        <v>0</v>
      </c>
      <c r="E46" s="53"/>
    </row>
    <row r="47" ht="21.65" customHeight="1">
      <c r="A47" s="21"/>
      <c r="B47" t="s" s="11">
        <v>90</v>
      </c>
      <c r="C47" t="s" s="12">
        <v>93</v>
      </c>
      <c r="D47" s="22">
        <f>'027 Holzbau'!E35</f>
        <v>0</v>
      </c>
      <c r="E47" s="52"/>
    </row>
    <row r="48" ht="21.65" customHeight="1">
      <c r="A48" s="23"/>
      <c r="B48" t="s" s="7">
        <v>90</v>
      </c>
      <c r="C48" t="s" s="18">
        <v>94</v>
      </c>
      <c r="D48" s="24">
        <f>'027 Holzbau'!E41</f>
        <v>0</v>
      </c>
      <c r="E48" s="53"/>
    </row>
    <row r="49" ht="21.65" customHeight="1">
      <c r="A49" s="21"/>
      <c r="B49" t="s" s="11">
        <v>90</v>
      </c>
      <c r="C49" t="s" s="12">
        <v>95</v>
      </c>
      <c r="D49" s="22">
        <f>'027 Holzbau'!E46</f>
        <v>0</v>
      </c>
      <c r="E49" s="52"/>
    </row>
    <row r="50" ht="21.65" customHeight="1">
      <c r="A50" s="23"/>
      <c r="B50" t="s" s="7">
        <v>96</v>
      </c>
      <c r="C50" t="s" s="18">
        <v>97</v>
      </c>
      <c r="D50" s="24">
        <f>'027 Holzbau'!E51</f>
        <v>0</v>
      </c>
      <c r="E50" s="53"/>
    </row>
    <row r="51" ht="21.65" customHeight="1">
      <c r="A51" s="21"/>
      <c r="B51" s="11"/>
      <c r="C51" s="15"/>
      <c r="D51" s="15"/>
      <c r="E51" s="13"/>
    </row>
    <row r="52" ht="24.55" customHeight="1">
      <c r="A52" s="58"/>
      <c r="B52" s="59"/>
      <c r="C52" t="s" s="60">
        <v>98</v>
      </c>
      <c r="D52" s="61"/>
      <c r="E52" s="62">
        <f>E9+E11+E14+E20+E25+E27+E29+E34+E38+E44</f>
        <v>0</v>
      </c>
    </row>
    <row r="53" ht="21.65" customHeight="1">
      <c r="A53" s="21"/>
      <c r="B53" s="11"/>
      <c r="C53" s="15"/>
      <c r="D53" s="15"/>
      <c r="E53" s="13"/>
    </row>
    <row r="54" ht="21.65" customHeight="1">
      <c r="A54" s="23"/>
      <c r="B54" s="7"/>
      <c r="C54" s="8"/>
      <c r="D54" s="8"/>
      <c r="E54" s="9"/>
    </row>
    <row r="55" ht="21.65" customHeight="1">
      <c r="A55" s="21"/>
      <c r="B55" s="11"/>
      <c r="C55" s="15"/>
      <c r="D55" s="15"/>
      <c r="E55" s="13"/>
    </row>
    <row r="56" ht="21.65" customHeight="1">
      <c r="A56" s="23"/>
      <c r="B56" s="7"/>
      <c r="C56" s="8"/>
      <c r="D56" s="8"/>
      <c r="E56" s="9"/>
    </row>
    <row r="57" ht="21.65" customHeight="1">
      <c r="A57" s="21"/>
      <c r="B57" s="11"/>
      <c r="C57" s="15"/>
      <c r="D57" s="15"/>
      <c r="E57" s="13"/>
    </row>
    <row r="58" ht="21.65" customHeight="1">
      <c r="A58" s="23"/>
      <c r="B58" s="7"/>
      <c r="C58" s="8"/>
      <c r="D58" s="8"/>
      <c r="E58" s="9"/>
    </row>
    <row r="59" ht="21.65" customHeight="1">
      <c r="A59" s="21"/>
      <c r="B59" s="11"/>
      <c r="C59" s="15"/>
      <c r="D59" s="15"/>
      <c r="E59" s="13"/>
    </row>
    <row r="60" ht="21.65" customHeight="1">
      <c r="A60" s="23"/>
      <c r="B60" t="s" s="7">
        <v>99</v>
      </c>
      <c r="C60" t="s" s="18">
        <v>100</v>
      </c>
      <c r="D60" t="s" s="18">
        <v>42</v>
      </c>
      <c r="E60" s="9"/>
    </row>
    <row r="61" ht="21.65" customHeight="1">
      <c r="A61" s="21"/>
      <c r="B61" t="s" s="11">
        <v>90</v>
      </c>
      <c r="C61" t="s" s="12">
        <v>101</v>
      </c>
      <c r="D61" t="s" s="12">
        <v>42</v>
      </c>
      <c r="E61" s="13"/>
    </row>
    <row r="62" ht="21.65" customHeight="1">
      <c r="A62" s="23"/>
      <c r="B62" t="s" s="7">
        <v>102</v>
      </c>
      <c r="C62" t="s" s="18">
        <v>103</v>
      </c>
      <c r="D62" t="s" s="18">
        <v>42</v>
      </c>
      <c r="E62" s="9"/>
    </row>
    <row r="63" ht="21.65" customHeight="1">
      <c r="A63" s="21"/>
      <c r="B63" t="s" s="11">
        <v>104</v>
      </c>
      <c r="C63" t="s" s="12">
        <v>105</v>
      </c>
      <c r="D63" t="s" s="12">
        <v>42</v>
      </c>
      <c r="E63" s="13"/>
    </row>
    <row r="64" ht="21.65" customHeight="1">
      <c r="A64" s="23"/>
      <c r="B64" t="s" s="7">
        <v>80</v>
      </c>
      <c r="C64" t="s" s="18">
        <v>106</v>
      </c>
      <c r="D64" t="s" s="18">
        <v>42</v>
      </c>
      <c r="E64" s="9"/>
    </row>
    <row r="65" ht="21.65" customHeight="1">
      <c r="A65" s="21"/>
      <c r="B65" s="11"/>
      <c r="C65" s="15"/>
      <c r="D65" s="15"/>
      <c r="E65" s="13"/>
    </row>
    <row r="66" ht="21.65" customHeight="1">
      <c r="A66" s="23"/>
      <c r="B66" s="7"/>
      <c r="C66" t="s" s="18">
        <v>107</v>
      </c>
      <c r="D66" s="8"/>
      <c r="E66" s="9"/>
    </row>
    <row r="67" ht="21.65" customHeight="1">
      <c r="A67" s="21"/>
      <c r="B67" t="s" s="11">
        <v>108</v>
      </c>
      <c r="C67" t="s" s="12">
        <v>109</v>
      </c>
      <c r="D67" t="s" s="63">
        <v>45</v>
      </c>
      <c r="E67" s="52"/>
    </row>
    <row r="68" ht="21.65" customHeight="1">
      <c r="A68" s="23"/>
      <c r="B68" t="s" s="7">
        <v>110</v>
      </c>
      <c r="C68" t="s" s="18">
        <v>111</v>
      </c>
      <c r="D68" t="s" s="34">
        <v>45</v>
      </c>
      <c r="E68" s="53"/>
    </row>
    <row r="69" ht="21.65" customHeight="1">
      <c r="A69" s="21"/>
      <c r="B69" s="11"/>
      <c r="C69" s="15"/>
      <c r="D69" s="15"/>
      <c r="E69" s="52"/>
    </row>
    <row r="70" ht="21.65" customHeight="1">
      <c r="A70" s="23"/>
      <c r="B70" s="7"/>
      <c r="C70" t="s" s="18">
        <v>112</v>
      </c>
      <c r="D70" s="8"/>
      <c r="E70" s="53"/>
    </row>
    <row r="71" ht="21.65" customHeight="1">
      <c r="A71" s="21"/>
      <c r="B71" t="s" s="11">
        <v>113</v>
      </c>
      <c r="C71" t="s" s="12">
        <v>114</v>
      </c>
      <c r="D71" t="s" s="63">
        <v>45</v>
      </c>
      <c r="E71" s="52"/>
    </row>
    <row r="72" ht="21.65" customHeight="1">
      <c r="A72" s="23"/>
      <c r="B72" t="s" s="7">
        <v>113</v>
      </c>
      <c r="C72" t="s" s="18">
        <v>115</v>
      </c>
      <c r="D72" t="s" s="34">
        <v>45</v>
      </c>
      <c r="E72" s="53"/>
    </row>
    <row r="73" ht="21.65" customHeight="1">
      <c r="A73" s="21"/>
      <c r="B73" s="11"/>
      <c r="C73" s="15"/>
      <c r="D73" s="15"/>
      <c r="E73" s="64"/>
    </row>
    <row r="74" ht="21.8" customHeight="1">
      <c r="A74" s="65"/>
      <c r="B74" s="66"/>
      <c r="C74" s="67"/>
      <c r="D74" t="s" s="68">
        <v>50</v>
      </c>
      <c r="E74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70" customWidth="1"/>
    <col min="2" max="2" width="6.61719" style="70" customWidth="1"/>
    <col min="3" max="3" width="42.8984" style="70" customWidth="1"/>
    <col min="4" max="4" width="41.1719" style="70" customWidth="1"/>
    <col min="5" max="5" width="30.5625" style="70" customWidth="1"/>
    <col min="6" max="16384" width="16.3516" style="70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t="s" s="27">
        <v>52</v>
      </c>
      <c r="C7" t="s" s="28">
        <v>116</v>
      </c>
      <c r="D7" s="43"/>
      <c r="E7" s="49">
        <f>SUM(E8:E29)</f>
        <v>0</v>
      </c>
    </row>
    <row r="8" ht="21.65" customHeight="1">
      <c r="A8" s="23"/>
      <c r="B8" s="7"/>
      <c r="C8" s="8"/>
      <c r="D8" s="24"/>
      <c r="E8" s="9"/>
    </row>
    <row r="9" ht="21.65" customHeight="1">
      <c r="A9" s="21">
        <v>1</v>
      </c>
      <c r="B9" t="s" s="11">
        <v>117</v>
      </c>
      <c r="C9" t="s" s="12">
        <v>118</v>
      </c>
      <c r="D9" s="48">
        <v>0</v>
      </c>
      <c r="E9" s="52">
        <f>D9*A9</f>
        <v>0</v>
      </c>
    </row>
    <row r="10" ht="49.65" customHeight="1">
      <c r="A10" s="23"/>
      <c r="B10" s="7"/>
      <c r="C10" t="s" s="18">
        <v>119</v>
      </c>
      <c r="D10" s="24"/>
      <c r="E10" s="9"/>
    </row>
    <row r="11" ht="21.65" customHeight="1">
      <c r="A11" s="21"/>
      <c r="B11" s="11"/>
      <c r="C11" s="15"/>
      <c r="D11" s="22"/>
      <c r="E11" s="13"/>
    </row>
    <row r="12" ht="21.65" customHeight="1">
      <c r="A12" s="23">
        <v>1</v>
      </c>
      <c r="B12" t="s" s="7">
        <v>117</v>
      </c>
      <c r="C12" t="s" s="18">
        <v>120</v>
      </c>
      <c r="D12" s="50">
        <v>0</v>
      </c>
      <c r="E12" s="53">
        <f>D12*A12</f>
        <v>0</v>
      </c>
    </row>
    <row r="13" ht="49.65" customHeight="1">
      <c r="A13" s="21"/>
      <c r="B13" s="11"/>
      <c r="C13" t="s" s="12">
        <v>119</v>
      </c>
      <c r="D13" s="15"/>
      <c r="E13" s="64"/>
    </row>
    <row r="14" ht="21.65" customHeight="1">
      <c r="A14" s="23"/>
      <c r="B14" s="7"/>
      <c r="C14" s="8"/>
      <c r="D14" s="8"/>
      <c r="E14" s="71"/>
    </row>
    <row r="15" ht="21.65" customHeight="1">
      <c r="A15" s="21">
        <v>1</v>
      </c>
      <c r="B15" t="s" s="11">
        <v>117</v>
      </c>
      <c r="C15" t="s" s="12">
        <v>121</v>
      </c>
      <c r="D15" s="48">
        <v>0</v>
      </c>
      <c r="E15" s="52">
        <f>D15*A15</f>
        <v>0</v>
      </c>
    </row>
    <row r="16" ht="77.65" customHeight="1">
      <c r="A16" s="23"/>
      <c r="B16" s="7"/>
      <c r="C16" t="s" s="18">
        <v>122</v>
      </c>
      <c r="D16" s="8"/>
      <c r="E16" s="71"/>
    </row>
    <row r="17" ht="21.65" customHeight="1">
      <c r="A17" s="21"/>
      <c r="B17" s="11"/>
      <c r="C17" s="15"/>
      <c r="D17" s="15"/>
      <c r="E17" s="64"/>
    </row>
    <row r="18" ht="21.65" customHeight="1">
      <c r="A18" s="23"/>
      <c r="B18" s="7"/>
      <c r="C18" t="s" s="34">
        <v>123</v>
      </c>
      <c r="D18" s="8"/>
      <c r="E18" s="71"/>
    </row>
    <row r="19" ht="35.65" customHeight="1">
      <c r="A19" s="21">
        <v>1</v>
      </c>
      <c r="B19" t="s" s="11">
        <v>117</v>
      </c>
      <c r="C19" t="s" s="12">
        <v>124</v>
      </c>
      <c r="D19" s="48">
        <v>0</v>
      </c>
      <c r="E19" s="52">
        <f>D19*A19</f>
        <v>0</v>
      </c>
    </row>
    <row r="20" ht="21.65" customHeight="1">
      <c r="A20" s="23"/>
      <c r="B20" s="7"/>
      <c r="C20" s="8"/>
      <c r="D20" s="8"/>
      <c r="E20" s="71"/>
    </row>
    <row r="21" ht="21.65" customHeight="1">
      <c r="A21" s="21">
        <v>1</v>
      </c>
      <c r="B21" t="s" s="11">
        <v>117</v>
      </c>
      <c r="C21" t="s" s="12">
        <v>125</v>
      </c>
      <c r="D21" s="48">
        <v>0</v>
      </c>
      <c r="E21" s="52">
        <f>D21*A21</f>
        <v>0</v>
      </c>
    </row>
    <row r="22" ht="49.65" customHeight="1">
      <c r="A22" s="23"/>
      <c r="B22" s="7"/>
      <c r="C22" t="s" s="18">
        <v>119</v>
      </c>
      <c r="D22" s="8"/>
      <c r="E22" s="71"/>
    </row>
    <row r="23" ht="21.65" customHeight="1">
      <c r="A23" s="21"/>
      <c r="B23" s="11"/>
      <c r="C23" s="15"/>
      <c r="D23" s="15"/>
      <c r="E23" s="64"/>
    </row>
    <row r="24" ht="21.65" customHeight="1">
      <c r="A24" s="23"/>
      <c r="B24" s="7"/>
      <c r="C24" t="s" s="34">
        <v>123</v>
      </c>
      <c r="D24" s="8"/>
      <c r="E24" s="71"/>
    </row>
    <row r="25" ht="21.65" customHeight="1">
      <c r="A25" s="21">
        <v>1</v>
      </c>
      <c r="B25" t="s" s="11">
        <v>117</v>
      </c>
      <c r="C25" t="s" s="12">
        <v>126</v>
      </c>
      <c r="D25" s="48">
        <v>0</v>
      </c>
      <c r="E25" s="52">
        <f>D25*A25</f>
        <v>0</v>
      </c>
    </row>
    <row r="26" ht="49.65" customHeight="1">
      <c r="A26" s="23"/>
      <c r="B26" s="7"/>
      <c r="C26" t="s" s="18">
        <v>127</v>
      </c>
      <c r="D26" s="8"/>
      <c r="E26" s="71"/>
    </row>
    <row r="27" ht="21.65" customHeight="1">
      <c r="A27" s="21"/>
      <c r="B27" s="11"/>
      <c r="C27" s="15"/>
      <c r="D27" s="15"/>
      <c r="E27" s="64"/>
    </row>
    <row r="28" ht="21.65" customHeight="1">
      <c r="A28" s="23"/>
      <c r="B28" s="7"/>
      <c r="C28" s="8"/>
      <c r="D28" s="8"/>
      <c r="E28" s="71"/>
    </row>
    <row r="29" ht="21.65" customHeight="1">
      <c r="A29" s="21"/>
      <c r="B29" s="11"/>
      <c r="C29" s="15"/>
      <c r="D29" s="15"/>
      <c r="E29" s="64"/>
    </row>
    <row r="30" ht="21.8" customHeight="1">
      <c r="A30" s="65"/>
      <c r="B30" s="66"/>
      <c r="C30" s="67"/>
      <c r="D30" t="s" s="68">
        <v>50</v>
      </c>
      <c r="E30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72" customWidth="1"/>
    <col min="2" max="2" width="6.61719" style="72" customWidth="1"/>
    <col min="3" max="3" width="42.8984" style="72" customWidth="1"/>
    <col min="4" max="4" width="41.1719" style="72" customWidth="1"/>
    <col min="5" max="5" width="30.5625" style="72" customWidth="1"/>
    <col min="6" max="16384" width="16.3516" style="72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73"/>
      <c r="B7" t="s" s="27">
        <v>54</v>
      </c>
      <c r="C7" t="s" s="28">
        <v>128</v>
      </c>
      <c r="D7" s="29"/>
      <c r="E7" s="49">
        <f>SUM(E8:E41)</f>
        <v>0</v>
      </c>
    </row>
    <row r="8" ht="21.65" customHeight="1">
      <c r="A8" s="23"/>
      <c r="B8" s="7"/>
      <c r="C8" s="8"/>
      <c r="D8" s="24"/>
      <c r="E8" s="9"/>
    </row>
    <row r="9" ht="21.65" customHeight="1">
      <c r="A9" s="21"/>
      <c r="B9" s="11"/>
      <c r="C9" t="s" s="63">
        <v>129</v>
      </c>
      <c r="D9" s="48"/>
      <c r="E9" s="32"/>
    </row>
    <row r="10" ht="21.65" customHeight="1">
      <c r="A10" s="23">
        <f>A22*14</f>
        <v>532</v>
      </c>
      <c r="B10" t="s" s="7">
        <v>130</v>
      </c>
      <c r="C10" t="s" s="18">
        <v>131</v>
      </c>
      <c r="D10" s="50">
        <v>0</v>
      </c>
      <c r="E10" s="53"/>
    </row>
    <row r="11" ht="21.65" customHeight="1">
      <c r="A11" s="21"/>
      <c r="B11" s="11"/>
      <c r="C11" t="s" s="12">
        <v>132</v>
      </c>
      <c r="D11" s="22"/>
      <c r="E11" s="13"/>
    </row>
    <row r="12" ht="21.65" customHeight="1">
      <c r="A12" s="23"/>
      <c r="B12" s="7"/>
      <c r="C12" s="8"/>
      <c r="D12" s="24"/>
      <c r="E12" s="9"/>
    </row>
    <row r="13" ht="21.65" customHeight="1">
      <c r="A13" s="21">
        <v>1</v>
      </c>
      <c r="B13" t="s" s="11">
        <v>117</v>
      </c>
      <c r="C13" t="s" s="12">
        <v>133</v>
      </c>
      <c r="D13" s="48">
        <v>0</v>
      </c>
      <c r="E13" s="52">
        <f>D13*A13</f>
        <v>0</v>
      </c>
    </row>
    <row r="14" ht="21.65" customHeight="1">
      <c r="A14" s="23"/>
      <c r="B14" s="7"/>
      <c r="C14" t="s" s="18">
        <v>134</v>
      </c>
      <c r="D14" s="24"/>
      <c r="E14" s="9"/>
    </row>
    <row r="15" ht="21.65" customHeight="1">
      <c r="A15" s="21"/>
      <c r="B15" s="11"/>
      <c r="C15" s="15"/>
      <c r="D15" s="22"/>
      <c r="E15" s="13"/>
    </row>
    <row r="16" ht="21.65" customHeight="1">
      <c r="A16" s="23">
        <v>1</v>
      </c>
      <c r="B16" t="s" s="7">
        <v>117</v>
      </c>
      <c r="C16" t="s" s="18">
        <v>135</v>
      </c>
      <c r="D16" s="50">
        <v>0</v>
      </c>
      <c r="E16" s="53">
        <f>D16*A16</f>
        <v>0</v>
      </c>
    </row>
    <row r="17" ht="21.65" customHeight="1">
      <c r="A17" s="21"/>
      <c r="B17" s="11"/>
      <c r="C17" t="s" s="12">
        <v>134</v>
      </c>
      <c r="D17" s="22"/>
      <c r="E17" s="13"/>
    </row>
    <row r="18" ht="21.65" customHeight="1">
      <c r="A18" s="23"/>
      <c r="B18" s="7"/>
      <c r="C18" s="8"/>
      <c r="D18" s="24"/>
      <c r="E18" s="9"/>
    </row>
    <row r="19" ht="21.65" customHeight="1">
      <c r="A19" s="21">
        <v>1</v>
      </c>
      <c r="B19" t="s" s="11">
        <v>117</v>
      </c>
      <c r="C19" t="s" s="12">
        <v>136</v>
      </c>
      <c r="D19" s="48">
        <v>0</v>
      </c>
      <c r="E19" s="52">
        <f>D19*A19</f>
        <v>0</v>
      </c>
    </row>
    <row r="20" ht="21.65" customHeight="1">
      <c r="A20" s="23"/>
      <c r="B20" s="7"/>
      <c r="C20" t="s" s="18">
        <v>134</v>
      </c>
      <c r="D20" s="24"/>
      <c r="E20" s="9"/>
    </row>
    <row r="21" ht="21.65" customHeight="1">
      <c r="A21" s="21"/>
      <c r="B21" s="11"/>
      <c r="C21" s="15"/>
      <c r="D21" s="22"/>
      <c r="E21" s="13"/>
    </row>
    <row r="22" ht="21.65" customHeight="1">
      <c r="A22" s="23">
        <v>38</v>
      </c>
      <c r="B22" t="s" s="7">
        <v>137</v>
      </c>
      <c r="C22" t="s" s="18">
        <v>138</v>
      </c>
      <c r="D22" s="50">
        <v>0</v>
      </c>
      <c r="E22" s="53">
        <f>D22*A22</f>
        <v>0</v>
      </c>
    </row>
    <row r="23" ht="21.65" customHeight="1">
      <c r="A23" s="21"/>
      <c r="B23" s="11"/>
      <c r="C23" s="15"/>
      <c r="D23" s="22"/>
      <c r="E23" s="13"/>
    </row>
    <row r="24" ht="21.65" customHeight="1">
      <c r="A24" s="23">
        <v>1</v>
      </c>
      <c r="B24" t="s" s="7">
        <v>117</v>
      </c>
      <c r="C24" t="s" s="18">
        <v>139</v>
      </c>
      <c r="D24" s="50">
        <v>0</v>
      </c>
      <c r="E24" s="53">
        <f>D24*A24</f>
        <v>0</v>
      </c>
    </row>
    <row r="25" ht="21.65" customHeight="1">
      <c r="A25" s="21"/>
      <c r="B25" s="11"/>
      <c r="C25" s="15"/>
      <c r="D25" s="22"/>
      <c r="E25" s="13"/>
    </row>
    <row r="26" ht="21.65" customHeight="1">
      <c r="A26" s="23"/>
      <c r="B26" s="7"/>
      <c r="C26" t="s" s="34">
        <v>123</v>
      </c>
      <c r="D26" s="8"/>
      <c r="E26" s="71"/>
    </row>
    <row r="27" ht="21.65" customHeight="1">
      <c r="A27" s="21">
        <v>2</v>
      </c>
      <c r="B27" t="s" s="11">
        <v>117</v>
      </c>
      <c r="C27" t="s" s="12">
        <v>140</v>
      </c>
      <c r="D27" s="48">
        <v>0</v>
      </c>
      <c r="E27" s="52">
        <f>D27*A27</f>
        <v>0</v>
      </c>
    </row>
    <row r="28" ht="21.65" customHeight="1">
      <c r="A28" s="23"/>
      <c r="B28" s="7"/>
      <c r="C28" s="8"/>
      <c r="D28" s="24"/>
      <c r="E28" s="9"/>
    </row>
    <row r="29" ht="21.65" customHeight="1">
      <c r="A29" s="21"/>
      <c r="B29" s="11"/>
      <c r="C29" s="15"/>
      <c r="D29" s="22"/>
      <c r="E29" s="13"/>
    </row>
    <row r="30" ht="21.65" customHeight="1">
      <c r="A30" s="23"/>
      <c r="B30" s="7"/>
      <c r="C30" s="8"/>
      <c r="D30" s="24"/>
      <c r="E30" s="9"/>
    </row>
    <row r="31" ht="21.65" customHeight="1">
      <c r="A31" s="21"/>
      <c r="B31" s="11"/>
      <c r="C31" s="15"/>
      <c r="D31" s="22"/>
      <c r="E31" s="13"/>
    </row>
    <row r="32" ht="21.65" customHeight="1">
      <c r="A32" s="23"/>
      <c r="B32" s="7"/>
      <c r="C32" s="8"/>
      <c r="D32" s="24"/>
      <c r="E32" s="9"/>
    </row>
    <row r="33" ht="21.65" customHeight="1">
      <c r="A33" s="21"/>
      <c r="B33" s="11"/>
      <c r="C33" s="15"/>
      <c r="D33" s="22"/>
      <c r="E33" s="13"/>
    </row>
    <row r="34" ht="21.65" customHeight="1">
      <c r="A34" s="23"/>
      <c r="B34" s="7"/>
      <c r="C34" s="8"/>
      <c r="D34" s="24"/>
      <c r="E34" s="9"/>
    </row>
    <row r="35" ht="21.65" customHeight="1">
      <c r="A35" s="21"/>
      <c r="B35" s="11"/>
      <c r="C35" s="15"/>
      <c r="D35" s="22"/>
      <c r="E35" s="13"/>
    </row>
    <row r="36" ht="21.65" customHeight="1">
      <c r="A36" s="23"/>
      <c r="B36" s="7"/>
      <c r="C36" s="8"/>
      <c r="D36" s="24"/>
      <c r="E36" s="9"/>
    </row>
    <row r="37" ht="21.65" customHeight="1">
      <c r="A37" s="21"/>
      <c r="B37" s="11"/>
      <c r="C37" s="15"/>
      <c r="D37" s="22"/>
      <c r="E37" s="13"/>
    </row>
    <row r="38" ht="21.65" customHeight="1">
      <c r="A38" s="23"/>
      <c r="B38" s="7"/>
      <c r="C38" s="8"/>
      <c r="D38" s="24"/>
      <c r="E38" s="9"/>
    </row>
    <row r="39" ht="21.65" customHeight="1">
      <c r="A39" s="21"/>
      <c r="B39" s="11"/>
      <c r="C39" s="15"/>
      <c r="D39" s="22"/>
      <c r="E39" s="13"/>
    </row>
    <row r="40" ht="21.65" customHeight="1">
      <c r="A40" s="23"/>
      <c r="B40" s="7"/>
      <c r="C40" s="8"/>
      <c r="D40" s="24"/>
      <c r="E40" s="9"/>
    </row>
    <row r="41" ht="21.65" customHeight="1">
      <c r="A41" s="21"/>
      <c r="B41" s="11"/>
      <c r="C41" s="15"/>
      <c r="D41" s="22"/>
      <c r="E41" s="13"/>
    </row>
    <row r="42" ht="21.8" customHeight="1">
      <c r="A42" s="65"/>
      <c r="B42" s="66"/>
      <c r="C42" s="67"/>
      <c r="D42" t="s" s="68">
        <v>50</v>
      </c>
      <c r="E42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74" customWidth="1"/>
    <col min="2" max="2" width="6.61719" style="74" customWidth="1"/>
    <col min="3" max="3" width="42.8984" style="74" customWidth="1"/>
    <col min="4" max="4" width="41.1719" style="74" customWidth="1"/>
    <col min="5" max="5" width="30.5625" style="74" customWidth="1"/>
    <col min="6" max="16384" width="16.3516" style="74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141</v>
      </c>
      <c r="D7" s="75"/>
      <c r="E7" s="49"/>
    </row>
    <row r="8" ht="22.65" customHeight="1">
      <c r="A8" s="45"/>
      <c r="B8" s="7"/>
      <c r="C8" s="8"/>
      <c r="D8" s="46"/>
      <c r="E8" s="9"/>
    </row>
    <row r="9" ht="22.65" customHeight="1">
      <c r="A9" s="76"/>
      <c r="B9" t="s" s="77">
        <v>58</v>
      </c>
      <c r="C9" t="s" s="55">
        <v>142</v>
      </c>
      <c r="D9" s="78"/>
      <c r="E9" s="49">
        <f>SUM(E11:E41)</f>
        <v>0</v>
      </c>
    </row>
    <row r="10" ht="21.65" customHeight="1">
      <c r="A10" s="23"/>
      <c r="B10" s="7"/>
      <c r="C10" s="8"/>
      <c r="D10" s="50"/>
      <c r="E10" s="53"/>
    </row>
    <row r="11" ht="21.65" customHeight="1">
      <c r="A11" s="21">
        <v>14</v>
      </c>
      <c r="B11" t="s" s="11">
        <v>137</v>
      </c>
      <c r="C11" t="s" s="12">
        <v>143</v>
      </c>
      <c r="D11" s="48">
        <v>0</v>
      </c>
      <c r="E11" s="52">
        <f>D11*A11</f>
        <v>0</v>
      </c>
    </row>
    <row r="12" ht="22.65" customHeight="1">
      <c r="A12" s="23"/>
      <c r="B12" s="7"/>
      <c r="C12" t="s" s="18">
        <v>144</v>
      </c>
      <c r="D12" s="50"/>
      <c r="E12" s="53"/>
    </row>
    <row r="13" ht="21.65" customHeight="1">
      <c r="A13" s="21"/>
      <c r="B13" s="11"/>
      <c r="C13" t="s" s="79">
        <v>145</v>
      </c>
      <c r="D13" s="48"/>
      <c r="E13" s="52"/>
    </row>
    <row r="14" ht="21.65" customHeight="1">
      <c r="A14" s="23"/>
      <c r="B14" s="7"/>
      <c r="C14" s="80"/>
      <c r="D14" s="50"/>
      <c r="E14" s="53"/>
    </row>
    <row r="15" ht="21.65" customHeight="1">
      <c r="A15" s="21">
        <v>3.5</v>
      </c>
      <c r="B15" t="s" s="11">
        <v>146</v>
      </c>
      <c r="C15" t="s" s="12">
        <v>147</v>
      </c>
      <c r="D15" s="48">
        <v>0</v>
      </c>
      <c r="E15" s="52">
        <f>D15*A15</f>
        <v>0</v>
      </c>
    </row>
    <row r="16" ht="21.65" customHeight="1">
      <c r="A16" s="23"/>
      <c r="B16" s="7"/>
      <c r="C16" t="s" s="81">
        <v>145</v>
      </c>
      <c r="D16" s="50"/>
      <c r="E16" s="53"/>
    </row>
    <row r="17" ht="22.65" customHeight="1">
      <c r="A17" s="21"/>
      <c r="B17" s="11"/>
      <c r="C17" t="s" s="79">
        <v>148</v>
      </c>
      <c r="D17" s="48"/>
      <c r="E17" s="52"/>
    </row>
    <row r="18" ht="21.65" customHeight="1">
      <c r="A18" s="23"/>
      <c r="B18" s="7"/>
      <c r="C18" s="80"/>
      <c r="D18" s="50"/>
      <c r="E18" s="53"/>
    </row>
    <row r="19" ht="21.65" customHeight="1">
      <c r="A19" s="21">
        <v>22</v>
      </c>
      <c r="B19" t="s" s="11">
        <v>137</v>
      </c>
      <c r="C19" t="s" s="12">
        <v>149</v>
      </c>
      <c r="D19" s="48">
        <v>0</v>
      </c>
      <c r="E19" s="52">
        <f>D19*A19</f>
        <v>0</v>
      </c>
    </row>
    <row r="20" ht="22.65" customHeight="1">
      <c r="A20" s="23"/>
      <c r="B20" s="7"/>
      <c r="C20" t="s" s="18">
        <v>150</v>
      </c>
      <c r="D20" s="50"/>
      <c r="E20" s="53"/>
    </row>
    <row r="21" ht="21.65" customHeight="1">
      <c r="A21" s="21"/>
      <c r="B21" s="11"/>
      <c r="C21" t="s" s="79">
        <v>145</v>
      </c>
      <c r="D21" s="48"/>
      <c r="E21" s="52"/>
    </row>
    <row r="22" ht="21.65" customHeight="1">
      <c r="A22" s="23"/>
      <c r="B22" s="7"/>
      <c r="C22" s="80"/>
      <c r="D22" s="50"/>
      <c r="E22" s="53"/>
    </row>
    <row r="23" ht="21.65" customHeight="1">
      <c r="A23" s="21">
        <v>12</v>
      </c>
      <c r="B23" t="s" s="11">
        <v>137</v>
      </c>
      <c r="C23" t="s" s="12">
        <v>151</v>
      </c>
      <c r="D23" s="48">
        <v>0</v>
      </c>
      <c r="E23" s="52">
        <f>D23*A23</f>
        <v>0</v>
      </c>
    </row>
    <row r="24" ht="22.65" customHeight="1">
      <c r="A24" s="23"/>
      <c r="B24" s="7"/>
      <c r="C24" t="s" s="18">
        <v>144</v>
      </c>
      <c r="D24" s="50"/>
      <c r="E24" s="53"/>
    </row>
    <row r="25" ht="21.65" customHeight="1">
      <c r="A25" s="21"/>
      <c r="B25" s="11"/>
      <c r="C25" t="s" s="79">
        <v>145</v>
      </c>
      <c r="D25" s="48"/>
      <c r="E25" s="52"/>
    </row>
    <row r="26" ht="21.65" customHeight="1">
      <c r="A26" s="23"/>
      <c r="B26" s="7"/>
      <c r="C26" s="80"/>
      <c r="D26" s="50"/>
      <c r="E26" s="53"/>
    </row>
    <row r="27" ht="21.65" customHeight="1">
      <c r="A27" s="21">
        <v>2</v>
      </c>
      <c r="B27" t="s" s="11">
        <v>152</v>
      </c>
      <c r="C27" t="s" s="12">
        <v>153</v>
      </c>
      <c r="D27" s="48">
        <v>0</v>
      </c>
      <c r="E27" s="52">
        <f>D27*A27</f>
        <v>0</v>
      </c>
    </row>
    <row r="28" ht="35.65" customHeight="1">
      <c r="A28" s="82"/>
      <c r="B28" s="7"/>
      <c r="C28" t="s" s="18">
        <v>154</v>
      </c>
      <c r="D28" s="50"/>
      <c r="E28" s="53"/>
    </row>
    <row r="29" ht="21.65" customHeight="1">
      <c r="A29" s="83"/>
      <c r="B29" s="11"/>
      <c r="C29" s="15"/>
      <c r="D29" s="48"/>
      <c r="E29" s="52"/>
    </row>
    <row r="30" ht="21.65" customHeight="1">
      <c r="A30" s="82">
        <v>0.5</v>
      </c>
      <c r="B30" t="s" s="7">
        <v>152</v>
      </c>
      <c r="C30" t="s" s="18">
        <v>155</v>
      </c>
      <c r="D30" s="50">
        <v>0</v>
      </c>
      <c r="E30" s="53">
        <f>D30*A30</f>
        <v>0</v>
      </c>
    </row>
    <row r="31" ht="21.65" customHeight="1">
      <c r="A31" s="83"/>
      <c r="B31" s="11"/>
      <c r="C31" t="s" s="12">
        <v>156</v>
      </c>
      <c r="D31" s="48"/>
      <c r="E31" s="52"/>
    </row>
    <row r="32" ht="35.65" customHeight="1">
      <c r="A32" s="82"/>
      <c r="B32" s="7"/>
      <c r="C32" t="s" s="18">
        <v>154</v>
      </c>
      <c r="D32" s="50"/>
      <c r="E32" s="53"/>
    </row>
    <row r="33" ht="21.65" customHeight="1">
      <c r="A33" s="83"/>
      <c r="B33" s="11"/>
      <c r="C33" s="15"/>
      <c r="D33" s="48"/>
      <c r="E33" s="52"/>
    </row>
    <row r="34" ht="21.65" customHeight="1">
      <c r="A34" s="82">
        <v>0.5</v>
      </c>
      <c r="B34" t="s" s="7">
        <v>152</v>
      </c>
      <c r="C34" t="s" s="18">
        <v>157</v>
      </c>
      <c r="D34" s="50">
        <v>0</v>
      </c>
      <c r="E34" s="53">
        <f>D34*A34</f>
        <v>0</v>
      </c>
    </row>
    <row r="35" ht="21.65" customHeight="1">
      <c r="A35" s="83"/>
      <c r="B35" s="11"/>
      <c r="C35" t="s" s="12">
        <v>158</v>
      </c>
      <c r="D35" s="48"/>
      <c r="E35" s="52"/>
    </row>
    <row r="36" ht="35.65" customHeight="1">
      <c r="A36" s="82"/>
      <c r="B36" s="7"/>
      <c r="C36" t="s" s="18">
        <v>154</v>
      </c>
      <c r="D36" s="50"/>
      <c r="E36" s="53"/>
    </row>
    <row r="37" ht="21.65" customHeight="1">
      <c r="A37" s="21"/>
      <c r="B37" s="11"/>
      <c r="C37" s="15"/>
      <c r="D37" s="48"/>
      <c r="E37" s="52"/>
    </row>
    <row r="38" ht="21.65" customHeight="1">
      <c r="A38" s="23">
        <v>2</v>
      </c>
      <c r="B38" t="s" s="7">
        <v>117</v>
      </c>
      <c r="C38" t="s" s="18">
        <v>159</v>
      </c>
      <c r="D38" s="50">
        <v>0</v>
      </c>
      <c r="E38" s="53">
        <f>D38*A38</f>
        <v>0</v>
      </c>
    </row>
    <row r="39" ht="22.65" customHeight="1">
      <c r="A39" s="21"/>
      <c r="B39" s="11"/>
      <c r="C39" t="s" s="79">
        <v>160</v>
      </c>
      <c r="D39" s="48"/>
      <c r="E39" s="52"/>
    </row>
    <row r="40" ht="21.65" customHeight="1">
      <c r="A40" s="23"/>
      <c r="B40" s="7"/>
      <c r="C40" s="8"/>
      <c r="D40" s="50"/>
      <c r="E40" s="53"/>
    </row>
    <row r="41" ht="21.65" customHeight="1">
      <c r="A41" s="21">
        <v>1</v>
      </c>
      <c r="B41" t="s" s="11">
        <v>117</v>
      </c>
      <c r="C41" t="s" s="12">
        <v>161</v>
      </c>
      <c r="D41" s="48">
        <v>0</v>
      </c>
      <c r="E41" s="52">
        <f>D41*A41</f>
        <v>0</v>
      </c>
    </row>
    <row r="42" ht="21.65" customHeight="1">
      <c r="A42" s="82"/>
      <c r="B42" s="7"/>
      <c r="C42" t="s" s="18">
        <v>158</v>
      </c>
      <c r="D42" s="50"/>
      <c r="E42" s="53"/>
    </row>
    <row r="43" ht="21.65" customHeight="1">
      <c r="A43" s="21"/>
      <c r="B43" s="11"/>
      <c r="C43" s="15"/>
      <c r="D43" s="22"/>
      <c r="E43" s="13"/>
    </row>
    <row r="44" ht="21.65" customHeight="1">
      <c r="A44" s="23"/>
      <c r="B44" s="7"/>
      <c r="C44" s="8"/>
      <c r="D44" s="24"/>
      <c r="E44" s="9"/>
    </row>
    <row r="45" ht="22.65" customHeight="1">
      <c r="A45" s="76"/>
      <c r="B45" t="s" s="77">
        <v>60</v>
      </c>
      <c r="C45" t="s" s="55">
        <v>61</v>
      </c>
      <c r="D45" s="78"/>
      <c r="E45" s="49">
        <f>SUM(E47:E55)</f>
        <v>0</v>
      </c>
    </row>
    <row r="46" ht="21.65" customHeight="1">
      <c r="A46" s="23"/>
      <c r="B46" s="7"/>
      <c r="C46" s="8"/>
      <c r="D46" s="50"/>
      <c r="E46" s="53"/>
    </row>
    <row r="47" ht="21.65" customHeight="1">
      <c r="A47" s="21">
        <v>1</v>
      </c>
      <c r="B47" t="s" s="11">
        <v>152</v>
      </c>
      <c r="C47" t="s" s="12">
        <v>143</v>
      </c>
      <c r="D47" s="48">
        <v>0</v>
      </c>
      <c r="E47" s="52">
        <f>D47*A47</f>
        <v>0</v>
      </c>
    </row>
    <row r="48" ht="21.65" customHeight="1">
      <c r="A48" s="23"/>
      <c r="B48" s="7"/>
      <c r="C48" t="s" s="18">
        <v>162</v>
      </c>
      <c r="D48" s="50"/>
      <c r="E48" s="53"/>
    </row>
    <row r="49" ht="21.65" customHeight="1">
      <c r="A49" s="21"/>
      <c r="B49" s="11"/>
      <c r="C49" t="s" s="79">
        <v>145</v>
      </c>
      <c r="D49" s="48"/>
      <c r="E49" s="52"/>
    </row>
    <row r="50" ht="21.65" customHeight="1">
      <c r="A50" s="23"/>
      <c r="B50" s="7"/>
      <c r="C50" s="8"/>
      <c r="D50" s="50"/>
      <c r="E50" s="53"/>
    </row>
    <row r="51" ht="21.65" customHeight="1">
      <c r="A51" s="21">
        <v>1.5</v>
      </c>
      <c r="B51" t="s" s="11">
        <v>152</v>
      </c>
      <c r="C51" t="s" s="12">
        <v>149</v>
      </c>
      <c r="D51" s="48">
        <v>0</v>
      </c>
      <c r="E51" s="52">
        <f>D51*A51</f>
        <v>0</v>
      </c>
    </row>
    <row r="52" ht="21.65" customHeight="1">
      <c r="A52" s="23"/>
      <c r="B52" s="7"/>
      <c r="C52" t="s" s="18">
        <v>162</v>
      </c>
      <c r="D52" s="50"/>
      <c r="E52" s="53"/>
    </row>
    <row r="53" ht="21.65" customHeight="1">
      <c r="A53" s="21"/>
      <c r="B53" s="11"/>
      <c r="C53" t="s" s="79">
        <v>145</v>
      </c>
      <c r="D53" s="48"/>
      <c r="E53" s="52"/>
    </row>
    <row r="54" ht="21.65" customHeight="1">
      <c r="A54" s="23"/>
      <c r="B54" s="7"/>
      <c r="C54" s="8"/>
      <c r="D54" s="50"/>
      <c r="E54" s="53"/>
    </row>
    <row r="55" ht="21.65" customHeight="1">
      <c r="A55" s="21">
        <v>1.5</v>
      </c>
      <c r="B55" t="s" s="11">
        <v>152</v>
      </c>
      <c r="C55" t="s" s="12">
        <v>151</v>
      </c>
      <c r="D55" s="48">
        <v>0</v>
      </c>
      <c r="E55" s="52">
        <f>D55*A55</f>
        <v>0</v>
      </c>
    </row>
    <row r="56" ht="21.65" customHeight="1">
      <c r="A56" s="23"/>
      <c r="B56" s="7"/>
      <c r="C56" t="s" s="18">
        <v>162</v>
      </c>
      <c r="D56" s="50"/>
      <c r="E56" s="53"/>
    </row>
    <row r="57" ht="21.65" customHeight="1">
      <c r="A57" s="21"/>
      <c r="B57" s="11"/>
      <c r="C57" t="s" s="79">
        <v>145</v>
      </c>
      <c r="D57" s="48"/>
      <c r="E57" s="52"/>
    </row>
    <row r="58" ht="21.65" customHeight="1">
      <c r="A58" s="23"/>
      <c r="B58" s="7"/>
      <c r="C58" s="8"/>
      <c r="D58" s="24"/>
      <c r="E58" s="9"/>
    </row>
    <row r="59" ht="21.65" customHeight="1">
      <c r="A59" s="21"/>
      <c r="B59" s="11"/>
      <c r="C59" s="15"/>
      <c r="D59" s="22"/>
      <c r="E59" s="13"/>
    </row>
    <row r="60" ht="22.65" customHeight="1">
      <c r="A60" s="84"/>
      <c r="B60" t="s" s="85">
        <v>62</v>
      </c>
      <c r="C60" t="s" s="57">
        <v>63</v>
      </c>
      <c r="D60" s="86"/>
      <c r="E60" s="51">
        <f>SUM(E62:E73)</f>
        <v>0</v>
      </c>
    </row>
    <row r="61" ht="21.65" customHeight="1">
      <c r="A61" s="21"/>
      <c r="B61" s="11"/>
      <c r="C61" s="15"/>
      <c r="D61" s="48"/>
      <c r="E61" s="52"/>
    </row>
    <row r="62" ht="21.65" customHeight="1">
      <c r="A62" s="23">
        <f>A47*0.25</f>
        <v>0.25</v>
      </c>
      <c r="B62" t="s" s="7">
        <v>130</v>
      </c>
      <c r="C62" t="s" s="18">
        <v>163</v>
      </c>
      <c r="D62" s="50">
        <v>0</v>
      </c>
      <c r="E62" s="53">
        <f>D62*A62</f>
        <v>0</v>
      </c>
    </row>
    <row r="63" ht="21.65" customHeight="1">
      <c r="A63" s="21"/>
      <c r="B63" s="11"/>
      <c r="C63" t="s" s="12">
        <v>164</v>
      </c>
      <c r="D63" s="22"/>
      <c r="E63" s="13"/>
    </row>
    <row r="64" ht="21.65" customHeight="1">
      <c r="A64" s="23"/>
      <c r="B64" s="7"/>
      <c r="C64" t="s" s="18">
        <v>165</v>
      </c>
      <c r="D64" s="24"/>
      <c r="E64" s="9"/>
    </row>
    <row r="65" ht="21.65" customHeight="1">
      <c r="A65" s="21"/>
      <c r="B65" s="11"/>
      <c r="C65" s="15"/>
      <c r="D65" s="48"/>
      <c r="E65" s="52"/>
    </row>
    <row r="66" ht="21.65" customHeight="1">
      <c r="A66" s="23">
        <v>1</v>
      </c>
      <c r="B66" t="s" s="7">
        <v>117</v>
      </c>
      <c r="C66" t="s" s="18">
        <v>166</v>
      </c>
      <c r="D66" s="50">
        <v>0</v>
      </c>
      <c r="E66" s="53">
        <f>D66*A66</f>
        <v>0</v>
      </c>
    </row>
    <row r="67" ht="21.65" customHeight="1">
      <c r="A67" s="21"/>
      <c r="B67" s="11"/>
      <c r="C67" t="s" s="12">
        <v>164</v>
      </c>
      <c r="D67" s="48"/>
      <c r="E67" s="52"/>
    </row>
    <row r="68" ht="21.65" customHeight="1">
      <c r="A68" s="23"/>
      <c r="B68" s="7"/>
      <c r="C68" t="s" s="18">
        <v>167</v>
      </c>
      <c r="D68" s="50"/>
      <c r="E68" s="53"/>
    </row>
    <row r="69" ht="21.65" customHeight="1">
      <c r="A69" s="21"/>
      <c r="B69" s="11"/>
      <c r="C69" s="15"/>
      <c r="D69" s="48"/>
      <c r="E69" s="52"/>
    </row>
    <row r="70" ht="21.65" customHeight="1">
      <c r="A70" s="23">
        <f>A51*0.25</f>
        <v>0.375</v>
      </c>
      <c r="B70" t="s" s="7">
        <v>130</v>
      </c>
      <c r="C70" t="s" s="18">
        <v>149</v>
      </c>
      <c r="D70" s="50">
        <v>0</v>
      </c>
      <c r="E70" s="53">
        <f>D70*A70</f>
        <v>0</v>
      </c>
    </row>
    <row r="71" ht="21.65" customHeight="1">
      <c r="A71" s="21"/>
      <c r="B71" s="11"/>
      <c r="C71" t="s" s="12">
        <v>164</v>
      </c>
      <c r="D71" s="22"/>
      <c r="E71" s="13"/>
    </row>
    <row r="72" ht="21.65" customHeight="1">
      <c r="A72" s="23"/>
      <c r="B72" s="7"/>
      <c r="C72" s="8"/>
      <c r="D72" s="50"/>
      <c r="E72" s="53"/>
    </row>
    <row r="73" ht="21.65" customHeight="1">
      <c r="A73" s="21">
        <f>A55*0.25</f>
        <v>0.375</v>
      </c>
      <c r="B73" t="s" s="11">
        <v>130</v>
      </c>
      <c r="C73" t="s" s="12">
        <v>151</v>
      </c>
      <c r="D73" s="48">
        <v>0</v>
      </c>
      <c r="E73" s="52">
        <f>D73*A73</f>
        <v>0</v>
      </c>
    </row>
    <row r="74" ht="21.65" customHeight="1">
      <c r="A74" s="23"/>
      <c r="B74" s="7"/>
      <c r="C74" t="s" s="18">
        <v>164</v>
      </c>
      <c r="D74" s="24"/>
      <c r="E74" s="9"/>
    </row>
    <row r="75" ht="21.65" customHeight="1">
      <c r="A75" s="21"/>
      <c r="B75" s="11"/>
      <c r="C75" s="15"/>
      <c r="D75" s="22"/>
      <c r="E75" s="13"/>
    </row>
    <row r="76" ht="21.65" customHeight="1">
      <c r="A76" s="23"/>
      <c r="B76" s="7"/>
      <c r="C76" s="8"/>
      <c r="D76" s="24"/>
      <c r="E76" s="9"/>
    </row>
    <row r="77" ht="22.65" customHeight="1">
      <c r="A77" s="76"/>
      <c r="B77" t="s" s="77">
        <v>62</v>
      </c>
      <c r="C77" t="s" s="55">
        <v>64</v>
      </c>
      <c r="D77" s="78"/>
      <c r="E77" s="49">
        <f>SUM(E80:E93)</f>
        <v>0</v>
      </c>
    </row>
    <row r="78" ht="21.65" customHeight="1">
      <c r="A78" s="23"/>
      <c r="B78" s="7"/>
      <c r="C78" s="8"/>
      <c r="D78" s="50"/>
      <c r="E78" s="53"/>
    </row>
    <row r="79" ht="21.65" customHeight="1">
      <c r="A79" s="21"/>
      <c r="B79" s="11"/>
      <c r="C79" t="s" s="63">
        <v>123</v>
      </c>
      <c r="D79" s="15"/>
      <c r="E79" s="64"/>
    </row>
    <row r="80" ht="21.65" customHeight="1">
      <c r="A80" s="23">
        <v>5</v>
      </c>
      <c r="B80" t="s" s="7">
        <v>130</v>
      </c>
      <c r="C80" t="s" s="18">
        <v>143</v>
      </c>
      <c r="D80" s="50">
        <v>0</v>
      </c>
      <c r="E80" s="53">
        <f>D80*A80</f>
        <v>0</v>
      </c>
    </row>
    <row r="81" ht="21.65" customHeight="1">
      <c r="A81" s="21"/>
      <c r="B81" s="11"/>
      <c r="C81" t="s" s="12">
        <v>164</v>
      </c>
      <c r="D81" s="22"/>
      <c r="E81" s="13"/>
    </row>
    <row r="82" ht="21.65" customHeight="1">
      <c r="A82" s="23"/>
      <c r="B82" s="7"/>
      <c r="C82" s="8"/>
      <c r="D82" s="50"/>
      <c r="E82" s="53"/>
    </row>
    <row r="83" ht="21.65" customHeight="1">
      <c r="A83" s="21">
        <f>A51*0.25</f>
        <v>0.375</v>
      </c>
      <c r="B83" t="s" s="11">
        <v>130</v>
      </c>
      <c r="C83" t="s" s="12">
        <v>149</v>
      </c>
      <c r="D83" s="48">
        <v>0</v>
      </c>
      <c r="E83" s="52">
        <f>D83*A83</f>
        <v>0</v>
      </c>
    </row>
    <row r="84" ht="21.65" customHeight="1">
      <c r="A84" s="23"/>
      <c r="B84" s="7"/>
      <c r="C84" t="s" s="18">
        <v>164</v>
      </c>
      <c r="D84" s="24"/>
      <c r="E84" s="9"/>
    </row>
    <row r="85" ht="21.65" customHeight="1">
      <c r="A85" s="21"/>
      <c r="B85" s="11"/>
      <c r="C85" s="15"/>
      <c r="D85" s="48"/>
      <c r="E85" s="52"/>
    </row>
    <row r="86" ht="21.65" customHeight="1">
      <c r="A86" s="23"/>
      <c r="B86" s="7"/>
      <c r="C86" t="s" s="34">
        <v>123</v>
      </c>
      <c r="D86" s="8"/>
      <c r="E86" s="71"/>
    </row>
    <row r="87" ht="21.65" customHeight="1">
      <c r="A87" s="21">
        <f>A55*0.25</f>
        <v>0.375</v>
      </c>
      <c r="B87" t="s" s="11">
        <v>130</v>
      </c>
      <c r="C87" t="s" s="12">
        <v>151</v>
      </c>
      <c r="D87" s="48">
        <v>0</v>
      </c>
      <c r="E87" s="52">
        <f>D87*A87</f>
        <v>0</v>
      </c>
    </row>
    <row r="88" ht="21.65" customHeight="1">
      <c r="A88" s="23"/>
      <c r="B88" s="7"/>
      <c r="C88" t="s" s="18">
        <v>164</v>
      </c>
      <c r="D88" s="24"/>
      <c r="E88" s="9"/>
    </row>
    <row r="89" ht="21.65" customHeight="1">
      <c r="A89" s="21"/>
      <c r="B89" s="11"/>
      <c r="C89" s="15"/>
      <c r="D89" s="48"/>
      <c r="E89" s="52"/>
    </row>
    <row r="90" ht="21.65" customHeight="1">
      <c r="A90" s="23">
        <v>10</v>
      </c>
      <c r="B90" t="s" s="7">
        <v>130</v>
      </c>
      <c r="C90" t="s" s="18">
        <v>168</v>
      </c>
      <c r="D90" s="50">
        <v>0</v>
      </c>
      <c r="E90" s="53">
        <f>D90*A90</f>
        <v>0</v>
      </c>
    </row>
    <row r="91" ht="21.65" customHeight="1">
      <c r="A91" s="21"/>
      <c r="B91" s="11"/>
      <c r="C91" t="s" s="12">
        <v>164</v>
      </c>
      <c r="D91" s="22"/>
      <c r="E91" s="13"/>
    </row>
    <row r="92" ht="21.65" customHeight="1">
      <c r="A92" s="82"/>
      <c r="B92" s="7"/>
      <c r="C92" s="8"/>
      <c r="D92" s="50"/>
      <c r="E92" s="53"/>
    </row>
    <row r="93" ht="21.65" customHeight="1">
      <c r="A93" s="21">
        <f>A34/0.25</f>
        <v>2</v>
      </c>
      <c r="B93" t="s" s="11">
        <v>130</v>
      </c>
      <c r="C93" t="s" s="12">
        <v>169</v>
      </c>
      <c r="D93" s="48">
        <v>0</v>
      </c>
      <c r="E93" s="52">
        <f>D93*A93</f>
        <v>0</v>
      </c>
    </row>
    <row r="94" ht="21.65" customHeight="1">
      <c r="A94" s="23"/>
      <c r="B94" s="7"/>
      <c r="C94" t="s" s="18">
        <v>164</v>
      </c>
      <c r="D94" s="24"/>
      <c r="E94" s="9"/>
    </row>
    <row r="95" ht="21.65" customHeight="1">
      <c r="A95" s="21"/>
      <c r="B95" s="11"/>
      <c r="C95" s="15"/>
      <c r="D95" s="22"/>
      <c r="E95" s="13"/>
    </row>
    <row r="96" ht="21.8" customHeight="1">
      <c r="A96" s="65"/>
      <c r="B96" s="66"/>
      <c r="C96" s="67"/>
      <c r="D96" t="s" s="68">
        <v>50</v>
      </c>
      <c r="E96" s="69">
        <v>45184</v>
      </c>
    </row>
  </sheetData>
  <mergeCells count="1">
    <mergeCell ref="C7:D7"/>
  </mergeCells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87" customWidth="1"/>
    <col min="2" max="2" width="6.61719" style="87" customWidth="1"/>
    <col min="3" max="3" width="42.8984" style="87" customWidth="1"/>
    <col min="4" max="4" width="41.1719" style="87" customWidth="1"/>
    <col min="5" max="5" width="30.5625" style="87" customWidth="1"/>
    <col min="6" max="16384" width="16.3516" style="87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t="s" s="27">
        <v>66</v>
      </c>
      <c r="C7" t="s" s="28">
        <v>68</v>
      </c>
      <c r="D7" s="43"/>
      <c r="E7" s="49"/>
    </row>
    <row r="8" ht="22.65" customHeight="1">
      <c r="A8" s="45"/>
      <c r="B8" s="7"/>
      <c r="C8" s="8"/>
      <c r="D8" s="46"/>
      <c r="E8" s="9"/>
    </row>
    <row r="9" ht="21.65" customHeight="1">
      <c r="A9" s="21">
        <v>118</v>
      </c>
      <c r="B9" t="s" s="11">
        <v>130</v>
      </c>
      <c r="C9" t="s" s="12">
        <v>170</v>
      </c>
      <c r="D9" s="48">
        <v>0</v>
      </c>
      <c r="E9" s="52">
        <f>D9*A9</f>
        <v>0</v>
      </c>
    </row>
    <row r="10" ht="21.65" customHeight="1">
      <c r="A10" s="23"/>
      <c r="B10" s="7"/>
      <c r="C10" t="s" s="18">
        <v>171</v>
      </c>
      <c r="D10" s="24"/>
      <c r="E10" s="9"/>
    </row>
    <row r="11" ht="35.65" customHeight="1">
      <c r="A11" s="21"/>
      <c r="B11" s="11"/>
      <c r="C11" t="s" s="12">
        <v>172</v>
      </c>
      <c r="D11" s="22"/>
      <c r="E11" s="13"/>
    </row>
    <row r="12" ht="21.65" customHeight="1">
      <c r="A12" s="23"/>
      <c r="B12" s="7"/>
      <c r="C12" s="8"/>
      <c r="D12" s="24"/>
      <c r="E12" s="9"/>
    </row>
    <row r="13" ht="21.65" customHeight="1">
      <c r="A13" s="21"/>
      <c r="B13" s="11"/>
      <c r="C13" t="s" s="63">
        <v>123</v>
      </c>
      <c r="D13" s="15"/>
      <c r="E13" s="64"/>
    </row>
    <row r="14" ht="21.65" customHeight="1">
      <c r="A14" s="23">
        <v>118</v>
      </c>
      <c r="B14" t="s" s="7">
        <v>130</v>
      </c>
      <c r="C14" t="s" s="18">
        <v>173</v>
      </c>
      <c r="D14" s="50">
        <v>0</v>
      </c>
      <c r="E14" s="53">
        <f>D14*A14</f>
        <v>0</v>
      </c>
    </row>
    <row r="15" ht="21.65" customHeight="1">
      <c r="A15" s="21"/>
      <c r="B15" s="11"/>
      <c r="C15" t="s" s="12">
        <v>174</v>
      </c>
      <c r="D15" s="22"/>
      <c r="E15" s="13"/>
    </row>
    <row r="16" ht="21.65" customHeight="1">
      <c r="A16" s="23"/>
      <c r="B16" s="7"/>
      <c r="C16" s="8"/>
      <c r="D16" s="24"/>
      <c r="E16" s="9"/>
    </row>
    <row r="17" ht="21.65" customHeight="1">
      <c r="A17" s="21"/>
      <c r="B17" s="11"/>
      <c r="C17" s="15"/>
      <c r="D17" s="22"/>
      <c r="E17" s="13"/>
    </row>
    <row r="18" ht="22.65" customHeight="1">
      <c r="A18" s="84"/>
      <c r="B18" t="s" s="85">
        <v>66</v>
      </c>
      <c r="C18" t="s" s="57">
        <v>68</v>
      </c>
      <c r="D18" s="86"/>
      <c r="E18" s="51">
        <f>E22</f>
        <v>0</v>
      </c>
    </row>
    <row r="19" ht="22.65" customHeight="1">
      <c r="A19" s="76"/>
      <c r="B19" s="77"/>
      <c r="C19" s="88"/>
      <c r="D19" s="78"/>
      <c r="E19" s="49"/>
    </row>
    <row r="20" ht="22.65" customHeight="1">
      <c r="A20" s="84"/>
      <c r="B20" s="85"/>
      <c r="C20" t="s" s="57">
        <v>175</v>
      </c>
      <c r="D20" s="86"/>
      <c r="E20" s="51"/>
    </row>
    <row r="21" ht="22.65" customHeight="1">
      <c r="A21" s="76"/>
      <c r="B21" s="77"/>
      <c r="C21" s="88"/>
      <c r="D21" s="78"/>
      <c r="E21" s="49"/>
    </row>
    <row r="22" ht="21.65" customHeight="1">
      <c r="A22" s="23">
        <v>118</v>
      </c>
      <c r="B22" t="s" s="7">
        <v>130</v>
      </c>
      <c r="C22" t="s" s="18">
        <v>176</v>
      </c>
      <c r="D22" s="50">
        <v>0</v>
      </c>
      <c r="E22" s="53">
        <f>D22*A22</f>
        <v>0</v>
      </c>
    </row>
    <row r="23" ht="21.65" customHeight="1">
      <c r="A23" s="21"/>
      <c r="B23" s="11"/>
      <c r="C23" t="s" s="12">
        <v>177</v>
      </c>
      <c r="D23" s="22"/>
      <c r="E23" s="13"/>
    </row>
    <row r="24" ht="35.65" customHeight="1">
      <c r="A24" s="23"/>
      <c r="B24" s="7"/>
      <c r="C24" t="s" s="18">
        <v>178</v>
      </c>
      <c r="D24" s="24"/>
      <c r="E24" s="9"/>
    </row>
    <row r="25" ht="21.65" customHeight="1">
      <c r="A25" s="21"/>
      <c r="B25" s="11"/>
      <c r="C25" s="15"/>
      <c r="D25" s="22"/>
      <c r="E25" s="13"/>
    </row>
    <row r="26" ht="21.65" customHeight="1">
      <c r="A26" s="23"/>
      <c r="B26" s="7"/>
      <c r="C26" s="8"/>
      <c r="D26" s="24"/>
      <c r="E26" s="9"/>
    </row>
    <row r="27" ht="21.65" customHeight="1">
      <c r="A27" s="21"/>
      <c r="B27" s="11"/>
      <c r="C27" s="15"/>
      <c r="D27" s="22"/>
      <c r="E27" s="13"/>
    </row>
    <row r="28" ht="24.55" customHeight="1">
      <c r="A28" s="89"/>
      <c r="B28" t="s" s="90">
        <v>69</v>
      </c>
      <c r="C28" t="s" s="60">
        <v>179</v>
      </c>
      <c r="D28" s="91"/>
      <c r="E28" s="62">
        <f>E30</f>
        <v>0</v>
      </c>
    </row>
    <row r="29" ht="22.65" customHeight="1">
      <c r="A29" s="76"/>
      <c r="B29" s="77"/>
      <c r="C29" s="88"/>
      <c r="D29" s="78"/>
      <c r="E29" s="49"/>
    </row>
    <row r="30" ht="21.65" customHeight="1">
      <c r="A30" s="23">
        <v>175</v>
      </c>
      <c r="B30" t="s" s="7">
        <v>130</v>
      </c>
      <c r="C30" t="s" s="18">
        <v>180</v>
      </c>
      <c r="D30" s="50">
        <v>0</v>
      </c>
      <c r="E30" s="53">
        <f>D30*A30</f>
        <v>0</v>
      </c>
    </row>
    <row r="31" ht="21.65" customHeight="1">
      <c r="A31" s="21"/>
      <c r="B31" s="11"/>
      <c r="C31" t="s" s="12">
        <v>181</v>
      </c>
      <c r="D31" s="15"/>
      <c r="E31" s="13"/>
    </row>
    <row r="32" ht="21.65" customHeight="1">
      <c r="A32" s="23"/>
      <c r="B32" s="7"/>
      <c r="C32" t="s" s="18">
        <v>174</v>
      </c>
      <c r="D32" s="8"/>
      <c r="E32" s="9"/>
    </row>
    <row r="33" ht="21.65" customHeight="1">
      <c r="A33" s="21"/>
      <c r="B33" s="11"/>
      <c r="C33" s="15"/>
      <c r="D33" s="15"/>
      <c r="E33" s="13"/>
    </row>
    <row r="34" ht="21.65" customHeight="1">
      <c r="A34" s="23">
        <v>10</v>
      </c>
      <c r="B34" t="s" s="7">
        <v>130</v>
      </c>
      <c r="C34" t="s" s="18">
        <v>180</v>
      </c>
      <c r="D34" s="50">
        <v>0</v>
      </c>
      <c r="E34" s="53">
        <f>D34*A34</f>
        <v>0</v>
      </c>
    </row>
    <row r="35" ht="21.65" customHeight="1">
      <c r="A35" s="21"/>
      <c r="B35" s="11"/>
      <c r="C35" t="s" s="12">
        <v>182</v>
      </c>
      <c r="D35" s="15"/>
      <c r="E35" s="13"/>
    </row>
    <row r="36" ht="21.65" customHeight="1">
      <c r="A36" s="23"/>
      <c r="B36" s="7"/>
      <c r="C36" s="8"/>
      <c r="D36" s="8"/>
      <c r="E36" s="9"/>
    </row>
    <row r="37" ht="21.8" customHeight="1">
      <c r="A37" s="36"/>
      <c r="B37" s="37"/>
      <c r="C37" s="92"/>
      <c r="D37" t="s" s="39">
        <v>50</v>
      </c>
      <c r="E37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3" customWidth="1"/>
    <col min="2" max="2" width="6.61719" style="93" customWidth="1"/>
    <col min="3" max="3" width="42.8984" style="93" customWidth="1"/>
    <col min="4" max="4" width="41.1719" style="93" customWidth="1"/>
    <col min="5" max="5" width="34.9609" style="93" customWidth="1"/>
    <col min="6" max="16384" width="16.3516" style="93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183</v>
      </c>
      <c r="D7" t="s" s="28">
        <v>184</v>
      </c>
      <c r="E7" s="44"/>
    </row>
    <row r="8" ht="22.65" customHeight="1">
      <c r="A8" s="45"/>
      <c r="B8" s="7"/>
      <c r="C8" s="8"/>
      <c r="D8" s="46"/>
      <c r="E8" s="9"/>
    </row>
    <row r="9" ht="22.65" customHeight="1">
      <c r="A9" s="21">
        <v>120</v>
      </c>
      <c r="B9" t="s" s="11">
        <v>130</v>
      </c>
      <c r="C9" t="s" s="12">
        <v>185</v>
      </c>
      <c r="D9" t="s" s="11">
        <v>186</v>
      </c>
      <c r="E9" t="s" s="94">
        <v>187</v>
      </c>
    </row>
    <row r="10" ht="21.65" customHeight="1">
      <c r="A10" s="23"/>
      <c r="B10" s="7"/>
      <c r="C10" s="8"/>
      <c r="D10" s="95"/>
      <c r="E10" s="96"/>
    </row>
    <row r="11" ht="22.65" customHeight="1">
      <c r="A11" s="21">
        <v>56</v>
      </c>
      <c r="B11" t="s" s="11">
        <v>146</v>
      </c>
      <c r="C11" t="s" s="12">
        <v>188</v>
      </c>
      <c r="D11" t="s" s="11">
        <v>189</v>
      </c>
      <c r="E11" t="s" s="94">
        <v>190</v>
      </c>
    </row>
    <row r="12" ht="19.7" customHeight="1">
      <c r="A12" s="97"/>
      <c r="B12" s="98"/>
      <c r="C12" t="s" s="99">
        <v>191</v>
      </c>
      <c r="D12" s="100"/>
      <c r="E12" s="101"/>
    </row>
    <row r="13" ht="19.7" customHeight="1">
      <c r="A13" s="102"/>
      <c r="B13" s="103"/>
      <c r="C13" t="s" s="104">
        <v>192</v>
      </c>
      <c r="D13" s="105"/>
      <c r="E13" s="106"/>
    </row>
    <row r="14" ht="21.65" customHeight="1">
      <c r="A14" s="23"/>
      <c r="B14" s="7"/>
      <c r="C14" s="8"/>
      <c r="D14" s="95"/>
      <c r="E14" s="96"/>
    </row>
    <row r="15" ht="22.65" customHeight="1">
      <c r="A15" s="21">
        <v>34</v>
      </c>
      <c r="B15" t="s" s="11">
        <v>146</v>
      </c>
      <c r="C15" t="s" s="12">
        <v>188</v>
      </c>
      <c r="D15" t="s" s="11">
        <v>193</v>
      </c>
      <c r="E15" t="s" s="94">
        <v>194</v>
      </c>
    </row>
    <row r="16" ht="19.7" customHeight="1">
      <c r="A16" s="97"/>
      <c r="B16" s="98"/>
      <c r="C16" t="s" s="99">
        <v>195</v>
      </c>
      <c r="D16" s="100"/>
      <c r="E16" s="101"/>
    </row>
    <row r="17" ht="21.65" customHeight="1">
      <c r="A17" s="21"/>
      <c r="B17" s="11"/>
      <c r="C17" s="15"/>
      <c r="D17" s="107"/>
      <c r="E17" s="108"/>
    </row>
    <row r="18" ht="22.65" customHeight="1">
      <c r="A18" s="23">
        <v>34</v>
      </c>
      <c r="B18" t="s" s="7">
        <v>146</v>
      </c>
      <c r="C18" t="s" s="18">
        <v>188</v>
      </c>
      <c r="D18" t="s" s="7">
        <v>196</v>
      </c>
      <c r="E18" t="s" s="109">
        <v>197</v>
      </c>
    </row>
    <row r="19" ht="19.7" customHeight="1">
      <c r="A19" s="102"/>
      <c r="B19" s="103"/>
      <c r="C19" t="s" s="104">
        <v>195</v>
      </c>
      <c r="D19" s="105"/>
      <c r="E19" s="106"/>
    </row>
    <row r="20" ht="21.65" customHeight="1">
      <c r="A20" s="23"/>
      <c r="B20" s="7"/>
      <c r="C20" s="8"/>
      <c r="D20" s="95"/>
      <c r="E20" s="96"/>
    </row>
    <row r="21" ht="22.65" customHeight="1">
      <c r="A21" s="21">
        <v>5.6</v>
      </c>
      <c r="B21" t="s" s="11">
        <v>146</v>
      </c>
      <c r="C21" t="s" s="12">
        <v>198</v>
      </c>
      <c r="D21" t="s" s="11">
        <v>199</v>
      </c>
      <c r="E21" t="s" s="94">
        <v>200</v>
      </c>
    </row>
    <row r="22" ht="19.7" customHeight="1">
      <c r="A22" s="97"/>
      <c r="B22" s="98"/>
      <c r="C22" t="s" s="99">
        <v>201</v>
      </c>
      <c r="D22" s="100"/>
      <c r="E22" s="101"/>
    </row>
    <row r="23" ht="21.65" customHeight="1">
      <c r="A23" s="21"/>
      <c r="B23" s="11"/>
      <c r="C23" s="15"/>
      <c r="D23" s="107"/>
      <c r="E23" s="108"/>
    </row>
    <row r="24" ht="22.65" customHeight="1">
      <c r="A24" s="23">
        <v>5.6</v>
      </c>
      <c r="B24" t="s" s="7">
        <v>146</v>
      </c>
      <c r="C24" t="s" s="18">
        <v>198</v>
      </c>
      <c r="D24" t="s" s="7">
        <v>202</v>
      </c>
      <c r="E24" t="s" s="109">
        <v>203</v>
      </c>
    </row>
    <row r="25" ht="19.7" customHeight="1">
      <c r="A25" s="102"/>
      <c r="B25" s="103"/>
      <c r="C25" t="s" s="104">
        <v>204</v>
      </c>
      <c r="D25" s="105"/>
      <c r="E25" s="106"/>
    </row>
    <row r="26" ht="21.65" customHeight="1">
      <c r="A26" s="23"/>
      <c r="B26" s="7"/>
      <c r="C26" s="8"/>
      <c r="D26" s="95"/>
      <c r="E26" s="96"/>
    </row>
    <row r="27" ht="22.65" customHeight="1">
      <c r="A27" s="21">
        <v>5.6</v>
      </c>
      <c r="B27" t="s" s="11">
        <v>146</v>
      </c>
      <c r="C27" t="s" s="12">
        <v>198</v>
      </c>
      <c r="D27" t="s" s="11">
        <v>205</v>
      </c>
      <c r="E27" t="s" s="94">
        <v>206</v>
      </c>
    </row>
    <row r="28" ht="19.7" customHeight="1">
      <c r="A28" s="97"/>
      <c r="B28" s="98"/>
      <c r="C28" t="s" s="99">
        <v>207</v>
      </c>
      <c r="D28" s="100"/>
      <c r="E28" s="101"/>
    </row>
    <row r="29" ht="21.65" customHeight="1">
      <c r="A29" s="21"/>
      <c r="B29" s="11"/>
      <c r="C29" s="15"/>
      <c r="D29" s="107"/>
      <c r="E29" s="108"/>
    </row>
    <row r="30" ht="22.65" customHeight="1">
      <c r="A30" s="23">
        <v>5.6</v>
      </c>
      <c r="B30" t="s" s="7">
        <v>146</v>
      </c>
      <c r="C30" t="s" s="18">
        <v>198</v>
      </c>
      <c r="D30" t="s" s="7">
        <v>208</v>
      </c>
      <c r="E30" t="s" s="109">
        <v>209</v>
      </c>
    </row>
    <row r="31" ht="19.7" customHeight="1">
      <c r="A31" s="102"/>
      <c r="B31" s="103"/>
      <c r="C31" t="s" s="104">
        <v>210</v>
      </c>
      <c r="D31" s="105"/>
      <c r="E31" s="106"/>
    </row>
    <row r="32" ht="21.65" customHeight="1">
      <c r="A32" s="23"/>
      <c r="B32" s="7"/>
      <c r="C32" s="8"/>
      <c r="D32" s="95"/>
      <c r="E32" s="96"/>
    </row>
    <row r="33" ht="22.65" customHeight="1">
      <c r="A33" s="21">
        <v>3</v>
      </c>
      <c r="B33" t="s" s="11">
        <v>211</v>
      </c>
      <c r="C33" t="s" s="12">
        <v>212</v>
      </c>
      <c r="D33" t="s" s="11">
        <v>213</v>
      </c>
      <c r="E33" t="s" s="94">
        <v>214</v>
      </c>
    </row>
    <row r="34" ht="21.65" customHeight="1">
      <c r="A34" s="23"/>
      <c r="B34" s="7"/>
      <c r="C34" s="8"/>
      <c r="D34" s="95"/>
      <c r="E34" s="96"/>
    </row>
    <row r="35" ht="22.65" customHeight="1">
      <c r="A35" s="21">
        <v>5.6</v>
      </c>
      <c r="B35" t="s" s="11">
        <v>146</v>
      </c>
      <c r="C35" t="s" s="12">
        <v>198</v>
      </c>
      <c r="D35" t="s" s="11">
        <v>215</v>
      </c>
      <c r="E35" t="s" s="94">
        <v>206</v>
      </c>
    </row>
    <row r="36" ht="19.7" customHeight="1">
      <c r="A36" s="97"/>
      <c r="B36" s="98"/>
      <c r="C36" t="s" s="99">
        <v>216</v>
      </c>
      <c r="D36" s="100"/>
      <c r="E36" s="101"/>
    </row>
    <row r="37" ht="21.65" customHeight="1">
      <c r="A37" s="21"/>
      <c r="B37" s="11"/>
      <c r="C37" s="15"/>
      <c r="D37" s="107"/>
      <c r="E37" s="108"/>
    </row>
    <row r="38" ht="22.65" customHeight="1">
      <c r="A38" s="23">
        <v>5.6</v>
      </c>
      <c r="B38" t="s" s="7">
        <v>146</v>
      </c>
      <c r="C38" t="s" s="18">
        <v>198</v>
      </c>
      <c r="D38" t="s" s="7">
        <v>217</v>
      </c>
      <c r="E38" t="s" s="109">
        <v>203</v>
      </c>
    </row>
    <row r="39" ht="19.7" customHeight="1">
      <c r="A39" s="102"/>
      <c r="B39" s="103"/>
      <c r="C39" t="s" s="104">
        <v>218</v>
      </c>
      <c r="D39" s="105"/>
      <c r="E39" s="106"/>
    </row>
    <row r="40" ht="21.65" customHeight="1">
      <c r="A40" s="23"/>
      <c r="B40" s="7"/>
      <c r="C40" s="8"/>
      <c r="D40" s="95"/>
      <c r="E40" s="96"/>
    </row>
    <row r="41" ht="22.65" customHeight="1">
      <c r="A41" s="21">
        <v>1</v>
      </c>
      <c r="B41" t="s" s="11">
        <v>146</v>
      </c>
      <c r="C41" t="s" s="12">
        <v>219</v>
      </c>
      <c r="D41" t="s" s="11">
        <v>220</v>
      </c>
      <c r="E41" t="s" s="94">
        <v>221</v>
      </c>
    </row>
    <row r="42" ht="21.65" customHeight="1">
      <c r="A42" s="23"/>
      <c r="B42" s="7"/>
      <c r="C42" s="8"/>
      <c r="D42" s="8"/>
      <c r="E42" s="71"/>
    </row>
    <row r="43" ht="21.8" customHeight="1">
      <c r="A43" s="36"/>
      <c r="B43" s="37"/>
      <c r="C43" s="92"/>
      <c r="D43" t="s" s="39">
        <v>50</v>
      </c>
      <c r="E43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0" customWidth="1"/>
    <col min="2" max="2" width="6.61719" style="110" customWidth="1"/>
    <col min="3" max="3" width="42.8984" style="110" customWidth="1"/>
    <col min="4" max="4" width="41.1719" style="110" customWidth="1"/>
    <col min="5" max="5" width="30.5625" style="110" customWidth="1"/>
    <col min="6" max="16384" width="16.3516" style="110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73"/>
      <c r="B7" t="s" s="27">
        <v>66</v>
      </c>
      <c r="C7" t="s" s="28">
        <v>71</v>
      </c>
      <c r="D7" s="43"/>
      <c r="E7" s="49">
        <f>SUM(E8:E11)</f>
        <v>0</v>
      </c>
    </row>
    <row r="8" ht="21.65" customHeight="1">
      <c r="A8" s="23"/>
      <c r="B8" s="7"/>
      <c r="C8" s="8"/>
      <c r="D8" s="24"/>
      <c r="E8" s="9"/>
    </row>
    <row r="9" ht="21.65" customHeight="1">
      <c r="A9" s="21">
        <v>185</v>
      </c>
      <c r="B9" s="11"/>
      <c r="C9" t="s" s="12">
        <v>222</v>
      </c>
      <c r="D9" s="48">
        <v>0</v>
      </c>
      <c r="E9" s="52">
        <f>D9*A9</f>
        <v>0</v>
      </c>
    </row>
    <row r="10" ht="21.65" customHeight="1">
      <c r="A10" s="23"/>
      <c r="B10" s="7"/>
      <c r="C10" t="s" s="18">
        <v>223</v>
      </c>
      <c r="D10" s="24"/>
      <c r="E10" s="9"/>
    </row>
    <row r="11" ht="21.65" customHeight="1">
      <c r="A11" s="21"/>
      <c r="B11" s="11"/>
      <c r="C11" t="s" s="12">
        <v>224</v>
      </c>
      <c r="D11" s="22"/>
      <c r="E11" s="13"/>
    </row>
    <row r="12" ht="21.65" customHeight="1">
      <c r="A12" s="23"/>
      <c r="B12" s="7"/>
      <c r="C12" s="8"/>
      <c r="D12" s="24"/>
      <c r="E12" s="9"/>
    </row>
    <row r="13" ht="21.8" customHeight="1">
      <c r="A13" s="36"/>
      <c r="B13" s="37"/>
      <c r="C13" s="92"/>
      <c r="D13" t="s" s="39">
        <v>50</v>
      </c>
      <c r="E13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1" customWidth="1"/>
    <col min="2" max="2" width="6.61719" style="111" customWidth="1"/>
    <col min="3" max="3" width="42.8984" style="111" customWidth="1"/>
    <col min="4" max="4" width="41.1719" style="111" customWidth="1"/>
    <col min="5" max="5" width="30.5625" style="111" customWidth="1"/>
    <col min="6" max="16384" width="16.3516" style="111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1.65" customHeight="1">
      <c r="A7" s="21"/>
      <c r="B7" s="11"/>
      <c r="C7" s="15"/>
      <c r="D7" s="22"/>
      <c r="E7" s="13"/>
    </row>
    <row r="8" ht="24.55" customHeight="1">
      <c r="A8" s="89"/>
      <c r="B8" t="s" s="90">
        <v>66</v>
      </c>
      <c r="C8" t="s" s="60">
        <v>225</v>
      </c>
      <c r="D8" s="112"/>
      <c r="E8" s="51">
        <f>SUM(E9:E12)</f>
        <v>0</v>
      </c>
    </row>
    <row r="9" ht="21.65" customHeight="1">
      <c r="A9" s="21"/>
      <c r="B9" s="11"/>
      <c r="C9" s="15"/>
      <c r="D9" s="15"/>
      <c r="E9" s="64"/>
    </row>
    <row r="10" ht="21.65" customHeight="1">
      <c r="A10" s="23">
        <v>1</v>
      </c>
      <c r="B10" t="s" s="7">
        <v>117</v>
      </c>
      <c r="C10" t="s" s="18">
        <v>225</v>
      </c>
      <c r="D10" s="50">
        <v>0</v>
      </c>
      <c r="E10" s="53">
        <f>D10*A10</f>
        <v>0</v>
      </c>
    </row>
    <row r="11" ht="21.65" customHeight="1">
      <c r="A11" s="21"/>
      <c r="B11" s="11"/>
      <c r="C11" t="s" s="12">
        <v>226</v>
      </c>
      <c r="D11" s="15"/>
      <c r="E11" s="64"/>
    </row>
    <row r="12" ht="21.65" customHeight="1">
      <c r="A12" s="23"/>
      <c r="B12" s="7"/>
      <c r="C12" s="8"/>
      <c r="D12" s="8"/>
      <c r="E12" s="71"/>
    </row>
    <row r="13" ht="21.8" customHeight="1">
      <c r="A13" s="36"/>
      <c r="B13" s="37"/>
      <c r="C13" s="92"/>
      <c r="D13" t="s" s="39">
        <v>50</v>
      </c>
      <c r="E13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3" customWidth="1"/>
    <col min="2" max="2" width="6.61719" style="113" customWidth="1"/>
    <col min="3" max="3" width="42.8984" style="113" customWidth="1"/>
    <col min="4" max="4" width="41.1719" style="113" customWidth="1"/>
    <col min="5" max="5" width="33.4062" style="113" customWidth="1"/>
    <col min="6" max="16384" width="16.3516" style="113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183</v>
      </c>
      <c r="D7" t="s" s="28">
        <v>227</v>
      </c>
      <c r="E7" s="44"/>
    </row>
    <row r="8" ht="22.65" customHeight="1">
      <c r="A8" s="45"/>
      <c r="B8" s="7"/>
      <c r="C8" s="8"/>
      <c r="D8" s="46"/>
      <c r="E8" s="9"/>
    </row>
    <row r="9" ht="22.65" customHeight="1">
      <c r="A9" s="21">
        <v>41</v>
      </c>
      <c r="B9" t="s" s="11">
        <v>146</v>
      </c>
      <c r="C9" t="s" s="12">
        <v>228</v>
      </c>
      <c r="D9" t="s" s="11">
        <v>229</v>
      </c>
      <c r="E9" t="s" s="94">
        <v>230</v>
      </c>
    </row>
    <row r="10" ht="19.7" customHeight="1">
      <c r="A10" s="97"/>
      <c r="B10" s="98"/>
      <c r="C10" t="s" s="99">
        <v>231</v>
      </c>
      <c r="D10" s="100"/>
      <c r="E10" s="101"/>
    </row>
    <row r="11" ht="19.7" customHeight="1">
      <c r="A11" s="102"/>
      <c r="B11" s="103"/>
      <c r="C11" t="s" s="104">
        <v>232</v>
      </c>
      <c r="D11" s="105"/>
      <c r="E11" s="106"/>
    </row>
    <row r="12" ht="21.65" customHeight="1">
      <c r="A12" s="23"/>
      <c r="B12" s="7"/>
      <c r="C12" s="8"/>
      <c r="D12" s="95"/>
      <c r="E12" s="96"/>
    </row>
    <row r="13" ht="22.65" customHeight="1">
      <c r="A13" s="21">
        <v>165.7</v>
      </c>
      <c r="B13" t="s" s="11">
        <v>146</v>
      </c>
      <c r="C13" t="s" s="12">
        <v>233</v>
      </c>
      <c r="D13" t="s" s="11">
        <v>234</v>
      </c>
      <c r="E13" t="s" s="94">
        <v>235</v>
      </c>
    </row>
    <row r="14" ht="19.7" customHeight="1">
      <c r="A14" s="97"/>
      <c r="B14" s="98"/>
      <c r="C14" t="s" s="99">
        <v>236</v>
      </c>
      <c r="D14" s="100"/>
      <c r="E14" s="101"/>
    </row>
    <row r="15" ht="19.7" customHeight="1">
      <c r="A15" s="102"/>
      <c r="B15" s="103"/>
      <c r="C15" t="s" s="104">
        <v>237</v>
      </c>
      <c r="D15" s="105"/>
      <c r="E15" s="106"/>
    </row>
    <row r="16" ht="19.7" customHeight="1">
      <c r="A16" s="97"/>
      <c r="B16" s="98"/>
      <c r="C16" t="s" s="99">
        <v>238</v>
      </c>
      <c r="D16" s="100"/>
      <c r="E16" s="101"/>
    </row>
    <row r="17" ht="19.7" customHeight="1">
      <c r="A17" s="102"/>
      <c r="B17" s="103"/>
      <c r="C17" t="s" s="104">
        <v>239</v>
      </c>
      <c r="D17" s="105"/>
      <c r="E17" s="106"/>
    </row>
    <row r="18" ht="19.7" customHeight="1">
      <c r="A18" s="97"/>
      <c r="B18" s="98"/>
      <c r="C18" t="s" s="99">
        <v>240</v>
      </c>
      <c r="D18" s="100"/>
      <c r="E18" s="101"/>
    </row>
    <row r="19" ht="19.7" customHeight="1">
      <c r="A19" s="102"/>
      <c r="B19" s="103"/>
      <c r="C19" t="s" s="104">
        <v>241</v>
      </c>
      <c r="D19" s="105"/>
      <c r="E19" s="106"/>
    </row>
    <row r="20" ht="19.7" customHeight="1">
      <c r="A20" s="97"/>
      <c r="B20" s="98"/>
      <c r="C20" t="s" s="99">
        <v>242</v>
      </c>
      <c r="D20" s="100"/>
      <c r="E20" s="101"/>
    </row>
    <row r="21" ht="19.7" customHeight="1">
      <c r="A21" s="102"/>
      <c r="B21" s="103"/>
      <c r="C21" t="s" s="104">
        <v>243</v>
      </c>
      <c r="D21" s="105"/>
      <c r="E21" s="106"/>
    </row>
    <row r="22" ht="19.7" customHeight="1">
      <c r="A22" s="97"/>
      <c r="B22" s="98"/>
      <c r="C22" t="s" s="99">
        <v>244</v>
      </c>
      <c r="D22" s="100"/>
      <c r="E22" s="101"/>
    </row>
    <row r="23" ht="19.7" customHeight="1">
      <c r="A23" s="102"/>
      <c r="B23" s="103"/>
      <c r="C23" t="s" s="104">
        <v>245</v>
      </c>
      <c r="D23" s="105"/>
      <c r="E23" s="106"/>
    </row>
    <row r="24" ht="19.7" customHeight="1">
      <c r="A24" s="97"/>
      <c r="B24" s="98"/>
      <c r="C24" t="s" s="99">
        <v>246</v>
      </c>
      <c r="D24" s="100"/>
      <c r="E24" s="101"/>
    </row>
    <row r="25" ht="19.7" customHeight="1">
      <c r="A25" s="102"/>
      <c r="B25" s="103"/>
      <c r="C25" t="s" s="104">
        <v>247</v>
      </c>
      <c r="D25" s="105"/>
      <c r="E25" s="106"/>
    </row>
    <row r="26" ht="19.7" customHeight="1">
      <c r="A26" s="97"/>
      <c r="B26" s="98"/>
      <c r="C26" t="s" s="99">
        <v>248</v>
      </c>
      <c r="D26" s="100"/>
      <c r="E26" s="101"/>
    </row>
    <row r="27" ht="19.7" customHeight="1">
      <c r="A27" s="102"/>
      <c r="B27" s="103"/>
      <c r="C27" t="s" s="104">
        <v>249</v>
      </c>
      <c r="D27" s="105"/>
      <c r="E27" s="106"/>
    </row>
    <row r="28" ht="19.7" customHeight="1">
      <c r="A28" s="97"/>
      <c r="B28" s="98"/>
      <c r="C28" t="s" s="99">
        <v>250</v>
      </c>
      <c r="D28" s="100"/>
      <c r="E28" s="101"/>
    </row>
    <row r="29" ht="19.7" customHeight="1">
      <c r="A29" s="102"/>
      <c r="B29" s="103"/>
      <c r="C29" t="s" s="104">
        <v>251</v>
      </c>
      <c r="D29" s="105"/>
      <c r="E29" s="106"/>
    </row>
    <row r="30" ht="19.7" customHeight="1">
      <c r="A30" s="97"/>
      <c r="B30" s="98"/>
      <c r="C30" t="s" s="99">
        <v>252</v>
      </c>
      <c r="D30" s="100"/>
      <c r="E30" s="101"/>
    </row>
    <row r="31" ht="19.7" customHeight="1">
      <c r="A31" s="102"/>
      <c r="B31" s="103"/>
      <c r="C31" t="s" s="104">
        <v>253</v>
      </c>
      <c r="D31" s="105"/>
      <c r="E31" s="106"/>
    </row>
    <row r="32" ht="21.65" customHeight="1">
      <c r="A32" s="23"/>
      <c r="B32" s="7"/>
      <c r="C32" s="8"/>
      <c r="D32" s="95"/>
      <c r="E32" s="96"/>
    </row>
    <row r="33" ht="22.65" customHeight="1">
      <c r="A33" s="21">
        <v>12</v>
      </c>
      <c r="B33" t="s" s="11">
        <v>146</v>
      </c>
      <c r="C33" t="s" s="12">
        <v>254</v>
      </c>
      <c r="D33" t="s" s="11">
        <v>255</v>
      </c>
      <c r="E33" t="s" s="94">
        <v>235</v>
      </c>
    </row>
    <row r="34" ht="19.7" customHeight="1">
      <c r="A34" s="97"/>
      <c r="B34" s="98"/>
      <c r="C34" t="s" s="99">
        <v>256</v>
      </c>
      <c r="D34" s="100"/>
      <c r="E34" s="101"/>
    </row>
    <row r="35" ht="21.65" customHeight="1">
      <c r="A35" s="21"/>
      <c r="B35" s="11"/>
      <c r="C35" s="15"/>
      <c r="D35" s="107"/>
      <c r="E35" s="108"/>
    </row>
    <row r="36" ht="22.65" customHeight="1">
      <c r="A36" s="23">
        <v>10</v>
      </c>
      <c r="B36" t="s" s="7">
        <v>146</v>
      </c>
      <c r="C36" t="s" s="18">
        <v>257</v>
      </c>
      <c r="D36" t="s" s="7">
        <v>258</v>
      </c>
      <c r="E36" t="s" s="109">
        <v>235</v>
      </c>
    </row>
    <row r="37" ht="21.65" customHeight="1">
      <c r="A37" s="21"/>
      <c r="B37" s="11"/>
      <c r="C37" t="s" s="104">
        <v>259</v>
      </c>
      <c r="D37" s="107"/>
      <c r="E37" s="108"/>
    </row>
    <row r="38" ht="21.65" customHeight="1">
      <c r="A38" s="23"/>
      <c r="B38" s="7"/>
      <c r="C38" s="8"/>
      <c r="D38" s="95"/>
      <c r="E38" s="96"/>
    </row>
    <row r="39" ht="22.65" customHeight="1">
      <c r="A39" s="21">
        <v>8.4</v>
      </c>
      <c r="B39" t="s" s="11">
        <v>146</v>
      </c>
      <c r="C39" t="s" s="12">
        <v>260</v>
      </c>
      <c r="D39" t="s" s="11">
        <v>261</v>
      </c>
      <c r="E39" t="s" s="94">
        <v>262</v>
      </c>
    </row>
    <row r="40" ht="21.65" customHeight="1">
      <c r="A40" s="23"/>
      <c r="B40" s="7"/>
      <c r="C40" s="8"/>
      <c r="D40" s="95"/>
      <c r="E40" s="96"/>
    </row>
    <row r="41" ht="22.65" customHeight="1">
      <c r="A41" s="21">
        <v>4.7</v>
      </c>
      <c r="B41" t="s" s="11">
        <v>146</v>
      </c>
      <c r="C41" t="s" s="12">
        <v>263</v>
      </c>
      <c r="D41" t="s" s="11">
        <v>264</v>
      </c>
      <c r="E41" t="s" s="94">
        <v>265</v>
      </c>
    </row>
    <row r="42" ht="21.65" customHeight="1">
      <c r="A42" s="23"/>
      <c r="B42" s="7"/>
      <c r="C42" s="8"/>
      <c r="D42" s="95"/>
      <c r="E42" s="96"/>
    </row>
    <row r="43" ht="22.65" customHeight="1">
      <c r="A43" s="21">
        <v>18</v>
      </c>
      <c r="B43" t="s" s="11">
        <v>146</v>
      </c>
      <c r="C43" t="s" s="12">
        <v>266</v>
      </c>
      <c r="D43" t="s" s="11">
        <v>267</v>
      </c>
      <c r="E43" t="s" s="94">
        <v>268</v>
      </c>
    </row>
    <row r="44" ht="19.7" customHeight="1">
      <c r="A44" s="97"/>
      <c r="B44" s="98"/>
      <c r="C44" t="s" s="99">
        <v>269</v>
      </c>
      <c r="D44" s="100"/>
      <c r="E44" s="101"/>
    </row>
    <row r="45" ht="19.7" customHeight="1">
      <c r="A45" s="102"/>
      <c r="B45" s="103"/>
      <c r="C45" t="s" s="104">
        <v>270</v>
      </c>
      <c r="D45" s="105"/>
      <c r="E45" s="106"/>
    </row>
    <row r="46" ht="21.65" customHeight="1">
      <c r="A46" s="23"/>
      <c r="B46" s="7"/>
      <c r="C46" s="8"/>
      <c r="D46" s="95"/>
      <c r="E46" s="96"/>
    </row>
    <row r="47" ht="22.65" customHeight="1">
      <c r="A47" s="21">
        <v>4.5</v>
      </c>
      <c r="B47" t="s" s="11">
        <v>146</v>
      </c>
      <c r="C47" t="s" s="12">
        <v>271</v>
      </c>
      <c r="D47" t="s" s="11">
        <v>272</v>
      </c>
      <c r="E47" t="s" s="94">
        <v>273</v>
      </c>
    </row>
    <row r="48" ht="21.65" customHeight="1">
      <c r="A48" s="23"/>
      <c r="B48" s="7"/>
      <c r="C48" s="8"/>
      <c r="D48" s="95"/>
      <c r="E48" s="96"/>
    </row>
    <row r="49" ht="22.65" customHeight="1">
      <c r="A49" s="21">
        <v>6</v>
      </c>
      <c r="B49" t="s" s="11">
        <v>146</v>
      </c>
      <c r="C49" t="s" s="12">
        <v>274</v>
      </c>
      <c r="D49" t="s" s="11">
        <v>275</v>
      </c>
      <c r="E49" t="s" s="94">
        <v>268</v>
      </c>
    </row>
    <row r="50" ht="21.65" customHeight="1">
      <c r="A50" s="23"/>
      <c r="B50" s="7"/>
      <c r="C50" s="8"/>
      <c r="D50" s="95"/>
      <c r="E50" s="96"/>
    </row>
    <row r="51" ht="22.65" customHeight="1">
      <c r="A51" s="21">
        <v>9</v>
      </c>
      <c r="B51" t="s" s="11">
        <v>146</v>
      </c>
      <c r="C51" t="s" s="12">
        <v>276</v>
      </c>
      <c r="D51" t="s" s="11">
        <v>277</v>
      </c>
      <c r="E51" t="s" s="94">
        <v>278</v>
      </c>
    </row>
    <row r="52" ht="21.65" customHeight="1">
      <c r="A52" s="23"/>
      <c r="B52" s="7"/>
      <c r="C52" s="8"/>
      <c r="D52" s="95"/>
      <c r="E52" s="96"/>
    </row>
    <row r="53" ht="22.65" customHeight="1">
      <c r="A53" s="21">
        <v>4</v>
      </c>
      <c r="B53" t="s" s="11">
        <v>146</v>
      </c>
      <c r="C53" t="s" s="12">
        <v>279</v>
      </c>
      <c r="D53" t="s" s="11">
        <v>280</v>
      </c>
      <c r="E53" t="s" s="94">
        <v>268</v>
      </c>
    </row>
    <row r="54" ht="21.65" customHeight="1">
      <c r="A54" s="23"/>
      <c r="B54" s="7"/>
      <c r="C54" s="8"/>
      <c r="D54" s="95"/>
      <c r="E54" s="96"/>
    </row>
    <row r="55" ht="22.65" customHeight="1">
      <c r="A55" s="21">
        <v>5.5</v>
      </c>
      <c r="B55" t="s" s="11">
        <v>146</v>
      </c>
      <c r="C55" t="s" s="12">
        <v>281</v>
      </c>
      <c r="D55" t="s" s="11">
        <v>282</v>
      </c>
      <c r="E55" t="s" s="94">
        <v>268</v>
      </c>
    </row>
    <row r="56" ht="21.65" customHeight="1">
      <c r="A56" s="23"/>
      <c r="B56" s="7"/>
      <c r="C56" s="8"/>
      <c r="D56" s="95"/>
      <c r="E56" s="96"/>
    </row>
    <row r="57" ht="22.65" customHeight="1">
      <c r="A57" s="21">
        <v>33</v>
      </c>
      <c r="B57" t="s" s="11">
        <v>146</v>
      </c>
      <c r="C57" t="s" s="12">
        <v>283</v>
      </c>
      <c r="D57" t="s" s="11">
        <v>284</v>
      </c>
      <c r="E57" t="s" s="94">
        <v>285</v>
      </c>
    </row>
    <row r="58" ht="21.65" customHeight="1">
      <c r="A58" s="23"/>
      <c r="B58" s="7"/>
      <c r="C58" s="8"/>
      <c r="D58" s="95"/>
      <c r="E58" s="96"/>
    </row>
    <row r="59" ht="22.65" customHeight="1">
      <c r="A59" s="21">
        <v>1</v>
      </c>
      <c r="B59" t="s" s="11">
        <v>211</v>
      </c>
      <c r="C59" t="s" s="12">
        <v>286</v>
      </c>
      <c r="D59" t="s" s="11">
        <v>287</v>
      </c>
      <c r="E59" t="s" s="94">
        <v>288</v>
      </c>
    </row>
    <row r="60" ht="19.7" customHeight="1">
      <c r="A60" s="97"/>
      <c r="B60" s="98"/>
      <c r="C60" t="s" s="99">
        <v>289</v>
      </c>
      <c r="D60" s="100"/>
      <c r="E60" s="101"/>
    </row>
    <row r="61" ht="21.65" customHeight="1">
      <c r="A61" s="21"/>
      <c r="B61" s="11"/>
      <c r="C61" s="15"/>
      <c r="D61" s="107"/>
      <c r="E61" s="108"/>
    </row>
    <row r="62" ht="22.65" customHeight="1">
      <c r="A62" s="23">
        <v>1</v>
      </c>
      <c r="B62" t="s" s="7">
        <v>211</v>
      </c>
      <c r="C62" t="s" s="18">
        <v>286</v>
      </c>
      <c r="D62" t="s" s="7">
        <v>290</v>
      </c>
      <c r="E62" t="s" s="109">
        <v>288</v>
      </c>
    </row>
    <row r="63" ht="19.7" customHeight="1">
      <c r="A63" s="102"/>
      <c r="B63" s="103"/>
      <c r="C63" t="s" s="104">
        <v>291</v>
      </c>
      <c r="D63" s="105"/>
      <c r="E63" s="106"/>
    </row>
    <row r="64" ht="21.65" customHeight="1">
      <c r="A64" s="23"/>
      <c r="B64" s="7"/>
      <c r="C64" s="8"/>
      <c r="D64" s="95"/>
      <c r="E64" s="96"/>
    </row>
    <row r="65" ht="22.65" customHeight="1">
      <c r="A65" s="21">
        <v>1</v>
      </c>
      <c r="B65" t="s" s="11">
        <v>211</v>
      </c>
      <c r="C65" t="s" s="12">
        <v>286</v>
      </c>
      <c r="D65" t="s" s="11">
        <v>292</v>
      </c>
      <c r="E65" t="s" s="94">
        <v>288</v>
      </c>
    </row>
    <row r="66" ht="19.7" customHeight="1">
      <c r="A66" s="97"/>
      <c r="B66" s="98"/>
      <c r="C66" t="s" s="99">
        <v>293</v>
      </c>
      <c r="D66" s="100"/>
      <c r="E66" s="101"/>
    </row>
    <row r="67" ht="21.65" customHeight="1">
      <c r="A67" s="21"/>
      <c r="B67" s="11"/>
      <c r="C67" s="15"/>
      <c r="D67" s="107"/>
      <c r="E67" s="108"/>
    </row>
    <row r="68" ht="22.65" customHeight="1">
      <c r="A68" s="23">
        <v>5.5</v>
      </c>
      <c r="B68" t="s" s="7">
        <v>146</v>
      </c>
      <c r="C68" t="s" s="18">
        <v>294</v>
      </c>
      <c r="D68" t="s" s="7">
        <v>295</v>
      </c>
      <c r="E68" t="s" s="109">
        <v>296</v>
      </c>
    </row>
    <row r="69" ht="19.7" customHeight="1">
      <c r="A69" s="102"/>
      <c r="B69" s="103"/>
      <c r="C69" t="s" s="104">
        <v>297</v>
      </c>
      <c r="D69" s="105"/>
      <c r="E69" s="106"/>
    </row>
    <row r="70" ht="21.65" customHeight="1">
      <c r="A70" s="23"/>
      <c r="B70" s="7"/>
      <c r="C70" s="8"/>
      <c r="D70" s="95"/>
      <c r="E70" s="96"/>
    </row>
    <row r="71" ht="22.65" customHeight="1">
      <c r="A71" s="21">
        <v>13</v>
      </c>
      <c r="B71" t="s" s="11">
        <v>146</v>
      </c>
      <c r="C71" t="s" s="12">
        <v>294</v>
      </c>
      <c r="D71" t="s" s="11">
        <v>298</v>
      </c>
      <c r="E71" t="s" s="94">
        <v>296</v>
      </c>
    </row>
    <row r="72" ht="19.7" customHeight="1">
      <c r="A72" s="97"/>
      <c r="B72" s="98"/>
      <c r="C72" t="s" s="99">
        <v>299</v>
      </c>
      <c r="D72" s="100"/>
      <c r="E72" s="101"/>
    </row>
    <row r="73" ht="21.65" customHeight="1">
      <c r="A73" s="21"/>
      <c r="B73" s="11"/>
      <c r="C73" s="15"/>
      <c r="D73" s="107"/>
      <c r="E73" s="108"/>
    </row>
    <row r="74" ht="22.65" customHeight="1">
      <c r="A74" s="23">
        <v>4</v>
      </c>
      <c r="B74" t="s" s="7">
        <v>146</v>
      </c>
      <c r="C74" t="s" s="18">
        <v>300</v>
      </c>
      <c r="D74" t="s" s="7">
        <v>301</v>
      </c>
      <c r="E74" t="s" s="109">
        <v>296</v>
      </c>
    </row>
    <row r="75" ht="21.65" customHeight="1">
      <c r="A75" s="21"/>
      <c r="B75" s="11"/>
      <c r="C75" s="15"/>
      <c r="D75" s="107"/>
      <c r="E75" s="108"/>
    </row>
    <row r="76" ht="22.65" customHeight="1">
      <c r="A76" s="23">
        <v>9.300000000000001</v>
      </c>
      <c r="B76" t="s" s="7">
        <v>146</v>
      </c>
      <c r="C76" t="s" s="18">
        <v>302</v>
      </c>
      <c r="D76" t="s" s="7">
        <v>303</v>
      </c>
      <c r="E76" t="s" s="109">
        <v>304</v>
      </c>
    </row>
    <row r="77" ht="21.65" customHeight="1">
      <c r="A77" s="21"/>
      <c r="B77" s="11"/>
      <c r="C77" s="15"/>
      <c r="D77" s="107"/>
      <c r="E77" s="108"/>
    </row>
    <row r="78" ht="22.65" customHeight="1">
      <c r="A78" s="23">
        <v>2</v>
      </c>
      <c r="B78" t="s" s="7">
        <v>211</v>
      </c>
      <c r="C78" t="s" s="18">
        <v>305</v>
      </c>
      <c r="D78" t="s" s="7">
        <v>306</v>
      </c>
      <c r="E78" t="s" s="109">
        <v>296</v>
      </c>
    </row>
    <row r="79" ht="19.7" customHeight="1">
      <c r="A79" s="102"/>
      <c r="B79" s="103"/>
      <c r="C79" t="s" s="104">
        <v>307</v>
      </c>
      <c r="D79" s="105"/>
      <c r="E79" s="106"/>
    </row>
    <row r="80" ht="21.65" customHeight="1">
      <c r="A80" s="23"/>
      <c r="B80" s="7"/>
      <c r="C80" s="8"/>
      <c r="D80" s="95"/>
      <c r="E80" s="96"/>
    </row>
    <row r="81" ht="22.65" customHeight="1">
      <c r="A81" s="21">
        <v>1</v>
      </c>
      <c r="B81" t="s" s="11">
        <v>211</v>
      </c>
      <c r="C81" t="s" s="12">
        <v>305</v>
      </c>
      <c r="D81" t="s" s="11">
        <v>308</v>
      </c>
      <c r="E81" t="s" s="94">
        <v>296</v>
      </c>
    </row>
    <row r="82" ht="19.7" customHeight="1">
      <c r="A82" s="97"/>
      <c r="B82" s="98"/>
      <c r="C82" t="s" s="99">
        <v>307</v>
      </c>
      <c r="D82" s="100"/>
      <c r="E82" s="101"/>
    </row>
    <row r="83" ht="19.7" customHeight="1">
      <c r="A83" s="114"/>
      <c r="B83" s="75"/>
      <c r="C83" s="75"/>
      <c r="D83" s="75"/>
      <c r="E83" s="115"/>
    </row>
    <row r="84" ht="22.65" customHeight="1">
      <c r="A84" s="23">
        <v>2</v>
      </c>
      <c r="B84" t="s" s="7">
        <v>211</v>
      </c>
      <c r="C84" t="s" s="18">
        <v>309</v>
      </c>
      <c r="D84" t="s" s="18">
        <v>310</v>
      </c>
      <c r="E84" t="s" s="109">
        <v>311</v>
      </c>
    </row>
    <row r="85" ht="19.7" customHeight="1">
      <c r="A85" s="102"/>
      <c r="B85" s="103"/>
      <c r="C85" t="s" s="104">
        <v>312</v>
      </c>
      <c r="D85" s="75"/>
      <c r="E85" s="106"/>
    </row>
    <row r="86" ht="21.65" customHeight="1">
      <c r="A86" s="23"/>
      <c r="B86" s="7"/>
      <c r="C86" s="8"/>
      <c r="D86" s="8"/>
      <c r="E86" s="96"/>
    </row>
    <row r="87" ht="22.65" customHeight="1">
      <c r="A87" s="21">
        <v>2</v>
      </c>
      <c r="B87" t="s" s="11">
        <v>211</v>
      </c>
      <c r="C87" t="s" s="12">
        <v>309</v>
      </c>
      <c r="D87" t="s" s="12">
        <v>310</v>
      </c>
      <c r="E87" t="s" s="94">
        <v>311</v>
      </c>
    </row>
    <row r="88" ht="19.7" customHeight="1">
      <c r="A88" s="97"/>
      <c r="B88" s="98"/>
      <c r="C88" t="s" s="99">
        <v>313</v>
      </c>
      <c r="D88" s="116"/>
      <c r="E88" s="101"/>
    </row>
    <row r="89" ht="21.65" customHeight="1">
      <c r="A89" s="21"/>
      <c r="B89" s="11"/>
      <c r="C89" s="15"/>
      <c r="D89" s="15"/>
      <c r="E89" s="64"/>
    </row>
    <row r="90" ht="21.65" customHeight="1">
      <c r="A90" s="23">
        <v>6</v>
      </c>
      <c r="B90" t="s" s="7">
        <v>211</v>
      </c>
      <c r="C90" t="s" s="18">
        <v>314</v>
      </c>
      <c r="D90" s="8"/>
      <c r="E90" t="s" s="109">
        <v>296</v>
      </c>
    </row>
    <row r="91" ht="21.65" customHeight="1">
      <c r="A91" s="21"/>
      <c r="B91" s="11"/>
      <c r="C91" s="15"/>
      <c r="D91" s="15"/>
      <c r="E91" s="64"/>
    </row>
    <row r="92" ht="21.65" customHeight="1">
      <c r="A92" s="23">
        <v>21</v>
      </c>
      <c r="B92" t="s" s="7">
        <v>146</v>
      </c>
      <c r="C92" t="s" s="18">
        <v>315</v>
      </c>
      <c r="D92" s="8"/>
      <c r="E92" t="s" s="109">
        <v>316</v>
      </c>
    </row>
    <row r="93" ht="21.65" customHeight="1">
      <c r="A93" s="21"/>
      <c r="B93" s="11"/>
      <c r="C93" s="15"/>
      <c r="D93" s="15"/>
      <c r="E93" s="64"/>
    </row>
    <row r="94" ht="21.8" customHeight="1">
      <c r="A94" s="65"/>
      <c r="B94" s="66"/>
      <c r="C94" s="67"/>
      <c r="D94" t="s" s="68">
        <v>50</v>
      </c>
      <c r="E94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7" customWidth="1"/>
    <col min="2" max="2" width="6.61719" style="117" customWidth="1"/>
    <col min="3" max="3" width="42.8984" style="117" customWidth="1"/>
    <col min="4" max="4" width="41.1719" style="117" customWidth="1"/>
    <col min="5" max="5" width="30.5625" style="117" customWidth="1"/>
    <col min="6" max="16384" width="16.3516" style="117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74</v>
      </c>
      <c r="D7" s="43"/>
      <c r="E7" s="49"/>
    </row>
    <row r="8" ht="22.65" customHeight="1">
      <c r="A8" s="45"/>
      <c r="B8" s="7"/>
      <c r="C8" s="8"/>
      <c r="D8" s="46"/>
      <c r="E8" s="9"/>
    </row>
    <row r="9" ht="21.65" customHeight="1">
      <c r="A9" s="21"/>
      <c r="B9" s="11"/>
      <c r="C9" s="15"/>
      <c r="D9" s="22"/>
      <c r="E9" s="13"/>
    </row>
    <row r="10" ht="22.65" customHeight="1">
      <c r="A10" s="84"/>
      <c r="B10" t="s" s="85">
        <v>75</v>
      </c>
      <c r="C10" t="s" s="57">
        <v>76</v>
      </c>
      <c r="D10" s="86"/>
      <c r="E10" s="51">
        <f>E12</f>
        <v>0</v>
      </c>
    </row>
    <row r="11" ht="22.65" customHeight="1">
      <c r="A11" s="76"/>
      <c r="B11" s="77"/>
      <c r="C11" s="88"/>
      <c r="D11" s="78"/>
      <c r="E11" s="49"/>
    </row>
    <row r="12" ht="49.65" customHeight="1">
      <c r="A12" s="23">
        <v>138</v>
      </c>
      <c r="B12" t="s" s="7">
        <v>130</v>
      </c>
      <c r="C12" t="s" s="18">
        <v>317</v>
      </c>
      <c r="D12" s="50">
        <v>0</v>
      </c>
      <c r="E12" s="53">
        <f>D12*A12</f>
        <v>0</v>
      </c>
    </row>
    <row r="13" ht="21.65" customHeight="1">
      <c r="A13" s="21"/>
      <c r="B13" s="11"/>
      <c r="C13" s="15"/>
      <c r="D13" s="22"/>
      <c r="E13" s="13"/>
    </row>
    <row r="14" ht="21.65" customHeight="1">
      <c r="A14" s="23"/>
      <c r="B14" s="7"/>
      <c r="C14" s="8"/>
      <c r="D14" s="24"/>
      <c r="E14" s="9"/>
    </row>
    <row r="15" ht="22.65" customHeight="1">
      <c r="A15" s="76"/>
      <c r="B15" t="s" s="77">
        <v>75</v>
      </c>
      <c r="C15" t="s" s="55">
        <v>77</v>
      </c>
      <c r="D15" s="78"/>
      <c r="E15" s="49">
        <f>E17</f>
        <v>0</v>
      </c>
    </row>
    <row r="16" ht="22.65" customHeight="1">
      <c r="A16" s="84"/>
      <c r="B16" s="85"/>
      <c r="C16" s="46"/>
      <c r="D16" s="86"/>
      <c r="E16" s="51"/>
    </row>
    <row r="17" ht="35.65" customHeight="1">
      <c r="A17" s="21">
        <v>21</v>
      </c>
      <c r="B17" t="s" s="11">
        <v>130</v>
      </c>
      <c r="C17" t="s" s="12">
        <v>318</v>
      </c>
      <c r="D17" s="48">
        <v>0</v>
      </c>
      <c r="E17" s="52">
        <f>D17*A17</f>
        <v>0</v>
      </c>
    </row>
    <row r="18" ht="35.65" customHeight="1">
      <c r="A18" s="23"/>
      <c r="B18" s="7"/>
      <c r="C18" t="s" s="18">
        <v>319</v>
      </c>
      <c r="D18" s="24"/>
      <c r="E18" s="9"/>
    </row>
    <row r="19" ht="21.65" customHeight="1">
      <c r="A19" s="21"/>
      <c r="B19" s="11"/>
      <c r="C19" s="15"/>
      <c r="D19" s="22"/>
      <c r="E19" s="13"/>
    </row>
    <row r="20" ht="21.65" customHeight="1">
      <c r="A20" s="23"/>
      <c r="B20" s="7"/>
      <c r="C20" s="8"/>
      <c r="D20" s="24"/>
      <c r="E20" s="9"/>
    </row>
    <row r="21" ht="22.65" customHeight="1">
      <c r="A21" s="76"/>
      <c r="B21" t="s" s="77">
        <v>75</v>
      </c>
      <c r="C21" t="s" s="55">
        <v>78</v>
      </c>
      <c r="D21" s="78"/>
      <c r="E21" s="49">
        <f>E23</f>
        <v>0</v>
      </c>
    </row>
    <row r="22" ht="22.65" customHeight="1">
      <c r="A22" s="84"/>
      <c r="B22" s="85"/>
      <c r="C22" s="46"/>
      <c r="D22" s="86"/>
      <c r="E22" s="51"/>
    </row>
    <row r="23" ht="49.65" customHeight="1">
      <c r="A23" s="21">
        <v>10</v>
      </c>
      <c r="B23" t="s" s="11">
        <v>130</v>
      </c>
      <c r="C23" t="s" s="12">
        <v>320</v>
      </c>
      <c r="D23" s="48">
        <v>0</v>
      </c>
      <c r="E23" s="52">
        <f>D23*A23</f>
        <v>0</v>
      </c>
    </row>
    <row r="24" ht="19.7" customHeight="1">
      <c r="A24" s="97"/>
      <c r="B24" s="98"/>
      <c r="C24" t="s" s="99">
        <v>321</v>
      </c>
      <c r="D24" s="118"/>
      <c r="E24" s="119"/>
    </row>
    <row r="25" ht="21.65" customHeight="1">
      <c r="A25" s="21"/>
      <c r="B25" s="11"/>
      <c r="C25" s="15"/>
      <c r="D25" s="22"/>
      <c r="E25" s="13"/>
    </row>
    <row r="26" ht="21.8" customHeight="1">
      <c r="A26" s="65"/>
      <c r="B26" s="66"/>
      <c r="C26" s="67"/>
      <c r="D26" t="s" s="68">
        <v>50</v>
      </c>
      <c r="E26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0" customWidth="1"/>
    <col min="2" max="2" width="6.61719" style="120" customWidth="1"/>
    <col min="3" max="3" width="42.8984" style="120" customWidth="1"/>
    <col min="4" max="4" width="41.1719" style="120" customWidth="1"/>
    <col min="5" max="5" width="30.5625" style="120" customWidth="1"/>
    <col min="6" max="16384" width="16.3516" style="120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79</v>
      </c>
      <c r="D7" s="43"/>
      <c r="E7" s="49"/>
    </row>
    <row r="8" ht="22.65" customHeight="1">
      <c r="A8" s="45"/>
      <c r="B8" s="7"/>
      <c r="C8" s="8"/>
      <c r="D8" s="46"/>
      <c r="E8" s="9"/>
    </row>
    <row r="9" ht="22.65" customHeight="1">
      <c r="A9" s="76"/>
      <c r="B9" t="s" s="77">
        <v>80</v>
      </c>
      <c r="C9" t="s" s="55">
        <v>81</v>
      </c>
      <c r="D9" s="78"/>
      <c r="E9" s="49">
        <f>E11</f>
        <v>0</v>
      </c>
    </row>
    <row r="10" ht="22.65" customHeight="1">
      <c r="A10" s="84"/>
      <c r="B10" s="85"/>
      <c r="C10" s="46"/>
      <c r="D10" s="86"/>
      <c r="E10" s="51"/>
    </row>
    <row r="11" ht="21.65" customHeight="1">
      <c r="A11" s="21">
        <v>165</v>
      </c>
      <c r="B11" t="s" s="11">
        <v>130</v>
      </c>
      <c r="C11" t="s" s="12">
        <v>322</v>
      </c>
      <c r="D11" s="48">
        <v>0</v>
      </c>
      <c r="E11" s="52">
        <f>D11*A11</f>
        <v>0</v>
      </c>
    </row>
    <row r="12" ht="19.7" customHeight="1">
      <c r="A12" s="97"/>
      <c r="B12" s="98"/>
      <c r="C12" t="s" s="99">
        <v>321</v>
      </c>
      <c r="D12" s="118"/>
      <c r="E12" s="119"/>
    </row>
    <row r="13" ht="21.65" customHeight="1">
      <c r="A13" s="21"/>
      <c r="B13" s="11"/>
      <c r="C13" s="15"/>
      <c r="D13" s="22"/>
      <c r="E13" s="13"/>
    </row>
    <row r="14" ht="21.65" customHeight="1">
      <c r="A14" s="23">
        <v>10</v>
      </c>
      <c r="B14" t="s" s="7">
        <v>130</v>
      </c>
      <c r="C14" t="s" s="18">
        <v>323</v>
      </c>
      <c r="D14" s="50">
        <v>0</v>
      </c>
      <c r="E14" s="53">
        <f>D14*A14</f>
        <v>0</v>
      </c>
    </row>
    <row r="15" ht="19.7" customHeight="1">
      <c r="A15" s="102"/>
      <c r="B15" s="103"/>
      <c r="C15" t="s" s="104">
        <v>321</v>
      </c>
      <c r="D15" s="121"/>
      <c r="E15" s="115"/>
    </row>
    <row r="16" ht="21.65" customHeight="1">
      <c r="A16" s="23"/>
      <c r="B16" s="7"/>
      <c r="C16" s="8"/>
      <c r="D16" s="24"/>
      <c r="E16" s="9"/>
    </row>
    <row r="17" ht="21.65" customHeight="1">
      <c r="A17" s="21">
        <v>7.5</v>
      </c>
      <c r="B17" t="s" s="11">
        <v>130</v>
      </c>
      <c r="C17" t="s" s="12">
        <v>324</v>
      </c>
      <c r="D17" s="48">
        <v>0</v>
      </c>
      <c r="E17" s="52">
        <f>D17*A17</f>
        <v>0</v>
      </c>
    </row>
    <row r="18" ht="21.65" customHeight="1">
      <c r="A18" s="23"/>
      <c r="B18" s="7"/>
      <c r="C18" s="8"/>
      <c r="D18" s="24"/>
      <c r="E18" s="9"/>
    </row>
    <row r="19" ht="35.65" customHeight="1">
      <c r="A19" s="21">
        <v>7.5</v>
      </c>
      <c r="B19" t="s" s="11">
        <v>130</v>
      </c>
      <c r="C19" t="s" s="12">
        <v>325</v>
      </c>
      <c r="D19" s="48">
        <v>0</v>
      </c>
      <c r="E19" s="52">
        <f>D19*A19</f>
        <v>0</v>
      </c>
    </row>
    <row r="20" ht="21.65" customHeight="1">
      <c r="A20" s="23"/>
      <c r="B20" s="7"/>
      <c r="C20" s="8"/>
      <c r="D20" s="24"/>
      <c r="E20" s="9"/>
    </row>
    <row r="21" ht="21.65" customHeight="1">
      <c r="A21" s="21"/>
      <c r="B21" s="11"/>
      <c r="C21" s="15"/>
      <c r="D21" s="22"/>
      <c r="E21" s="13"/>
    </row>
    <row r="22" ht="22.65" customHeight="1">
      <c r="A22" s="84"/>
      <c r="B22" t="s" s="85">
        <v>80</v>
      </c>
      <c r="C22" t="s" s="57">
        <v>82</v>
      </c>
      <c r="D22" s="86"/>
      <c r="E22" s="51">
        <f>SUM(E24:E27)</f>
        <v>0</v>
      </c>
    </row>
    <row r="23" ht="22.65" customHeight="1">
      <c r="A23" s="76"/>
      <c r="B23" s="77"/>
      <c r="C23" s="88"/>
      <c r="D23" s="78"/>
      <c r="E23" s="49"/>
    </row>
    <row r="24" ht="21.65" customHeight="1">
      <c r="A24" s="23">
        <v>20</v>
      </c>
      <c r="B24" t="s" s="7">
        <v>130</v>
      </c>
      <c r="C24" t="s" s="18">
        <v>326</v>
      </c>
      <c r="D24" s="50">
        <v>0</v>
      </c>
      <c r="E24" s="53">
        <f>D24*A24</f>
        <v>0</v>
      </c>
    </row>
    <row r="25" ht="19.7" customHeight="1">
      <c r="A25" s="102"/>
      <c r="B25" s="103"/>
      <c r="C25" t="s" s="104">
        <v>327</v>
      </c>
      <c r="D25" s="122"/>
      <c r="E25" s="123"/>
    </row>
    <row r="26" ht="21.65" customHeight="1">
      <c r="A26" s="23"/>
      <c r="B26" s="7"/>
      <c r="C26" s="8"/>
      <c r="D26" s="50"/>
      <c r="E26" s="53"/>
    </row>
    <row r="27" ht="21.65" customHeight="1">
      <c r="A27" s="21">
        <v>20</v>
      </c>
      <c r="B27" t="s" s="11">
        <v>130</v>
      </c>
      <c r="C27" t="s" s="12">
        <v>328</v>
      </c>
      <c r="D27" s="48">
        <v>0</v>
      </c>
      <c r="E27" s="52">
        <f>D27*A27</f>
        <v>0</v>
      </c>
    </row>
    <row r="28" ht="19.7" customHeight="1">
      <c r="A28" s="97"/>
      <c r="B28" s="98"/>
      <c r="C28" t="s" s="99">
        <v>327</v>
      </c>
      <c r="D28" s="124"/>
      <c r="E28" s="125"/>
    </row>
    <row r="29" ht="21.65" customHeight="1">
      <c r="A29" s="21"/>
      <c r="B29" s="11"/>
      <c r="C29" s="15"/>
      <c r="D29" s="15"/>
      <c r="E29" s="13"/>
    </row>
    <row r="30" ht="21.65" customHeight="1">
      <c r="A30" s="23"/>
      <c r="B30" s="7"/>
      <c r="C30" s="8"/>
      <c r="D30" s="8"/>
      <c r="E30" s="9"/>
    </row>
    <row r="31" ht="21.8" customHeight="1">
      <c r="A31" s="36"/>
      <c r="B31" s="37"/>
      <c r="C31" s="92"/>
      <c r="D31" t="s" s="39">
        <v>50</v>
      </c>
      <c r="E31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6" customWidth="1"/>
    <col min="2" max="2" width="6.61719" style="126" customWidth="1"/>
    <col min="3" max="3" width="42.8984" style="126" customWidth="1"/>
    <col min="4" max="4" width="41.1719" style="126" customWidth="1"/>
    <col min="5" max="5" width="30.5625" style="126" customWidth="1"/>
    <col min="6" max="16384" width="16.3516" style="126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83</v>
      </c>
      <c r="D7" s="43"/>
      <c r="E7" s="49"/>
    </row>
    <row r="8" ht="22.65" customHeight="1">
      <c r="A8" s="45"/>
      <c r="B8" s="7"/>
      <c r="C8" s="8"/>
      <c r="D8" s="46"/>
      <c r="E8" s="9"/>
    </row>
    <row r="9" ht="22.65" customHeight="1">
      <c r="A9" s="76"/>
      <c r="B9" t="s" s="77">
        <v>69</v>
      </c>
      <c r="C9" t="s" s="55">
        <v>84</v>
      </c>
      <c r="D9" s="78"/>
      <c r="E9" s="49">
        <f>E11</f>
        <v>0</v>
      </c>
    </row>
    <row r="10" ht="22.65" customHeight="1">
      <c r="A10" s="84"/>
      <c r="B10" s="85"/>
      <c r="C10" s="46"/>
      <c r="D10" s="86"/>
      <c r="E10" s="51"/>
    </row>
    <row r="11" ht="21.65" customHeight="1">
      <c r="A11" s="21">
        <v>127</v>
      </c>
      <c r="B11" t="s" s="11">
        <v>130</v>
      </c>
      <c r="C11" t="s" s="12">
        <v>329</v>
      </c>
      <c r="D11" s="48">
        <v>0</v>
      </c>
      <c r="E11" s="52">
        <f>D11*A11</f>
        <v>0</v>
      </c>
    </row>
    <row r="12" ht="21.65" customHeight="1">
      <c r="A12" s="23"/>
      <c r="B12" s="7"/>
      <c r="C12" s="8"/>
      <c r="D12" s="24"/>
      <c r="E12" s="9"/>
    </row>
    <row r="13" ht="21.65" customHeight="1">
      <c r="A13" s="21">
        <f>18.66+10.5+7.4</f>
        <v>36.56</v>
      </c>
      <c r="B13" t="s" s="11">
        <v>130</v>
      </c>
      <c r="C13" t="s" s="12">
        <v>330</v>
      </c>
      <c r="D13" s="48">
        <v>0</v>
      </c>
      <c r="E13" s="52">
        <f>D13*A13</f>
        <v>0</v>
      </c>
    </row>
    <row r="14" ht="21.65" customHeight="1">
      <c r="A14" s="23"/>
      <c r="B14" s="7"/>
      <c r="C14" s="8"/>
      <c r="D14" s="24"/>
      <c r="E14" s="9"/>
    </row>
    <row r="15" ht="21.65" customHeight="1">
      <c r="A15" s="21">
        <v>12</v>
      </c>
      <c r="B15" t="s" s="11">
        <v>130</v>
      </c>
      <c r="C15" t="s" s="12">
        <v>331</v>
      </c>
      <c r="D15" s="48">
        <v>0</v>
      </c>
      <c r="E15" s="52">
        <f>D15*A15</f>
        <v>0</v>
      </c>
    </row>
    <row r="16" ht="21.65" customHeight="1">
      <c r="A16" s="23"/>
      <c r="B16" s="7"/>
      <c r="C16" s="8"/>
      <c r="D16" s="24"/>
      <c r="E16" s="9"/>
    </row>
    <row r="17" ht="21.65" customHeight="1">
      <c r="A17" s="21">
        <v>12</v>
      </c>
      <c r="B17" t="s" s="11">
        <v>130</v>
      </c>
      <c r="C17" t="s" s="12">
        <v>332</v>
      </c>
      <c r="D17" s="48">
        <v>0</v>
      </c>
      <c r="E17" s="52">
        <f>D17*A17</f>
        <v>0</v>
      </c>
    </row>
    <row r="18" ht="21.65" customHeight="1">
      <c r="A18" s="23"/>
      <c r="B18" s="7"/>
      <c r="C18" s="8"/>
      <c r="D18" s="24"/>
      <c r="E18" s="9"/>
    </row>
    <row r="19" ht="21.65" customHeight="1">
      <c r="A19" s="21"/>
      <c r="B19" s="11"/>
      <c r="C19" s="15"/>
      <c r="D19" s="22"/>
      <c r="E19" s="13"/>
    </row>
    <row r="20" ht="22.65" customHeight="1">
      <c r="A20" s="84"/>
      <c r="B20" t="s" s="85">
        <v>69</v>
      </c>
      <c r="C20" t="s" s="57">
        <v>85</v>
      </c>
      <c r="D20" s="86"/>
      <c r="E20" s="51">
        <f>E22</f>
        <v>0</v>
      </c>
    </row>
    <row r="21" ht="22.65" customHeight="1">
      <c r="A21" s="76"/>
      <c r="B21" s="77"/>
      <c r="C21" s="88"/>
      <c r="D21" s="78"/>
      <c r="E21" s="49"/>
    </row>
    <row r="22" ht="21.65" customHeight="1">
      <c r="A22" s="23">
        <v>2</v>
      </c>
      <c r="B22" t="s" s="7">
        <v>211</v>
      </c>
      <c r="C22" t="s" s="18">
        <v>333</v>
      </c>
      <c r="D22" s="50">
        <v>0</v>
      </c>
      <c r="E22" s="53">
        <f>D22*A22</f>
        <v>0</v>
      </c>
    </row>
    <row r="23" ht="21.65" customHeight="1">
      <c r="A23" s="21"/>
      <c r="B23" s="11"/>
      <c r="C23" t="s" s="12">
        <v>334</v>
      </c>
      <c r="D23" s="22"/>
      <c r="E23" s="13"/>
    </row>
    <row r="24" ht="21.65" customHeight="1">
      <c r="A24" s="23"/>
      <c r="B24" s="7"/>
      <c r="C24" s="8"/>
      <c r="D24" s="24"/>
      <c r="E24" s="9"/>
    </row>
    <row r="25" ht="35.65" customHeight="1">
      <c r="A25" s="21">
        <v>1</v>
      </c>
      <c r="B25" t="s" s="11">
        <v>211</v>
      </c>
      <c r="C25" t="s" s="12">
        <v>335</v>
      </c>
      <c r="D25" s="48">
        <v>0</v>
      </c>
      <c r="E25" s="52">
        <f>D25*A25</f>
        <v>0</v>
      </c>
    </row>
    <row r="26" ht="21.65" customHeight="1">
      <c r="A26" s="23"/>
      <c r="B26" s="7"/>
      <c r="C26" t="s" s="18">
        <v>336</v>
      </c>
      <c r="D26" s="24"/>
      <c r="E26" s="9"/>
    </row>
    <row r="27" ht="21.65" customHeight="1">
      <c r="A27" s="21"/>
      <c r="B27" s="11"/>
      <c r="C27" s="15"/>
      <c r="D27" s="22"/>
      <c r="E27" s="13"/>
    </row>
    <row r="28" ht="21.65" customHeight="1">
      <c r="A28" s="23"/>
      <c r="B28" s="7"/>
      <c r="C28" t="s" s="34">
        <v>123</v>
      </c>
      <c r="D28" s="8"/>
      <c r="E28" s="71"/>
    </row>
    <row r="29" ht="21.65" customHeight="1">
      <c r="A29" s="21">
        <v>1</v>
      </c>
      <c r="B29" t="s" s="11">
        <v>211</v>
      </c>
      <c r="C29" t="s" s="12">
        <v>337</v>
      </c>
      <c r="D29" s="48">
        <v>0</v>
      </c>
      <c r="E29" s="52">
        <f>D29*A29</f>
        <v>0</v>
      </c>
    </row>
    <row r="30" ht="21.65" customHeight="1">
      <c r="A30" s="23"/>
      <c r="B30" s="7"/>
      <c r="C30" t="s" s="18">
        <v>338</v>
      </c>
      <c r="D30" s="24"/>
      <c r="E30" s="9"/>
    </row>
    <row r="31" ht="21.65" customHeight="1">
      <c r="A31" s="21"/>
      <c r="B31" s="11"/>
      <c r="C31" t="s" s="12">
        <v>339</v>
      </c>
      <c r="D31" s="22"/>
      <c r="E31" s="13"/>
    </row>
    <row r="32" ht="21.65" customHeight="1">
      <c r="A32" s="23"/>
      <c r="B32" s="7"/>
      <c r="C32" s="8"/>
      <c r="D32" s="24"/>
      <c r="E32" s="9"/>
    </row>
    <row r="33" ht="21.65" customHeight="1">
      <c r="A33" s="21"/>
      <c r="B33" s="11"/>
      <c r="C33" s="15"/>
      <c r="D33" s="22"/>
      <c r="E33" s="13"/>
    </row>
    <row r="34" ht="37.65" customHeight="1">
      <c r="A34" s="84"/>
      <c r="B34" t="s" s="85">
        <v>86</v>
      </c>
      <c r="C34" t="s" s="57">
        <v>87</v>
      </c>
      <c r="D34" s="86"/>
      <c r="E34" s="51">
        <f>SUM(E36:E40)</f>
        <v>0</v>
      </c>
    </row>
    <row r="35" ht="22.65" customHeight="1">
      <c r="A35" s="76"/>
      <c r="B35" s="77"/>
      <c r="C35" s="88"/>
      <c r="D35" s="78"/>
      <c r="E35" s="49"/>
    </row>
    <row r="36" ht="21.65" customHeight="1">
      <c r="A36" s="23">
        <v>14</v>
      </c>
      <c r="B36" t="s" s="7">
        <v>137</v>
      </c>
      <c r="C36" t="s" s="18">
        <v>143</v>
      </c>
      <c r="D36" s="50">
        <v>0</v>
      </c>
      <c r="E36" s="53">
        <f>D36*A36</f>
        <v>0</v>
      </c>
    </row>
    <row r="37" ht="21.65" customHeight="1">
      <c r="A37" s="21"/>
      <c r="B37" s="11"/>
      <c r="C37" s="15"/>
      <c r="D37" s="48"/>
      <c r="E37" s="52"/>
    </row>
    <row r="38" ht="21.65" customHeight="1">
      <c r="A38" s="23">
        <v>6</v>
      </c>
      <c r="B38" t="s" s="7">
        <v>137</v>
      </c>
      <c r="C38" t="s" s="18">
        <v>149</v>
      </c>
      <c r="D38" s="50">
        <v>0</v>
      </c>
      <c r="E38" s="53">
        <f>D38*A38</f>
        <v>0</v>
      </c>
    </row>
    <row r="39" ht="21.65" customHeight="1">
      <c r="A39" s="21"/>
      <c r="B39" s="11"/>
      <c r="C39" s="15"/>
      <c r="D39" s="48"/>
      <c r="E39" s="52"/>
    </row>
    <row r="40" ht="21.65" customHeight="1">
      <c r="A40" s="23">
        <v>20</v>
      </c>
      <c r="B40" t="s" s="7">
        <v>137</v>
      </c>
      <c r="C40" t="s" s="18">
        <v>151</v>
      </c>
      <c r="D40" s="50">
        <v>0</v>
      </c>
      <c r="E40" s="53">
        <f>D40*A40</f>
        <v>0</v>
      </c>
    </row>
    <row r="41" ht="21.65" customHeight="1">
      <c r="A41" s="21"/>
      <c r="B41" s="11"/>
      <c r="C41" s="15"/>
      <c r="D41" s="48"/>
      <c r="E41" s="52"/>
    </row>
    <row r="42" ht="21.65" customHeight="1">
      <c r="A42" s="23"/>
      <c r="B42" s="7"/>
      <c r="C42" s="8"/>
      <c r="D42" s="50"/>
      <c r="E42" s="53"/>
    </row>
    <row r="43" ht="37.65" customHeight="1">
      <c r="A43" s="76"/>
      <c r="B43" t="s" s="77">
        <v>86</v>
      </c>
      <c r="C43" t="s" s="55">
        <v>88</v>
      </c>
      <c r="D43" s="78"/>
      <c r="E43" s="49">
        <f>SUM(E45:E47)</f>
        <v>0</v>
      </c>
    </row>
    <row r="44" ht="21.65" customHeight="1">
      <c r="A44" s="23"/>
      <c r="B44" s="7"/>
      <c r="C44" s="8"/>
      <c r="D44" s="50"/>
      <c r="E44" s="53"/>
    </row>
    <row r="45" ht="21.65" customHeight="1">
      <c r="A45" s="21">
        <v>29</v>
      </c>
      <c r="B45" t="s" s="11">
        <v>146</v>
      </c>
      <c r="C45" t="s" s="12">
        <v>340</v>
      </c>
      <c r="D45" s="48">
        <v>0</v>
      </c>
      <c r="E45" s="52">
        <f>D45*A45</f>
        <v>0</v>
      </c>
    </row>
    <row r="46" ht="21.65" customHeight="1">
      <c r="A46" s="23"/>
      <c r="B46" s="7"/>
      <c r="C46" s="8"/>
      <c r="D46" s="8"/>
      <c r="E46" s="9"/>
    </row>
    <row r="47" ht="35.65" customHeight="1">
      <c r="A47" s="21">
        <v>4</v>
      </c>
      <c r="B47" t="s" s="11">
        <v>211</v>
      </c>
      <c r="C47" t="s" s="12">
        <v>341</v>
      </c>
      <c r="D47" s="48">
        <v>0</v>
      </c>
      <c r="E47" s="52">
        <f>D47*A47</f>
        <v>0</v>
      </c>
    </row>
    <row r="48" ht="21.65" customHeight="1">
      <c r="A48" s="23"/>
      <c r="B48" s="7"/>
      <c r="C48" s="8"/>
      <c r="D48" s="8"/>
      <c r="E48" s="9"/>
    </row>
    <row r="49" ht="21.8" customHeight="1">
      <c r="A49" s="36"/>
      <c r="B49" s="37"/>
      <c r="C49" s="92"/>
      <c r="D49" t="s" s="39">
        <v>50</v>
      </c>
      <c r="E49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7" customWidth="1"/>
    <col min="2" max="2" width="6.61719" style="127" customWidth="1"/>
    <col min="3" max="3" width="42.8984" style="127" customWidth="1"/>
    <col min="4" max="4" width="41.1719" style="127" customWidth="1"/>
    <col min="5" max="5" width="30.5625" style="127" customWidth="1"/>
    <col min="6" max="16384" width="16.3516" style="127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73"/>
      <c r="B7" s="27"/>
      <c r="C7" t="s" s="28">
        <v>89</v>
      </c>
      <c r="D7" s="43"/>
      <c r="E7" s="49"/>
    </row>
    <row r="8" ht="21.65" customHeight="1">
      <c r="A8" s="23"/>
      <c r="B8" s="7"/>
      <c r="C8" s="8"/>
      <c r="D8" s="8"/>
      <c r="E8" s="9"/>
    </row>
    <row r="9" ht="22.65" customHeight="1">
      <c r="A9" s="76"/>
      <c r="B9" t="s" s="77">
        <v>90</v>
      </c>
      <c r="C9" t="s" s="55">
        <v>91</v>
      </c>
      <c r="D9" s="78"/>
      <c r="E9" s="49">
        <f>SUM(E13:E22)</f>
        <v>0</v>
      </c>
    </row>
    <row r="10" ht="21.65" customHeight="1">
      <c r="A10" s="23"/>
      <c r="B10" s="7"/>
      <c r="C10" s="8"/>
      <c r="D10" s="50"/>
      <c r="E10" s="53"/>
    </row>
    <row r="11" ht="21.65" customHeight="1">
      <c r="A11" s="21"/>
      <c r="B11" s="11"/>
      <c r="C11" t="s" s="12">
        <v>342</v>
      </c>
      <c r="D11" s="48"/>
      <c r="E11" s="52"/>
    </row>
    <row r="12" ht="21.65" customHeight="1">
      <c r="A12" s="23"/>
      <c r="B12" s="7"/>
      <c r="C12" s="8"/>
      <c r="D12" s="50"/>
      <c r="E12" s="53"/>
    </row>
    <row r="13" ht="21.65" customHeight="1">
      <c r="A13" s="21">
        <v>1</v>
      </c>
      <c r="B13" t="s" s="11">
        <v>117</v>
      </c>
      <c r="C13" t="s" s="12">
        <v>343</v>
      </c>
      <c r="D13" s="48">
        <v>0</v>
      </c>
      <c r="E13" s="52">
        <f>D13*A13</f>
        <v>0</v>
      </c>
    </row>
    <row r="14" ht="21.65" customHeight="1">
      <c r="A14" s="23"/>
      <c r="B14" s="7"/>
      <c r="C14" t="s" s="18">
        <v>344</v>
      </c>
      <c r="D14" s="50"/>
      <c r="E14" s="53"/>
    </row>
    <row r="15" ht="21.65" customHeight="1">
      <c r="A15" s="21"/>
      <c r="B15" s="11"/>
      <c r="C15" s="15"/>
      <c r="D15" s="48"/>
      <c r="E15" s="52"/>
    </row>
    <row r="16" ht="21.65" customHeight="1">
      <c r="A16" s="23">
        <v>1</v>
      </c>
      <c r="B16" t="s" s="7">
        <v>117</v>
      </c>
      <c r="C16" t="s" s="18">
        <v>345</v>
      </c>
      <c r="D16" s="50">
        <v>0</v>
      </c>
      <c r="E16" s="53">
        <f>D16*A16</f>
        <v>0</v>
      </c>
    </row>
    <row r="17" ht="21.65" customHeight="1">
      <c r="A17" s="21"/>
      <c r="B17" s="11"/>
      <c r="C17" t="s" s="12">
        <v>346</v>
      </c>
      <c r="D17" s="48"/>
      <c r="E17" s="52"/>
    </row>
    <row r="18" ht="21.65" customHeight="1">
      <c r="A18" s="23"/>
      <c r="B18" s="7"/>
      <c r="C18" s="8"/>
      <c r="D18" s="50"/>
      <c r="E18" s="53"/>
    </row>
    <row r="19" ht="21.65" customHeight="1">
      <c r="A19" s="21">
        <v>1</v>
      </c>
      <c r="B19" t="s" s="11">
        <v>117</v>
      </c>
      <c r="C19" t="s" s="12">
        <v>347</v>
      </c>
      <c r="D19" s="48">
        <v>0</v>
      </c>
      <c r="E19" s="52">
        <f>D19*A19</f>
        <v>0</v>
      </c>
    </row>
    <row r="20" ht="21.65" customHeight="1">
      <c r="A20" s="23"/>
      <c r="B20" s="7"/>
      <c r="C20" t="s" s="18">
        <v>348</v>
      </c>
      <c r="D20" s="50"/>
      <c r="E20" s="53"/>
    </row>
    <row r="21" ht="21.65" customHeight="1">
      <c r="A21" s="21"/>
      <c r="B21" s="11"/>
      <c r="C21" s="15"/>
      <c r="D21" s="48"/>
      <c r="E21" s="52"/>
    </row>
    <row r="22" ht="35.65" customHeight="1">
      <c r="A22" s="23">
        <v>1</v>
      </c>
      <c r="B22" t="s" s="7">
        <v>117</v>
      </c>
      <c r="C22" t="s" s="18">
        <v>349</v>
      </c>
      <c r="D22" s="50">
        <v>0</v>
      </c>
      <c r="E22" s="53">
        <f>D22*A22</f>
        <v>0</v>
      </c>
    </row>
    <row r="23" ht="21.65" customHeight="1">
      <c r="A23" s="21"/>
      <c r="B23" s="11"/>
      <c r="C23" t="s" s="12">
        <v>350</v>
      </c>
      <c r="D23" s="15"/>
      <c r="E23" s="13"/>
    </row>
    <row r="24" ht="21.65" customHeight="1">
      <c r="A24" s="23"/>
      <c r="B24" s="7"/>
      <c r="C24" s="8"/>
      <c r="D24" s="8"/>
      <c r="E24" s="9"/>
    </row>
    <row r="25" ht="21.65" customHeight="1">
      <c r="A25" s="21"/>
      <c r="B25" s="11"/>
      <c r="C25" s="15"/>
      <c r="D25" s="15"/>
      <c r="E25" s="13"/>
    </row>
    <row r="26" ht="22.65" customHeight="1">
      <c r="A26" s="84"/>
      <c r="B26" t="s" s="85">
        <v>90</v>
      </c>
      <c r="C26" t="s" s="57">
        <v>92</v>
      </c>
      <c r="D26" s="86"/>
      <c r="E26" s="51">
        <f>SUM(E28:E31)</f>
        <v>0</v>
      </c>
    </row>
    <row r="27" ht="21.65" customHeight="1">
      <c r="A27" s="21"/>
      <c r="B27" s="11"/>
      <c r="C27" s="15"/>
      <c r="D27" s="48"/>
      <c r="E27" s="52"/>
    </row>
    <row r="28" ht="21.65" customHeight="1">
      <c r="A28" s="23">
        <v>1</v>
      </c>
      <c r="B28" t="s" s="7">
        <v>117</v>
      </c>
      <c r="C28" t="s" s="18">
        <v>351</v>
      </c>
      <c r="D28" s="50">
        <v>0</v>
      </c>
      <c r="E28" s="53">
        <f>D28*A28</f>
        <v>0</v>
      </c>
    </row>
    <row r="29" ht="21.65" customHeight="1">
      <c r="A29" s="21"/>
      <c r="B29" s="11"/>
      <c r="C29" t="s" s="12">
        <v>352</v>
      </c>
      <c r="D29" s="48"/>
      <c r="E29" s="52"/>
    </row>
    <row r="30" ht="21.65" customHeight="1">
      <c r="A30" s="23"/>
      <c r="B30" s="7"/>
      <c r="C30" s="8"/>
      <c r="D30" s="50"/>
      <c r="E30" s="53"/>
    </row>
    <row r="31" ht="21.65" customHeight="1">
      <c r="A31" s="21">
        <v>1</v>
      </c>
      <c r="B31" t="s" s="11">
        <v>117</v>
      </c>
      <c r="C31" t="s" s="12">
        <v>353</v>
      </c>
      <c r="D31" s="48">
        <v>0</v>
      </c>
      <c r="E31" s="52">
        <f>D31*A31</f>
        <v>0</v>
      </c>
    </row>
    <row r="32" ht="21.65" customHeight="1">
      <c r="A32" s="23"/>
      <c r="B32" s="7"/>
      <c r="C32" t="s" s="18">
        <v>354</v>
      </c>
      <c r="D32" s="50"/>
      <c r="E32" s="53"/>
    </row>
    <row r="33" ht="21.65" customHeight="1">
      <c r="A33" s="21"/>
      <c r="B33" s="11"/>
      <c r="C33" s="15"/>
      <c r="D33" s="22"/>
      <c r="E33" s="13"/>
    </row>
    <row r="34" ht="21.65" customHeight="1">
      <c r="A34" s="23"/>
      <c r="B34" s="7"/>
      <c r="C34" s="8"/>
      <c r="D34" s="24"/>
      <c r="E34" s="9"/>
    </row>
    <row r="35" ht="22.65" customHeight="1">
      <c r="A35" s="76"/>
      <c r="B35" t="s" s="77">
        <v>90</v>
      </c>
      <c r="C35" t="s" s="55">
        <v>93</v>
      </c>
      <c r="D35" s="78"/>
      <c r="E35" s="49">
        <f>E37</f>
        <v>0</v>
      </c>
    </row>
    <row r="36" ht="22.65" customHeight="1">
      <c r="A36" s="84"/>
      <c r="B36" s="85"/>
      <c r="C36" s="46"/>
      <c r="D36" s="86"/>
      <c r="E36" s="51"/>
    </row>
    <row r="37" ht="21.65" customHeight="1">
      <c r="A37" s="21">
        <v>1</v>
      </c>
      <c r="B37" t="s" s="11">
        <v>117</v>
      </c>
      <c r="C37" t="s" s="12">
        <v>355</v>
      </c>
      <c r="D37" s="48">
        <v>0</v>
      </c>
      <c r="E37" s="52">
        <f>D37*A37</f>
        <v>0</v>
      </c>
    </row>
    <row r="38" ht="21.65" customHeight="1">
      <c r="A38" s="23"/>
      <c r="B38" s="7"/>
      <c r="C38" t="s" s="18">
        <v>356</v>
      </c>
      <c r="D38" s="24"/>
      <c r="E38" s="9"/>
    </row>
    <row r="39" ht="21.65" customHeight="1">
      <c r="A39" s="21"/>
      <c r="B39" s="11"/>
      <c r="C39" s="15"/>
      <c r="D39" s="22"/>
      <c r="E39" s="13"/>
    </row>
    <row r="40" ht="21.65" customHeight="1">
      <c r="A40" s="23"/>
      <c r="B40" s="7"/>
      <c r="C40" s="8"/>
      <c r="D40" s="24"/>
      <c r="E40" s="9"/>
    </row>
    <row r="41" ht="22.65" customHeight="1">
      <c r="A41" s="76"/>
      <c r="B41" t="s" s="77">
        <v>90</v>
      </c>
      <c r="C41" t="s" s="55">
        <v>94</v>
      </c>
      <c r="D41" s="78"/>
      <c r="E41" s="49">
        <f>E43</f>
        <v>0</v>
      </c>
    </row>
    <row r="42" ht="22.65" customHeight="1">
      <c r="A42" s="84"/>
      <c r="B42" s="85"/>
      <c r="C42" s="46"/>
      <c r="D42" s="86"/>
      <c r="E42" s="51"/>
    </row>
    <row r="43" ht="21.65" customHeight="1">
      <c r="A43" s="21">
        <v>20</v>
      </c>
      <c r="B43" t="s" s="11">
        <v>146</v>
      </c>
      <c r="C43" t="s" s="12">
        <v>94</v>
      </c>
      <c r="D43" s="48">
        <v>0</v>
      </c>
      <c r="E43" s="52">
        <f>D43*A43</f>
        <v>0</v>
      </c>
    </row>
    <row r="44" ht="21.65" customHeight="1">
      <c r="A44" s="23"/>
      <c r="B44" s="7"/>
      <c r="C44" s="8"/>
      <c r="D44" s="24"/>
      <c r="E44" s="9"/>
    </row>
    <row r="45" ht="21.65" customHeight="1">
      <c r="A45" s="21"/>
      <c r="B45" s="11"/>
      <c r="C45" s="15"/>
      <c r="D45" s="22"/>
      <c r="E45" s="13"/>
    </row>
    <row r="46" ht="22.65" customHeight="1">
      <c r="A46" s="84"/>
      <c r="B46" t="s" s="85">
        <v>90</v>
      </c>
      <c r="C46" t="s" s="57">
        <v>95</v>
      </c>
      <c r="D46" s="86"/>
      <c r="E46" s="51">
        <f>E48</f>
        <v>0</v>
      </c>
    </row>
    <row r="47" ht="22.65" customHeight="1">
      <c r="A47" s="76"/>
      <c r="B47" s="77"/>
      <c r="C47" s="88"/>
      <c r="D47" s="78"/>
      <c r="E47" s="49"/>
    </row>
    <row r="48" ht="21.65" customHeight="1">
      <c r="A48" s="23">
        <v>10</v>
      </c>
      <c r="B48" t="s" s="7">
        <v>130</v>
      </c>
      <c r="C48" s="8"/>
      <c r="D48" s="50">
        <v>0</v>
      </c>
      <c r="E48" s="53">
        <f>D48*A48</f>
        <v>0</v>
      </c>
    </row>
    <row r="49" ht="21.65" customHeight="1">
      <c r="A49" s="21"/>
      <c r="B49" s="11"/>
      <c r="C49" s="15"/>
      <c r="D49" s="15"/>
      <c r="E49" s="13"/>
    </row>
    <row r="50" ht="21.65" customHeight="1">
      <c r="A50" s="23"/>
      <c r="B50" s="7"/>
      <c r="C50" s="8"/>
      <c r="D50" s="8"/>
      <c r="E50" s="9"/>
    </row>
    <row r="51" ht="22.65" customHeight="1">
      <c r="A51" s="76"/>
      <c r="B51" t="s" s="77">
        <v>96</v>
      </c>
      <c r="C51" t="s" s="55">
        <v>97</v>
      </c>
      <c r="D51" s="78"/>
      <c r="E51" s="49">
        <f>E53</f>
        <v>0</v>
      </c>
    </row>
    <row r="52" ht="22.65" customHeight="1">
      <c r="A52" s="84"/>
      <c r="B52" s="85"/>
      <c r="C52" s="46"/>
      <c r="D52" s="86"/>
      <c r="E52" s="51"/>
    </row>
    <row r="53" ht="21.65" customHeight="1">
      <c r="A53" s="21">
        <v>5</v>
      </c>
      <c r="B53" t="s" s="11">
        <v>137</v>
      </c>
      <c r="C53" t="s" s="12">
        <v>357</v>
      </c>
      <c r="D53" s="48">
        <v>0</v>
      </c>
      <c r="E53" s="52">
        <f>D53*A53</f>
        <v>0</v>
      </c>
    </row>
    <row r="54" ht="21.65" customHeight="1">
      <c r="A54" s="23"/>
      <c r="B54" s="7"/>
      <c r="C54" t="s" s="18">
        <v>358</v>
      </c>
      <c r="D54" s="50"/>
      <c r="E54" s="53"/>
    </row>
    <row r="55" ht="21.65" customHeight="1">
      <c r="A55" s="21"/>
      <c r="B55" s="11"/>
      <c r="C55" s="128"/>
      <c r="D55" s="15"/>
      <c r="E55" s="64"/>
    </row>
    <row r="56" ht="21.65" customHeight="1">
      <c r="A56" s="23">
        <v>2</v>
      </c>
      <c r="B56" t="s" s="7">
        <v>117</v>
      </c>
      <c r="C56" t="s" s="18">
        <v>359</v>
      </c>
      <c r="D56" s="50">
        <v>0</v>
      </c>
      <c r="E56" s="53">
        <f>D56*A56</f>
        <v>0</v>
      </c>
    </row>
    <row r="57" ht="21.65" customHeight="1">
      <c r="A57" s="21"/>
      <c r="B57" s="11"/>
      <c r="C57" t="s" s="12">
        <v>360</v>
      </c>
      <c r="D57" s="48"/>
      <c r="E57" s="52"/>
    </row>
    <row r="58" ht="21.8" customHeight="1">
      <c r="A58" s="65"/>
      <c r="B58" s="66"/>
      <c r="C58" s="67"/>
      <c r="D58" t="s" s="68">
        <v>50</v>
      </c>
      <c r="E58" s="69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9" customWidth="1"/>
    <col min="2" max="2" width="6.61719" style="129" customWidth="1"/>
    <col min="3" max="3" width="42.8984" style="129" customWidth="1"/>
    <col min="4" max="4" width="41.1719" style="129" customWidth="1"/>
    <col min="5" max="5" width="30.5625" style="129" customWidth="1"/>
    <col min="6" max="16384" width="16.3516" style="129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361</v>
      </c>
      <c r="D7" s="43"/>
      <c r="E7" s="44"/>
    </row>
    <row r="8" ht="22.65" customHeight="1">
      <c r="A8" s="45"/>
      <c r="B8" s="7"/>
      <c r="C8" s="8"/>
      <c r="D8" s="46"/>
      <c r="E8" s="9"/>
    </row>
    <row r="9" ht="21.65" customHeight="1">
      <c r="A9" s="21"/>
      <c r="B9" t="s" s="11">
        <v>362</v>
      </c>
      <c r="C9" t="s" s="12">
        <v>363</v>
      </c>
      <c r="D9" s="15"/>
      <c r="E9" s="64"/>
    </row>
    <row r="10" ht="21.65" customHeight="1">
      <c r="A10" s="23"/>
      <c r="B10" s="7"/>
      <c r="C10" s="8"/>
      <c r="D10" s="8"/>
      <c r="E10" s="71"/>
    </row>
    <row r="11" ht="21.65" customHeight="1">
      <c r="A11" s="21"/>
      <c r="B11" t="s" s="11">
        <v>362</v>
      </c>
      <c r="C11" t="s" s="12">
        <v>364</v>
      </c>
      <c r="D11" s="15"/>
      <c r="E11" s="64"/>
    </row>
    <row r="12" ht="21.65" customHeight="1">
      <c r="A12" s="23"/>
      <c r="B12" s="7"/>
      <c r="C12" s="8"/>
      <c r="D12" s="8"/>
      <c r="E12" s="71"/>
    </row>
    <row r="13" ht="21.65" customHeight="1">
      <c r="A13" s="21"/>
      <c r="B13" t="s" s="11">
        <v>365</v>
      </c>
      <c r="C13" t="s" s="12">
        <v>366</v>
      </c>
      <c r="D13" s="15"/>
      <c r="E13" s="64"/>
    </row>
    <row r="14" ht="21.65" customHeight="1">
      <c r="A14" s="23"/>
      <c r="B14" s="7"/>
      <c r="C14" s="8"/>
      <c r="D14" s="8"/>
      <c r="E14" s="71"/>
    </row>
    <row r="15" ht="21.65" customHeight="1">
      <c r="A15" s="21"/>
      <c r="B15" t="s" s="11">
        <v>367</v>
      </c>
      <c r="C15" t="s" s="12">
        <v>368</v>
      </c>
      <c r="D15" s="15"/>
      <c r="E15" s="64"/>
    </row>
    <row r="16" ht="21.65" customHeight="1">
      <c r="A16" s="23"/>
      <c r="B16" s="7"/>
      <c r="C16" s="8"/>
      <c r="D16" s="8"/>
      <c r="E16" s="71"/>
    </row>
    <row r="17" ht="21.65" customHeight="1">
      <c r="A17" s="21"/>
      <c r="B17" t="s" s="11">
        <v>369</v>
      </c>
      <c r="C17" t="s" s="12">
        <v>370</v>
      </c>
      <c r="D17" s="15"/>
      <c r="E17" s="64"/>
    </row>
    <row r="18" ht="21.65" customHeight="1">
      <c r="A18" s="23"/>
      <c r="B18" s="7"/>
      <c r="C18" s="8"/>
      <c r="D18" s="8"/>
      <c r="E18" s="71"/>
    </row>
    <row r="19" ht="21.65" customHeight="1">
      <c r="A19" s="21"/>
      <c r="B19" t="s" s="11">
        <v>369</v>
      </c>
      <c r="C19" t="s" s="12">
        <v>371</v>
      </c>
      <c r="D19" s="15"/>
      <c r="E19" s="64"/>
    </row>
    <row r="20" ht="21.65" customHeight="1">
      <c r="A20" s="23"/>
      <c r="B20" s="7"/>
      <c r="C20" s="8"/>
      <c r="D20" s="8"/>
      <c r="E20" s="71"/>
    </row>
    <row r="21" ht="21.65" customHeight="1">
      <c r="A21" s="21"/>
      <c r="B21" t="s" s="11">
        <v>372</v>
      </c>
      <c r="C21" t="s" s="12">
        <v>373</v>
      </c>
      <c r="D21" s="15"/>
      <c r="E21" s="64"/>
    </row>
    <row r="22" ht="21.65" customHeight="1">
      <c r="A22" s="23"/>
      <c r="B22" s="7"/>
      <c r="C22" s="8"/>
      <c r="D22" s="8"/>
      <c r="E22" s="71"/>
    </row>
    <row r="23" ht="21.65" customHeight="1">
      <c r="A23" s="21"/>
      <c r="B23" t="s" s="11">
        <v>372</v>
      </c>
      <c r="C23" t="s" s="12">
        <v>374</v>
      </c>
      <c r="D23" s="15"/>
      <c r="E23" s="64"/>
    </row>
    <row r="24" ht="21.65" customHeight="1">
      <c r="A24" s="23"/>
      <c r="B24" s="7"/>
      <c r="C24" s="8"/>
      <c r="D24" s="8"/>
      <c r="E24" s="71"/>
    </row>
    <row r="25" ht="21.65" customHeight="1">
      <c r="A25" s="21"/>
      <c r="B25" t="s" s="11">
        <v>372</v>
      </c>
      <c r="C25" t="s" s="12">
        <v>375</v>
      </c>
      <c r="D25" s="15"/>
      <c r="E25" s="64"/>
    </row>
    <row r="26" ht="21.65" customHeight="1">
      <c r="A26" s="23"/>
      <c r="B26" s="7"/>
      <c r="C26" s="8"/>
      <c r="D26" s="8"/>
      <c r="E26" s="71"/>
    </row>
    <row r="27" ht="21.65" customHeight="1">
      <c r="A27" s="21"/>
      <c r="B27" t="s" s="11">
        <v>372</v>
      </c>
      <c r="C27" t="s" s="12">
        <v>363</v>
      </c>
      <c r="D27" s="15"/>
      <c r="E27" s="64"/>
    </row>
    <row r="28" ht="21.65" customHeight="1">
      <c r="A28" s="23"/>
      <c r="B28" s="7"/>
      <c r="C28" s="8"/>
      <c r="D28" s="8"/>
      <c r="E28" s="71"/>
    </row>
    <row r="29" ht="21.65" customHeight="1">
      <c r="A29" s="21"/>
      <c r="B29" t="s" s="11">
        <v>372</v>
      </c>
      <c r="C29" t="s" s="12">
        <v>376</v>
      </c>
      <c r="D29" s="15"/>
      <c r="E29" s="64"/>
    </row>
    <row r="30" ht="21.65" customHeight="1">
      <c r="A30" s="23"/>
      <c r="B30" s="7"/>
      <c r="C30" s="8"/>
      <c r="D30" s="8"/>
      <c r="E30" s="71"/>
    </row>
    <row r="31" ht="21.65" customHeight="1">
      <c r="A31" s="21"/>
      <c r="B31" s="11"/>
      <c r="C31" s="15"/>
      <c r="D31" s="15"/>
      <c r="E31" s="64"/>
    </row>
    <row r="32" ht="21.65" customHeight="1">
      <c r="A32" s="23"/>
      <c r="B32" s="7"/>
      <c r="C32" s="8"/>
      <c r="D32" s="8"/>
      <c r="E32" s="71"/>
    </row>
    <row r="33" ht="21.65" customHeight="1">
      <c r="A33" s="21"/>
      <c r="B33" s="11"/>
      <c r="C33" s="15"/>
      <c r="D33" s="15"/>
      <c r="E33" s="64"/>
    </row>
    <row r="34" ht="21.65" customHeight="1">
      <c r="A34" s="23"/>
      <c r="B34" s="7"/>
      <c r="C34" s="8"/>
      <c r="D34" s="8"/>
      <c r="E34" s="71"/>
    </row>
    <row r="35" ht="21.65" customHeight="1">
      <c r="A35" s="21"/>
      <c r="B35" s="11"/>
      <c r="C35" s="15"/>
      <c r="D35" s="15"/>
      <c r="E35" s="64"/>
    </row>
    <row r="36" ht="21.65" customHeight="1">
      <c r="A36" s="23"/>
      <c r="B36" s="7"/>
      <c r="C36" s="8"/>
      <c r="D36" s="8"/>
      <c r="E36" s="71"/>
    </row>
    <row r="37" ht="21.65" customHeight="1">
      <c r="A37" s="21"/>
      <c r="B37" s="11"/>
      <c r="C37" s="15"/>
      <c r="D37" s="15"/>
      <c r="E37" s="64"/>
    </row>
    <row r="38" ht="21.65" customHeight="1">
      <c r="A38" s="23"/>
      <c r="B38" s="7"/>
      <c r="C38" s="8"/>
      <c r="D38" s="8"/>
      <c r="E38" s="71"/>
    </row>
    <row r="39" ht="21.65" customHeight="1">
      <c r="A39" s="21"/>
      <c r="B39" s="11"/>
      <c r="C39" s="15"/>
      <c r="D39" s="15"/>
      <c r="E39" s="64"/>
    </row>
    <row r="40" ht="21.65" customHeight="1">
      <c r="A40" s="23"/>
      <c r="B40" s="7"/>
      <c r="C40" s="8"/>
      <c r="D40" s="8"/>
      <c r="E40" s="71"/>
    </row>
    <row r="41" ht="21.65" customHeight="1">
      <c r="A41" s="21"/>
      <c r="B41" s="11"/>
      <c r="C41" s="15"/>
      <c r="D41" s="15"/>
      <c r="E41" s="64"/>
    </row>
    <row r="42" ht="21.65" customHeight="1">
      <c r="A42" s="23"/>
      <c r="B42" s="7"/>
      <c r="C42" s="8"/>
      <c r="D42" s="8"/>
      <c r="E42" s="71"/>
    </row>
    <row r="43" ht="21.65" customHeight="1">
      <c r="A43" s="21"/>
      <c r="B43" s="11"/>
      <c r="C43" s="15"/>
      <c r="D43" s="15"/>
      <c r="E43" s="64"/>
    </row>
    <row r="44" ht="21.65" customHeight="1">
      <c r="A44" s="23"/>
      <c r="B44" s="7"/>
      <c r="C44" s="8"/>
      <c r="D44" s="8"/>
      <c r="E44" s="71"/>
    </row>
    <row r="45" ht="21.65" customHeight="1">
      <c r="A45" s="21"/>
      <c r="B45" s="11"/>
      <c r="C45" s="15"/>
      <c r="D45" s="15"/>
      <c r="E45" s="64"/>
    </row>
    <row r="46" ht="21.65" customHeight="1">
      <c r="A46" s="23"/>
      <c r="B46" s="7"/>
      <c r="C46" s="8"/>
      <c r="D46" s="8"/>
      <c r="E46" s="71"/>
    </row>
    <row r="47" ht="21.8" customHeight="1">
      <c r="A47" s="36"/>
      <c r="B47" s="37"/>
      <c r="C47" s="92"/>
      <c r="D47" t="s" s="39">
        <v>50</v>
      </c>
      <c r="E47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0" customWidth="1"/>
    <col min="2" max="2" width="6.61719" style="130" customWidth="1"/>
    <col min="3" max="3" width="42.8984" style="130" customWidth="1"/>
    <col min="4" max="4" width="41.1719" style="130" customWidth="1"/>
    <col min="5" max="5" width="30.5625" style="130" customWidth="1"/>
    <col min="6" max="16384" width="16.3516" style="130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1.65" customHeight="1">
      <c r="A2" t="s" s="17">
        <v>4</v>
      </c>
      <c r="B2" t="s" s="7">
        <v>1</v>
      </c>
      <c r="C2" t="s" s="18">
        <v>5</v>
      </c>
      <c r="D2" t="s" s="18">
        <v>3</v>
      </c>
      <c r="E2" s="9"/>
    </row>
    <row r="3" ht="21.65" customHeight="1">
      <c r="A3" t="s" s="10">
        <v>6</v>
      </c>
      <c r="B3" t="s" s="11">
        <v>1</v>
      </c>
      <c r="C3" t="s" s="12">
        <v>7</v>
      </c>
      <c r="D3" t="s" s="12">
        <v>8</v>
      </c>
      <c r="E3" s="16"/>
    </row>
    <row r="4" ht="21.65" customHeight="1">
      <c r="A4" t="s" s="17">
        <v>11</v>
      </c>
      <c r="B4" t="s" s="7">
        <v>1</v>
      </c>
      <c r="C4" t="s" s="18">
        <v>12</v>
      </c>
      <c r="D4" t="s" s="18">
        <v>13</v>
      </c>
      <c r="E4" t="s" s="19">
        <v>14</v>
      </c>
    </row>
    <row r="5" ht="21.65" customHeight="1">
      <c r="A5" t="s" s="10">
        <v>16</v>
      </c>
      <c r="B5" t="s" s="11">
        <v>1</v>
      </c>
      <c r="C5" t="s" s="12">
        <v>17</v>
      </c>
      <c r="D5" t="s" s="12">
        <v>18</v>
      </c>
      <c r="E5" t="s" s="20">
        <v>19</v>
      </c>
    </row>
    <row r="6" ht="21.65" customHeight="1">
      <c r="A6" s="23"/>
      <c r="B6" s="7"/>
      <c r="C6" s="24"/>
      <c r="D6" s="24"/>
      <c r="E6" s="25"/>
    </row>
    <row r="7" ht="24.55" customHeight="1">
      <c r="A7" s="26"/>
      <c r="B7" s="42"/>
      <c r="C7" t="s" s="28">
        <v>377</v>
      </c>
      <c r="D7" s="43"/>
      <c r="E7" s="44"/>
    </row>
    <row r="8" ht="22.65" customHeight="1">
      <c r="A8" s="45"/>
      <c r="B8" s="7"/>
      <c r="C8" s="8"/>
      <c r="D8" s="46"/>
      <c r="E8" s="9"/>
    </row>
    <row r="9" ht="21.65" customHeight="1">
      <c r="A9" t="s" s="10">
        <v>378</v>
      </c>
      <c r="B9" t="s" s="11">
        <v>52</v>
      </c>
      <c r="C9" t="s" s="12">
        <v>53</v>
      </c>
      <c r="D9" t="s" s="12">
        <v>379</v>
      </c>
      <c r="E9" t="s" s="131">
        <v>380</v>
      </c>
    </row>
    <row r="10" ht="21.65" customHeight="1">
      <c r="A10" s="23"/>
      <c r="B10" s="7"/>
      <c r="C10" s="8"/>
      <c r="D10" t="s" s="18">
        <v>381</v>
      </c>
      <c r="E10" t="s" s="132">
        <v>380</v>
      </c>
    </row>
    <row r="11" ht="21.65" customHeight="1">
      <c r="A11" s="21"/>
      <c r="B11" s="11"/>
      <c r="C11" s="15"/>
      <c r="D11" t="s" s="12">
        <v>47</v>
      </c>
      <c r="E11" t="s" s="131">
        <v>382</v>
      </c>
    </row>
    <row r="12" ht="21.65" customHeight="1">
      <c r="A12" s="23"/>
      <c r="B12" s="7"/>
      <c r="C12" s="8"/>
      <c r="D12" t="s" s="18">
        <v>44</v>
      </c>
      <c r="E12" t="s" s="132">
        <v>383</v>
      </c>
    </row>
    <row r="13" ht="21.65" customHeight="1">
      <c r="A13" s="21"/>
      <c r="B13" s="11"/>
      <c r="C13" s="15"/>
      <c r="D13" t="s" s="12">
        <v>384</v>
      </c>
      <c r="E13" t="s" s="131">
        <v>380</v>
      </c>
    </row>
    <row r="14" ht="21.65" customHeight="1">
      <c r="A14" s="23"/>
      <c r="B14" s="7"/>
      <c r="C14" s="8"/>
      <c r="D14" t="s" s="18">
        <v>385</v>
      </c>
      <c r="E14" t="s" s="132">
        <v>380</v>
      </c>
    </row>
    <row r="15" ht="21.65" customHeight="1">
      <c r="A15" s="21"/>
      <c r="B15" s="11"/>
      <c r="C15" s="15"/>
      <c r="D15" t="s" s="12">
        <v>386</v>
      </c>
      <c r="E15" t="s" s="131">
        <v>380</v>
      </c>
    </row>
    <row r="16" ht="21.65" customHeight="1">
      <c r="A16" s="23"/>
      <c r="B16" s="7"/>
      <c r="C16" s="8"/>
      <c r="D16" t="s" s="18">
        <v>387</v>
      </c>
      <c r="E16" t="s" s="132">
        <v>380</v>
      </c>
    </row>
    <row r="17" ht="21.65" customHeight="1">
      <c r="A17" s="21"/>
      <c r="B17" s="11"/>
      <c r="C17" s="15"/>
      <c r="D17" t="s" s="12">
        <v>388</v>
      </c>
      <c r="E17" t="s" s="131">
        <v>380</v>
      </c>
    </row>
    <row r="18" ht="21.65" customHeight="1">
      <c r="A18" s="23"/>
      <c r="B18" s="7"/>
      <c r="C18" s="8"/>
      <c r="D18" t="s" s="18">
        <v>389</v>
      </c>
      <c r="E18" t="s" s="132">
        <v>380</v>
      </c>
    </row>
    <row r="19" ht="21.65" customHeight="1">
      <c r="A19" s="21"/>
      <c r="B19" s="11"/>
      <c r="C19" s="15"/>
      <c r="D19" s="15"/>
      <c r="E19" s="64"/>
    </row>
    <row r="20" ht="21.65" customHeight="1">
      <c r="A20" s="23"/>
      <c r="B20" s="7"/>
      <c r="C20" t="s" s="18">
        <v>390</v>
      </c>
      <c r="D20" t="s" s="18">
        <v>391</v>
      </c>
      <c r="E20" t="s" s="132">
        <v>380</v>
      </c>
    </row>
    <row r="21" ht="21.65" customHeight="1">
      <c r="A21" s="21"/>
      <c r="B21" s="11"/>
      <c r="C21" s="15"/>
      <c r="D21" t="s" s="12">
        <v>392</v>
      </c>
      <c r="E21" t="s" s="131">
        <v>380</v>
      </c>
    </row>
    <row r="22" ht="21.65" customHeight="1">
      <c r="A22" s="23"/>
      <c r="B22" s="7"/>
      <c r="C22" s="8"/>
      <c r="D22" t="s" s="18">
        <v>393</v>
      </c>
      <c r="E22" t="s" s="132">
        <v>380</v>
      </c>
    </row>
    <row r="23" ht="21.65" customHeight="1">
      <c r="A23" s="21"/>
      <c r="B23" s="11"/>
      <c r="C23" s="15"/>
      <c r="D23" t="s" s="12">
        <v>394</v>
      </c>
      <c r="E23" t="s" s="131">
        <v>380</v>
      </c>
    </row>
    <row r="24" ht="21.65" customHeight="1">
      <c r="A24" s="23"/>
      <c r="B24" s="7"/>
      <c r="C24" s="8"/>
      <c r="D24" t="s" s="18">
        <v>395</v>
      </c>
      <c r="E24" t="s" s="132">
        <v>380</v>
      </c>
    </row>
    <row r="25" ht="21.65" customHeight="1">
      <c r="A25" s="21"/>
      <c r="B25" s="11"/>
      <c r="C25" s="15"/>
      <c r="D25" t="s" s="12">
        <v>396</v>
      </c>
      <c r="E25" t="s" s="131">
        <v>380</v>
      </c>
    </row>
    <row r="26" ht="21.65" customHeight="1">
      <c r="A26" s="23"/>
      <c r="B26" s="7"/>
      <c r="C26" s="8"/>
      <c r="D26" t="s" s="18">
        <v>397</v>
      </c>
      <c r="E26" t="s" s="132">
        <v>380</v>
      </c>
    </row>
    <row r="27" ht="21.65" customHeight="1">
      <c r="A27" s="21"/>
      <c r="B27" s="11"/>
      <c r="C27" s="15"/>
      <c r="D27" t="s" s="12">
        <v>398</v>
      </c>
      <c r="E27" t="s" s="131">
        <v>380</v>
      </c>
    </row>
    <row r="28" ht="21.65" customHeight="1">
      <c r="A28" s="23"/>
      <c r="B28" s="7"/>
      <c r="C28" s="8"/>
      <c r="D28" t="s" s="18">
        <v>399</v>
      </c>
      <c r="E28" t="s" s="132">
        <v>380</v>
      </c>
    </row>
    <row r="29" ht="21.65" customHeight="1">
      <c r="A29" s="21"/>
      <c r="B29" s="11"/>
      <c r="C29" s="15"/>
      <c r="D29" t="s" s="12">
        <v>400</v>
      </c>
      <c r="E29" t="s" s="131">
        <v>380</v>
      </c>
    </row>
    <row r="30" ht="21.65" customHeight="1">
      <c r="A30" s="23"/>
      <c r="B30" s="7"/>
      <c r="C30" s="8"/>
      <c r="D30" t="s" s="18">
        <v>401</v>
      </c>
      <c r="E30" t="s" s="132">
        <v>380</v>
      </c>
    </row>
    <row r="31" ht="21.65" customHeight="1">
      <c r="A31" s="21"/>
      <c r="B31" s="11"/>
      <c r="C31" s="15"/>
      <c r="D31" t="s" s="12">
        <v>402</v>
      </c>
      <c r="E31" t="s" s="131">
        <v>380</v>
      </c>
    </row>
    <row r="32" ht="21.65" customHeight="1">
      <c r="A32" s="23"/>
      <c r="B32" s="7"/>
      <c r="C32" s="8"/>
      <c r="D32" t="s" s="18">
        <v>403</v>
      </c>
      <c r="E32" t="s" s="132">
        <v>380</v>
      </c>
    </row>
    <row r="33" ht="21.65" customHeight="1">
      <c r="A33" s="21"/>
      <c r="B33" s="11"/>
      <c r="C33" s="15"/>
      <c r="D33" t="s" s="12">
        <v>404</v>
      </c>
      <c r="E33" t="s" s="131">
        <v>380</v>
      </c>
    </row>
    <row r="34" ht="35.65" customHeight="1">
      <c r="A34" s="23"/>
      <c r="B34" s="7"/>
      <c r="C34" s="8"/>
      <c r="D34" t="s" s="18">
        <v>405</v>
      </c>
      <c r="E34" t="s" s="132">
        <v>380</v>
      </c>
    </row>
    <row r="35" ht="21.65" customHeight="1">
      <c r="A35" s="21"/>
      <c r="B35" s="11"/>
      <c r="C35" s="15"/>
      <c r="D35" s="15"/>
      <c r="E35" s="64"/>
    </row>
    <row r="36" ht="21.65" customHeight="1">
      <c r="A36" s="23"/>
      <c r="B36" s="7"/>
      <c r="C36" t="s" s="18">
        <v>406</v>
      </c>
      <c r="D36" s="8"/>
      <c r="E36" t="s" s="132">
        <v>72</v>
      </c>
    </row>
    <row r="37" ht="21.65" customHeight="1">
      <c r="A37" s="21"/>
      <c r="B37" s="11"/>
      <c r="C37" s="15"/>
      <c r="D37" s="15"/>
      <c r="E37" s="64"/>
    </row>
    <row r="38" ht="21.65" customHeight="1">
      <c r="A38" s="23"/>
      <c r="B38" s="7"/>
      <c r="C38" t="s" s="18">
        <v>407</v>
      </c>
      <c r="D38" t="s" s="18">
        <v>408</v>
      </c>
      <c r="E38" t="s" s="132">
        <v>72</v>
      </c>
    </row>
    <row r="39" ht="21.65" customHeight="1">
      <c r="A39" s="21"/>
      <c r="B39" s="11"/>
      <c r="C39" s="15"/>
      <c r="D39" s="15"/>
      <c r="E39" s="64"/>
    </row>
    <row r="40" ht="21.65" customHeight="1">
      <c r="A40" s="23"/>
      <c r="B40" s="7"/>
      <c r="C40" t="s" s="18">
        <v>409</v>
      </c>
      <c r="D40" t="s" s="18">
        <v>410</v>
      </c>
      <c r="E40" t="s" s="132">
        <v>380</v>
      </c>
    </row>
    <row r="41" ht="21.65" customHeight="1">
      <c r="A41" s="21"/>
      <c r="B41" s="11"/>
      <c r="C41" s="15"/>
      <c r="D41" t="s" s="12">
        <v>411</v>
      </c>
      <c r="E41" t="s" s="131">
        <v>380</v>
      </c>
    </row>
    <row r="42" ht="21.65" customHeight="1">
      <c r="A42" s="23"/>
      <c r="B42" s="7"/>
      <c r="C42" s="8"/>
      <c r="D42" t="s" s="18">
        <v>412</v>
      </c>
      <c r="E42" t="s" s="132">
        <v>380</v>
      </c>
    </row>
    <row r="43" ht="21.65" customHeight="1">
      <c r="A43" s="21"/>
      <c r="B43" s="11"/>
      <c r="C43" s="15"/>
      <c r="D43" t="s" s="12">
        <v>413</v>
      </c>
      <c r="E43" t="s" s="131">
        <v>380</v>
      </c>
    </row>
    <row r="44" ht="21.65" customHeight="1">
      <c r="A44" s="23"/>
      <c r="B44" s="7"/>
      <c r="C44" s="8"/>
      <c r="D44" s="8"/>
      <c r="E44" s="71"/>
    </row>
    <row r="45" ht="21.65" customHeight="1">
      <c r="A45" s="21"/>
      <c r="B45" s="11"/>
      <c r="C45" t="s" s="12">
        <v>414</v>
      </c>
      <c r="D45" t="s" s="12">
        <v>415</v>
      </c>
      <c r="E45" t="s" s="131">
        <v>416</v>
      </c>
    </row>
    <row r="46" ht="21.65" customHeight="1">
      <c r="A46" s="23"/>
      <c r="B46" s="7"/>
      <c r="C46" s="8"/>
      <c r="D46" t="s" s="18">
        <v>417</v>
      </c>
      <c r="E46" t="s" s="132">
        <v>418</v>
      </c>
    </row>
    <row r="47" ht="21.65" customHeight="1">
      <c r="A47" s="21"/>
      <c r="B47" s="11"/>
      <c r="C47" s="15"/>
      <c r="D47" s="15"/>
      <c r="E47" s="64"/>
    </row>
    <row r="48" ht="21.65" customHeight="1">
      <c r="A48" s="23"/>
      <c r="B48" s="7"/>
      <c r="C48" s="8"/>
      <c r="D48" t="s" s="18">
        <v>419</v>
      </c>
      <c r="E48" t="s" s="132">
        <v>420</v>
      </c>
    </row>
    <row r="49" ht="21.65" customHeight="1">
      <c r="A49" s="21"/>
      <c r="B49" s="11"/>
      <c r="C49" s="15"/>
      <c r="D49" t="s" s="12">
        <v>421</v>
      </c>
      <c r="E49" t="s" s="131">
        <v>420</v>
      </c>
    </row>
    <row r="50" ht="21.65" customHeight="1">
      <c r="A50" s="23"/>
      <c r="B50" s="7"/>
      <c r="C50" s="8"/>
      <c r="D50" t="s" s="18">
        <v>41</v>
      </c>
      <c r="E50" t="s" s="132">
        <v>420</v>
      </c>
    </row>
    <row r="51" ht="21.65" customHeight="1">
      <c r="A51" s="21"/>
      <c r="B51" s="11"/>
      <c r="C51" t="s" s="12">
        <v>422</v>
      </c>
      <c r="D51" s="15"/>
      <c r="E51" s="64"/>
    </row>
    <row r="52" ht="21.65" customHeight="1">
      <c r="A52" s="23"/>
      <c r="B52" s="7"/>
      <c r="C52" t="s" s="18">
        <v>423</v>
      </c>
      <c r="D52" s="8"/>
      <c r="E52" s="71"/>
    </row>
    <row r="53" ht="21.8" customHeight="1">
      <c r="A53" s="36"/>
      <c r="B53" s="37"/>
      <c r="C53" s="92"/>
      <c r="D53" t="s" s="39">
        <v>50</v>
      </c>
      <c r="E53" s="40">
        <v>45184</v>
      </c>
    </row>
  </sheetData>
  <pageMargins left="0.893701" right="0.30315" top="0" bottom="0" header="0.0809274" footer="0.0809274"/>
  <pageSetup firstPageNumber="1" fitToHeight="1" fitToWidth="1" scale="100" useFirstPageNumber="0" orientation="portrait" pageOrder="downThenOver"/>
  <headerFooter>
    <oddFooter>&amp;C&amp;"Helvetica Neue,Regular"&amp;8&amp;K000000&amp;P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