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ikarus2\23\Loggiensanierung\ausschreibung\"/>
    </mc:Choice>
  </mc:AlternateContent>
  <bookViews>
    <workbookView xWindow="0" yWindow="0" windowWidth="9840" windowHeight="6156" tabRatio="853" activeTab="1"/>
  </bookViews>
  <sheets>
    <sheet name="Arbeitsschein" sheetId="26" r:id="rId1"/>
    <sheet name="angebot Hypo" sheetId="23" r:id="rId2"/>
    <sheet name="Rechnung 2 Hypo" sheetId="22" r:id="rId3"/>
    <sheet name="Rechnung 2 GLS" sheetId="24" r:id="rId4"/>
    <sheet name="Angebot 2 GLS " sheetId="28" r:id="rId5"/>
    <sheet name="schreiben" sheetId="27" r:id="rId6"/>
  </sheets>
  <definedNames>
    <definedName name="_xlnm.Print_Area" localSheetId="4">'Angebot 2 GLS '!#REF!</definedName>
    <definedName name="_xlnm.Print_Area" localSheetId="1">'angebot Hypo'!#REF!</definedName>
    <definedName name="_xlnm.Print_Area" localSheetId="0">Arbeitsschein!#REF!</definedName>
    <definedName name="_xlnm.Print_Area" localSheetId="3">'Rechnung 2 GLS'!#REF!</definedName>
    <definedName name="_xlnm.Print_Area" localSheetId="2">'Rechnung 2 Hypo'!#REF!</definedName>
  </definedNames>
  <calcPr calcId="162913" iterateDelta="1E-4"/>
</workbook>
</file>

<file path=xl/calcChain.xml><?xml version="1.0" encoding="utf-8"?>
<calcChain xmlns="http://schemas.openxmlformats.org/spreadsheetml/2006/main">
  <c r="C31" i="28" l="1"/>
  <c r="F31" i="28" s="1"/>
  <c r="F30" i="28"/>
  <c r="F29" i="28"/>
  <c r="F27" i="28"/>
  <c r="F26" i="28"/>
  <c r="F25" i="28"/>
  <c r="F24" i="28"/>
  <c r="F23" i="28"/>
  <c r="F22" i="28"/>
  <c r="F21" i="28"/>
  <c r="F20" i="28"/>
  <c r="F19" i="28"/>
  <c r="C18" i="28"/>
  <c r="F18" i="28" s="1"/>
  <c r="F16" i="28"/>
  <c r="F32" i="28" l="1"/>
  <c r="F34" i="28" s="1"/>
  <c r="F35" i="28" s="1"/>
  <c r="F37" i="28" s="1"/>
  <c r="F16" i="22" l="1"/>
  <c r="F32" i="24"/>
  <c r="C32" i="24"/>
  <c r="F31" i="24"/>
  <c r="F30" i="24"/>
  <c r="F28" i="24"/>
  <c r="F27" i="24"/>
  <c r="F26" i="24"/>
  <c r="F25" i="24"/>
  <c r="F24" i="24"/>
  <c r="F23" i="24"/>
  <c r="F22" i="24"/>
  <c r="F21" i="24"/>
  <c r="F20" i="24"/>
  <c r="C19" i="24"/>
  <c r="F19" i="24" s="1"/>
  <c r="F17" i="24"/>
  <c r="F33" i="24" s="1"/>
  <c r="F35" i="24" s="1"/>
  <c r="F36" i="24" s="1"/>
  <c r="F38" i="24" s="1"/>
  <c r="F71" i="23" l="1"/>
  <c r="F20" i="22" l="1"/>
  <c r="F72" i="23"/>
  <c r="F73" i="23" s="1"/>
</calcChain>
</file>

<file path=xl/sharedStrings.xml><?xml version="1.0" encoding="utf-8"?>
<sst xmlns="http://schemas.openxmlformats.org/spreadsheetml/2006/main" count="270" uniqueCount="155">
  <si>
    <t>An</t>
  </si>
  <si>
    <t>Angebot</t>
  </si>
  <si>
    <t>Sehr geehrte Damen und Herren,</t>
  </si>
  <si>
    <t>wir bieten wie folgt an:</t>
  </si>
  <si>
    <t>Pos.</t>
  </si>
  <si>
    <t>Leistungsbeschreibung</t>
  </si>
  <si>
    <t>Menge</t>
  </si>
  <si>
    <t>ME</t>
  </si>
  <si>
    <t>GB [Euro]</t>
  </si>
  <si>
    <t xml:space="preserve">Mit freundlichen Grüßen </t>
  </si>
  <si>
    <t>EP[Euro]</t>
  </si>
  <si>
    <t xml:space="preserve">Zwischensumme </t>
  </si>
  <si>
    <t xml:space="preserve">Steuersatz </t>
  </si>
  <si>
    <t xml:space="preserve">Umsatzsteuer </t>
  </si>
  <si>
    <t>Datum:</t>
  </si>
  <si>
    <t>m²</t>
  </si>
  <si>
    <t>Vorarbeiten:</t>
  </si>
  <si>
    <t>Psch</t>
  </si>
  <si>
    <t>Stck</t>
  </si>
  <si>
    <t>psch</t>
  </si>
  <si>
    <t>Bogumil Jozwiak</t>
  </si>
  <si>
    <t xml:space="preserve">Nikarus Bau- und Planungsgesellschaft mbH
Trachenbergring 85, 12249 Berlin
</t>
  </si>
  <si>
    <t>Angebot-Nr.:</t>
  </si>
  <si>
    <t>Gästezimmer</t>
  </si>
  <si>
    <t>Oliver Borgis</t>
  </si>
  <si>
    <t>Kaunstr. 17</t>
  </si>
  <si>
    <t>14163 Berlin</t>
  </si>
  <si>
    <t>gemäß den gültigen Vereinbarungen erlaube ich mir laut nachfolgender Aufstellung, zu berechnen:</t>
  </si>
  <si>
    <t>BV:</t>
  </si>
  <si>
    <t>Ausführungszeit:</t>
  </si>
  <si>
    <t>Rechnungs-Nr.:</t>
  </si>
  <si>
    <t>Kleine Raum (HWR)</t>
  </si>
  <si>
    <t>Wir bitten um Begleichung der Rechnung auf unten genanntes Konto.</t>
  </si>
  <si>
    <t>Vielen Dank für Ihren Auftrag.</t>
  </si>
  <si>
    <t>Schlussrechnung</t>
  </si>
  <si>
    <t xml:space="preserve">Rechnungssumme </t>
  </si>
  <si>
    <t xml:space="preserve">Summe </t>
  </si>
  <si>
    <t>Abzgl. bereits bezahlten Betrag brutto aus Rechnung 2022-184</t>
  </si>
  <si>
    <t>November-Februar</t>
  </si>
  <si>
    <t>2023-045</t>
  </si>
  <si>
    <t>Im Bruttobetrag sind 1.164,25 Euro Lohnkosten enthalten (978,36 Euro zzgl. 185,89 Euro Umsatzsteuer).</t>
  </si>
  <si>
    <t>Rechnung</t>
  </si>
  <si>
    <t>Altonaer Str. 12</t>
  </si>
  <si>
    <t>10557 Berlin</t>
  </si>
  <si>
    <t>Arbeitsschein</t>
  </si>
  <si>
    <t>Datum</t>
  </si>
  <si>
    <t>Tätigkeitsbeschreibung</t>
  </si>
  <si>
    <t>Unterschrift</t>
  </si>
  <si>
    <t>02-04.08.2023</t>
  </si>
  <si>
    <t>Personen</t>
  </si>
  <si>
    <t xml:space="preserve">TV-Untersuchungen im Zuge der Kanalinspektion
- Balkonablauf 3 und 4 OG
- Dachentwässerung Treppenhaus 12 </t>
  </si>
  <si>
    <t>Dauer
 [h]</t>
  </si>
  <si>
    <t>Materiallieferung
Schachtwand schliessen und verputzen</t>
  </si>
  <si>
    <t>Wochnung 3.OG (Frau Redemann)
- Material und Werkzeug An- und Ablieferung, 
- Schutzmaßnahmen
- Schachtwand öffnen und Revisiontür entfernen
- Notreparatur von Balkoneinlauf im Strang (Anschluss fällt komplett) Hinweis: Anschluss notdürftig repariert bis die Balkone saniert sind, keine Gewerleistung für Dauerbetrieb)
- Montage neue Revitür
- Bauschutt entsorgung</t>
  </si>
  <si>
    <t>Der Leistungsempfänger ist Schuldner der Umsatzsteuer gem. §13b UStG</t>
  </si>
  <si>
    <t>Betrag Bar erhalten</t>
  </si>
  <si>
    <t>Wir bitten Sie, den Zahlungsausgleich für die aufgeführte Forderung in den nächsten Tagen vorzunehmen.</t>
  </si>
  <si>
    <t>Zahlungseingänge sind bis zum 03.07.2023 berücksichtigt. Bitte betrachten Sie diese Mahnung als gegenstandslos, falls Sie die Begleichung der Forderung inzwischen veranlasst haben.</t>
  </si>
  <si>
    <t>bei der Fülle der täglichen Aufgaben ist es verständlich, dass trotz aller Sorgfalt einmal ein Zahlungstermin unbeachtet bleibt.</t>
  </si>
  <si>
    <t>wir haben Sie gebeten, den unten aufgeführten Betrag zu überweisen. Bisher ist die Zahlung noch nicht bei uns eingegangen.</t>
  </si>
  <si>
    <t xml:space="preserve">Bitte Überwiesen Sie den Betrag bis zum </t>
  </si>
  <si>
    <t>bei der Fülle der täglichen Aufgaben ist es verständlich, dass trotz aller Sorgfalt einmal ein Zahlungstermin unbeachtet bleibt.
Wir bitten Sie, den Zahlungsausgleich für die aufgeführte Forderung in den nächsten Tagen vorzunehmen.
Zahlungseingänge sind bis zum 07.09.2023 berücksichtigt. 
Bitte betrachten Sie diese Mahnung als gegenstandslos, falls Sie die Begleichung der Forderung inzwischen veranlasst haben.</t>
  </si>
  <si>
    <t>13583 Berlin</t>
  </si>
  <si>
    <t>Katrin und Micha Hansen</t>
  </si>
  <si>
    <t>Helmkrautstraße 25</t>
  </si>
  <si>
    <t>13503 Berlin</t>
  </si>
  <si>
    <t>Bad und Kleiderschrank</t>
  </si>
  <si>
    <t>2023-133</t>
  </si>
  <si>
    <t xml:space="preserve">Aufmaß und Entwurf (Pläne und Visualisierung) von Bad und Ankleidezimmer </t>
  </si>
  <si>
    <t>Christian Dimitrov</t>
  </si>
  <si>
    <t xml:space="preserve">Katrin Hansen und Michael Fittler </t>
  </si>
  <si>
    <t>Leistungsverzeichnis</t>
  </si>
  <si>
    <t>lfm</t>
  </si>
  <si>
    <t>System Cryl Level 215 und BTP-S</t>
  </si>
  <si>
    <t>stk</t>
  </si>
  <si>
    <t>Beschreibung</t>
  </si>
  <si>
    <t>Loggiensanierung, Altonaer Str. 4-14, 10557 Berlin</t>
  </si>
  <si>
    <t xml:space="preserve">01 Abbruch-, Estrich-, u. Klempnerarbeiten </t>
  </si>
  <si>
    <t>Ausführungsbeginn:</t>
  </si>
  <si>
    <t>Ausführungsende:</t>
  </si>
  <si>
    <t>Abgabetermin:</t>
  </si>
  <si>
    <t>Abgabeort:</t>
  </si>
  <si>
    <t>Zuschlagsfrist:</t>
  </si>
  <si>
    <t>Leistung (LV):</t>
  </si>
  <si>
    <t>Planverfasser / Ausschreibung un. Bauleitung: Nikarus Bau- und Planungsgesellschaft mbH
Trachenbergring 85, 12249 Berlin</t>
  </si>
  <si>
    <t>Bauherr:                                                                               Treubau Verwaltung GmbH                                            Karl-Heinrich-Ulrichs-Str. 24, 10785 Berlin</t>
  </si>
  <si>
    <t>Bieter:</t>
  </si>
  <si>
    <t>Angebotssumme in EUR, Netto:</t>
  </si>
  <si>
    <t>zzgl. MwSt. (19,0 %):</t>
  </si>
  <si>
    <t>Angebotssumme, Brutto:</t>
  </si>
  <si>
    <t>Angebotsabgabe</t>
  </si>
  <si>
    <t>Geprüft</t>
  </si>
  <si>
    <t>Anbieter - Datum, Ort</t>
  </si>
  <si>
    <t>Ausschreibender - Ort, Datum</t>
  </si>
  <si>
    <t>………………………………</t>
  </si>
  <si>
    <t>……………………………………………………………………………………….</t>
  </si>
  <si>
    <t>…………………………………………………………………………………</t>
  </si>
  <si>
    <t>Anbieter - Unterschrift</t>
  </si>
  <si>
    <t>Ausschreibender - Unterschrift</t>
  </si>
  <si>
    <t>Als Vertragsgrundlage für die Ausführung der Arbeiten, Lieferungen und unentgeltlich zu bewirkender
Nebenleistungen gelten die in der Leistungsbeschreibung eingefügten Allgemeinen, Zusätzlichen, Technischen und Besonderen Vertragsbedingungen, die durch Unterschrift auf dieser Seite anerkannt werden.</t>
  </si>
  <si>
    <t>01</t>
  </si>
  <si>
    <t>01.1</t>
  </si>
  <si>
    <t xml:space="preserve">LV-Zusammenfassung </t>
  </si>
  <si>
    <t>Baustelleneinrichtung</t>
  </si>
  <si>
    <t>Angebotssumme, Netto:</t>
  </si>
  <si>
    <t>…………………………………………………………………</t>
  </si>
  <si>
    <t xml:space="preserve">Einrichten, Vorhalten über die gesamte Bauzeit sowie
Räumung der Baustelle und Wiederherstellung des
Geländes einschl. Entfernung Verunreinigungen, mit folgenden in den Pauschalpreis
einzurechnenden Leistungen:                                           - Baustromverteilungen 220 V auf dem Gerüst ab
Anschluss
- Herrichten der erforderl. Lager- und Arbeitsplätze
- notwendige Geräte, Werkzeuge und Hilfsmittel
- Material-Vorhaltekosten
- Lohnkosten
- Personalkosten
- Sicherungsmaßnahmen, insbesondere der
Verkehrswege auf dem Grundstück, im Gebäude,
auf Zufahrten, Bürgersteigen, einschl. Säuberung und
Schneeräumung usw.; incl. ausreichender
Wegebeleuchtung
</t>
  </si>
  <si>
    <t>02</t>
  </si>
  <si>
    <t>02.1</t>
  </si>
  <si>
    <t>03</t>
  </si>
  <si>
    <t>pschl</t>
  </si>
  <si>
    <t>04</t>
  </si>
  <si>
    <t>………………………..</t>
  </si>
  <si>
    <t xml:space="preserve">Projektbeschreibung:                                                                                                                                                                            Die bestehende vertikale Entwässerung von 72 Loggien des Mehrfamilienhauses in der Altonaer Str. 4-14, 10557 Berlin soll eine Sanierung erfahren. Die Leitungen im Bestand sammeln anfallendes Wasser von je 2 durch Schotten getrennte Loggien (Einige Balkone haben ihren Ablauf auf der Nutzfläche) mittels eines nach innen gerichteten Gefälles auf, und führen dieses innenliegend nach unten ab. Die Leitungen sind über die Jahre jedoch verrottet, schwer zugänglich und schädigen die Bausubstanz nach und nach. Dem zu Folge soll die bestehende Nutzschicht, Estrich und Trennlage abgetragen werden und ein Gegengefälle als Verbundestrich mit Abdichtung aufgebracht werden, um anfallendes Wasser künftig über eine Abtropfkante/Abschlussprofil nach außen zu entwässern.
Basisparameter: 
ca. 683m² gesamt, a 72 x 9,5m² 
</t>
  </si>
  <si>
    <t>Gerüst stellen, bxh 12m x 27m Das Gerüst soll je 2 Loggien über alle Geschosse einschließen und Bauabschnitssweise versetzt werden. Vorhaltezeit 24 Wochen</t>
  </si>
  <si>
    <t xml:space="preserve">01.2    </t>
  </si>
  <si>
    <t xml:space="preserve">Die Einhaltung aller gültigen Richtlinien wird für die jeweils empfohlenen Systemaufbauten mit Triflex-Produkten berücksichtigt bzw. vorausgesetzt.
Die Abdichtungen innerhalb des Systemaufbaus mit Triflex ProDetail (Anschlüsse, Details) sowie Triflex ProTerra (Fläche) sind durch europäisch technische Bewertungen (ETA), ausgestellt durch das Deutsche Institut für Bautechnik (DIBt), abgesichert und erfüllen die Anforderungen der Bauproduktenverordnung der EU (CE-Kennzeichnung) nach ETAG Nr. 005 in der jeweils höchsten Nutzungskategorie.
Allgemeine bauaufsichtliche Prüfzeugnisse (PG-FLK) weisen die Verwendbarkeit der Abdichtungen innerhalb des Systemaufbaus als Bauwerksabdichtung auf bis zu 90° geneigten Flächen gemäß MVV TB C 3.28 nach.
Die Verwendung des Systems als schwer entflammbare Variante S1 wird ebenfalls durch ein allgemeines bauaufsichtliches Prüfzeugnis nachgewiesen.
</t>
  </si>
  <si>
    <t>Spachteln
Z. B. bei Schwindrissen, kleinen Ausbrüchen und Unebenheiten.
Spachteln und auffüllen mit Triflex Cryl Spachtel (oder gleichwertig).
Verbrauch: ca. 1,40 kg/m² pro mm Schichtdicke
Ausführung nach den technischen Richtlinien des Materialherstellers.</t>
  </si>
  <si>
    <t>Grundieren der bodendurchdringenden Geländerstäbe (je 2) mit Triflex Metal Primer (oder gleichwertig) inkl. vorheriger Reinigung der Fläche mit Triflex Reiniger (oder gleichwertig).
Verbrauch Triflex Reiniger: mind. 0,20 l/m²
Verbrauch Triflex Metal Primer: ca. 0,08 l/m²
Ausführung nach den technischen Richtlinien des Materialherstellers. Die Haftung zum Untergrund ist immer objektbezogen zu prüfen.</t>
  </si>
  <si>
    <t xml:space="preserve">Grundieren der Betonfläche (je 9,5 m²) mit Triflex Cryl Primer 276 (oder gleichwertig).
Verbrauch: mind. 0,40 kg/m2
Ausführung nach den technischen Richtlinien des Materialherstellers. Die Haftung zum Untergrund ist immer objektbezogen zu prüfen. </t>
  </si>
  <si>
    <t xml:space="preserve">Bestandsestrich abschlagen (je 9,5 m²) i.M. 6cm, Trennlage abnehmen und entsorgen ( Das Geländer bleibt unberührt und muss entsprechend geschützt werden </t>
  </si>
  <si>
    <t xml:space="preserve">Wandanschluss (je 7,65m)
Abdichten des Wandanschlusses mit Triflex ProDetail inkl. Triflex Spezialvlies (oder gleichwertig).
Verbrauch: mind. 3,00 kg/m²                                           15cm Aufkantung dem Gefälle folgend
Ausführung nach den technischen Richtlinien des Materialherstellers.
 </t>
  </si>
  <si>
    <t>Türschwelle (je 1,4m)
Abdichten der Türschwelle mit Triflex ProDetail inkl. Triflex Spezialvlies (oder gleichwertig).
Verbrauch Triflex ProDetail: mind. 3,00 kg/m²
Ausführung nach den technischen Richtlinien des Materialherstellers (Aufrund der Bestandskonstruktion mit einer Schwellenhöhe von &gt; 5cm kann hier die Aufkantung unterschritten werden, da das nach außen gerichtete Gefälle dies ausnahmensweise zulässt).
(Siehe Triflex Systemzeichnung BTS-P-2703, analog)
Eigenschaften der Detailabdichtung Triflex ProDetail siehe Pos.-Nr. 6.1 „ETA-Bewertung“.</t>
  </si>
  <si>
    <t xml:space="preserve">Geländerstäbe (je 2)
Abdichten des Stützenanschlusses mit Triflex ProDetail inkl. Triflex Spezialvlies (oder gleichwertig).
Verbrauch: mind. 3,00 kg/m²
Ausführung nach den technischen Richtlinien des Materialherstellers.
</t>
  </si>
  <si>
    <t xml:space="preserve">Grundieren der Estrichfläche (je 9,5 m²) mit Triflex Cryl Primer 276 (oder gleichwertig).
Verbrauch: mind. 0,40 kg/m2
Ausführung nach den technischen Richtlinien des Materialherstellers. Die Haftung zum Untergrund ist immer objektbezogen zu prüfen. </t>
  </si>
  <si>
    <t>03.3</t>
  </si>
  <si>
    <t>03.4</t>
  </si>
  <si>
    <t>03.5</t>
  </si>
  <si>
    <t>03.6</t>
  </si>
  <si>
    <t>03.7</t>
  </si>
  <si>
    <t>03.8</t>
  </si>
  <si>
    <t>Instandsetzung Geländer</t>
  </si>
  <si>
    <t>04.1</t>
  </si>
  <si>
    <t xml:space="preserve">Geländer anschleifen und lackieren                             RAL-Ton: nach Angabe des Bauherrn                        </t>
  </si>
  <si>
    <t>Stirnkante mit Abschlussprofil                                    Montage und Einkleben von Tropfkante L-Profil aus
Titanzink - Stärke 1,00 mm mit Triflex Cryl Spachtel (oder gleichwertig)                                                                  Maße:                                                                                     Breite 5,75m / Schenkel A 100mm / Schenkel B 40mm (siehe Detail)                                                                            Verbrauch: ca. 1,40 kg/m² pro mm Schichtdicke.  Seitlich wird keine Aufkantung vorgenommen (nach Denkmalschutz wie Bestand)</t>
  </si>
  <si>
    <t xml:space="preserve">Allgemeine Vorbemerkungen zur Leistungsbeschreibung:
Der Bauausführung liegen die Architektenpläne, VOB B und C, die einschlägigen DIN-Vorschriften, bauaufsichtliche Zulassungen, die örtlichen Bauvorschriften, sowie die besonderen Vertragsbedingungen des Auftraggebers mit Sicherheitsbestimmungen und zusätzlichen technischen Vorschriften zugrunde.                                                                                                                                                                                                                                                                                                                                                                                                                                                                                                                                          Für angebotene Leistungen übernimmt der Bieter die Verpflichtung der Vollständigkeit, d.h. Leistungen, die sich mit der Ausführung der angefragten Position ergeben, hat er mit einzukalkulieren, auch wenn sie im Leistungsverzeichnis nicht ausdrücklich erwähnt sind. Das Liefern bis zur Verwendungsstelle sowie das funktions- und nutzungsfertige Montieren ist, auch wenn nicht extra in der Beschreibung erwähnt, im Einheitspreis einzukalkulieren.                                                                                                                                                       Ggf. erforderliche Straßenlandnutzungen zur Erbringung ihrer Leistungen, sind inklusive aller Nebenleistungen wie Pflaster-, Leitungsprotokolle zu Lasten und auf Kosten des Auftragnehmers zu beantragen und auszuführen. Vor Einbau, Ausbau, Umbau ersichtliche Behinderungen oder Abweichungen maßlich oder technisch von der Planung sind dem Architekten unverzüglich mitzuteilen. Im Leistungsumfang sind ebenso der Immissionsschutz, die Arbeitssicherheit, sowie die Verkehrssicherheit beinhaltet. Während der gesamten Arbeiten sind angrenzende
und umliegende Bauteile und vorhandene Außenanlagen vor Beschädigung zu schützen. Diese Leistungen sind mit dem Einzelpreis abgegolten. Für Beschädigung aller Einrichtungen oder fertiger Gewerke durch das Personal des Auftragnehmers ist dieser ersatzpflichtig. Leistungen, die nicht im Angebot aufgeführt sind, müssen vom Auftragnehmer mindestens 8 Werktage vor der Ausführung in Form eines Nachtrages schriftlich eingereicht und beauftragt werden. Für alle Nachträge gelten die gesamten Vereinbarungen des Bauvertrages.                                                                                                                                                                                                                                                                                                                                                                                                                                                              Baustrom wird bauseits zur Verfügung gestellt.
Nachträge oder Änderungen am Leistungsverzeichnis müssen schriftlich vereinbart werden, einschließlich aller Auswirkungen auf Kosten und Termine.
Die Baustelle muss sauber und ordentlich gehalten werden. Die Kosten für die Endreinigung sind im Gesamtvertragspreis enthalten.                                                                                                                              </t>
  </si>
  <si>
    <t>Schließen der bestehenden Gullys                                   Die perforierten Betonschotten zubetonieren.</t>
  </si>
  <si>
    <t>03.2</t>
  </si>
  <si>
    <t>03.9</t>
  </si>
  <si>
    <t>03.10</t>
  </si>
  <si>
    <t>03.11</t>
  </si>
  <si>
    <t>03.12</t>
  </si>
  <si>
    <t>03.14</t>
  </si>
  <si>
    <t>03.15</t>
  </si>
  <si>
    <t>03.16</t>
  </si>
  <si>
    <t>Grundierung der Türschwelle (je 1,4m)
Grundieren mit Triflex Cryl Primer 276 (oder gleichwertig).
Verbrauch: mind. 0,40 kg/m2
Ausführung nach den technischen Richtlinien des Materialherstellers. Die Haftung zum Untergrund ist immer objektbezogen zu prüfen</t>
  </si>
  <si>
    <t xml:space="preserve">Gefälleherstellung (je 9,5 m²)
Erstellung eines 1,5% Gefälles mit Triflex Cryl Level 215+ (oder gleichwertig) (Mindestschichtdicke 5 mm).
Dicke im Mittel: 17 mm
Verbrauch: ca. 2,20 kg/m² pro mm Schichtdicke
Ausführung nach den technischen Richtlinien des Materialherstellers.
</t>
  </si>
  <si>
    <t xml:space="preserve">Abbrucharbeiten </t>
  </si>
  <si>
    <t>04.2</t>
  </si>
  <si>
    <t xml:space="preserve">Geländerabdeckplatten (je 1, Maße 97cm x 300cm mit 4 Schrauben befestigt) abnehemen, und außerhalb des Objektes anschleifen und lackieren                             RAL-Ton: nach Angabe des Bauherrn                        </t>
  </si>
  <si>
    <t>Allgemeine Angaben:                                                                                                                                                       Die Teilnahme am Wertungsverfahren setzt die Einhaltung des Abgabetermins (00.00.0000) voraus.
- Eine Wertung des Angebotes ist nur bei Abgabe vollständig ausgefüllter Unterlagen möglich.
- Alle Einzelpreise (EP) sind Netto in EUR mit maximal drei Nachkommastellen einzutragen.
- Änderungen oder Alternativen zu diesem Leistungsverzeichnis haben nur dann Gültigkeit, wenn Sie schriftlich vereinbart werden.
- Unterschrift/ Stempel sind auf den Seiten 'Eins', und der "LV-Zusammenfassung" erforderlich.
- Legen Sie Ihrem Angebot eine gültige Freistellungsbescheinigung (Bauabzugssteuer) bei.
- Legen Sie Ihrem Angebot einen vollständigen und aktuellen Eignungsnachweis bei.                                   - Legen Sie Ihrem Angebot einen Nachweis über ihre Versicherung inkl. der Deckungssumme bei.
- Anlagen sind Ausschreibungsbestandteil. Nur vollständige Angebotsabgaben können berücksichtigt werden.
- Skontovereinbarung: -
- Vertragsstrafe: -
- Sicherheit / Gewährleistung: 5,00 % vom Rechnungsbetrag
- Vergabeverfahren: Beschränkte Ausschreibung ohne öffentlichen Teilnahmewettbewerb</t>
  </si>
  <si>
    <t xml:space="preserve">Nutzschicht (je 11 m² mit Aufkantungszuschlag)                                      
Beschichten der Fläche mit Triflex ProFloor (oder gleichwertig).
Verbrauch: mind. 4,00 kg/m²
Ausführung nach den technischen Richtlinien des Materialherstellers.                                     Dehnungseigenschaften des gewählten Systems müssen beachtet werden. 
</t>
  </si>
  <si>
    <t xml:space="preserve">Flächenabdichtung (je 9,5m²)
Abdichten der Fläche mit Triflex ProTerra inkl. Triflex Spezialvlies. (oder gleichwertig)
Verbrauch: mind. 3,00 kg/m²
Ausführung nach den technischen Richtlinien des Materialherstellers.                                       Dehnungseigenschaften des gewählten Systems müssen beachtet werden. 
</t>
  </si>
  <si>
    <t xml:space="preserve">Versiegelung (je 11 m² mit Aufkantungszuschlag)                                                                         
Versiegelung der Fläche und Details mit Triflex Cryl Finish 205, Oberfläche mit Triflex Colour Mix Einstreuung, Kopfversiegelung mit Triflex Cryl Finish Satin.
Farbton Triflex Colour Design: .................. nach Wahl des Auftraggebers.
Verbrauch Triflex Cryl Finish 205: mind. 0,50 kg/m²
Ausführung nach den technischen Richtlinien des Materialherstellers.
Dehnungseigenschaften des gewählten Systems müssen beachtet werden. </t>
  </si>
  <si>
    <t>digital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</si>
</sst>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quot;;[Red]\-#,##0.00\ &quot;€&quot;"/>
    <numFmt numFmtId="164" formatCode="#,##0.00\ &quot;€&quot;"/>
  </numFmts>
  <fonts count="16" x14ac:knownFonts="1">
    <font>
      <sz val="11"/>
      <color theme="1"/>
      <name val="Calibri"/>
      <family val="2"/>
      <scheme val="minor"/>
    </font>
    <font>
      <b/>
      <sz val="11"/>
      <color theme="1"/>
      <name val="Calibri"/>
      <family val="2"/>
      <scheme val="minor"/>
    </font>
    <font>
      <b/>
      <u/>
      <sz val="16"/>
      <color theme="1"/>
      <name val="Calibri"/>
      <family val="2"/>
    </font>
    <font>
      <b/>
      <sz val="8"/>
      <color theme="1"/>
      <name val="Calibri"/>
      <family val="2"/>
    </font>
    <font>
      <sz val="12"/>
      <color theme="1"/>
      <name val="Calibri"/>
      <family val="2"/>
    </font>
    <font>
      <b/>
      <sz val="10"/>
      <color rgb="FF000000"/>
      <name val="Arial"/>
      <family val="2"/>
    </font>
    <font>
      <sz val="10"/>
      <color rgb="FF000000"/>
      <name val="Arial"/>
      <family val="2"/>
    </font>
    <font>
      <sz val="10"/>
      <color theme="1"/>
      <name val="Arial"/>
      <family val="2"/>
    </font>
    <font>
      <b/>
      <sz val="10"/>
      <color theme="1"/>
      <name val="Arial"/>
      <family val="2"/>
    </font>
    <font>
      <sz val="12"/>
      <color theme="1"/>
      <name val="Calibri"/>
      <family val="2"/>
      <scheme val="minor"/>
    </font>
    <font>
      <sz val="11"/>
      <color rgb="FF000000"/>
      <name val="Calibri"/>
      <family val="2"/>
      <scheme val="minor"/>
    </font>
    <font>
      <sz val="11"/>
      <color theme="1"/>
      <name val="Calibri"/>
      <family val="2"/>
    </font>
    <font>
      <sz val="11"/>
      <color rgb="FF000000"/>
      <name val="Arial"/>
      <family val="2"/>
    </font>
    <font>
      <sz val="11"/>
      <color theme="1"/>
      <name val="Arial"/>
      <family val="2"/>
    </font>
    <font>
      <b/>
      <sz val="11"/>
      <color rgb="FF000000"/>
      <name val="Calibri"/>
      <family val="2"/>
      <scheme val="minor"/>
    </font>
    <font>
      <b/>
      <u/>
      <sz val="16"/>
      <color theme="1"/>
      <name val="Calibri"/>
      <family val="2"/>
      <scheme val="minor"/>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146">
    <xf numFmtId="0" fontId="0" fillId="0" borderId="0" xfId="0"/>
    <xf numFmtId="0" fontId="0" fillId="0" borderId="0" xfId="0" applyAlignment="1">
      <alignment horizontal="left" vertical="top"/>
    </xf>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0" fillId="0" borderId="0" xfId="0" applyAlignment="1">
      <alignment horizontal="right"/>
    </xf>
    <xf numFmtId="0" fontId="7" fillId="0" borderId="0" xfId="0" applyFont="1" applyAlignment="1">
      <alignment horizontal="right"/>
    </xf>
    <xf numFmtId="0" fontId="6" fillId="0" borderId="0" xfId="0" applyFont="1" applyAlignment="1">
      <alignment vertical="center"/>
    </xf>
    <xf numFmtId="0" fontId="6" fillId="0" borderId="0" xfId="0" applyFont="1" applyAlignment="1">
      <alignment vertical="center" wrapText="1"/>
    </xf>
    <xf numFmtId="4" fontId="6" fillId="0" borderId="0" xfId="0" applyNumberFormat="1" applyFont="1" applyAlignment="1">
      <alignment vertical="center"/>
    </xf>
    <xf numFmtId="0" fontId="5" fillId="0" borderId="1" xfId="0" applyFont="1" applyBorder="1" applyAlignment="1">
      <alignment vertical="center"/>
    </xf>
    <xf numFmtId="0" fontId="5" fillId="0" borderId="1" xfId="0" applyFont="1" applyBorder="1" applyAlignment="1">
      <alignment horizontal="right" vertical="center"/>
    </xf>
    <xf numFmtId="0" fontId="6" fillId="0" borderId="1" xfId="0" applyFont="1" applyBorder="1" applyAlignment="1">
      <alignment vertical="center"/>
    </xf>
    <xf numFmtId="0" fontId="6" fillId="0" borderId="1" xfId="0" applyFont="1" applyBorder="1" applyAlignment="1">
      <alignment vertical="center" wrapText="1"/>
    </xf>
    <xf numFmtId="4" fontId="6" fillId="0" borderId="1" xfId="0" applyNumberFormat="1" applyFont="1" applyBorder="1" applyAlignment="1">
      <alignment vertical="center"/>
    </xf>
    <xf numFmtId="2" fontId="6" fillId="0" borderId="1" xfId="0" applyNumberFormat="1" applyFont="1" applyBorder="1" applyAlignment="1">
      <alignment vertical="center"/>
    </xf>
    <xf numFmtId="0" fontId="5" fillId="0" borderId="1" xfId="0" applyFont="1" applyBorder="1" applyAlignment="1">
      <alignment horizontal="center" vertical="center"/>
    </xf>
    <xf numFmtId="0" fontId="9" fillId="0" borderId="0" xfId="0" applyFont="1" applyAlignment="1">
      <alignment vertical="center"/>
    </xf>
    <xf numFmtId="0" fontId="0" fillId="0" borderId="0" xfId="0" applyAlignment="1">
      <alignment horizontal="center"/>
    </xf>
    <xf numFmtId="0" fontId="0" fillId="0" borderId="0" xfId="0" applyAlignment="1">
      <alignment horizontal="left"/>
    </xf>
    <xf numFmtId="0" fontId="8" fillId="0" borderId="0" xfId="0" applyFont="1"/>
    <xf numFmtId="0" fontId="5" fillId="0" borderId="1" xfId="0" applyFont="1" applyBorder="1" applyAlignment="1">
      <alignment vertical="center" wrapText="1"/>
    </xf>
    <xf numFmtId="0" fontId="6" fillId="0" borderId="1" xfId="0" applyFont="1" applyBorder="1" applyAlignment="1">
      <alignment horizontal="left" vertical="center" wrapText="1"/>
    </xf>
    <xf numFmtId="2" fontId="6" fillId="0" borderId="1" xfId="0" applyNumberFormat="1" applyFont="1" applyBorder="1" applyAlignment="1">
      <alignment vertical="center" wrapText="1"/>
    </xf>
    <xf numFmtId="4" fontId="0" fillId="0" borderId="0" xfId="0" applyNumberFormat="1"/>
    <xf numFmtId="0" fontId="6" fillId="0" borderId="0" xfId="0" applyFont="1" applyAlignment="1">
      <alignment horizontal="left" vertical="center" wrapText="1"/>
    </xf>
    <xf numFmtId="4" fontId="0" fillId="0" borderId="0" xfId="0" applyNumberFormat="1" applyAlignment="1">
      <alignment horizontal="left"/>
    </xf>
    <xf numFmtId="2" fontId="0" fillId="0" borderId="0" xfId="0" applyNumberFormat="1" applyAlignment="1">
      <alignment horizontal="left"/>
    </xf>
    <xf numFmtId="8" fontId="7" fillId="2" borderId="1" xfId="0" applyNumberFormat="1" applyFont="1" applyFill="1" applyBorder="1" applyAlignment="1">
      <alignment horizontal="right" vertical="center"/>
    </xf>
    <xf numFmtId="10" fontId="7" fillId="2" borderId="1" xfId="0" applyNumberFormat="1" applyFont="1" applyFill="1" applyBorder="1" applyAlignment="1">
      <alignment horizontal="right" vertical="center"/>
    </xf>
    <xf numFmtId="8" fontId="8" fillId="2" borderId="1" xfId="0" applyNumberFormat="1" applyFont="1" applyFill="1" applyBorder="1" applyAlignment="1">
      <alignment horizontal="right" vertical="center"/>
    </xf>
    <xf numFmtId="8" fontId="0" fillId="0" borderId="0" xfId="0" applyNumberFormat="1"/>
    <xf numFmtId="14" fontId="0" fillId="0" borderId="0" xfId="0" applyNumberFormat="1" applyAlignment="1">
      <alignment horizontal="left"/>
    </xf>
    <xf numFmtId="0" fontId="0" fillId="0" borderId="0" xfId="0" applyAlignment="1" applyProtection="1">
      <alignment horizontal="right"/>
      <protection locked="0"/>
    </xf>
    <xf numFmtId="49" fontId="0" fillId="0" borderId="0" xfId="0" applyNumberFormat="1" applyAlignment="1" applyProtection="1">
      <alignment horizontal="left"/>
      <protection locked="0"/>
    </xf>
    <xf numFmtId="0" fontId="0" fillId="0" borderId="0" xfId="0" applyAlignment="1" applyProtection="1">
      <alignment horizontal="left"/>
      <protection locked="0"/>
    </xf>
    <xf numFmtId="4" fontId="6" fillId="0" borderId="2" xfId="0" applyNumberFormat="1" applyFont="1" applyBorder="1" applyAlignment="1">
      <alignment vertical="center"/>
    </xf>
    <xf numFmtId="2" fontId="6" fillId="0" borderId="0" xfId="0" applyNumberFormat="1" applyFont="1" applyAlignment="1">
      <alignment horizontal="right" vertical="center"/>
    </xf>
    <xf numFmtId="0" fontId="0" fillId="0" borderId="0" xfId="0" applyAlignment="1">
      <alignment horizontal="right" vertical="top"/>
    </xf>
    <xf numFmtId="0" fontId="6" fillId="0" borderId="0" xfId="0" applyFont="1" applyAlignment="1">
      <alignment horizontal="center" wrapText="1"/>
    </xf>
    <xf numFmtId="14" fontId="0" fillId="0" borderId="0" xfId="0" applyNumberFormat="1"/>
    <xf numFmtId="8" fontId="8" fillId="2" borderId="0" xfId="0" applyNumberFormat="1" applyFont="1" applyFill="1" applyAlignment="1">
      <alignment horizontal="right" vertical="center"/>
    </xf>
    <xf numFmtId="0" fontId="0" fillId="0" borderId="0" xfId="0" applyAlignment="1">
      <alignment horizontal="right" vertical="top" wrapText="1"/>
    </xf>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6" fillId="0" borderId="1" xfId="0" applyFont="1" applyBorder="1" applyAlignment="1">
      <alignment horizontal="center" vertical="center"/>
    </xf>
    <xf numFmtId="0" fontId="0" fillId="0" borderId="0" xfId="0" applyAlignment="1">
      <alignment horizontal="left" vertical="top" wrapText="1"/>
    </xf>
    <xf numFmtId="0" fontId="6" fillId="0" borderId="0" xfId="0" applyFont="1"/>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vertical="top" wrapText="1"/>
    </xf>
    <xf numFmtId="0" fontId="10" fillId="0" borderId="1" xfId="0" applyFont="1" applyBorder="1" applyAlignment="1">
      <alignment horizontal="left" vertical="center" wrapText="1"/>
    </xf>
    <xf numFmtId="0" fontId="0" fillId="0" borderId="0" xfId="0" applyFont="1" applyAlignment="1">
      <alignment vertical="center"/>
    </xf>
    <xf numFmtId="0" fontId="0" fillId="0" borderId="0" xfId="0" applyFont="1"/>
    <xf numFmtId="0" fontId="11" fillId="0" borderId="0" xfId="0" applyFont="1" applyAlignment="1">
      <alignment vertical="center"/>
    </xf>
    <xf numFmtId="4" fontId="12" fillId="0" borderId="0" xfId="0" applyNumberFormat="1" applyFont="1" applyAlignment="1">
      <alignment vertical="center"/>
    </xf>
    <xf numFmtId="0" fontId="0" fillId="0" borderId="0" xfId="0" applyFont="1" applyAlignment="1">
      <alignment horizontal="right"/>
    </xf>
    <xf numFmtId="0" fontId="13" fillId="0" borderId="0" xfId="0" applyFont="1" applyAlignment="1">
      <alignment horizontal="right"/>
    </xf>
    <xf numFmtId="0" fontId="0" fillId="0" borderId="0" xfId="0" applyFont="1" applyAlignment="1">
      <alignment horizontal="center"/>
    </xf>
    <xf numFmtId="8" fontId="0" fillId="0" borderId="0" xfId="0" applyNumberFormat="1" applyFont="1"/>
    <xf numFmtId="0" fontId="14" fillId="0" borderId="1" xfId="0" applyFont="1" applyBorder="1" applyAlignment="1">
      <alignment vertical="center"/>
    </xf>
    <xf numFmtId="0" fontId="14" fillId="0" borderId="1" xfId="0" applyFont="1" applyBorder="1" applyAlignment="1">
      <alignment horizontal="center" vertical="center"/>
    </xf>
    <xf numFmtId="0" fontId="14" fillId="0" borderId="1" xfId="0" applyFont="1" applyBorder="1" applyAlignment="1">
      <alignment horizontal="right" vertical="center"/>
    </xf>
    <xf numFmtId="0" fontId="10" fillId="0" borderId="1" xfId="0" applyFont="1" applyBorder="1" applyAlignment="1">
      <alignment horizontal="center" vertical="center"/>
    </xf>
    <xf numFmtId="4" fontId="10" fillId="0" borderId="1" xfId="0" applyNumberFormat="1" applyFont="1" applyBorder="1" applyAlignment="1">
      <alignment horizontal="center" vertical="center"/>
    </xf>
    <xf numFmtId="164" fontId="10" fillId="0" borderId="1" xfId="0" applyNumberFormat="1" applyFont="1" applyBorder="1" applyAlignment="1">
      <alignment vertical="center"/>
    </xf>
    <xf numFmtId="4" fontId="10" fillId="0" borderId="1" xfId="0" applyNumberFormat="1" applyFont="1" applyBorder="1" applyAlignment="1">
      <alignment vertical="center"/>
    </xf>
    <xf numFmtId="0" fontId="10" fillId="0" borderId="0" xfId="0" applyFont="1" applyAlignment="1">
      <alignment vertical="center" wrapText="1"/>
    </xf>
    <xf numFmtId="4" fontId="10" fillId="0" borderId="0" xfId="0" applyNumberFormat="1" applyFont="1" applyAlignment="1">
      <alignment vertical="center"/>
    </xf>
    <xf numFmtId="0" fontId="10" fillId="0" borderId="0" xfId="0" applyFont="1" applyAlignment="1">
      <alignment horizontal="left" vertical="center" wrapText="1"/>
    </xf>
    <xf numFmtId="8" fontId="0" fillId="2" borderId="1" xfId="0" applyNumberFormat="1" applyFont="1" applyFill="1" applyBorder="1" applyAlignment="1">
      <alignment horizontal="right" vertical="center"/>
    </xf>
    <xf numFmtId="10" fontId="0" fillId="2" borderId="1" xfId="0" applyNumberFormat="1" applyFont="1" applyFill="1" applyBorder="1" applyAlignment="1">
      <alignment horizontal="right" vertical="center"/>
    </xf>
    <xf numFmtId="0" fontId="10" fillId="0" borderId="0" xfId="0" applyFont="1" applyAlignment="1">
      <alignment vertical="center"/>
    </xf>
    <xf numFmtId="8" fontId="1" fillId="2" borderId="1" xfId="0" applyNumberFormat="1" applyFont="1" applyFill="1" applyBorder="1" applyAlignment="1">
      <alignment horizontal="right" vertical="center"/>
    </xf>
    <xf numFmtId="0" fontId="0" fillId="0" borderId="0" xfId="0" applyFont="1" applyAlignment="1" applyProtection="1">
      <alignment horizontal="left"/>
      <protection locked="0"/>
    </xf>
    <xf numFmtId="4" fontId="6" fillId="0" borderId="1" xfId="0" applyNumberFormat="1" applyFont="1" applyBorder="1" applyAlignment="1">
      <alignment horizontal="center" vertical="center"/>
    </xf>
    <xf numFmtId="0" fontId="6" fillId="0" borderId="0" xfId="0" applyFont="1" applyBorder="1" applyAlignment="1">
      <alignment vertical="center" wrapText="1"/>
    </xf>
    <xf numFmtId="0" fontId="6" fillId="0" borderId="0" xfId="0" applyFont="1" applyBorder="1" applyAlignment="1">
      <alignment vertical="center"/>
    </xf>
    <xf numFmtId="4" fontId="6" fillId="0" borderId="0" xfId="0" applyNumberFormat="1" applyFont="1" applyBorder="1" applyAlignment="1">
      <alignment vertical="center"/>
    </xf>
    <xf numFmtId="2" fontId="6" fillId="0" borderId="0" xfId="0" applyNumberFormat="1" applyFont="1" applyBorder="1" applyAlignment="1">
      <alignment vertical="center"/>
    </xf>
    <xf numFmtId="0" fontId="0" fillId="0" borderId="1" xfId="0" applyFont="1" applyBorder="1" applyAlignment="1">
      <alignment wrapText="1"/>
    </xf>
    <xf numFmtId="14" fontId="0" fillId="0" borderId="0" xfId="0" applyNumberFormat="1" applyAlignment="1">
      <alignment horizontal="left" vertical="top" wrapText="1"/>
    </xf>
    <xf numFmtId="0" fontId="15" fillId="0" borderId="0" xfId="0" applyFont="1"/>
    <xf numFmtId="0" fontId="0" fillId="0" borderId="0" xfId="0" applyAlignment="1"/>
    <xf numFmtId="0" fontId="0" fillId="0" borderId="0" xfId="0" applyAlignment="1">
      <alignment horizontal="left"/>
    </xf>
    <xf numFmtId="0" fontId="0" fillId="0" borderId="0" xfId="0" applyAlignment="1">
      <alignment vertical="center"/>
    </xf>
    <xf numFmtId="0" fontId="5" fillId="0" borderId="6" xfId="0" applyFont="1" applyBorder="1" applyAlignment="1">
      <alignment horizontal="center" vertical="center"/>
    </xf>
    <xf numFmtId="0" fontId="0" fillId="0" borderId="0" xfId="0" applyBorder="1" applyAlignment="1">
      <alignment horizontal="left" wrapText="1"/>
    </xf>
    <xf numFmtId="49" fontId="5" fillId="0" borderId="6" xfId="0" applyNumberFormat="1" applyFont="1" applyBorder="1" applyAlignment="1">
      <alignment horizontal="left" vertical="top"/>
    </xf>
    <xf numFmtId="0" fontId="0" fillId="0" borderId="0" xfId="0" applyAlignment="1">
      <alignment horizontal="left"/>
    </xf>
    <xf numFmtId="0" fontId="6" fillId="0" borderId="6" xfId="0" applyFont="1" applyBorder="1" applyAlignment="1">
      <alignment horizontal="center" vertical="center"/>
    </xf>
    <xf numFmtId="49" fontId="6" fillId="0" borderId="6" xfId="0" applyNumberFormat="1" applyFont="1" applyBorder="1" applyAlignment="1">
      <alignment horizontal="left" vertical="top"/>
    </xf>
    <xf numFmtId="0" fontId="0" fillId="0" borderId="1" xfId="0" applyFont="1" applyBorder="1" applyAlignment="1">
      <alignment vertical="top" wrapText="1"/>
    </xf>
    <xf numFmtId="0" fontId="8" fillId="0" borderId="6" xfId="0" applyFont="1" applyBorder="1" applyAlignment="1">
      <alignment vertical="top" wrapText="1"/>
    </xf>
    <xf numFmtId="0" fontId="5" fillId="0" borderId="1" xfId="0" applyFont="1" applyBorder="1" applyAlignment="1">
      <alignment vertical="top" wrapText="1"/>
    </xf>
    <xf numFmtId="0" fontId="0" fillId="0" borderId="1" xfId="0" applyBorder="1" applyAlignment="1">
      <alignment vertical="top" wrapText="1"/>
    </xf>
    <xf numFmtId="0" fontId="10" fillId="0" borderId="1" xfId="0" applyFont="1" applyBorder="1" applyAlignment="1">
      <alignment vertical="top" wrapText="1"/>
    </xf>
    <xf numFmtId="49" fontId="6" fillId="0" borderId="1" xfId="0" applyNumberFormat="1" applyFont="1" applyBorder="1" applyAlignment="1">
      <alignment horizontal="left" vertical="top"/>
    </xf>
    <xf numFmtId="164" fontId="5" fillId="0" borderId="6" xfId="0" applyNumberFormat="1" applyFont="1" applyBorder="1" applyAlignment="1">
      <alignment horizontal="center" vertical="center"/>
    </xf>
    <xf numFmtId="164" fontId="5" fillId="0" borderId="6" xfId="0" applyNumberFormat="1" applyFont="1" applyBorder="1" applyAlignment="1">
      <alignment horizontal="right" vertical="center"/>
    </xf>
    <xf numFmtId="164" fontId="5" fillId="0" borderId="1" xfId="0" applyNumberFormat="1" applyFont="1" applyBorder="1" applyAlignment="1">
      <alignment horizontal="center" vertical="center"/>
    </xf>
    <xf numFmtId="164" fontId="5" fillId="0" borderId="1" xfId="0" applyNumberFormat="1" applyFont="1" applyBorder="1" applyAlignment="1">
      <alignment horizontal="right" vertical="center"/>
    </xf>
    <xf numFmtId="164" fontId="6" fillId="0" borderId="1" xfId="0" applyNumberFormat="1" applyFont="1" applyBorder="1" applyAlignment="1">
      <alignment vertical="center"/>
    </xf>
    <xf numFmtId="164" fontId="6" fillId="0" borderId="1" xfId="0" applyNumberFormat="1" applyFont="1" applyBorder="1" applyAlignment="1">
      <alignment vertical="center" wrapText="1"/>
    </xf>
    <xf numFmtId="0" fontId="0" fillId="0" borderId="0" xfId="0" applyBorder="1" applyAlignment="1">
      <alignment horizontal="left" wrapText="1"/>
    </xf>
    <xf numFmtId="0" fontId="0" fillId="0" borderId="0" xfId="0" applyAlignment="1">
      <alignment horizontal="left"/>
    </xf>
    <xf numFmtId="0" fontId="0" fillId="0" borderId="1" xfId="0" applyBorder="1" applyAlignment="1">
      <alignment horizontal="left" wrapText="1"/>
    </xf>
    <xf numFmtId="49" fontId="5" fillId="0" borderId="1" xfId="0" applyNumberFormat="1" applyFont="1" applyBorder="1" applyAlignment="1">
      <alignment horizontal="left" vertical="top"/>
    </xf>
    <xf numFmtId="0" fontId="5" fillId="0" borderId="1" xfId="0" applyFont="1" applyBorder="1" applyAlignment="1">
      <alignment vertical="top"/>
    </xf>
    <xf numFmtId="49" fontId="5" fillId="0" borderId="0" xfId="0" applyNumberFormat="1" applyFont="1" applyBorder="1" applyAlignment="1">
      <alignment horizontal="left" vertical="top"/>
    </xf>
    <xf numFmtId="0" fontId="6" fillId="0" borderId="0" xfId="0" applyFont="1" applyBorder="1" applyAlignment="1">
      <alignment vertical="top" wrapText="1"/>
    </xf>
    <xf numFmtId="4" fontId="6" fillId="0" borderId="0" xfId="0" applyNumberFormat="1" applyFont="1" applyBorder="1" applyAlignment="1">
      <alignment horizontal="center" vertical="center"/>
    </xf>
    <xf numFmtId="164" fontId="6" fillId="0" borderId="0" xfId="0" applyNumberFormat="1" applyFont="1" applyBorder="1" applyAlignment="1">
      <alignment vertical="center"/>
    </xf>
    <xf numFmtId="49" fontId="6" fillId="0" borderId="6" xfId="0" applyNumberFormat="1" applyFont="1" applyBorder="1" applyAlignment="1">
      <alignment horizontal="left" vertical="top" wrapText="1"/>
    </xf>
    <xf numFmtId="164" fontId="6" fillId="0" borderId="6" xfId="0" applyNumberFormat="1" applyFont="1" applyBorder="1" applyAlignment="1">
      <alignment horizontal="center" vertical="center"/>
    </xf>
    <xf numFmtId="0" fontId="6" fillId="0" borderId="0" xfId="0" applyFont="1" applyBorder="1" applyAlignment="1">
      <alignment horizontal="center" vertical="center"/>
    </xf>
    <xf numFmtId="0" fontId="7" fillId="0" borderId="6" xfId="0" applyFont="1" applyBorder="1" applyAlignment="1">
      <alignment vertical="center" wrapText="1"/>
    </xf>
    <xf numFmtId="0" fontId="7" fillId="0" borderId="1" xfId="0" applyFont="1" applyBorder="1" applyAlignment="1">
      <alignment vertical="top" wrapText="1"/>
    </xf>
    <xf numFmtId="0" fontId="0" fillId="0" borderId="0" xfId="0" applyFont="1" applyBorder="1" applyAlignment="1">
      <alignment wrapText="1"/>
    </xf>
    <xf numFmtId="0" fontId="7" fillId="0" borderId="6" xfId="0" applyFont="1" applyBorder="1" applyAlignment="1">
      <alignment horizontal="left" vertical="top" wrapText="1"/>
    </xf>
    <xf numFmtId="0" fontId="0" fillId="0" borderId="1" xfId="0" applyBorder="1" applyAlignment="1">
      <alignment horizontal="left" vertical="top" wrapText="1"/>
    </xf>
    <xf numFmtId="0" fontId="8" fillId="0" borderId="1" xfId="0" applyFont="1" applyBorder="1" applyAlignment="1">
      <alignment vertical="top" wrapText="1"/>
    </xf>
    <xf numFmtId="14" fontId="0" fillId="0" borderId="0" xfId="0" applyNumberFormat="1" applyAlignment="1">
      <alignment horizontal="left" vertical="top" wrapText="1"/>
    </xf>
    <xf numFmtId="14" fontId="0" fillId="0" borderId="0" xfId="0" applyNumberFormat="1" applyAlignment="1">
      <alignment horizontal="left"/>
    </xf>
    <xf numFmtId="0" fontId="0" fillId="0" borderId="0" xfId="0" applyAlignment="1">
      <alignment horizontal="left" vertical="top" wrapText="1"/>
    </xf>
    <xf numFmtId="0" fontId="2" fillId="0" borderId="0" xfId="0" applyFont="1" applyAlignment="1">
      <alignment horizontal="center" vertical="center"/>
    </xf>
    <xf numFmtId="14" fontId="6" fillId="0" borderId="3" xfId="0" applyNumberFormat="1" applyFont="1" applyBorder="1" applyAlignment="1">
      <alignment horizontal="center" vertical="center"/>
    </xf>
    <xf numFmtId="14" fontId="6" fillId="0" borderId="4" xfId="0" applyNumberFormat="1" applyFont="1" applyBorder="1" applyAlignment="1">
      <alignment horizontal="center" vertical="center"/>
    </xf>
    <xf numFmtId="14" fontId="6" fillId="0" borderId="5" xfId="0" applyNumberFormat="1" applyFont="1" applyBorder="1" applyAlignment="1">
      <alignment horizontal="center" vertical="center"/>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vertical="top"/>
    </xf>
    <xf numFmtId="4" fontId="6" fillId="0" borderId="0" xfId="0" applyNumberFormat="1" applyFont="1" applyAlignment="1">
      <alignment horizontal="left" vertical="center"/>
    </xf>
    <xf numFmtId="4" fontId="6" fillId="0" borderId="7" xfId="0" applyNumberFormat="1" applyFont="1" applyBorder="1" applyAlignment="1">
      <alignment horizontal="left" vertical="center"/>
    </xf>
    <xf numFmtId="0" fontId="6" fillId="0" borderId="0" xfId="0" applyFont="1" applyAlignment="1">
      <alignment horizontal="center"/>
    </xf>
    <xf numFmtId="0" fontId="0" fillId="0" borderId="0" xfId="0" applyBorder="1" applyAlignment="1">
      <alignment horizontal="left" vertical="top" wrapText="1"/>
    </xf>
    <xf numFmtId="0" fontId="0" fillId="0" borderId="0" xfId="0" applyAlignment="1">
      <alignment horizontal="left" vertical="center"/>
    </xf>
    <xf numFmtId="0" fontId="0" fillId="0" borderId="7" xfId="0" applyBorder="1" applyAlignment="1">
      <alignment horizontal="left" vertical="center"/>
    </xf>
    <xf numFmtId="14" fontId="0" fillId="0" borderId="0" xfId="0" applyNumberFormat="1" applyAlignment="1">
      <alignment horizontal="left" vertical="top" wrapText="1"/>
    </xf>
    <xf numFmtId="0" fontId="0" fillId="0" borderId="0" xfId="0" applyBorder="1" applyAlignment="1">
      <alignment horizontal="left" wrapText="1"/>
    </xf>
    <xf numFmtId="0" fontId="0" fillId="0" borderId="0" xfId="0" applyAlignment="1">
      <alignment horizontal="center"/>
    </xf>
    <xf numFmtId="14" fontId="0" fillId="0" borderId="0" xfId="0" applyNumberFormat="1" applyAlignment="1">
      <alignment horizontal="left"/>
    </xf>
    <xf numFmtId="0" fontId="0" fillId="0" borderId="0" xfId="0" applyAlignment="1">
      <alignment horizontal="left" wrapText="1"/>
    </xf>
    <xf numFmtId="0" fontId="4" fillId="0" borderId="0" xfId="0" applyFont="1" applyAlignment="1">
      <alignment horizontal="left" vertical="center" wrapText="1"/>
    </xf>
    <xf numFmtId="0" fontId="4" fillId="0" borderId="0" xfId="0" applyFont="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jpe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view="pageLayout" workbookViewId="0">
      <selection activeCell="C7" sqref="C7"/>
    </sheetView>
  </sheetViews>
  <sheetFormatPr baseColWidth="10" defaultRowHeight="14.4" x14ac:dyDescent="0.3"/>
  <cols>
    <col min="1" max="1" width="4.88671875" customWidth="1"/>
    <col min="2" max="2" width="5.5546875" customWidth="1"/>
    <col min="3" max="3" width="51" customWidth="1"/>
    <col min="4" max="4" width="8.88671875" customWidth="1"/>
    <col min="5" max="5" width="7.109375" hidden="1" customWidth="1"/>
    <col min="6" max="6" width="13.33203125" customWidth="1"/>
    <col min="7" max="7" width="2" bestFit="1" customWidth="1"/>
    <col min="8" max="8" width="47.88671875" customWidth="1"/>
    <col min="9" max="9" width="6.88671875" customWidth="1"/>
    <col min="10" max="10" width="4.88671875" bestFit="1" customWidth="1"/>
    <col min="11" max="11" width="14" bestFit="1" customWidth="1"/>
    <col min="12" max="12" width="9.109375" bestFit="1" customWidth="1"/>
  </cols>
  <sheetData>
    <row r="1" spans="1:8" ht="36.75" customHeight="1" x14ac:dyDescent="0.3">
      <c r="A1" s="125" t="s">
        <v>21</v>
      </c>
      <c r="B1" s="125"/>
      <c r="C1" s="125"/>
      <c r="D1" s="47"/>
    </row>
    <row r="3" spans="1:8" x14ac:dyDescent="0.3">
      <c r="A3" s="2" t="s">
        <v>0</v>
      </c>
      <c r="B3" s="48" t="s">
        <v>63</v>
      </c>
      <c r="E3" s="38" t="s">
        <v>28</v>
      </c>
      <c r="F3" t="s">
        <v>42</v>
      </c>
    </row>
    <row r="4" spans="1:8" x14ac:dyDescent="0.3">
      <c r="B4" s="48" t="s">
        <v>64</v>
      </c>
      <c r="E4" s="1"/>
      <c r="F4" t="s">
        <v>43</v>
      </c>
    </row>
    <row r="5" spans="1:8" x14ac:dyDescent="0.3">
      <c r="B5" s="48" t="s">
        <v>65</v>
      </c>
      <c r="E5" s="40"/>
      <c r="F5" s="40"/>
    </row>
    <row r="6" spans="1:8" ht="15.75" customHeight="1" x14ac:dyDescent="0.3">
      <c r="B6" s="48"/>
      <c r="E6" s="42"/>
      <c r="F6" s="1"/>
    </row>
    <row r="7" spans="1:8" x14ac:dyDescent="0.3">
      <c r="E7" s="5" t="s">
        <v>14</v>
      </c>
      <c r="F7" s="32" t="s">
        <v>48</v>
      </c>
    </row>
    <row r="8" spans="1:8" x14ac:dyDescent="0.3">
      <c r="F8" s="32"/>
    </row>
    <row r="9" spans="1:8" s="19" customFormat="1" x14ac:dyDescent="0.3">
      <c r="A9"/>
      <c r="B9"/>
      <c r="C9"/>
      <c r="D9"/>
      <c r="E9"/>
      <c r="F9"/>
      <c r="H9" s="27"/>
    </row>
    <row r="10" spans="1:8" s="19" customFormat="1" ht="21" x14ac:dyDescent="0.3">
      <c r="A10" s="126" t="s">
        <v>44</v>
      </c>
      <c r="B10" s="126"/>
      <c r="C10" s="126"/>
      <c r="D10" s="126"/>
      <c r="E10" s="126"/>
      <c r="F10" s="126"/>
      <c r="H10" s="27"/>
    </row>
    <row r="11" spans="1:8" s="19" customFormat="1" x14ac:dyDescent="0.3">
      <c r="A11" s="3"/>
      <c r="B11" s="3"/>
      <c r="C11"/>
      <c r="D11"/>
      <c r="E11"/>
      <c r="F11"/>
      <c r="G11" s="26"/>
      <c r="H11" s="26"/>
    </row>
    <row r="12" spans="1:8" s="19" customFormat="1" ht="15.6" x14ac:dyDescent="0.3">
      <c r="A12" s="4"/>
      <c r="B12" s="4"/>
      <c r="C12"/>
      <c r="D12"/>
      <c r="E12"/>
      <c r="F12"/>
      <c r="H12" s="26"/>
    </row>
    <row r="13" spans="1:8" s="19" customFormat="1" ht="26.4" x14ac:dyDescent="0.3">
      <c r="A13" s="10" t="s">
        <v>45</v>
      </c>
      <c r="B13" s="10"/>
      <c r="C13" s="10" t="s">
        <v>46</v>
      </c>
      <c r="D13" s="10" t="s">
        <v>49</v>
      </c>
      <c r="E13" s="50" t="s">
        <v>51</v>
      </c>
      <c r="F13" s="16" t="s">
        <v>47</v>
      </c>
      <c r="H13" s="26"/>
    </row>
    <row r="14" spans="1:8" s="19" customFormat="1" ht="39.6" x14ac:dyDescent="0.3">
      <c r="A14" s="127">
        <v>44987</v>
      </c>
      <c r="B14" s="128"/>
      <c r="C14" s="13" t="s">
        <v>50</v>
      </c>
      <c r="D14" s="49">
        <v>2</v>
      </c>
      <c r="E14" s="46">
        <v>4</v>
      </c>
      <c r="F14" s="16"/>
      <c r="H14" s="26"/>
    </row>
    <row r="15" spans="1:8" s="19" customFormat="1" ht="118.8" x14ac:dyDescent="0.3">
      <c r="A15" s="127">
        <v>44988</v>
      </c>
      <c r="B15" s="129"/>
      <c r="C15" s="13" t="s">
        <v>53</v>
      </c>
      <c r="D15" s="49">
        <v>3</v>
      </c>
      <c r="E15" s="46">
        <v>6</v>
      </c>
      <c r="F15" s="14"/>
      <c r="H15" s="26"/>
    </row>
    <row r="16" spans="1:8" s="19" customFormat="1" ht="48.75" customHeight="1" x14ac:dyDescent="0.3">
      <c r="A16" s="127">
        <v>44988</v>
      </c>
      <c r="B16" s="129"/>
      <c r="C16" s="13" t="s">
        <v>52</v>
      </c>
      <c r="D16" s="49"/>
      <c r="E16" s="14"/>
      <c r="F16" s="23"/>
      <c r="G16" s="24"/>
      <c r="H16" s="26"/>
    </row>
    <row r="17" spans="1:6" x14ac:dyDescent="0.3">
      <c r="A17" s="7"/>
      <c r="B17" s="7"/>
      <c r="C17" s="8"/>
      <c r="D17" s="8"/>
      <c r="E17" s="8"/>
      <c r="F17" s="8"/>
    </row>
    <row r="18" spans="1:6" x14ac:dyDescent="0.3">
      <c r="A18" s="7"/>
      <c r="B18" s="7"/>
      <c r="C18" s="39"/>
      <c r="D18" s="39"/>
      <c r="E18" s="39"/>
      <c r="F18" s="39"/>
    </row>
    <row r="19" spans="1:6" x14ac:dyDescent="0.3">
      <c r="C19" s="31"/>
      <c r="D19" s="31"/>
      <c r="F19" s="31"/>
    </row>
    <row r="20" spans="1:6" x14ac:dyDescent="0.3">
      <c r="C20" s="31"/>
      <c r="D20" s="31"/>
      <c r="F20" s="31"/>
    </row>
    <row r="21" spans="1:6" ht="15.6" x14ac:dyDescent="0.3">
      <c r="A21" s="17" t="s">
        <v>9</v>
      </c>
      <c r="B21" s="17"/>
    </row>
    <row r="22" spans="1:6" ht="15.6" x14ac:dyDescent="0.3">
      <c r="A22" s="4" t="s">
        <v>20</v>
      </c>
      <c r="B22" s="4"/>
      <c r="F22" s="24"/>
    </row>
    <row r="23" spans="1:6" x14ac:dyDescent="0.3">
      <c r="F23" s="24"/>
    </row>
    <row r="24" spans="1:6" x14ac:dyDescent="0.3">
      <c r="F24" s="24"/>
    </row>
  </sheetData>
  <mergeCells count="5">
    <mergeCell ref="A1:C1"/>
    <mergeCell ref="A10:F10"/>
    <mergeCell ref="A14:B14"/>
    <mergeCell ref="A15:B15"/>
    <mergeCell ref="A16:B16"/>
  </mergeCells>
  <pageMargins left="0.62992125984251968" right="0.40625" top="1.1023622047244095" bottom="1.8854166666666667" header="0.31496062992125984" footer="0.31496062992125984"/>
  <pageSetup paperSize="9" orientation="portrait" horizontalDpi="4294967295" verticalDpi="4294967295" r:id="rId1"/>
  <headerFooter>
    <oddHeader>&amp;R&amp;G</oddHeader>
    <oddFooter>&amp;C&amp;G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tabSelected="1" showWhiteSpace="0" view="pageLayout" topLeftCell="A10" zoomScale="70" zoomScaleNormal="100" zoomScalePageLayoutView="70" workbookViewId="0">
      <selection activeCell="B17" sqref="B17"/>
    </sheetView>
  </sheetViews>
  <sheetFormatPr baseColWidth="10" defaultRowHeight="14.4" x14ac:dyDescent="0.3"/>
  <cols>
    <col min="1" max="1" width="6.6640625" customWidth="1"/>
    <col min="2" max="2" width="46.21875" customWidth="1"/>
    <col min="3" max="3" width="6.88671875" customWidth="1"/>
    <col min="4" max="4" width="5.21875" customWidth="1"/>
    <col min="5" max="5" width="13" customWidth="1"/>
    <col min="6" max="6" width="14" customWidth="1"/>
    <col min="7" max="7" width="2" customWidth="1"/>
    <col min="8" max="8" width="47.88671875" customWidth="1"/>
    <col min="9" max="9" width="6.88671875" customWidth="1"/>
    <col min="10" max="10" width="4.88671875" bestFit="1" customWidth="1"/>
    <col min="11" max="11" width="14" bestFit="1" customWidth="1"/>
    <col min="12" max="12" width="9.109375" bestFit="1" customWidth="1"/>
  </cols>
  <sheetData>
    <row r="1" spans="1:8" ht="36.75" customHeight="1" x14ac:dyDescent="0.3">
      <c r="A1" s="125" t="s">
        <v>21</v>
      </c>
      <c r="B1" s="125"/>
      <c r="D1" s="1"/>
    </row>
    <row r="3" spans="1:8" ht="27" customHeight="1" x14ac:dyDescent="0.4">
      <c r="B3" s="83" t="s">
        <v>71</v>
      </c>
    </row>
    <row r="4" spans="1:8" ht="27" customHeight="1" x14ac:dyDescent="0.4">
      <c r="B4" s="83"/>
    </row>
    <row r="5" spans="1:8" ht="58.8" customHeight="1" x14ac:dyDescent="0.3">
      <c r="A5" s="2"/>
      <c r="B5" s="51" t="s">
        <v>85</v>
      </c>
      <c r="E5" s="38" t="s">
        <v>28</v>
      </c>
      <c r="F5" s="51" t="s">
        <v>76</v>
      </c>
    </row>
    <row r="6" spans="1:8" ht="16.2" customHeight="1" x14ac:dyDescent="0.3">
      <c r="A6" s="2"/>
      <c r="B6" s="51"/>
      <c r="E6" s="45"/>
      <c r="F6" s="51"/>
    </row>
    <row r="7" spans="1:8" ht="15.75" customHeight="1" x14ac:dyDescent="0.3">
      <c r="B7" s="125" t="s">
        <v>84</v>
      </c>
      <c r="D7" s="84"/>
      <c r="E7" s="131" t="s">
        <v>83</v>
      </c>
      <c r="F7" s="139" t="s">
        <v>77</v>
      </c>
    </row>
    <row r="8" spans="1:8" ht="14.4" customHeight="1" x14ac:dyDescent="0.3">
      <c r="B8" s="132"/>
      <c r="D8" s="84"/>
      <c r="E8" s="131"/>
      <c r="F8" s="139"/>
    </row>
    <row r="9" spans="1:8" x14ac:dyDescent="0.3">
      <c r="B9" s="132"/>
      <c r="E9" s="131"/>
      <c r="F9" s="139"/>
    </row>
    <row r="10" spans="1:8" s="19" customFormat="1" x14ac:dyDescent="0.3">
      <c r="A10"/>
      <c r="B10" s="132"/>
      <c r="C10"/>
      <c r="D10"/>
      <c r="E10" s="131"/>
      <c r="F10" s="139"/>
      <c r="H10" s="27"/>
    </row>
    <row r="11" spans="1:8" s="19" customFormat="1" x14ac:dyDescent="0.3">
      <c r="A11"/>
      <c r="B11"/>
      <c r="C11"/>
      <c r="D11"/>
      <c r="E11"/>
      <c r="F11" s="82"/>
      <c r="H11" s="27"/>
    </row>
    <row r="12" spans="1:8" s="19" customFormat="1" x14ac:dyDescent="0.3">
      <c r="A12"/>
      <c r="B12" s="132" t="s">
        <v>86</v>
      </c>
      <c r="C12"/>
      <c r="D12" s="130" t="s">
        <v>78</v>
      </c>
      <c r="E12" s="130"/>
      <c r="F12" s="82">
        <v>45390</v>
      </c>
      <c r="H12" s="27"/>
    </row>
    <row r="13" spans="1:8" s="19" customFormat="1" x14ac:dyDescent="0.3">
      <c r="A13"/>
      <c r="B13" s="132"/>
      <c r="C13"/>
      <c r="D13" s="130" t="s">
        <v>79</v>
      </c>
      <c r="E13" s="130"/>
      <c r="F13" s="82">
        <v>45573</v>
      </c>
      <c r="H13" s="27"/>
    </row>
    <row r="14" spans="1:8" s="19" customFormat="1" x14ac:dyDescent="0.3">
      <c r="A14"/>
      <c r="B14" s="132"/>
      <c r="C14"/>
      <c r="D14" s="130"/>
      <c r="E14" s="130"/>
      <c r="F14" s="82"/>
      <c r="H14" s="27"/>
    </row>
    <row r="15" spans="1:8" s="19" customFormat="1" x14ac:dyDescent="0.3">
      <c r="A15"/>
      <c r="B15" s="132"/>
      <c r="C15"/>
      <c r="D15" s="130" t="s">
        <v>80</v>
      </c>
      <c r="E15" s="130"/>
      <c r="F15" s="123">
        <v>45380</v>
      </c>
      <c r="H15" s="27"/>
    </row>
    <row r="16" spans="1:8" s="19" customFormat="1" x14ac:dyDescent="0.3">
      <c r="A16"/>
      <c r="B16"/>
      <c r="C16"/>
      <c r="D16" s="130" t="s">
        <v>81</v>
      </c>
      <c r="E16" s="130"/>
      <c r="F16" s="82" t="s">
        <v>154</v>
      </c>
      <c r="H16" s="27"/>
    </row>
    <row r="17" spans="1:8" s="19" customFormat="1" x14ac:dyDescent="0.3">
      <c r="A17" s="3"/>
      <c r="B17"/>
      <c r="C17"/>
      <c r="D17" s="130" t="s">
        <v>82</v>
      </c>
      <c r="E17" s="130"/>
      <c r="F17" s="124">
        <v>45387</v>
      </c>
      <c r="G17" s="26"/>
      <c r="H17" s="26"/>
    </row>
    <row r="18" spans="1:8" s="19" customFormat="1" x14ac:dyDescent="0.3">
      <c r="A18" s="3"/>
      <c r="B18"/>
      <c r="C18"/>
      <c r="D18"/>
      <c r="E18"/>
      <c r="F18"/>
      <c r="G18" s="26"/>
      <c r="H18" s="26"/>
    </row>
    <row r="19" spans="1:8" s="19" customFormat="1" ht="19.8" customHeight="1" x14ac:dyDescent="0.3">
      <c r="A19" s="3"/>
      <c r="B19" s="86" t="s">
        <v>87</v>
      </c>
      <c r="C19"/>
      <c r="D19" s="141" t="s">
        <v>94</v>
      </c>
      <c r="E19" s="141"/>
      <c r="F19" t="s">
        <v>112</v>
      </c>
      <c r="G19" s="26"/>
      <c r="H19" s="26"/>
    </row>
    <row r="20" spans="1:8" s="19" customFormat="1" ht="19.8" customHeight="1" x14ac:dyDescent="0.3">
      <c r="A20" s="3"/>
      <c r="B20" s="86" t="s">
        <v>88</v>
      </c>
      <c r="C20"/>
      <c r="D20" s="141" t="s">
        <v>94</v>
      </c>
      <c r="E20" s="141"/>
      <c r="F20" t="s">
        <v>112</v>
      </c>
      <c r="G20" s="26"/>
      <c r="H20" s="26"/>
    </row>
    <row r="21" spans="1:8" s="19" customFormat="1" ht="20.399999999999999" customHeight="1" x14ac:dyDescent="0.3">
      <c r="A21" s="3"/>
      <c r="B21" s="86" t="s">
        <v>89</v>
      </c>
      <c r="C21"/>
      <c r="D21" s="141" t="s">
        <v>94</v>
      </c>
      <c r="E21" s="141"/>
      <c r="F21" t="s">
        <v>112</v>
      </c>
      <c r="G21" s="26"/>
      <c r="H21" s="26"/>
    </row>
    <row r="22" spans="1:8" s="19" customFormat="1" ht="15.6" x14ac:dyDescent="0.3">
      <c r="A22" s="4"/>
      <c r="B22"/>
      <c r="C22"/>
      <c r="D22" s="141" t="s">
        <v>90</v>
      </c>
      <c r="E22" s="141"/>
      <c r="F22" t="s">
        <v>91</v>
      </c>
      <c r="G22" s="26"/>
      <c r="H22" s="26"/>
    </row>
    <row r="23" spans="1:8" s="19" customFormat="1" ht="15.6" x14ac:dyDescent="0.3">
      <c r="A23" s="4"/>
      <c r="B23"/>
      <c r="C23"/>
      <c r="D23"/>
      <c r="E23"/>
      <c r="F23"/>
      <c r="H23" s="26"/>
    </row>
    <row r="24" spans="1:8" s="19" customFormat="1" ht="15.6" x14ac:dyDescent="0.3">
      <c r="A24" s="4"/>
      <c r="B24" s="141" t="s">
        <v>95</v>
      </c>
      <c r="C24" s="141" t="s">
        <v>96</v>
      </c>
      <c r="D24" s="141"/>
      <c r="E24" s="141"/>
      <c r="F24" s="141"/>
      <c r="H24" s="26"/>
    </row>
    <row r="25" spans="1:8" s="19" customFormat="1" ht="15.6" x14ac:dyDescent="0.3">
      <c r="A25" s="4"/>
      <c r="B25" s="141"/>
      <c r="C25" s="141"/>
      <c r="D25" s="141"/>
      <c r="E25" s="141"/>
      <c r="F25" s="141"/>
      <c r="H25" s="26"/>
    </row>
    <row r="26" spans="1:8" s="19" customFormat="1" ht="15.6" x14ac:dyDescent="0.3">
      <c r="A26" s="4"/>
      <c r="B26" t="s">
        <v>92</v>
      </c>
      <c r="C26" s="132" t="s">
        <v>93</v>
      </c>
      <c r="D26" s="132"/>
      <c r="E26" s="132"/>
      <c r="F26" s="132"/>
      <c r="H26" s="26"/>
    </row>
    <row r="27" spans="1:8" s="19" customFormat="1" ht="15.6" x14ac:dyDescent="0.3">
      <c r="A27" s="4"/>
      <c r="B27" s="141" t="s">
        <v>95</v>
      </c>
      <c r="C27" s="141" t="s">
        <v>96</v>
      </c>
      <c r="D27" s="141"/>
      <c r="E27" s="141"/>
      <c r="F27" s="141"/>
      <c r="H27" s="26"/>
    </row>
    <row r="28" spans="1:8" s="19" customFormat="1" ht="15.6" x14ac:dyDescent="0.3">
      <c r="A28" s="4"/>
      <c r="B28" s="141"/>
      <c r="C28" s="141"/>
      <c r="D28" s="141"/>
      <c r="E28" s="141"/>
      <c r="F28" s="141"/>
      <c r="H28" s="26"/>
    </row>
    <row r="29" spans="1:8" s="19" customFormat="1" ht="15.6" x14ac:dyDescent="0.3">
      <c r="A29" s="4"/>
      <c r="B29" t="s">
        <v>97</v>
      </c>
      <c r="C29" s="132" t="s">
        <v>98</v>
      </c>
      <c r="D29" s="132"/>
      <c r="E29" s="132"/>
      <c r="F29" s="132"/>
      <c r="H29" s="26"/>
    </row>
    <row r="30" spans="1:8" s="19" customFormat="1" ht="15.6" x14ac:dyDescent="0.3">
      <c r="A30" s="4"/>
      <c r="B30"/>
      <c r="C30"/>
      <c r="D30"/>
      <c r="E30"/>
      <c r="F30"/>
      <c r="H30" s="26"/>
    </row>
    <row r="31" spans="1:8" s="19" customFormat="1" ht="15.6" customHeight="1" x14ac:dyDescent="0.3">
      <c r="A31" s="140" t="s">
        <v>99</v>
      </c>
      <c r="B31" s="140"/>
      <c r="C31" s="140"/>
      <c r="D31" s="140"/>
      <c r="E31" s="140"/>
      <c r="F31" s="140"/>
      <c r="H31" s="26"/>
    </row>
    <row r="32" spans="1:8" s="19" customFormat="1" ht="15.6" customHeight="1" x14ac:dyDescent="0.3">
      <c r="A32" s="140"/>
      <c r="B32" s="140"/>
      <c r="C32" s="140"/>
      <c r="D32" s="140"/>
      <c r="E32" s="140"/>
      <c r="F32" s="140"/>
      <c r="H32" s="26"/>
    </row>
    <row r="33" spans="1:8" s="19" customFormat="1" ht="15.6" customHeight="1" x14ac:dyDescent="0.3">
      <c r="A33" s="140"/>
      <c r="B33" s="140"/>
      <c r="C33" s="140"/>
      <c r="D33" s="140"/>
      <c r="E33" s="140"/>
      <c r="F33" s="140"/>
      <c r="H33" s="26"/>
    </row>
    <row r="34" spans="1:8" s="19" customFormat="1" ht="252" customHeight="1" x14ac:dyDescent="0.3">
      <c r="A34" s="88"/>
      <c r="B34" s="136" t="s">
        <v>150</v>
      </c>
      <c r="C34" s="136"/>
      <c r="D34" s="136"/>
      <c r="E34" s="136"/>
      <c r="F34" s="136"/>
      <c r="H34" s="26"/>
    </row>
    <row r="35" spans="1:8" s="85" customFormat="1" ht="273.60000000000002" customHeight="1" x14ac:dyDescent="0.3">
      <c r="A35" s="88"/>
      <c r="B35" s="136" t="s">
        <v>113</v>
      </c>
      <c r="C35" s="136"/>
      <c r="D35" s="136"/>
      <c r="E35" s="136"/>
      <c r="F35" s="136"/>
      <c r="H35" s="26"/>
    </row>
    <row r="36" spans="1:8" s="19" customFormat="1" ht="408.6" customHeight="1" x14ac:dyDescent="0.3">
      <c r="A36" s="88"/>
      <c r="B36" s="136" t="s">
        <v>135</v>
      </c>
      <c r="C36" s="136"/>
      <c r="D36" s="136"/>
      <c r="E36" s="136"/>
      <c r="F36" s="136"/>
      <c r="H36" s="26"/>
    </row>
    <row r="37" spans="1:8" s="106" customFormat="1" ht="201.6" customHeight="1" x14ac:dyDescent="0.3">
      <c r="A37" s="105"/>
      <c r="B37" s="136" t="s">
        <v>116</v>
      </c>
      <c r="C37" s="136"/>
      <c r="D37" s="136"/>
      <c r="E37" s="136"/>
      <c r="F37" s="136"/>
      <c r="H37" s="26"/>
    </row>
    <row r="38" spans="1:8" s="19" customFormat="1" x14ac:dyDescent="0.3">
      <c r="A38" s="107"/>
      <c r="B38" s="10" t="s">
        <v>75</v>
      </c>
      <c r="C38" s="16" t="s">
        <v>6</v>
      </c>
      <c r="D38" s="16" t="s">
        <v>7</v>
      </c>
      <c r="E38" s="16" t="s">
        <v>10</v>
      </c>
      <c r="F38" s="11" t="s">
        <v>8</v>
      </c>
      <c r="H38" s="26"/>
    </row>
    <row r="39" spans="1:8" s="19" customFormat="1" ht="15.6" customHeight="1" x14ac:dyDescent="0.3">
      <c r="A39" s="108" t="s">
        <v>100</v>
      </c>
      <c r="B39" s="109" t="s">
        <v>103</v>
      </c>
      <c r="C39" s="16"/>
      <c r="D39" s="16"/>
      <c r="E39" s="16"/>
      <c r="F39" s="11"/>
      <c r="H39" s="26"/>
    </row>
    <row r="40" spans="1:8" s="19" customFormat="1" ht="262.2" customHeight="1" x14ac:dyDescent="0.3">
      <c r="A40" s="92" t="s">
        <v>101</v>
      </c>
      <c r="B40" s="120" t="s">
        <v>106</v>
      </c>
      <c r="C40" s="76">
        <v>1</v>
      </c>
      <c r="D40" s="91" t="s">
        <v>110</v>
      </c>
      <c r="E40" s="99"/>
      <c r="F40" s="100"/>
      <c r="H40" s="26"/>
    </row>
    <row r="41" spans="1:8" s="85" customFormat="1" ht="57" customHeight="1" x14ac:dyDescent="0.3">
      <c r="A41" s="114" t="s">
        <v>115</v>
      </c>
      <c r="B41" s="117" t="s">
        <v>114</v>
      </c>
      <c r="C41" s="76">
        <v>1</v>
      </c>
      <c r="D41" s="91" t="s">
        <v>110</v>
      </c>
      <c r="E41" s="115"/>
      <c r="F41" s="100"/>
      <c r="H41" s="26"/>
    </row>
    <row r="42" spans="1:8" s="85" customFormat="1" ht="15" customHeight="1" x14ac:dyDescent="0.3">
      <c r="A42" s="89" t="s">
        <v>107</v>
      </c>
      <c r="B42" s="94" t="s">
        <v>147</v>
      </c>
      <c r="C42" s="87"/>
      <c r="D42" s="87"/>
      <c r="E42" s="99"/>
      <c r="F42" s="100"/>
      <c r="H42" s="26"/>
    </row>
    <row r="43" spans="1:8" s="19" customFormat="1" ht="52.8" x14ac:dyDescent="0.3">
      <c r="A43" s="92" t="s">
        <v>108</v>
      </c>
      <c r="B43" s="118" t="s">
        <v>120</v>
      </c>
      <c r="C43" s="76">
        <v>72</v>
      </c>
      <c r="D43" s="46" t="s">
        <v>74</v>
      </c>
      <c r="E43" s="101"/>
      <c r="F43" s="102"/>
      <c r="H43" s="26"/>
    </row>
    <row r="44" spans="1:8" s="90" customFormat="1" ht="184.2" customHeight="1" x14ac:dyDescent="0.3">
      <c r="A44" s="110"/>
      <c r="B44" s="111"/>
      <c r="C44" s="112"/>
      <c r="D44" s="116"/>
      <c r="E44" s="113"/>
      <c r="F44" s="113"/>
      <c r="H44" s="26"/>
    </row>
    <row r="45" spans="1:8" s="19" customFormat="1" ht="16.2" customHeight="1" x14ac:dyDescent="0.3">
      <c r="A45" s="108" t="s">
        <v>109</v>
      </c>
      <c r="B45" s="95" t="s">
        <v>73</v>
      </c>
      <c r="C45" s="76"/>
      <c r="D45" s="46"/>
      <c r="E45" s="103"/>
      <c r="F45" s="103"/>
      <c r="H45" s="26"/>
    </row>
    <row r="46" spans="1:8" s="106" customFormat="1" ht="90" customHeight="1" x14ac:dyDescent="0.3">
      <c r="A46" s="92" t="s">
        <v>137</v>
      </c>
      <c r="B46" s="121" t="s">
        <v>119</v>
      </c>
      <c r="C46" s="76">
        <v>684</v>
      </c>
      <c r="D46" s="46" t="s">
        <v>15</v>
      </c>
      <c r="E46" s="103"/>
      <c r="F46" s="103"/>
      <c r="G46" s="24"/>
      <c r="H46" s="26"/>
    </row>
    <row r="47" spans="1:8" s="106" customFormat="1" ht="119.4" customHeight="1" x14ac:dyDescent="0.3">
      <c r="A47" s="92" t="s">
        <v>125</v>
      </c>
      <c r="B47" s="96" t="s">
        <v>146</v>
      </c>
      <c r="C47" s="76">
        <v>684</v>
      </c>
      <c r="D47" s="46" t="s">
        <v>15</v>
      </c>
      <c r="E47" s="103"/>
      <c r="F47" s="103"/>
      <c r="G47" s="24"/>
      <c r="H47" s="26"/>
    </row>
    <row r="48" spans="1:8" s="106" customFormat="1" ht="33.6" customHeight="1" x14ac:dyDescent="0.3">
      <c r="A48" s="92" t="s">
        <v>126</v>
      </c>
      <c r="B48" s="96" t="s">
        <v>136</v>
      </c>
      <c r="C48" s="76">
        <v>36</v>
      </c>
      <c r="D48" s="46" t="s">
        <v>74</v>
      </c>
      <c r="E48" s="103"/>
      <c r="F48" s="103"/>
      <c r="G48" s="24"/>
      <c r="H48" s="26"/>
    </row>
    <row r="49" spans="1:8" s="106" customFormat="1" ht="120" customHeight="1" x14ac:dyDescent="0.3">
      <c r="A49" s="92" t="s">
        <v>127</v>
      </c>
      <c r="B49" s="96" t="s">
        <v>117</v>
      </c>
      <c r="C49" s="76">
        <v>72</v>
      </c>
      <c r="D49" s="46" t="s">
        <v>74</v>
      </c>
      <c r="E49" s="103"/>
      <c r="F49" s="103"/>
      <c r="G49" s="24"/>
      <c r="H49" s="26"/>
    </row>
    <row r="50" spans="1:8" s="106" customFormat="1" ht="107.4" customHeight="1" x14ac:dyDescent="0.3">
      <c r="A50" s="92" t="s">
        <v>128</v>
      </c>
      <c r="B50" s="121" t="s">
        <v>145</v>
      </c>
      <c r="C50" s="76">
        <v>101</v>
      </c>
      <c r="D50" s="46" t="s">
        <v>72</v>
      </c>
      <c r="E50" s="103"/>
      <c r="F50" s="103"/>
      <c r="G50" s="24"/>
      <c r="H50" s="26"/>
    </row>
    <row r="51" spans="1:8" s="106" customFormat="1" ht="133.80000000000001" customHeight="1" x14ac:dyDescent="0.3">
      <c r="A51" s="92" t="s">
        <v>129</v>
      </c>
      <c r="B51" s="121" t="s">
        <v>118</v>
      </c>
      <c r="C51" s="76">
        <v>144</v>
      </c>
      <c r="D51" s="46" t="s">
        <v>74</v>
      </c>
      <c r="E51" s="103"/>
      <c r="F51" s="103"/>
      <c r="G51" s="24"/>
      <c r="H51" s="26"/>
    </row>
    <row r="52" spans="1:8" s="106" customFormat="1" ht="88.8" customHeight="1" x14ac:dyDescent="0.3">
      <c r="A52" s="92" t="s">
        <v>130</v>
      </c>
      <c r="B52" s="121" t="s">
        <v>124</v>
      </c>
      <c r="C52" s="76">
        <v>684</v>
      </c>
      <c r="D52" s="46" t="s">
        <v>15</v>
      </c>
      <c r="E52" s="103"/>
      <c r="F52" s="103"/>
      <c r="G52" s="24"/>
      <c r="H52" s="26"/>
    </row>
    <row r="53" spans="1:8" s="106" customFormat="1" ht="147" customHeight="1" x14ac:dyDescent="0.3">
      <c r="A53" s="92" t="s">
        <v>138</v>
      </c>
      <c r="B53" s="96" t="s">
        <v>134</v>
      </c>
      <c r="C53" s="76">
        <v>414</v>
      </c>
      <c r="D53" s="46" t="s">
        <v>72</v>
      </c>
      <c r="E53" s="103"/>
      <c r="F53" s="103"/>
      <c r="G53" s="24"/>
      <c r="H53" s="26"/>
    </row>
    <row r="54" spans="1:8" s="19" customFormat="1" ht="116.4" customHeight="1" x14ac:dyDescent="0.3">
      <c r="A54" s="92" t="s">
        <v>139</v>
      </c>
      <c r="B54" s="97" t="s">
        <v>121</v>
      </c>
      <c r="C54" s="76">
        <v>550.79999999999995</v>
      </c>
      <c r="D54" s="46" t="s">
        <v>72</v>
      </c>
      <c r="E54" s="104"/>
      <c r="F54" s="103"/>
      <c r="G54" s="24"/>
      <c r="H54" s="26"/>
    </row>
    <row r="55" spans="1:8" s="106" customFormat="1" ht="193.8" customHeight="1" x14ac:dyDescent="0.3">
      <c r="A55" s="92" t="s">
        <v>140</v>
      </c>
      <c r="B55" s="97" t="s">
        <v>122</v>
      </c>
      <c r="C55" s="76">
        <v>101</v>
      </c>
      <c r="D55" s="46" t="s">
        <v>72</v>
      </c>
      <c r="E55" s="104"/>
      <c r="F55" s="103"/>
      <c r="G55" s="24"/>
      <c r="H55" s="26"/>
    </row>
    <row r="56" spans="1:8" s="19" customFormat="1" ht="104.4" customHeight="1" x14ac:dyDescent="0.3">
      <c r="A56" s="114" t="s">
        <v>141</v>
      </c>
      <c r="B56" s="97" t="s">
        <v>123</v>
      </c>
      <c r="C56" s="76">
        <v>144</v>
      </c>
      <c r="D56" s="46" t="s">
        <v>74</v>
      </c>
      <c r="E56" s="104"/>
      <c r="F56" s="103"/>
      <c r="G56" s="24"/>
      <c r="H56" s="26"/>
    </row>
    <row r="57" spans="1:8" ht="118.8" customHeight="1" x14ac:dyDescent="0.3">
      <c r="A57" s="98" t="s">
        <v>142</v>
      </c>
      <c r="B57" s="93" t="s">
        <v>152</v>
      </c>
      <c r="C57" s="76">
        <v>684</v>
      </c>
      <c r="D57" s="46" t="s">
        <v>15</v>
      </c>
      <c r="E57" s="103"/>
      <c r="F57" s="103"/>
    </row>
    <row r="58" spans="1:8" ht="118.2" customHeight="1" x14ac:dyDescent="0.3">
      <c r="A58" s="92" t="s">
        <v>143</v>
      </c>
      <c r="B58" s="93" t="s">
        <v>151</v>
      </c>
      <c r="C58" s="76">
        <v>792</v>
      </c>
      <c r="D58" s="46" t="s">
        <v>15</v>
      </c>
      <c r="E58" s="103"/>
      <c r="F58" s="103"/>
    </row>
    <row r="59" spans="1:8" ht="175.8" customHeight="1" x14ac:dyDescent="0.3">
      <c r="A59" s="98" t="s">
        <v>144</v>
      </c>
      <c r="B59" s="93" t="s">
        <v>153</v>
      </c>
      <c r="C59" s="76">
        <v>792</v>
      </c>
      <c r="D59" s="46" t="s">
        <v>15</v>
      </c>
      <c r="E59" s="103"/>
      <c r="F59" s="103"/>
    </row>
    <row r="60" spans="1:8" ht="13.8" customHeight="1" x14ac:dyDescent="0.3">
      <c r="A60" s="108" t="s">
        <v>111</v>
      </c>
      <c r="B60" s="122" t="s">
        <v>131</v>
      </c>
      <c r="C60" s="76"/>
      <c r="D60" s="46"/>
      <c r="E60" s="103"/>
      <c r="F60" s="103"/>
    </row>
    <row r="61" spans="1:8" ht="28.8" x14ac:dyDescent="0.3">
      <c r="A61" s="98" t="s">
        <v>132</v>
      </c>
      <c r="B61" s="81" t="s">
        <v>133</v>
      </c>
      <c r="C61" s="76">
        <v>72</v>
      </c>
      <c r="D61" s="46" t="s">
        <v>74</v>
      </c>
      <c r="E61" s="103"/>
      <c r="F61" s="103"/>
    </row>
    <row r="62" spans="1:8" ht="57.6" x14ac:dyDescent="0.3">
      <c r="A62" s="98" t="s">
        <v>148</v>
      </c>
      <c r="B62" s="81" t="s">
        <v>149</v>
      </c>
      <c r="C62" s="76">
        <v>72</v>
      </c>
      <c r="D62" s="46" t="s">
        <v>74</v>
      </c>
      <c r="E62" s="103"/>
      <c r="F62" s="103"/>
    </row>
    <row r="63" spans="1:8" x14ac:dyDescent="0.3">
      <c r="A63" s="77"/>
      <c r="B63" s="119"/>
      <c r="C63" s="79"/>
      <c r="D63" s="78"/>
      <c r="E63" s="113"/>
      <c r="F63" s="113"/>
    </row>
    <row r="64" spans="1:8" x14ac:dyDescent="0.3">
      <c r="A64" s="77"/>
      <c r="B64" s="119"/>
      <c r="C64" s="79"/>
      <c r="D64" s="78"/>
      <c r="E64" s="113"/>
      <c r="F64" s="113"/>
    </row>
    <row r="65" spans="1:6" x14ac:dyDescent="0.3">
      <c r="A65" s="77"/>
      <c r="B65" s="119"/>
      <c r="C65" s="79"/>
      <c r="D65" s="78"/>
      <c r="E65" s="113"/>
      <c r="F65" s="113"/>
    </row>
    <row r="66" spans="1:6" x14ac:dyDescent="0.3">
      <c r="A66" s="77"/>
      <c r="B66" s="119"/>
      <c r="C66" s="79"/>
      <c r="D66" s="78"/>
      <c r="E66" s="113"/>
      <c r="F66" s="113"/>
    </row>
    <row r="67" spans="1:6" x14ac:dyDescent="0.3">
      <c r="A67" s="77"/>
      <c r="B67" s="119"/>
      <c r="C67" s="79"/>
      <c r="D67" s="78"/>
      <c r="E67" s="113"/>
      <c r="F67" s="113"/>
    </row>
    <row r="68" spans="1:6" x14ac:dyDescent="0.3">
      <c r="A68" s="77"/>
      <c r="B68" s="119"/>
      <c r="C68" s="79"/>
      <c r="D68" s="78"/>
      <c r="E68" s="113"/>
      <c r="F68" s="113"/>
    </row>
    <row r="69" spans="1:6" x14ac:dyDescent="0.3">
      <c r="A69" s="77"/>
      <c r="B69" s="119"/>
      <c r="C69" s="79"/>
      <c r="D69" s="78"/>
      <c r="E69" s="113"/>
      <c r="F69" s="113"/>
    </row>
    <row r="70" spans="1:6" x14ac:dyDescent="0.3">
      <c r="A70" s="77"/>
      <c r="B70" s="8" t="s">
        <v>102</v>
      </c>
      <c r="C70" s="79"/>
      <c r="D70" s="78"/>
      <c r="E70" s="80"/>
      <c r="F70" s="79"/>
    </row>
    <row r="71" spans="1:6" ht="22.2" customHeight="1" x14ac:dyDescent="0.3">
      <c r="A71" s="8"/>
      <c r="C71" s="137" t="s">
        <v>104</v>
      </c>
      <c r="D71" s="137"/>
      <c r="E71" s="138"/>
      <c r="F71" s="28">
        <f>SUM(F44:F56)</f>
        <v>0</v>
      </c>
    </row>
    <row r="72" spans="1:6" ht="22.2" customHeight="1" x14ac:dyDescent="0.3">
      <c r="A72" s="7"/>
      <c r="B72" s="135" t="s">
        <v>105</v>
      </c>
      <c r="C72" s="133" t="s">
        <v>88</v>
      </c>
      <c r="D72" s="133"/>
      <c r="E72" s="134"/>
      <c r="F72" s="28">
        <f>F71*0.19</f>
        <v>0</v>
      </c>
    </row>
    <row r="73" spans="1:6" ht="22.2" customHeight="1" x14ac:dyDescent="0.3">
      <c r="A73" s="7"/>
      <c r="B73" s="135"/>
      <c r="C73" s="133" t="s">
        <v>89</v>
      </c>
      <c r="D73" s="133"/>
      <c r="E73" s="134"/>
      <c r="F73" s="30">
        <f>F72+F71</f>
        <v>0</v>
      </c>
    </row>
    <row r="74" spans="1:6" x14ac:dyDescent="0.3">
      <c r="B74" s="31" t="s">
        <v>97</v>
      </c>
      <c r="E74" s="31"/>
      <c r="F74" s="31"/>
    </row>
    <row r="75" spans="1:6" x14ac:dyDescent="0.3">
      <c r="B75" s="31"/>
      <c r="E75" s="31"/>
      <c r="F75" s="31"/>
    </row>
    <row r="76" spans="1:6" ht="15.6" x14ac:dyDescent="0.3">
      <c r="A76" s="17" t="s">
        <v>9</v>
      </c>
      <c r="E76" s="31"/>
    </row>
    <row r="77" spans="1:6" ht="15.6" x14ac:dyDescent="0.3">
      <c r="A77" s="4" t="s">
        <v>69</v>
      </c>
      <c r="F77" s="24"/>
    </row>
    <row r="78" spans="1:6" x14ac:dyDescent="0.3">
      <c r="F78" s="24"/>
    </row>
    <row r="79" spans="1:6" x14ac:dyDescent="0.3">
      <c r="F79" s="24"/>
    </row>
  </sheetData>
  <mergeCells count="30">
    <mergeCell ref="D16:E16"/>
    <mergeCell ref="D17:E17"/>
    <mergeCell ref="F7:F10"/>
    <mergeCell ref="B36:F36"/>
    <mergeCell ref="A31:F33"/>
    <mergeCell ref="D19:E19"/>
    <mergeCell ref="C26:F26"/>
    <mergeCell ref="B27:B28"/>
    <mergeCell ref="C27:F28"/>
    <mergeCell ref="C29:F29"/>
    <mergeCell ref="D22:E22"/>
    <mergeCell ref="D20:E20"/>
    <mergeCell ref="D21:E21"/>
    <mergeCell ref="B24:B25"/>
    <mergeCell ref="C24:F25"/>
    <mergeCell ref="C72:E72"/>
    <mergeCell ref="C73:E73"/>
    <mergeCell ref="B72:B73"/>
    <mergeCell ref="B34:F34"/>
    <mergeCell ref="B35:F35"/>
    <mergeCell ref="C71:E71"/>
    <mergeCell ref="B37:F37"/>
    <mergeCell ref="A1:B1"/>
    <mergeCell ref="D12:E12"/>
    <mergeCell ref="D13:E13"/>
    <mergeCell ref="D14:E14"/>
    <mergeCell ref="D15:E15"/>
    <mergeCell ref="E7:E10"/>
    <mergeCell ref="B12:B15"/>
    <mergeCell ref="B7:B10"/>
  </mergeCells>
  <pageMargins left="0.62992125984251968" right="0.30208333333333331" top="1.1770833333333333" bottom="1.8854166666666667" header="0.31496062992125984" footer="0.31496062992125984"/>
  <pageSetup paperSize="9" orientation="portrait" r:id="rId1"/>
  <headerFooter>
    <oddHeader>&amp;R&amp;G</oddHead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view="pageLayout" topLeftCell="A7" workbookViewId="0">
      <selection activeCell="B6" sqref="B6"/>
    </sheetView>
  </sheetViews>
  <sheetFormatPr baseColWidth="10" defaultRowHeight="14.4" x14ac:dyDescent="0.3"/>
  <cols>
    <col min="1" max="1" width="4.33203125" customWidth="1"/>
    <col min="2" max="2" width="47.6640625" customWidth="1"/>
    <col min="3" max="3" width="7.109375" customWidth="1"/>
    <col min="4" max="4" width="6" customWidth="1"/>
    <col min="5" max="5" width="11.33203125" customWidth="1"/>
    <col min="6" max="6" width="14.88671875" customWidth="1"/>
    <col min="7" max="7" width="3.109375" customWidth="1"/>
    <col min="8" max="8" width="47.88671875" customWidth="1"/>
    <col min="9" max="9" width="6.88671875" customWidth="1"/>
    <col min="10" max="10" width="4.88671875" bestFit="1" customWidth="1"/>
    <col min="11" max="11" width="14" bestFit="1" customWidth="1"/>
    <col min="12" max="12" width="9.109375" bestFit="1" customWidth="1"/>
  </cols>
  <sheetData>
    <row r="1" spans="1:8" ht="36.75" customHeight="1" x14ac:dyDescent="0.3">
      <c r="A1" s="125" t="s">
        <v>21</v>
      </c>
      <c r="B1" s="125"/>
      <c r="D1" s="1"/>
    </row>
    <row r="3" spans="1:8" ht="28.8" x14ac:dyDescent="0.3">
      <c r="A3" s="44" t="s">
        <v>0</v>
      </c>
      <c r="B3" s="43" t="s">
        <v>70</v>
      </c>
      <c r="E3" s="38" t="s">
        <v>28</v>
      </c>
      <c r="F3" s="43" t="s">
        <v>66</v>
      </c>
    </row>
    <row r="4" spans="1:8" x14ac:dyDescent="0.3">
      <c r="B4" t="s">
        <v>64</v>
      </c>
      <c r="E4" s="1"/>
      <c r="F4" s="51"/>
    </row>
    <row r="5" spans="1:8" x14ac:dyDescent="0.3">
      <c r="B5" s="45" t="s">
        <v>65</v>
      </c>
      <c r="D5" s="5"/>
      <c r="E5" s="142"/>
      <c r="F5" s="142"/>
    </row>
    <row r="6" spans="1:8" x14ac:dyDescent="0.3">
      <c r="E6" s="33" t="s">
        <v>30</v>
      </c>
      <c r="F6" s="75" t="s">
        <v>67</v>
      </c>
    </row>
    <row r="7" spans="1:8" x14ac:dyDescent="0.3">
      <c r="D7" s="33"/>
      <c r="E7" s="35"/>
    </row>
    <row r="8" spans="1:8" x14ac:dyDescent="0.3">
      <c r="E8" s="5" t="s">
        <v>14</v>
      </c>
      <c r="F8" s="32">
        <v>45216</v>
      </c>
    </row>
    <row r="9" spans="1:8" x14ac:dyDescent="0.3">
      <c r="F9" s="32"/>
    </row>
    <row r="10" spans="1:8" s="19" customFormat="1" ht="21" x14ac:dyDescent="0.3">
      <c r="A10" s="126" t="s">
        <v>41</v>
      </c>
      <c r="B10" s="126"/>
      <c r="C10" s="126"/>
      <c r="D10" s="126"/>
      <c r="E10" s="126"/>
      <c r="F10" s="126"/>
      <c r="H10" s="27"/>
    </row>
    <row r="11" spans="1:8" s="19" customFormat="1" x14ac:dyDescent="0.3">
      <c r="A11" s="3"/>
      <c r="B11"/>
      <c r="C11"/>
      <c r="D11"/>
      <c r="E11"/>
      <c r="F11"/>
      <c r="G11" s="26"/>
      <c r="H11" s="26"/>
    </row>
    <row r="12" spans="1:8" s="19" customFormat="1" x14ac:dyDescent="0.3">
      <c r="A12" s="55" t="s">
        <v>2</v>
      </c>
      <c r="B12" s="54"/>
      <c r="C12" s="54"/>
      <c r="D12" s="54"/>
      <c r="E12" s="54"/>
      <c r="F12" s="54"/>
      <c r="G12" s="26"/>
      <c r="H12" s="26"/>
    </row>
    <row r="13" spans="1:8" s="19" customFormat="1" x14ac:dyDescent="0.3">
      <c r="A13" s="55" t="s">
        <v>27</v>
      </c>
      <c r="B13" s="54"/>
      <c r="C13" s="54"/>
      <c r="D13" s="54"/>
      <c r="E13" s="54"/>
      <c r="F13" s="54"/>
      <c r="H13" s="26"/>
    </row>
    <row r="14" spans="1:8" s="19" customFormat="1" x14ac:dyDescent="0.3">
      <c r="A14" s="61" t="s">
        <v>4</v>
      </c>
      <c r="B14" s="61" t="s">
        <v>5</v>
      </c>
      <c r="C14" s="62" t="s">
        <v>6</v>
      </c>
      <c r="D14" s="62" t="s">
        <v>7</v>
      </c>
      <c r="E14" s="62" t="s">
        <v>10</v>
      </c>
      <c r="F14" s="63" t="s">
        <v>8</v>
      </c>
      <c r="H14" s="26"/>
    </row>
    <row r="15" spans="1:8" s="19" customFormat="1" x14ac:dyDescent="0.3">
      <c r="A15" s="61"/>
      <c r="B15" s="61"/>
      <c r="C15" s="62"/>
      <c r="D15" s="62"/>
      <c r="E15" s="62"/>
      <c r="F15" s="63"/>
      <c r="H15" s="26"/>
    </row>
    <row r="16" spans="1:8" s="19" customFormat="1" ht="42.6" customHeight="1" x14ac:dyDescent="0.3">
      <c r="A16" s="64">
        <v>1</v>
      </c>
      <c r="B16" s="52" t="s">
        <v>68</v>
      </c>
      <c r="C16" s="65">
        <v>1</v>
      </c>
      <c r="D16" s="64" t="s">
        <v>17</v>
      </c>
      <c r="E16" s="66">
        <v>1200</v>
      </c>
      <c r="F16" s="67">
        <f>E16*C16</f>
        <v>1200</v>
      </c>
      <c r="H16" s="26"/>
    </row>
    <row r="17" spans="1:6" x14ac:dyDescent="0.3">
      <c r="A17" s="68"/>
      <c r="B17" s="68"/>
      <c r="C17" s="69"/>
      <c r="D17" s="70"/>
      <c r="E17" s="57" t="s">
        <v>11</v>
      </c>
      <c r="F17" s="71">
        <v>1200</v>
      </c>
    </row>
    <row r="18" spans="1:6" x14ac:dyDescent="0.3">
      <c r="A18" s="68"/>
      <c r="B18" s="68"/>
      <c r="C18" s="69"/>
      <c r="D18" s="70"/>
      <c r="E18" s="57" t="s">
        <v>12</v>
      </c>
      <c r="F18" s="72">
        <v>0.19</v>
      </c>
    </row>
    <row r="19" spans="1:6" x14ac:dyDescent="0.3">
      <c r="A19" s="73"/>
      <c r="B19" s="68"/>
      <c r="C19" s="69"/>
      <c r="D19" s="73"/>
      <c r="E19" s="57" t="s">
        <v>13</v>
      </c>
      <c r="F19" s="71">
        <v>228</v>
      </c>
    </row>
    <row r="20" spans="1:6" x14ac:dyDescent="0.3">
      <c r="A20" s="54"/>
      <c r="B20" s="54"/>
      <c r="C20" s="69"/>
      <c r="D20" s="54"/>
      <c r="E20" s="57" t="s">
        <v>35</v>
      </c>
      <c r="F20" s="74">
        <f>F17+F19</f>
        <v>1428</v>
      </c>
    </row>
    <row r="21" spans="1:6" x14ac:dyDescent="0.3">
      <c r="A21" s="54"/>
      <c r="B21" s="54"/>
      <c r="C21" s="56"/>
      <c r="D21" s="54"/>
      <c r="E21" s="58"/>
      <c r="F21" s="58"/>
    </row>
    <row r="22" spans="1:6" x14ac:dyDescent="0.3">
      <c r="A22" s="54" t="s">
        <v>33</v>
      </c>
      <c r="B22" s="59"/>
      <c r="C22" s="56"/>
      <c r="D22" s="54"/>
      <c r="E22" s="54"/>
      <c r="F22" s="54"/>
    </row>
    <row r="23" spans="1:6" x14ac:dyDescent="0.3">
      <c r="A23" s="54"/>
      <c r="B23" s="54"/>
      <c r="C23" s="54"/>
      <c r="D23" s="54"/>
      <c r="E23" s="54"/>
      <c r="F23" s="54"/>
    </row>
    <row r="24" spans="1:6" x14ac:dyDescent="0.3">
      <c r="A24" s="53" t="s">
        <v>54</v>
      </c>
      <c r="B24" s="54"/>
      <c r="C24" s="54"/>
      <c r="D24" s="54"/>
      <c r="E24" s="54"/>
      <c r="F24" s="54"/>
    </row>
    <row r="25" spans="1:6" x14ac:dyDescent="0.3">
      <c r="A25" s="54" t="s">
        <v>55</v>
      </c>
      <c r="B25" s="54"/>
      <c r="C25" s="54"/>
      <c r="D25" s="54"/>
      <c r="E25" s="54"/>
      <c r="F25" s="54"/>
    </row>
    <row r="26" spans="1:6" x14ac:dyDescent="0.3">
      <c r="A26" s="54"/>
      <c r="B26" s="60"/>
      <c r="C26" s="54"/>
      <c r="D26" s="54"/>
      <c r="E26" s="60"/>
      <c r="F26" s="60"/>
    </row>
    <row r="27" spans="1:6" x14ac:dyDescent="0.3">
      <c r="A27" s="53" t="s">
        <v>9</v>
      </c>
      <c r="B27" s="60"/>
      <c r="C27" s="54"/>
      <c r="D27" s="54"/>
      <c r="E27" s="60"/>
      <c r="F27" s="60"/>
    </row>
    <row r="28" spans="1:6" x14ac:dyDescent="0.3">
      <c r="A28" s="55" t="s">
        <v>69</v>
      </c>
      <c r="B28" s="54"/>
      <c r="C28" s="54"/>
      <c r="D28" s="54"/>
      <c r="E28" s="60"/>
      <c r="F28" s="54"/>
    </row>
    <row r="29" spans="1:6" x14ac:dyDescent="0.3">
      <c r="F29" s="24"/>
    </row>
    <row r="30" spans="1:6" x14ac:dyDescent="0.3">
      <c r="F30" s="24"/>
    </row>
    <row r="31" spans="1:6" x14ac:dyDescent="0.3">
      <c r="F31" s="24"/>
    </row>
  </sheetData>
  <mergeCells count="3">
    <mergeCell ref="A1:B1"/>
    <mergeCell ref="A10:F10"/>
    <mergeCell ref="E5:F5"/>
  </mergeCells>
  <pageMargins left="0.62992125984251968" right="0.40625" top="1.1023622047244095" bottom="1.8854166666666667" header="0.31496062992125984" footer="0.31496062992125984"/>
  <pageSetup paperSize="9" orientation="portrait" r:id="rId1"/>
  <headerFooter>
    <oddHeader>&amp;R&amp;G</oddHeader>
    <oddFooter>&amp;C&amp;G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view="pageLayout" workbookViewId="0">
      <selection activeCell="B33" sqref="B33"/>
    </sheetView>
  </sheetViews>
  <sheetFormatPr baseColWidth="10" defaultRowHeight="14.4" x14ac:dyDescent="0.3"/>
  <cols>
    <col min="1" max="1" width="3.88671875" customWidth="1"/>
    <col min="2" max="2" width="47.6640625" customWidth="1"/>
    <col min="3" max="3" width="7.109375" customWidth="1"/>
    <col min="4" max="4" width="6" customWidth="1"/>
    <col min="5" max="5" width="9.88671875" customWidth="1"/>
    <col min="6" max="6" width="14.88671875" customWidth="1"/>
    <col min="7" max="7" width="2" bestFit="1" customWidth="1"/>
    <col min="8" max="8" width="47.88671875" customWidth="1"/>
    <col min="9" max="9" width="6.88671875" customWidth="1"/>
    <col min="10" max="10" width="4.88671875" bestFit="1" customWidth="1"/>
    <col min="11" max="11" width="14" bestFit="1" customWidth="1"/>
    <col min="12" max="12" width="9.109375" bestFit="1" customWidth="1"/>
  </cols>
  <sheetData>
    <row r="1" spans="1:8" ht="36.75" customHeight="1" x14ac:dyDescent="0.3">
      <c r="A1" s="125" t="s">
        <v>21</v>
      </c>
      <c r="B1" s="125"/>
      <c r="D1" s="1"/>
    </row>
    <row r="3" spans="1:8" x14ac:dyDescent="0.3">
      <c r="A3" s="2" t="s">
        <v>0</v>
      </c>
      <c r="B3" t="s">
        <v>24</v>
      </c>
      <c r="E3" s="38" t="s">
        <v>28</v>
      </c>
      <c r="F3" t="s">
        <v>25</v>
      </c>
    </row>
    <row r="4" spans="1:8" x14ac:dyDescent="0.3">
      <c r="B4" t="s">
        <v>25</v>
      </c>
      <c r="E4" s="1"/>
      <c r="F4" t="s">
        <v>26</v>
      </c>
    </row>
    <row r="5" spans="1:8" x14ac:dyDescent="0.3">
      <c r="B5" t="s">
        <v>26</v>
      </c>
      <c r="D5" s="5"/>
      <c r="E5" s="142"/>
      <c r="F5" s="142"/>
    </row>
    <row r="6" spans="1:8" x14ac:dyDescent="0.3">
      <c r="E6" s="33" t="s">
        <v>29</v>
      </c>
      <c r="F6" s="34" t="s">
        <v>38</v>
      </c>
    </row>
    <row r="7" spans="1:8" x14ac:dyDescent="0.3">
      <c r="E7" s="33" t="s">
        <v>30</v>
      </c>
      <c r="F7" s="35" t="s">
        <v>39</v>
      </c>
    </row>
    <row r="8" spans="1:8" x14ac:dyDescent="0.3">
      <c r="D8" s="33"/>
      <c r="E8" s="35"/>
    </row>
    <row r="9" spans="1:8" x14ac:dyDescent="0.3">
      <c r="E9" s="5" t="s">
        <v>14</v>
      </c>
      <c r="F9" s="32">
        <v>45022</v>
      </c>
    </row>
    <row r="10" spans="1:8" x14ac:dyDescent="0.3">
      <c r="F10" s="32"/>
    </row>
    <row r="11" spans="1:8" s="19" customFormat="1" ht="21" x14ac:dyDescent="0.3">
      <c r="A11" s="126" t="s">
        <v>34</v>
      </c>
      <c r="B11" s="126"/>
      <c r="C11" s="126"/>
      <c r="D11" s="126"/>
      <c r="E11" s="126"/>
      <c r="F11" s="126"/>
      <c r="H11" s="27"/>
    </row>
    <row r="12" spans="1:8" s="19" customFormat="1" x14ac:dyDescent="0.3">
      <c r="A12" s="3"/>
      <c r="B12"/>
      <c r="C12"/>
      <c r="D12"/>
      <c r="E12"/>
      <c r="F12"/>
      <c r="G12" s="26"/>
      <c r="H12" s="26"/>
    </row>
    <row r="13" spans="1:8" s="19" customFormat="1" ht="15.6" x14ac:dyDescent="0.3">
      <c r="A13" s="4" t="s">
        <v>2</v>
      </c>
      <c r="B13"/>
      <c r="C13"/>
      <c r="D13"/>
      <c r="E13"/>
      <c r="F13"/>
      <c r="G13" s="26"/>
      <c r="H13" s="26"/>
    </row>
    <row r="14" spans="1:8" s="19" customFormat="1" ht="15.6" x14ac:dyDescent="0.3">
      <c r="A14" s="4" t="s">
        <v>27</v>
      </c>
      <c r="B14"/>
      <c r="C14"/>
      <c r="D14"/>
      <c r="E14"/>
      <c r="F14"/>
      <c r="H14" s="26"/>
    </row>
    <row r="15" spans="1:8" s="19" customFormat="1" x14ac:dyDescent="0.3">
      <c r="A15" s="10" t="s">
        <v>4</v>
      </c>
      <c r="B15" s="10" t="s">
        <v>5</v>
      </c>
      <c r="C15" s="16" t="s">
        <v>6</v>
      </c>
      <c r="D15" s="16" t="s">
        <v>7</v>
      </c>
      <c r="E15" s="16" t="s">
        <v>10</v>
      </c>
      <c r="F15" s="11" t="s">
        <v>8</v>
      </c>
      <c r="H15" s="26"/>
    </row>
    <row r="16" spans="1:8" s="19" customFormat="1" x14ac:dyDescent="0.3">
      <c r="A16" s="16">
        <v>1</v>
      </c>
      <c r="B16" s="20" t="s">
        <v>16</v>
      </c>
      <c r="C16" s="16"/>
      <c r="D16" s="16"/>
      <c r="E16" s="16"/>
      <c r="F16" s="11"/>
      <c r="H16" s="26"/>
    </row>
    <row r="17" spans="1:8" s="19" customFormat="1" x14ac:dyDescent="0.3">
      <c r="A17" s="12"/>
      <c r="B17" s="13"/>
      <c r="C17" s="14">
        <v>1</v>
      </c>
      <c r="D17" s="12" t="s">
        <v>17</v>
      </c>
      <c r="E17" s="14"/>
      <c r="F17" s="14">
        <f>E17*C17</f>
        <v>0</v>
      </c>
      <c r="H17" s="26"/>
    </row>
    <row r="18" spans="1:8" s="19" customFormat="1" ht="18" customHeight="1" x14ac:dyDescent="0.3">
      <c r="A18" s="16">
        <v>2</v>
      </c>
      <c r="B18" s="21" t="s">
        <v>23</v>
      </c>
      <c r="C18" s="14"/>
      <c r="D18" s="22"/>
      <c r="E18" s="23"/>
      <c r="F18" s="14"/>
      <c r="G18" s="24"/>
      <c r="H18" s="26"/>
    </row>
    <row r="19" spans="1:8" s="19" customFormat="1" x14ac:dyDescent="0.3">
      <c r="A19" s="13"/>
      <c r="B19" s="13"/>
      <c r="C19" s="14">
        <f>C20+C21</f>
        <v>16.5</v>
      </c>
      <c r="D19" s="12" t="s">
        <v>15</v>
      </c>
      <c r="E19" s="15"/>
      <c r="F19" s="14">
        <f t="shared" ref="F19:F28" si="0">E19*C19</f>
        <v>0</v>
      </c>
      <c r="G19" s="24"/>
      <c r="H19" s="26"/>
    </row>
    <row r="20" spans="1:8" s="19" customFormat="1" x14ac:dyDescent="0.3">
      <c r="A20" s="13"/>
      <c r="B20" s="13"/>
      <c r="C20" s="14">
        <v>7</v>
      </c>
      <c r="D20" s="12" t="s">
        <v>15</v>
      </c>
      <c r="E20" s="15"/>
      <c r="F20" s="14">
        <f t="shared" si="0"/>
        <v>0</v>
      </c>
      <c r="G20" s="24"/>
      <c r="H20" s="26"/>
    </row>
    <row r="21" spans="1:8" s="19" customFormat="1" x14ac:dyDescent="0.3">
      <c r="A21" s="13"/>
      <c r="B21" s="13"/>
      <c r="C21" s="14">
        <v>9.5</v>
      </c>
      <c r="D21" s="12" t="s">
        <v>15</v>
      </c>
      <c r="E21" s="15"/>
      <c r="F21" s="14">
        <f t="shared" si="0"/>
        <v>0</v>
      </c>
      <c r="G21" s="24"/>
      <c r="H21" s="26"/>
    </row>
    <row r="22" spans="1:8" s="19" customFormat="1" x14ac:dyDescent="0.3">
      <c r="A22" s="13"/>
      <c r="B22" s="13"/>
      <c r="C22" s="14">
        <v>5</v>
      </c>
      <c r="D22" s="12" t="s">
        <v>15</v>
      </c>
      <c r="E22" s="15"/>
      <c r="F22" s="14">
        <f t="shared" si="0"/>
        <v>0</v>
      </c>
      <c r="G22" s="24"/>
      <c r="H22" s="26"/>
    </row>
    <row r="23" spans="1:8" s="19" customFormat="1" x14ac:dyDescent="0.3">
      <c r="A23" s="13"/>
      <c r="B23" s="13"/>
      <c r="C23" s="14">
        <v>5</v>
      </c>
      <c r="D23" s="12" t="s">
        <v>15</v>
      </c>
      <c r="E23" s="15"/>
      <c r="F23" s="14">
        <f t="shared" si="0"/>
        <v>0</v>
      </c>
      <c r="G23" s="24"/>
      <c r="H23" s="26"/>
    </row>
    <row r="24" spans="1:8" x14ac:dyDescent="0.3">
      <c r="A24" s="13"/>
      <c r="B24" s="13"/>
      <c r="C24" s="14">
        <v>1</v>
      </c>
      <c r="D24" s="12" t="s">
        <v>18</v>
      </c>
      <c r="E24" s="15"/>
      <c r="F24" s="14">
        <f t="shared" si="0"/>
        <v>0</v>
      </c>
      <c r="H24" s="31"/>
    </row>
    <row r="25" spans="1:8" x14ac:dyDescent="0.3">
      <c r="A25" s="13"/>
      <c r="B25" s="13"/>
      <c r="C25" s="14">
        <v>2</v>
      </c>
      <c r="D25" s="12" t="s">
        <v>18</v>
      </c>
      <c r="E25" s="15"/>
      <c r="F25" s="14">
        <f t="shared" si="0"/>
        <v>0</v>
      </c>
      <c r="H25" s="31"/>
    </row>
    <row r="26" spans="1:8" ht="20.25" customHeight="1" x14ac:dyDescent="0.3">
      <c r="A26" s="13"/>
      <c r="B26" s="13"/>
      <c r="C26" s="14">
        <v>34</v>
      </c>
      <c r="D26" s="12" t="s">
        <v>15</v>
      </c>
      <c r="E26" s="15"/>
      <c r="F26" s="14">
        <f t="shared" si="0"/>
        <v>0</v>
      </c>
    </row>
    <row r="27" spans="1:8" x14ac:dyDescent="0.3">
      <c r="A27" s="13"/>
      <c r="B27" s="13"/>
      <c r="C27" s="14">
        <v>21.7</v>
      </c>
      <c r="D27" s="12" t="s">
        <v>15</v>
      </c>
      <c r="E27" s="15"/>
      <c r="F27" s="14">
        <f t="shared" si="0"/>
        <v>0</v>
      </c>
    </row>
    <row r="28" spans="1:8" x14ac:dyDescent="0.3">
      <c r="A28" s="13"/>
      <c r="B28" s="13"/>
      <c r="C28" s="14">
        <v>1</v>
      </c>
      <c r="D28" s="12" t="s">
        <v>19</v>
      </c>
      <c r="E28" s="15"/>
      <c r="F28" s="14">
        <f t="shared" si="0"/>
        <v>0</v>
      </c>
    </row>
    <row r="29" spans="1:8" x14ac:dyDescent="0.3">
      <c r="A29" s="16">
        <v>2</v>
      </c>
      <c r="B29" s="21" t="s">
        <v>31</v>
      </c>
      <c r="C29" s="14"/>
      <c r="D29" s="12"/>
      <c r="E29" s="15"/>
      <c r="F29" s="14"/>
    </row>
    <row r="30" spans="1:8" x14ac:dyDescent="0.3">
      <c r="A30" s="16"/>
      <c r="B30" s="13"/>
      <c r="C30" s="14">
        <v>13.5</v>
      </c>
      <c r="D30" s="12" t="s">
        <v>15</v>
      </c>
      <c r="E30" s="15"/>
      <c r="F30" s="14">
        <f>E30*C30</f>
        <v>0</v>
      </c>
    </row>
    <row r="31" spans="1:8" x14ac:dyDescent="0.3">
      <c r="A31" s="16"/>
      <c r="B31" s="13"/>
      <c r="C31" s="14">
        <v>13.5</v>
      </c>
      <c r="D31" s="12" t="s">
        <v>15</v>
      </c>
      <c r="E31" s="15"/>
      <c r="F31" s="14">
        <f>E31*C31</f>
        <v>0</v>
      </c>
    </row>
    <row r="32" spans="1:8" x14ac:dyDescent="0.3">
      <c r="A32" s="13"/>
      <c r="B32" s="13"/>
      <c r="C32" s="14">
        <f>C30</f>
        <v>13.5</v>
      </c>
      <c r="D32" s="12" t="s">
        <v>15</v>
      </c>
      <c r="E32" s="15"/>
      <c r="F32" s="36">
        <f>E32*C32</f>
        <v>0</v>
      </c>
    </row>
    <row r="33" spans="1:6" x14ac:dyDescent="0.3">
      <c r="A33" s="8"/>
      <c r="B33" s="8"/>
      <c r="C33" s="9"/>
      <c r="D33" s="25"/>
      <c r="E33" s="5" t="s">
        <v>11</v>
      </c>
      <c r="F33" s="28">
        <f>SUM(F16:F32)</f>
        <v>0</v>
      </c>
    </row>
    <row r="34" spans="1:6" x14ac:dyDescent="0.3">
      <c r="A34" s="8"/>
      <c r="B34" s="8"/>
      <c r="C34" s="9"/>
      <c r="D34" s="25"/>
      <c r="E34" s="6" t="s">
        <v>12</v>
      </c>
      <c r="F34" s="29">
        <v>0.19</v>
      </c>
    </row>
    <row r="35" spans="1:6" x14ac:dyDescent="0.3">
      <c r="A35" s="7"/>
      <c r="B35" s="8"/>
      <c r="C35" s="9"/>
      <c r="D35" s="7"/>
      <c r="E35" s="6" t="s">
        <v>13</v>
      </c>
      <c r="F35" s="28">
        <f>F33*0.19</f>
        <v>0</v>
      </c>
    </row>
    <row r="36" spans="1:6" x14ac:dyDescent="0.3">
      <c r="A36" s="7"/>
      <c r="B36" s="39"/>
      <c r="C36" s="9"/>
      <c r="D36" s="7"/>
      <c r="E36" s="6" t="s">
        <v>36</v>
      </c>
      <c r="F36" s="28">
        <f>F35+F33</f>
        <v>0</v>
      </c>
    </row>
    <row r="37" spans="1:6" x14ac:dyDescent="0.3">
      <c r="A37" s="7"/>
      <c r="B37" s="8"/>
      <c r="C37" s="9"/>
      <c r="D37" s="7"/>
      <c r="E37" s="37" t="s">
        <v>37</v>
      </c>
      <c r="F37" s="28">
        <v>2558.5</v>
      </c>
    </row>
    <row r="38" spans="1:6" x14ac:dyDescent="0.3">
      <c r="C38" s="9"/>
      <c r="E38" s="6" t="s">
        <v>35</v>
      </c>
      <c r="F38" s="30">
        <f>F36-F37</f>
        <v>-2558.5</v>
      </c>
    </row>
    <row r="39" spans="1:6" x14ac:dyDescent="0.3">
      <c r="C39" s="9"/>
      <c r="E39" s="6"/>
      <c r="F39" s="41"/>
    </row>
    <row r="40" spans="1:6" x14ac:dyDescent="0.3">
      <c r="A40" t="s">
        <v>40</v>
      </c>
      <c r="B40" s="18"/>
      <c r="C40" s="9"/>
    </row>
    <row r="41" spans="1:6" x14ac:dyDescent="0.3">
      <c r="A41" t="s">
        <v>32</v>
      </c>
    </row>
    <row r="43" spans="1:6" x14ac:dyDescent="0.3">
      <c r="A43" t="s">
        <v>33</v>
      </c>
    </row>
    <row r="44" spans="1:6" x14ac:dyDescent="0.3">
      <c r="B44" s="31"/>
      <c r="E44" s="31"/>
      <c r="F44" s="31"/>
    </row>
    <row r="45" spans="1:6" x14ac:dyDescent="0.3">
      <c r="B45" s="31"/>
      <c r="E45" s="31"/>
      <c r="F45" s="31"/>
    </row>
    <row r="46" spans="1:6" ht="15.6" x14ac:dyDescent="0.3">
      <c r="A46" s="17" t="s">
        <v>9</v>
      </c>
      <c r="E46" s="31"/>
    </row>
    <row r="47" spans="1:6" ht="15.6" x14ac:dyDescent="0.3">
      <c r="A47" s="4" t="s">
        <v>20</v>
      </c>
      <c r="F47" s="24"/>
    </row>
    <row r="48" spans="1:6" x14ac:dyDescent="0.3">
      <c r="F48" s="24"/>
    </row>
    <row r="49" spans="6:6" x14ac:dyDescent="0.3">
      <c r="F49" s="24"/>
    </row>
  </sheetData>
  <mergeCells count="3">
    <mergeCell ref="A1:B1"/>
    <mergeCell ref="E5:F5"/>
    <mergeCell ref="A11:F11"/>
  </mergeCells>
  <pageMargins left="0.62992125984251968" right="0.40625" top="1.1023622047244095" bottom="1.8854166666666667" header="0.31496062992125984" footer="0.31496062992125984"/>
  <pageSetup paperSize="9" orientation="portrait" r:id="rId1"/>
  <headerFooter>
    <oddHeader>&amp;R&amp;G</oddHeader>
    <oddFooter>&amp;C&amp;G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view="pageLayout" workbookViewId="0">
      <selection activeCell="C11" sqref="C11"/>
    </sheetView>
  </sheetViews>
  <sheetFormatPr baseColWidth="10" defaultRowHeight="14.4" x14ac:dyDescent="0.3"/>
  <cols>
    <col min="1" max="1" width="3.88671875" customWidth="1"/>
    <col min="2" max="2" width="47.6640625" customWidth="1"/>
    <col min="3" max="3" width="7.109375" customWidth="1"/>
    <col min="4" max="4" width="6" customWidth="1"/>
    <col min="5" max="6" width="12.5546875" customWidth="1"/>
    <col min="7" max="7" width="47.88671875" customWidth="1"/>
    <col min="8" max="8" width="6.88671875" customWidth="1"/>
    <col min="9" max="9" width="4.88671875" bestFit="1" customWidth="1"/>
    <col min="10" max="10" width="14" bestFit="1" customWidth="1"/>
    <col min="11" max="11" width="9.109375" bestFit="1" customWidth="1"/>
  </cols>
  <sheetData>
    <row r="1" spans="1:7" ht="36.75" customHeight="1" x14ac:dyDescent="0.3">
      <c r="A1" s="125" t="s">
        <v>21</v>
      </c>
      <c r="B1" s="125"/>
      <c r="D1" s="1"/>
    </row>
    <row r="3" spans="1:7" x14ac:dyDescent="0.3">
      <c r="A3" s="2" t="s">
        <v>0</v>
      </c>
      <c r="B3" t="s">
        <v>24</v>
      </c>
      <c r="E3" s="38" t="s">
        <v>28</v>
      </c>
    </row>
    <row r="4" spans="1:7" x14ac:dyDescent="0.3">
      <c r="B4" t="s">
        <v>25</v>
      </c>
      <c r="E4" s="1"/>
      <c r="F4" t="s">
        <v>62</v>
      </c>
    </row>
    <row r="5" spans="1:7" x14ac:dyDescent="0.3">
      <c r="B5" t="s">
        <v>26</v>
      </c>
      <c r="D5" s="5"/>
      <c r="E5" s="40"/>
      <c r="F5" s="40"/>
    </row>
    <row r="6" spans="1:7" x14ac:dyDescent="0.3">
      <c r="E6" s="42" t="s">
        <v>22</v>
      </c>
      <c r="F6" s="1">
        <v>231004</v>
      </c>
    </row>
    <row r="7" spans="1:7" x14ac:dyDescent="0.3">
      <c r="E7" s="5" t="s">
        <v>14</v>
      </c>
      <c r="F7" s="32">
        <v>45203</v>
      </c>
    </row>
    <row r="8" spans="1:7" x14ac:dyDescent="0.3">
      <c r="D8" s="33"/>
      <c r="E8" s="35"/>
    </row>
    <row r="9" spans="1:7" x14ac:dyDescent="0.3">
      <c r="F9" s="32"/>
    </row>
    <row r="10" spans="1:7" s="19" customFormat="1" ht="21" x14ac:dyDescent="0.3">
      <c r="A10" s="126" t="s">
        <v>1</v>
      </c>
      <c r="B10" s="126"/>
      <c r="C10" s="126"/>
      <c r="D10" s="126"/>
      <c r="E10" s="126"/>
      <c r="F10" s="126"/>
      <c r="G10" s="27"/>
    </row>
    <row r="11" spans="1:7" s="19" customFormat="1" x14ac:dyDescent="0.3">
      <c r="A11" s="3"/>
      <c r="B11"/>
      <c r="C11"/>
      <c r="D11"/>
      <c r="E11"/>
      <c r="F11"/>
      <c r="G11" s="26"/>
    </row>
    <row r="12" spans="1:7" s="19" customFormat="1" ht="15.6" x14ac:dyDescent="0.3">
      <c r="A12" s="4" t="s">
        <v>2</v>
      </c>
      <c r="B12"/>
      <c r="C12"/>
      <c r="D12"/>
      <c r="E12"/>
      <c r="F12"/>
      <c r="G12" s="26"/>
    </row>
    <row r="13" spans="1:7" s="19" customFormat="1" ht="15.6" x14ac:dyDescent="0.3">
      <c r="A13" s="4" t="s">
        <v>3</v>
      </c>
      <c r="B13"/>
      <c r="C13"/>
      <c r="D13"/>
      <c r="E13"/>
      <c r="F13"/>
      <c r="G13" s="26"/>
    </row>
    <row r="14" spans="1:7" s="19" customFormat="1" x14ac:dyDescent="0.3">
      <c r="A14" s="10" t="s">
        <v>4</v>
      </c>
      <c r="B14" s="10" t="s">
        <v>5</v>
      </c>
      <c r="C14" s="16" t="s">
        <v>6</v>
      </c>
      <c r="D14" s="16" t="s">
        <v>7</v>
      </c>
      <c r="E14" s="16" t="s">
        <v>10</v>
      </c>
      <c r="F14" s="11" t="s">
        <v>8</v>
      </c>
      <c r="G14" s="26"/>
    </row>
    <row r="15" spans="1:7" s="19" customFormat="1" x14ac:dyDescent="0.3">
      <c r="A15" s="16">
        <v>1</v>
      </c>
      <c r="B15" s="20" t="s">
        <v>16</v>
      </c>
      <c r="C15" s="16"/>
      <c r="D15" s="16"/>
      <c r="E15" s="16"/>
      <c r="F15" s="11"/>
      <c r="G15" s="26"/>
    </row>
    <row r="16" spans="1:7" s="19" customFormat="1" x14ac:dyDescent="0.3">
      <c r="A16" s="12"/>
      <c r="B16" s="13"/>
      <c r="C16" s="14">
        <v>1</v>
      </c>
      <c r="D16" s="12" t="s">
        <v>17</v>
      </c>
      <c r="E16" s="14"/>
      <c r="F16" s="14">
        <f>E16*C16</f>
        <v>0</v>
      </c>
      <c r="G16" s="26"/>
    </row>
    <row r="17" spans="1:7" s="19" customFormat="1" ht="18" customHeight="1" x14ac:dyDescent="0.3">
      <c r="A17" s="16">
        <v>2</v>
      </c>
      <c r="B17" s="21" t="s">
        <v>23</v>
      </c>
      <c r="C17" s="14"/>
      <c r="D17" s="22"/>
      <c r="E17" s="23"/>
      <c r="F17" s="14"/>
      <c r="G17" s="26"/>
    </row>
    <row r="18" spans="1:7" s="19" customFormat="1" x14ac:dyDescent="0.3">
      <c r="A18" s="13"/>
      <c r="B18" s="13"/>
      <c r="C18" s="14">
        <f>C19+C20</f>
        <v>16.5</v>
      </c>
      <c r="D18" s="12" t="s">
        <v>15</v>
      </c>
      <c r="E18" s="15"/>
      <c r="F18" s="14">
        <f t="shared" ref="F18:F27" si="0">E18*C18</f>
        <v>0</v>
      </c>
      <c r="G18" s="26"/>
    </row>
    <row r="19" spans="1:7" s="19" customFormat="1" x14ac:dyDescent="0.3">
      <c r="A19" s="13"/>
      <c r="B19" s="13"/>
      <c r="C19" s="14">
        <v>7</v>
      </c>
      <c r="D19" s="12" t="s">
        <v>15</v>
      </c>
      <c r="E19" s="15"/>
      <c r="F19" s="14">
        <f t="shared" si="0"/>
        <v>0</v>
      </c>
      <c r="G19" s="26"/>
    </row>
    <row r="20" spans="1:7" s="19" customFormat="1" x14ac:dyDescent="0.3">
      <c r="A20" s="13"/>
      <c r="B20" s="13"/>
      <c r="C20" s="14">
        <v>9.5</v>
      </c>
      <c r="D20" s="12" t="s">
        <v>15</v>
      </c>
      <c r="E20" s="15"/>
      <c r="F20" s="14">
        <f t="shared" si="0"/>
        <v>0</v>
      </c>
      <c r="G20" s="26"/>
    </row>
    <row r="21" spans="1:7" s="19" customFormat="1" x14ac:dyDescent="0.3">
      <c r="A21" s="13"/>
      <c r="B21" s="13"/>
      <c r="C21" s="14">
        <v>5</v>
      </c>
      <c r="D21" s="12" t="s">
        <v>15</v>
      </c>
      <c r="E21" s="15"/>
      <c r="F21" s="14">
        <f t="shared" si="0"/>
        <v>0</v>
      </c>
      <c r="G21" s="26"/>
    </row>
    <row r="22" spans="1:7" s="19" customFormat="1" x14ac:dyDescent="0.3">
      <c r="A22" s="13"/>
      <c r="B22" s="13"/>
      <c r="C22" s="14">
        <v>5</v>
      </c>
      <c r="D22" s="12" t="s">
        <v>15</v>
      </c>
      <c r="E22" s="15"/>
      <c r="F22" s="14">
        <f t="shared" si="0"/>
        <v>0</v>
      </c>
      <c r="G22" s="26"/>
    </row>
    <row r="23" spans="1:7" x14ac:dyDescent="0.3">
      <c r="A23" s="13"/>
      <c r="B23" s="13"/>
      <c r="C23" s="14">
        <v>1</v>
      </c>
      <c r="D23" s="12" t="s">
        <v>18</v>
      </c>
      <c r="E23" s="15"/>
      <c r="F23" s="14">
        <f t="shared" si="0"/>
        <v>0</v>
      </c>
      <c r="G23" s="31"/>
    </row>
    <row r="24" spans="1:7" x14ac:dyDescent="0.3">
      <c r="A24" s="13"/>
      <c r="B24" s="13"/>
      <c r="C24" s="14">
        <v>2</v>
      </c>
      <c r="D24" s="12" t="s">
        <v>18</v>
      </c>
      <c r="E24" s="15"/>
      <c r="F24" s="14">
        <f t="shared" si="0"/>
        <v>0</v>
      </c>
      <c r="G24" s="31"/>
    </row>
    <row r="25" spans="1:7" ht="20.25" customHeight="1" x14ac:dyDescent="0.3">
      <c r="A25" s="13"/>
      <c r="B25" s="13"/>
      <c r="C25" s="14">
        <v>34</v>
      </c>
      <c r="D25" s="12" t="s">
        <v>15</v>
      </c>
      <c r="E25" s="15"/>
      <c r="F25" s="14">
        <f t="shared" si="0"/>
        <v>0</v>
      </c>
    </row>
    <row r="26" spans="1:7" x14ac:dyDescent="0.3">
      <c r="A26" s="13"/>
      <c r="B26" s="13"/>
      <c r="C26" s="14">
        <v>21.7</v>
      </c>
      <c r="D26" s="12" t="s">
        <v>15</v>
      </c>
      <c r="E26" s="15"/>
      <c r="F26" s="14">
        <f t="shared" si="0"/>
        <v>0</v>
      </c>
    </row>
    <row r="27" spans="1:7" x14ac:dyDescent="0.3">
      <c r="A27" s="13"/>
      <c r="B27" s="13"/>
      <c r="C27" s="14">
        <v>1</v>
      </c>
      <c r="D27" s="12" t="s">
        <v>19</v>
      </c>
      <c r="E27" s="15"/>
      <c r="F27" s="14">
        <f t="shared" si="0"/>
        <v>0</v>
      </c>
    </row>
    <row r="28" spans="1:7" x14ac:dyDescent="0.3">
      <c r="A28" s="16">
        <v>2</v>
      </c>
      <c r="B28" s="21" t="s">
        <v>31</v>
      </c>
      <c r="C28" s="14"/>
      <c r="D28" s="12"/>
      <c r="E28" s="15"/>
      <c r="F28" s="14"/>
    </row>
    <row r="29" spans="1:7" x14ac:dyDescent="0.3">
      <c r="A29" s="16"/>
      <c r="B29" s="13"/>
      <c r="C29" s="14">
        <v>13.5</v>
      </c>
      <c r="D29" s="12" t="s">
        <v>15</v>
      </c>
      <c r="E29" s="15"/>
      <c r="F29" s="14">
        <f>E29*C29</f>
        <v>0</v>
      </c>
    </row>
    <row r="30" spans="1:7" x14ac:dyDescent="0.3">
      <c r="A30" s="16"/>
      <c r="B30" s="13"/>
      <c r="C30" s="14">
        <v>13.5</v>
      </c>
      <c r="D30" s="12" t="s">
        <v>15</v>
      </c>
      <c r="E30" s="15"/>
      <c r="F30" s="14">
        <f>E30*C30</f>
        <v>0</v>
      </c>
    </row>
    <row r="31" spans="1:7" x14ac:dyDescent="0.3">
      <c r="A31" s="13"/>
      <c r="B31" s="13"/>
      <c r="C31" s="14">
        <f>C29</f>
        <v>13.5</v>
      </c>
      <c r="D31" s="12" t="s">
        <v>15</v>
      </c>
      <c r="E31" s="15"/>
      <c r="F31" s="36">
        <f>E31*C31</f>
        <v>0</v>
      </c>
    </row>
    <row r="32" spans="1:7" x14ac:dyDescent="0.3">
      <c r="A32" s="8"/>
      <c r="B32" s="8"/>
      <c r="C32" s="9"/>
      <c r="D32" s="25"/>
      <c r="E32" s="5" t="s">
        <v>11</v>
      </c>
      <c r="F32" s="28">
        <f>SUM(F15:F31)</f>
        <v>0</v>
      </c>
    </row>
    <row r="33" spans="1:6" x14ac:dyDescent="0.3">
      <c r="A33" s="8"/>
      <c r="B33" s="8"/>
      <c r="C33" s="9"/>
      <c r="D33" s="25"/>
      <c r="E33" s="6" t="s">
        <v>12</v>
      </c>
      <c r="F33" s="29">
        <v>0.19</v>
      </c>
    </row>
    <row r="34" spans="1:6" x14ac:dyDescent="0.3">
      <c r="A34" s="7"/>
      <c r="B34" s="8"/>
      <c r="C34" s="9"/>
      <c r="D34" s="7"/>
      <c r="E34" s="6" t="s">
        <v>13</v>
      </c>
      <c r="F34" s="28">
        <f>F32*0.19</f>
        <v>0</v>
      </c>
    </row>
    <row r="35" spans="1:6" x14ac:dyDescent="0.3">
      <c r="A35" s="7"/>
      <c r="B35" s="39"/>
      <c r="C35" s="9"/>
      <c r="D35" s="7"/>
      <c r="E35" s="6" t="s">
        <v>36</v>
      </c>
      <c r="F35" s="28">
        <f>F34+F32</f>
        <v>0</v>
      </c>
    </row>
    <row r="36" spans="1:6" x14ac:dyDescent="0.3">
      <c r="A36" s="7"/>
      <c r="B36" s="8"/>
      <c r="C36" s="9"/>
      <c r="D36" s="7"/>
      <c r="E36" s="37" t="s">
        <v>37</v>
      </c>
      <c r="F36" s="28">
        <v>2558.5</v>
      </c>
    </row>
    <row r="37" spans="1:6" x14ac:dyDescent="0.3">
      <c r="C37" s="9"/>
      <c r="E37" s="6" t="s">
        <v>35</v>
      </c>
      <c r="F37" s="30">
        <f>F35-F36</f>
        <v>-2558.5</v>
      </c>
    </row>
    <row r="38" spans="1:6" x14ac:dyDescent="0.3">
      <c r="C38" s="9"/>
      <c r="E38" s="6"/>
      <c r="F38" s="41"/>
    </row>
    <row r="39" spans="1:6" x14ac:dyDescent="0.3">
      <c r="A39" t="s">
        <v>40</v>
      </c>
      <c r="B39" s="18"/>
      <c r="C39" s="9"/>
    </row>
    <row r="40" spans="1:6" x14ac:dyDescent="0.3">
      <c r="A40" t="s">
        <v>32</v>
      </c>
    </row>
    <row r="42" spans="1:6" x14ac:dyDescent="0.3">
      <c r="A42" t="s">
        <v>33</v>
      </c>
    </row>
    <row r="43" spans="1:6" x14ac:dyDescent="0.3">
      <c r="B43" s="31"/>
      <c r="E43" s="31"/>
      <c r="F43" s="31"/>
    </row>
    <row r="44" spans="1:6" x14ac:dyDescent="0.3">
      <c r="B44" s="31"/>
      <c r="E44" s="31"/>
      <c r="F44" s="31"/>
    </row>
    <row r="45" spans="1:6" ht="15.6" x14ac:dyDescent="0.3">
      <c r="A45" s="17" t="s">
        <v>9</v>
      </c>
      <c r="E45" s="31"/>
    </row>
    <row r="46" spans="1:6" ht="15.6" x14ac:dyDescent="0.3">
      <c r="A46" s="4" t="s">
        <v>20</v>
      </c>
      <c r="F46" s="24"/>
    </row>
    <row r="47" spans="1:6" x14ac:dyDescent="0.3">
      <c r="F47" s="24"/>
    </row>
    <row r="48" spans="1:6" x14ac:dyDescent="0.3">
      <c r="F48" s="24"/>
    </row>
  </sheetData>
  <mergeCells count="2">
    <mergeCell ref="A1:B1"/>
    <mergeCell ref="A10:F10"/>
  </mergeCells>
  <pageMargins left="0.62992125984251968" right="0.40625" top="1.1023622047244095" bottom="1.8854166666666667" header="0.31496062992125984" footer="0.31496062992125984"/>
  <pageSetup paperSize="9" orientation="portrait" r:id="rId1"/>
  <headerFooter>
    <oddHeader>&amp;R&amp;G</oddHeader>
    <oddFooter>&amp;C&amp;G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4"/>
  <sheetViews>
    <sheetView workbookViewId="0">
      <selection activeCell="C17" sqref="C17"/>
    </sheetView>
  </sheetViews>
  <sheetFormatPr baseColWidth="10" defaultRowHeight="14.4" x14ac:dyDescent="0.3"/>
  <sheetData>
    <row r="3" spans="1:11" x14ac:dyDescent="0.3">
      <c r="A3" t="s">
        <v>58</v>
      </c>
    </row>
    <row r="5" spans="1:11" x14ac:dyDescent="0.3">
      <c r="A5" t="s">
        <v>56</v>
      </c>
    </row>
    <row r="7" spans="1:11" ht="30.75" customHeight="1" x14ac:dyDescent="0.3">
      <c r="A7" s="143" t="s">
        <v>57</v>
      </c>
      <c r="B7" s="143"/>
      <c r="C7" s="143"/>
      <c r="D7" s="143"/>
      <c r="E7" s="143"/>
      <c r="F7" s="143"/>
      <c r="G7" s="143"/>
      <c r="H7" s="143"/>
      <c r="I7" s="143"/>
      <c r="J7" s="143"/>
      <c r="K7" s="143"/>
    </row>
    <row r="10" spans="1:11" ht="15.6" x14ac:dyDescent="0.3">
      <c r="A10" s="144" t="s">
        <v>59</v>
      </c>
      <c r="B10" s="144"/>
      <c r="C10" s="144"/>
      <c r="D10" s="144"/>
      <c r="E10" s="144"/>
      <c r="F10" s="144"/>
    </row>
    <row r="11" spans="1:11" ht="15.6" x14ac:dyDescent="0.3">
      <c r="A11" s="4" t="s">
        <v>60</v>
      </c>
    </row>
    <row r="14" spans="1:11" ht="75.75" customHeight="1" x14ac:dyDescent="0.3">
      <c r="A14" s="145" t="s">
        <v>61</v>
      </c>
      <c r="B14" s="145"/>
      <c r="C14" s="145"/>
      <c r="D14" s="145"/>
      <c r="E14" s="145"/>
      <c r="F14" s="145"/>
      <c r="G14" s="145"/>
      <c r="H14" s="145"/>
      <c r="I14" s="145"/>
      <c r="J14" s="145"/>
      <c r="K14" s="145"/>
    </row>
  </sheetData>
  <mergeCells count="3">
    <mergeCell ref="A7:K7"/>
    <mergeCell ref="A10:F10"/>
    <mergeCell ref="A14:K1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Arbeitsschein</vt:lpstr>
      <vt:lpstr>angebot Hypo</vt:lpstr>
      <vt:lpstr>Rechnung 2 Hypo</vt:lpstr>
      <vt:lpstr>Rechnung 2 GLS</vt:lpstr>
      <vt:lpstr>Angebot 2 GLS </vt:lpstr>
      <vt:lpstr>schreiben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Bogumil Jozwiak</dc:creator>
  <cp:lastModifiedBy>chris</cp:lastModifiedBy>
  <cp:lastPrinted>2024-02-07T10:13:57Z</cp:lastPrinted>
  <dcterms:created xsi:type="dcterms:W3CDTF">2017-08-03T13:33:37Z</dcterms:created>
  <dcterms:modified xsi:type="dcterms:W3CDTF">2024-02-21T12:11:24Z</dcterms:modified>
</cp:coreProperties>
</file>