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erema\OneDrive\Desktop\Ofertat\"/>
    </mc:Choice>
  </mc:AlternateContent>
  <xr:revisionPtr revIDLastSave="0" documentId="13_ncr:1_{A5449A60-ED8A-41CB-BB94-C5F3BB1507B1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6ZSUtu4u4WlL9c6TeytDltYLjQdnfPisGbwef7rnsJc="/>
    </ext>
  </extLst>
</workbook>
</file>

<file path=xl/calcChain.xml><?xml version="1.0" encoding="utf-8"?>
<calcChain xmlns="http://schemas.openxmlformats.org/spreadsheetml/2006/main">
  <c r="I59" i="1" l="1"/>
  <c r="I62" i="1" s="1"/>
  <c r="I48" i="1"/>
  <c r="F47" i="1"/>
  <c r="I46" i="1"/>
  <c r="I38" i="1"/>
  <c r="F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ID#AAABMiIFUPw
Dardan Koleci    (2024-04-26 12:41:31)
Dardan Koleci
Not 1,36 - 1,40</t>
        </r>
      </text>
    </comment>
    <comment ref="E6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ID#AAABMiIFUPs
Dardan Koleci    (2024-04-26 12:41:31)
Not 1,8 - 1,7</t>
        </r>
      </text>
    </comment>
    <comment ref="C25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ID#AAABMiIFUP4
Dardan Koleci    (2024-04-26 12:41:31)
Dardan Koleci
Not 1,36 - 1,40</t>
        </r>
      </text>
    </comment>
    <comment ref="C26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ID#AAABMiIFUP0
Dardan Koleci    (2024-04-26 12:41:31)
Dardan Koleci
Not 1,36 - 1,40</t>
        </r>
      </text>
    </comment>
    <comment ref="C33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ID#AAABMiIFUP8
Dardan Koleci    (2024-04-26 12:41:31)
Dardan Koleci
Not 1,36 - 1,40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Znf+h/NqlLWMTVcuSpijggfjRbw=="/>
    </ext>
  </extLst>
</comments>
</file>

<file path=xl/sharedStrings.xml><?xml version="1.0" encoding="utf-8"?>
<sst xmlns="http://schemas.openxmlformats.org/spreadsheetml/2006/main" count="311" uniqueCount="189">
  <si>
    <t>Kitchen</t>
  </si>
  <si>
    <t>ID</t>
  </si>
  <si>
    <t>Equipment List</t>
  </si>
  <si>
    <t>Q.</t>
  </si>
  <si>
    <t>Size</t>
  </si>
  <si>
    <t>Price w/out Vat</t>
  </si>
  <si>
    <t>Value</t>
  </si>
  <si>
    <t>Phases</t>
  </si>
  <si>
    <t>Electric Capacity (KW)</t>
  </si>
  <si>
    <t>Water</t>
  </si>
  <si>
    <t>Sewage</t>
  </si>
  <si>
    <t>Height of Electric Supply</t>
  </si>
  <si>
    <t>Description</t>
  </si>
  <si>
    <t>Coment</t>
  </si>
  <si>
    <t>Links with samples</t>
  </si>
  <si>
    <t>Storage Space</t>
  </si>
  <si>
    <t>2 monophase outlets (electric) and 1 three phase oultet</t>
  </si>
  <si>
    <t>No</t>
  </si>
  <si>
    <t>Leave outlets for extra supply if needed</t>
  </si>
  <si>
    <t>Jaccuzi</t>
  </si>
  <si>
    <t>1.3mx0.7m</t>
  </si>
  <si>
    <t>1 and 3</t>
  </si>
  <si>
    <t>Hot &amp; Cold</t>
  </si>
  <si>
    <t>Yes</t>
  </si>
  <si>
    <t>1.2m</t>
  </si>
  <si>
    <t>Vegetable Washing Machine</t>
  </si>
  <si>
    <t>Included with centrifuga</t>
  </si>
  <si>
    <t>https://www.ggmgastro.com/en-de-eur/vegetable-washing-machine-und-dryer-gwmte120</t>
  </si>
  <si>
    <t>Horizontal refrigerator</t>
  </si>
  <si>
    <t>1.2mX0.7m ose 1.4</t>
  </si>
  <si>
    <t>Two supplies: 1.2m and one supply: 0.3m</t>
  </si>
  <si>
    <t>Refrigerator with doors - 3 monophase supply (because of other equiments that will be used on top)</t>
  </si>
  <si>
    <t>Working space on top - TE SHIKOHET NESE BEN 1.4M</t>
  </si>
  <si>
    <t>https://www.ggmgastro.com/en-de-eur/premium-refrigerated-counter-1400x700mm-with-2-doors-ktf147nd-ef-2t</t>
  </si>
  <si>
    <t>Changing Room &amp; Bathroom</t>
  </si>
  <si>
    <t>Based on architects</t>
  </si>
  <si>
    <t xml:space="preserve">Freezers </t>
  </si>
  <si>
    <t>0.702mx0.807mx2.05m</t>
  </si>
  <si>
    <t>Duhet me I pyt per me shtu rende me shume</t>
  </si>
  <si>
    <t>https://www.ggmgastro.com/en-de-eur/premium-freezer-gn-2-1-700-litres-1-door-tf700nd-ef</t>
  </si>
  <si>
    <t>Fridgies</t>
  </si>
  <si>
    <t>0.702mx0.815mx2.10m</t>
  </si>
  <si>
    <t>https://www.ggmgastro.com/en-de-eur/refrigerator-premium-gn-2-1-700-litres-with-1-door-ksf700t1-ef</t>
  </si>
  <si>
    <t>Aspiraton</t>
  </si>
  <si>
    <t>2mX1.5m</t>
  </si>
  <si>
    <t>1or 3</t>
  </si>
  <si>
    <t>WE SHOULD ASK ABOUT THE MOTOR</t>
  </si>
  <si>
    <t>Please contact the supplier</t>
  </si>
  <si>
    <t>To be places abone Oven and Grill</t>
  </si>
  <si>
    <t>https://www.ggmgastro.com/en-de-eur/induction-box-hood-2-0m-with-filter-und-led-lamp-iwhk2012</t>
  </si>
  <si>
    <t>Rational Icombi Pro 6 - 2/1</t>
  </si>
  <si>
    <t>107x104X75</t>
  </si>
  <si>
    <t>Cold</t>
  </si>
  <si>
    <t>https://www.peachman.co.uk/product/lainox-naboo-boosted-nag062bs-gas-combination-oven/</t>
  </si>
  <si>
    <t>Fermental Oven</t>
  </si>
  <si>
    <t>1x0.94X0.83</t>
  </si>
  <si>
    <t>0.3m</t>
  </si>
  <si>
    <t>Same app dimensions as Rational</t>
  </si>
  <si>
    <t>Its placed under the Rational Oven</t>
  </si>
  <si>
    <t>https://www.ggmgastro.com/en-de-eur/proofing-cabinet-digital-12x-en-60x40-gsb12</t>
  </si>
  <si>
    <t>Electric griddle - smooth (Grill)</t>
  </si>
  <si>
    <t>0.4mX0.6mX0.42m</t>
  </si>
  <si>
    <t>Electric: 4kw</t>
  </si>
  <si>
    <t>Inox electric grill</t>
  </si>
  <si>
    <t>https://www.ggmgastro.com/en-de-eur/electric-griddle-smooth-4-8-kw-egb473p</t>
  </si>
  <si>
    <t>Induction cooker</t>
  </si>
  <si>
    <t>0.36mX0.46X0.13m</t>
  </si>
  <si>
    <t>Two supplies of: 1.2m</t>
  </si>
  <si>
    <t>For emergency</t>
  </si>
  <si>
    <t>TAKE TWO</t>
  </si>
  <si>
    <t>https://www.ggmgastro.com/en-de-eur/induction-cooker-3-5-kw-ids5</t>
  </si>
  <si>
    <t>Burger &amp; Salad Sector (refrigerator)</t>
  </si>
  <si>
    <t>4mX1m</t>
  </si>
  <si>
    <t xml:space="preserve">Two supplies monophase: 0.3m,  and  two supplies monophase: 1.2m   </t>
  </si>
  <si>
    <t>To be discussed about dimensions and bain marie in midle</t>
  </si>
  <si>
    <t>See next sheet on this file</t>
  </si>
  <si>
    <t>https://i.pinimg.com/564x/9f/94/df/9f94dfa658a79b530dd94cb0eddeef9c.jpg</t>
  </si>
  <si>
    <t>Warm Keeper</t>
  </si>
  <si>
    <t>1mX0.38mX0.3m</t>
  </si>
  <si>
    <t>To be places above sandwich sector</t>
  </si>
  <si>
    <t>To keep burger patties, eggs and meat warm</t>
  </si>
  <si>
    <t>https://www.socoldproducts.com/prince-castle-dhb2ss-27a-single-sided-2-shelf-6-pan-dedicated-holding-bin-120v-1320w/</t>
  </si>
  <si>
    <t>Vertical Toster</t>
  </si>
  <si>
    <t>0.65mX0.235mX0.73m</t>
  </si>
  <si>
    <t xml:space="preserve">Vertical toaster for burger buns </t>
  </si>
  <si>
    <t xml:space="preserve">Placed on top of burger station </t>
  </si>
  <si>
    <t>https://www.ggmgastro.com/en-de-eur/manual-continuous-toaster-vertical-mdtvat1</t>
  </si>
  <si>
    <t>Horizontal Toster</t>
  </si>
  <si>
    <t>0.35mX0.49mX0.6m</t>
  </si>
  <si>
    <t>Toaster for wraps/burritos</t>
  </si>
  <si>
    <t>https://www.ggmgastro.com/en-de-eur/industrial-duplex-toaster-elektric-flat-egbpdf453</t>
  </si>
  <si>
    <t>Soupe Kettle</t>
  </si>
  <si>
    <t>0.39mX0.37m</t>
  </si>
  <si>
    <t xml:space="preserve">Two supplies monophase: 1.2m   </t>
  </si>
  <si>
    <t>For vegan and chicken soups</t>
  </si>
  <si>
    <t xml:space="preserve">Placed on top of Salad station </t>
  </si>
  <si>
    <t>https://www.ggmgastro.com/en-de-eur/soep-kettle-9-liters-black-swh9s</t>
  </si>
  <si>
    <t>Bain Marie</t>
  </si>
  <si>
    <t>0.4mX0.7mX0.43</t>
  </si>
  <si>
    <t>For rice and meat</t>
  </si>
  <si>
    <t xml:space="preserve">Placed at salad station </t>
  </si>
  <si>
    <t>https://www.ggmgastro.com/en-de-eur/bainmarie-1xgn1-1-bmk400-e</t>
  </si>
  <si>
    <t>Office + Rack</t>
  </si>
  <si>
    <t>Based on architects and It</t>
  </si>
  <si>
    <t>Passthrough Dishwasher 6.75 kW</t>
  </si>
  <si>
    <t>0.70mX0.8mX1.95m</t>
  </si>
  <si>
    <t>6.75 kw</t>
  </si>
  <si>
    <t>please be aware  with dimesions</t>
  </si>
  <si>
    <t>https://www.ggmgastro.com/en-de-eur/passthrough-dishwasher-6-75-kw-with-drain-pump-with-detergent-pump-ds430le</t>
  </si>
  <si>
    <t>Food procesor - Robo Coupe</t>
  </si>
  <si>
    <t>//</t>
  </si>
  <si>
    <t>Contact supplier for further information</t>
  </si>
  <si>
    <t>https://www.robot-coupe.com/export/en/p/food-processors-r-752-v-v/18403</t>
  </si>
  <si>
    <t>Bread Mixer</t>
  </si>
  <si>
    <t>27 liters to 40 liters</t>
  </si>
  <si>
    <t>With stands included</t>
  </si>
  <si>
    <t>ONLY FOR DOUGH - WITH SPIRAL MIXER - WITH 2 SPEEDS AND TIMER</t>
  </si>
  <si>
    <t>https://www.ggmgastro.com/en-de-eur/planetary-mixer-37-liters-plrm40h</t>
  </si>
  <si>
    <t>Based on the space of working space - Check with architect</t>
  </si>
  <si>
    <t xml:space="preserve">On supplie monophase: 0.3m,  and One supplie monophase: 1.2m   </t>
  </si>
  <si>
    <t>refrigerator with doors</t>
  </si>
  <si>
    <t>Working space on top</t>
  </si>
  <si>
    <t>https://www.ggmgastro.com/en-de-eur/kuehltisch-premium-1-36-x-0-7-m-mit-2-tueren-kts147and-2t</t>
  </si>
  <si>
    <t>Working Table</t>
  </si>
  <si>
    <t>1.6mX0.8mX0.87m</t>
  </si>
  <si>
    <t>https://www.ggmgastro.com/en-de-eur/worktable-premium-stainless-steel-1600x800mm-with-undershelf-without-backsplash-atk168</t>
  </si>
  <si>
    <t>Rational Oven to be placed above.</t>
  </si>
  <si>
    <t>https://www.grimm-gastrobedarf.de/edelstahl-arbeitstisch-b-1600-x-t-800-mm-allseitig-abgekantet_cnm-at168.html</t>
  </si>
  <si>
    <t>Automatic dough rounder machine</t>
  </si>
  <si>
    <t>0.75mx0.75mx1.4m</t>
  </si>
  <si>
    <t>Full Automatic - 40 to 135 grams - On its stands</t>
  </si>
  <si>
    <t>https://www.youtube.com/watch?v=3JkxYdhLFhM</t>
  </si>
  <si>
    <t>https://vitellasrl.com/upl/brochure.pdf</t>
  </si>
  <si>
    <t>Tortila Machine - Presser and Cooker</t>
  </si>
  <si>
    <t>0.6mx0.6m</t>
  </si>
  <si>
    <t>1or3</t>
  </si>
  <si>
    <t xml:space="preserve">On supplier monophase: 1.2m,  and One supplier three-phase: 1.2m   </t>
  </si>
  <si>
    <t>For tortilla</t>
  </si>
  <si>
    <t>Preeser and Cooker</t>
  </si>
  <si>
    <t>https://www.webstaurantstore.com/doughxpress-d-txm-2-18-wh-dual-heat-round-manual-tortilla-press-18-white-220v/325DTXM218WH.html</t>
  </si>
  <si>
    <t>Burger pattie Maker Machine</t>
  </si>
  <si>
    <t>0.7mX0.65m</t>
  </si>
  <si>
    <t>For patties</t>
  </si>
  <si>
    <t>https://www.planet-chef.com/en/automatic-patty-former-2100-patties-hour-c-e-653.html</t>
  </si>
  <si>
    <t>Meat Grinder</t>
  </si>
  <si>
    <t>0.45mX0.35m</t>
  </si>
  <si>
    <t>1kw</t>
  </si>
  <si>
    <t>https://www.ggmgastro.com/en-de-eur/mincer-450-480-kg-h-fwfc450</t>
  </si>
  <si>
    <t>Immersion Blender</t>
  </si>
  <si>
    <t>Already supply at the stacion</t>
  </si>
  <si>
    <t>UNIVERSAL PAN SUPPORT</t>
  </si>
  <si>
    <t>Also the pan</t>
  </si>
  <si>
    <t>https://www.robot-coupe.com/usa/en_US/p/immersion-blenders-mp-450-combi/18273</t>
  </si>
  <si>
    <t>1mx0.8x0.87</t>
  </si>
  <si>
    <t>Next to the washing machine</t>
  </si>
  <si>
    <t>https://www.ggmgastro.com/en-de-eur/kuehltisch-premium-1-8-x-0-7-m-mit-3-tueren-kts187and-3t</t>
  </si>
  <si>
    <t>3 Holes Sink</t>
  </si>
  <si>
    <t>Shoocker Freezer</t>
  </si>
  <si>
    <t>Check with supplier</t>
  </si>
  <si>
    <t xml:space="preserve">To be discussed if we will buy it </t>
  </si>
  <si>
    <t>Hand Sink</t>
  </si>
  <si>
    <t>0.4mx0.4m</t>
  </si>
  <si>
    <t>Bar</t>
  </si>
  <si>
    <t>Quantity</t>
  </si>
  <si>
    <t>Juicer - Robo Coupe</t>
  </si>
  <si>
    <t>/</t>
  </si>
  <si>
    <t>J100</t>
  </si>
  <si>
    <t>https://www.robot-coupe.com/export/en/p/juice-extractors-j-100/18387</t>
  </si>
  <si>
    <t>Blender - Hamilton Beach</t>
  </si>
  <si>
    <t>0.26mX0.56X0.63</t>
  </si>
  <si>
    <t>Ecliplse - 2l</t>
  </si>
  <si>
    <t>https://hamiltonbeachcommercial.com/high-performance-blenders/the-eclipse-blender-64-oz-2-l-hbh755/</t>
  </si>
  <si>
    <t>Sink &amp; Working Table</t>
  </si>
  <si>
    <t>With Garbage Hole</t>
  </si>
  <si>
    <t>Gastronom - Refrigerator</t>
  </si>
  <si>
    <t>Based on the space of working space - We will check again together</t>
  </si>
  <si>
    <t>Underneath of blender and juicer sector</t>
  </si>
  <si>
    <t>https://www.ggmgastro.com/en-de-eur/preparation-table-1-21-x-0-7-m-with-1-door-und-2-drawers-1-2-zbf127dn-sbf1212</t>
  </si>
  <si>
    <t xml:space="preserve">Horizontal refrigerator </t>
  </si>
  <si>
    <t>2.1mX0.7mX0.7m</t>
  </si>
  <si>
    <t>With working space on top</t>
  </si>
  <si>
    <t xml:space="preserve">With 3 glass doors </t>
  </si>
  <si>
    <t>Grab &amp; Go refrigerator</t>
  </si>
  <si>
    <t>To be designed from Architecs</t>
  </si>
  <si>
    <t>https://www.eco-fridge.co.uk/wp-content/uploads/ECO-LD75120CC-Web-1-768x842.jpg</t>
  </si>
  <si>
    <t>STORE</t>
  </si>
  <si>
    <t>Ventilation &amp; Climate</t>
  </si>
  <si>
    <t>Lights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</si>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</sst>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€&quot;* #,##0.00_);_(&quot;€&quot;* \(#,##0.00\);_(&quot;€&quot;* &quot;-&quot;??_);_(@_)"/>
  </numFmts>
  <fonts count="14">
    <font>
      <sz val="11"/>
      <color theme="1"/>
      <name val="Calibri"/>
      <scheme val="minor"/>
    </font>
    <font>
      <sz val="11"/>
      <color theme="1"/>
      <name val="Calibri"/>
    </font>
    <font>
      <b/>
      <sz val="20"/>
      <color theme="1"/>
      <name val="Calibri"/>
    </font>
    <font>
      <sz val="11"/>
      <name val="Calibri"/>
    </font>
    <font>
      <b/>
      <sz val="16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b/>
      <sz val="2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1" fillId="2" borderId="6" xfId="0" applyFont="1" applyFill="1" applyBorder="1"/>
    <xf numFmtId="164" fontId="1" fillId="2" borderId="6" xfId="0" applyNumberFormat="1" applyFont="1" applyFill="1" applyBorder="1"/>
    <xf numFmtId="2" fontId="1" fillId="2" borderId="6" xfId="0" applyNumberFormat="1" applyFont="1" applyFill="1" applyBorder="1"/>
    <xf numFmtId="0" fontId="1" fillId="2" borderId="6" xfId="0" applyFont="1" applyFill="1" applyBorder="1" applyAlignment="1">
      <alignment wrapText="1"/>
    </xf>
    <xf numFmtId="0" fontId="10" fillId="2" borderId="6" xfId="0" applyFont="1" applyFill="1" applyBorder="1"/>
    <xf numFmtId="0" fontId="11" fillId="2" borderId="6" xfId="0" applyFont="1" applyFill="1" applyBorder="1" applyAlignment="1">
      <alignment wrapText="1"/>
    </xf>
    <xf numFmtId="0" fontId="1" fillId="2" borderId="6" xfId="0" applyFont="1" applyFill="1" applyBorder="1" applyAlignment="1"/>
    <xf numFmtId="164" fontId="1" fillId="2" borderId="6" xfId="0" applyNumberFormat="1" applyFont="1" applyFill="1" applyBorder="1" applyAlignment="1"/>
    <xf numFmtId="0" fontId="12" fillId="2" borderId="6" xfId="0" applyFont="1" applyFill="1" applyBorder="1" applyAlignment="1">
      <alignment wrapText="1"/>
    </xf>
    <xf numFmtId="2" fontId="1" fillId="2" borderId="6" xfId="0" applyNumberFormat="1" applyFont="1" applyFill="1" applyBorder="1" applyAlignment="1"/>
    <xf numFmtId="164" fontId="1" fillId="2" borderId="1" xfId="0" applyNumberFormat="1" applyFont="1" applyFill="1" applyBorder="1"/>
    <xf numFmtId="2" fontId="1" fillId="2" borderId="1" xfId="0" applyNumberFormat="1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3" fillId="3" borderId="3" xfId="0" applyFont="1" applyFill="1" applyBorder="1"/>
    <xf numFmtId="0" fontId="0" fillId="3" borderId="0" xfId="0" applyFont="1" applyFill="1" applyAlignment="1"/>
    <xf numFmtId="0" fontId="3" fillId="3" borderId="4" xfId="0" applyFont="1" applyFill="1" applyBorder="1"/>
    <xf numFmtId="0" fontId="3" fillId="3" borderId="5" xfId="0" applyFont="1" applyFill="1" applyBorder="1"/>
    <xf numFmtId="0" fontId="6" fillId="3" borderId="6" xfId="0" applyFont="1" applyFill="1" applyBorder="1" applyAlignment="1">
      <alignment wrapText="1"/>
    </xf>
    <xf numFmtId="0" fontId="1" fillId="4" borderId="1" xfId="0" applyFont="1" applyFill="1" applyBorder="1"/>
    <xf numFmtId="0" fontId="1" fillId="4" borderId="6" xfId="0" applyFont="1" applyFill="1" applyBorder="1"/>
    <xf numFmtId="2" fontId="1" fillId="4" borderId="6" xfId="0" applyNumberFormat="1" applyFont="1" applyFill="1" applyBorder="1"/>
    <xf numFmtId="0" fontId="1" fillId="4" borderId="6" xfId="0" applyFont="1" applyFill="1" applyBorder="1" applyAlignment="1">
      <alignment wrapText="1"/>
    </xf>
    <xf numFmtId="164" fontId="1" fillId="4" borderId="6" xfId="0" applyNumberFormat="1" applyFont="1" applyFill="1" applyBorder="1"/>
    <xf numFmtId="16" fontId="1" fillId="4" borderId="6" xfId="0" quotePrefix="1" applyNumberFormat="1" applyFont="1" applyFill="1" applyBorder="1"/>
    <xf numFmtId="0" fontId="7" fillId="4" borderId="6" xfId="0" applyFont="1" applyFill="1" applyBorder="1" applyAlignment="1">
      <alignment wrapText="1"/>
    </xf>
    <xf numFmtId="0" fontId="1" fillId="4" borderId="6" xfId="0" applyFont="1" applyFill="1" applyBorder="1" applyAlignment="1">
      <alignment horizontal="left" wrapText="1"/>
    </xf>
    <xf numFmtId="0" fontId="8" fillId="4" borderId="6" xfId="0" applyFont="1" applyFill="1" applyBorder="1"/>
    <xf numFmtId="2" fontId="1" fillId="4" borderId="6" xfId="0" applyNumberFormat="1" applyFont="1" applyFill="1" applyBorder="1" applyAlignment="1"/>
    <xf numFmtId="0" fontId="9" fillId="4" borderId="6" xfId="0" applyFont="1" applyFill="1" applyBorder="1" applyAlignment="1"/>
    <xf numFmtId="14" fontId="1" fillId="4" borderId="6" xfId="0" applyNumberFormat="1" applyFont="1" applyFill="1" applyBorder="1" applyAlignment="1">
      <alignment wrapText="1"/>
    </xf>
    <xf numFmtId="0" fontId="3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352425</xdr:colOff>
      <xdr:row>3</xdr:row>
      <xdr:rowOff>47625</xdr:rowOff>
    </xdr:from>
    <xdr:ext cx="5410200" cy="74580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gmgastro.com/en-de-eur/induction-cooker-3-5-kw-ids5" TargetMode="External"/><Relationship Id="rId13" Type="http://schemas.openxmlformats.org/officeDocument/2006/relationships/hyperlink" Target="https://www.ggmgastro.com/en-de-eur/soep-kettle-9-liters-black-swh9s" TargetMode="External"/><Relationship Id="rId18" Type="http://schemas.openxmlformats.org/officeDocument/2006/relationships/hyperlink" Target="https://www.ggmgastro.com/en-de-eur/kuehltisch-premium-1-36-x-0-7-m-mit-2-tueren-kts147and-2t" TargetMode="External"/><Relationship Id="rId26" Type="http://schemas.openxmlformats.org/officeDocument/2006/relationships/hyperlink" Target="https://www.robot-coupe.com/export/en/p/juice-extractors-j-100/18387" TargetMode="External"/><Relationship Id="rId3" Type="http://schemas.openxmlformats.org/officeDocument/2006/relationships/hyperlink" Target="https://www.ggmgastro.com/en-de-eur/premium-freezer-gn-2-1-700-litres-1-door-tf700nd-ef" TargetMode="External"/><Relationship Id="rId21" Type="http://schemas.openxmlformats.org/officeDocument/2006/relationships/hyperlink" Target="https://www.webstaurantstore.com/doughxpress-d-txm-2-18-wh-dual-heat-round-manual-tortilla-press-18-white-220v/325DTXM218WH.html" TargetMode="External"/><Relationship Id="rId7" Type="http://schemas.openxmlformats.org/officeDocument/2006/relationships/hyperlink" Target="https://www.ggmgastro.com/en-de-eur/electric-griddle-smooth-4-8-kw-egb473p" TargetMode="External"/><Relationship Id="rId12" Type="http://schemas.openxmlformats.org/officeDocument/2006/relationships/hyperlink" Target="https://www.ggmgastro.com/en-de-eur/industrial-duplex-toaster-elektric-flat-egbpdf453" TargetMode="External"/><Relationship Id="rId17" Type="http://schemas.openxmlformats.org/officeDocument/2006/relationships/hyperlink" Target="https://www.ggmgastro.com/en-de-eur/planetary-mixer-37-liters-plrm40h" TargetMode="External"/><Relationship Id="rId25" Type="http://schemas.openxmlformats.org/officeDocument/2006/relationships/hyperlink" Target="https://www.ggmgastro.com/en-de-eur/kuehltisch-premium-1-8-x-0-7-m-mit-3-tueren-kts187and-3t" TargetMode="External"/><Relationship Id="rId2" Type="http://schemas.openxmlformats.org/officeDocument/2006/relationships/hyperlink" Target="https://www.ggmgastro.com/en-de-eur/premium-refrigerated-counter-1400x700mm-with-2-doors-ktf147nd-ef-2t" TargetMode="External"/><Relationship Id="rId16" Type="http://schemas.openxmlformats.org/officeDocument/2006/relationships/hyperlink" Target="https://www.ggmgastro.com/en-de-eur/passthrough-dishwasher-6-75-kw-with-drain-pump-with-detergent-pump-ds430le" TargetMode="External"/><Relationship Id="rId20" Type="http://schemas.openxmlformats.org/officeDocument/2006/relationships/hyperlink" Target="https://www.grimm-gastrobedarf.de/edelstahl-arbeitstisch-b-1600-x-t-800-mm-allseitig-abgekantet_cnm-at168.html" TargetMode="External"/><Relationship Id="rId29" Type="http://schemas.openxmlformats.org/officeDocument/2006/relationships/hyperlink" Target="https://www.eco-fridge.co.uk/wp-content/uploads/ECO-LD75120CC-Web-1-768x842.jpg" TargetMode="External"/><Relationship Id="rId1" Type="http://schemas.openxmlformats.org/officeDocument/2006/relationships/hyperlink" Target="https://www.ggmgastro.com/en-de-eur/vegetable-washing-machine-und-dryer-gwmte120" TargetMode="External"/><Relationship Id="rId6" Type="http://schemas.openxmlformats.org/officeDocument/2006/relationships/hyperlink" Target="https://www.ggmgastro.com/en-de-eur/proofing-cabinet-digital-12x-en-60x40-gsb12" TargetMode="External"/><Relationship Id="rId11" Type="http://schemas.openxmlformats.org/officeDocument/2006/relationships/hyperlink" Target="https://www.ggmgastro.com/en-de-eur/manual-continuous-toaster-vertical-mdtvat1" TargetMode="External"/><Relationship Id="rId24" Type="http://schemas.openxmlformats.org/officeDocument/2006/relationships/hyperlink" Target="https://www.robot-coupe.com/usa/en_US/p/immersion-blenders-mp-450-combi/18273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www.peachman.co.uk/product/lainox-naboo-boosted-nag062bs-gas-combination-oven/" TargetMode="External"/><Relationship Id="rId15" Type="http://schemas.openxmlformats.org/officeDocument/2006/relationships/hyperlink" Target="https://www.ggmgastro.com/en-de-eur/bainmarie-1xgn1-1-bmk400-e" TargetMode="External"/><Relationship Id="rId23" Type="http://schemas.openxmlformats.org/officeDocument/2006/relationships/hyperlink" Target="https://www.ggmgastro.com/en-de-eur/mincer-450-480-kg-h-fwfc450" TargetMode="External"/><Relationship Id="rId28" Type="http://schemas.openxmlformats.org/officeDocument/2006/relationships/hyperlink" Target="https://www.ggmgastro.com/en-de-eur/preparation-table-1-21-x-0-7-m-with-1-door-und-2-drawers-1-2-zbf127dn-sbf1212" TargetMode="External"/><Relationship Id="rId10" Type="http://schemas.openxmlformats.org/officeDocument/2006/relationships/hyperlink" Target="https://www.socoldproducts.com/prince-castle-dhb2ss-27a-single-sided-2-shelf-6-pan-dedicated-holding-bin-120v-1320w/" TargetMode="External"/><Relationship Id="rId19" Type="http://schemas.openxmlformats.org/officeDocument/2006/relationships/hyperlink" Target="https://www.ggmgastro.com/en-de-eur/worktable-premium-stainless-steel-1600x800mm-with-undershelf-without-backsplash-atk168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www.ggmgastro.com/en-de-eur/induction-box-hood-2-0m-with-filter-und-led-lamp-iwhk2012" TargetMode="External"/><Relationship Id="rId9" Type="http://schemas.openxmlformats.org/officeDocument/2006/relationships/hyperlink" Target="https://i.pinimg.com/564x/9f/94/df/9f94dfa658a79b530dd94cb0eddeef9c.jpg" TargetMode="External"/><Relationship Id="rId14" Type="http://schemas.openxmlformats.org/officeDocument/2006/relationships/hyperlink" Target="https://www.ggmgastro.com/en-de-eur/bainmarie-1xgn1-1-bmk400-e" TargetMode="External"/><Relationship Id="rId22" Type="http://schemas.openxmlformats.org/officeDocument/2006/relationships/hyperlink" Target="https://www.planet-chef.com/en/automatic-patty-former-2100-patties-hour-c-e-653.html" TargetMode="External"/><Relationship Id="rId27" Type="http://schemas.openxmlformats.org/officeDocument/2006/relationships/hyperlink" Target="https://hamiltonbeachcommercial.com/high-performance-blenders/the-eclipse-blender-64-oz-2-l-hbh755/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12" workbookViewId="0">
      <selection activeCell="H5" sqref="H5"/>
    </sheetView>
  </sheetViews>
  <sheetFormatPr defaultColWidth="14.44140625" defaultRowHeight="15" customHeight="1"/>
  <cols>
    <col min="1" max="1" width="3.88671875" style="24" customWidth="1"/>
    <col min="2" max="2" width="4.33203125" style="24" customWidth="1"/>
    <col min="3" max="3" width="34.5546875" style="24" customWidth="1"/>
    <col min="4" max="4" width="5.44140625" style="24" customWidth="1"/>
    <col min="5" max="5" width="61.88671875" style="24" customWidth="1"/>
    <col min="6" max="7" width="11.5546875" style="24" hidden="1" customWidth="1"/>
    <col min="8" max="8" width="7.5546875" style="24" customWidth="1"/>
    <col min="9" max="9" width="9.88671875" style="24" customWidth="1"/>
    <col min="10" max="10" width="9.88671875" style="24" bestFit="1" customWidth="1"/>
    <col min="11" max="11" width="8.44140625" style="24" customWidth="1"/>
    <col min="12" max="12" width="64.88671875" style="24" customWidth="1"/>
    <col min="13" max="13" width="39.44140625" style="24" customWidth="1"/>
    <col min="14" max="14" width="44.88671875" style="24" customWidth="1"/>
    <col min="15" max="15" width="131.109375" style="24" customWidth="1"/>
    <col min="16" max="26" width="8.6640625" style="24" customWidth="1"/>
    <col min="27" max="16384" width="14.44140625" style="24"/>
  </cols>
  <sheetData>
    <row r="1" spans="1:26" ht="14.4">
      <c r="A1" s="1"/>
      <c r="B1" s="21" t="s">
        <v>0</v>
      </c>
      <c r="C1" s="23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25"/>
      <c r="C2" s="26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3">
      <c r="A3" s="1"/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5" t="s">
        <v>7</v>
      </c>
      <c r="I3" s="27" t="s">
        <v>8</v>
      </c>
      <c r="J3" s="6" t="s">
        <v>9</v>
      </c>
      <c r="K3" s="6" t="s">
        <v>10</v>
      </c>
      <c r="L3" s="6" t="s">
        <v>11</v>
      </c>
      <c r="M3" s="3" t="s">
        <v>12</v>
      </c>
      <c r="N3" s="4" t="s">
        <v>13</v>
      </c>
      <c r="O3" s="4" t="s">
        <v>14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28"/>
      <c r="B4" s="29">
        <v>1</v>
      </c>
      <c r="C4" s="29" t="s">
        <v>15</v>
      </c>
      <c r="D4" s="29"/>
      <c r="E4" s="29" t="s">
        <v>16</v>
      </c>
      <c r="F4" s="29"/>
      <c r="G4" s="29"/>
      <c r="H4" s="29"/>
      <c r="I4" s="30">
        <v>5</v>
      </c>
      <c r="J4" s="30" t="s">
        <v>17</v>
      </c>
      <c r="K4" s="30" t="s">
        <v>17</v>
      </c>
      <c r="L4" s="30"/>
      <c r="M4" s="29" t="s">
        <v>18</v>
      </c>
      <c r="N4" s="31"/>
      <c r="O4" s="31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4.4">
      <c r="A5" s="28"/>
      <c r="B5" s="29">
        <v>2</v>
      </c>
      <c r="C5" s="29" t="s">
        <v>19</v>
      </c>
      <c r="D5" s="29">
        <v>1</v>
      </c>
      <c r="E5" s="29" t="s">
        <v>20</v>
      </c>
      <c r="F5" s="32">
        <v>3300</v>
      </c>
      <c r="G5" s="32">
        <f t="shared" ref="G5:G37" si="0">F5*D5</f>
        <v>3300</v>
      </c>
      <c r="H5" s="33" t="s">
        <v>21</v>
      </c>
      <c r="I5" s="30">
        <v>1.9</v>
      </c>
      <c r="J5" s="30" t="s">
        <v>22</v>
      </c>
      <c r="K5" s="30" t="s">
        <v>23</v>
      </c>
      <c r="L5" s="30" t="s">
        <v>24</v>
      </c>
      <c r="M5" s="29" t="s">
        <v>25</v>
      </c>
      <c r="N5" s="31" t="s">
        <v>26</v>
      </c>
      <c r="O5" s="34" t="s">
        <v>27</v>
      </c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28.8">
      <c r="A6" s="28"/>
      <c r="B6" s="29">
        <v>3</v>
      </c>
      <c r="C6" s="29" t="s">
        <v>28</v>
      </c>
      <c r="D6" s="29">
        <v>1</v>
      </c>
      <c r="E6" s="29" t="s">
        <v>29</v>
      </c>
      <c r="F6" s="32">
        <v>1200</v>
      </c>
      <c r="G6" s="32">
        <f t="shared" si="0"/>
        <v>1200</v>
      </c>
      <c r="H6" s="29">
        <v>1</v>
      </c>
      <c r="I6" s="30">
        <v>0.6</v>
      </c>
      <c r="J6" s="30" t="s">
        <v>17</v>
      </c>
      <c r="K6" s="30" t="s">
        <v>17</v>
      </c>
      <c r="L6" s="30" t="s">
        <v>30</v>
      </c>
      <c r="M6" s="29" t="s">
        <v>31</v>
      </c>
      <c r="N6" s="31" t="s">
        <v>32</v>
      </c>
      <c r="O6" s="34" t="s">
        <v>33</v>
      </c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4.4">
      <c r="A7" s="28"/>
      <c r="B7" s="29">
        <v>4</v>
      </c>
      <c r="C7" s="29" t="s">
        <v>34</v>
      </c>
      <c r="D7" s="29"/>
      <c r="E7" s="29"/>
      <c r="F7" s="32"/>
      <c r="G7" s="32">
        <f t="shared" si="0"/>
        <v>0</v>
      </c>
      <c r="H7" s="29">
        <v>1</v>
      </c>
      <c r="I7" s="30">
        <v>1</v>
      </c>
      <c r="J7" s="30" t="s">
        <v>17</v>
      </c>
      <c r="K7" s="30" t="s">
        <v>17</v>
      </c>
      <c r="L7" s="30"/>
      <c r="M7" s="29" t="s">
        <v>35</v>
      </c>
      <c r="N7" s="31"/>
      <c r="O7" s="34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4.4">
      <c r="A8" s="28"/>
      <c r="B8" s="29">
        <v>5</v>
      </c>
      <c r="C8" s="29" t="s">
        <v>36</v>
      </c>
      <c r="D8" s="29">
        <v>3</v>
      </c>
      <c r="E8" s="29" t="s">
        <v>37</v>
      </c>
      <c r="F8" s="32">
        <v>1350</v>
      </c>
      <c r="G8" s="32">
        <f t="shared" si="0"/>
        <v>4050</v>
      </c>
      <c r="H8" s="29">
        <v>1</v>
      </c>
      <c r="I8" s="31">
        <v>1.5</v>
      </c>
      <c r="J8" s="30" t="s">
        <v>17</v>
      </c>
      <c r="K8" s="30" t="s">
        <v>17</v>
      </c>
      <c r="L8" s="35">
        <v>1.2</v>
      </c>
      <c r="M8" s="31" t="s">
        <v>38</v>
      </c>
      <c r="N8" s="34"/>
      <c r="O8" s="34" t="s">
        <v>39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4.4">
      <c r="A9" s="28"/>
      <c r="B9" s="29">
        <v>6</v>
      </c>
      <c r="C9" s="29" t="s">
        <v>40</v>
      </c>
      <c r="D9" s="29">
        <v>3</v>
      </c>
      <c r="E9" s="29" t="s">
        <v>41</v>
      </c>
      <c r="F9" s="32">
        <v>1250</v>
      </c>
      <c r="G9" s="32">
        <f t="shared" si="0"/>
        <v>3750</v>
      </c>
      <c r="H9" s="29">
        <v>1</v>
      </c>
      <c r="I9" s="31">
        <v>1.5</v>
      </c>
      <c r="J9" s="30" t="s">
        <v>17</v>
      </c>
      <c r="K9" s="30" t="s">
        <v>17</v>
      </c>
      <c r="L9" s="35">
        <v>1.2</v>
      </c>
      <c r="M9" s="31" t="s">
        <v>38</v>
      </c>
      <c r="N9" s="31"/>
      <c r="O9" s="34" t="s">
        <v>42</v>
      </c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4.4">
      <c r="A10" s="28"/>
      <c r="B10" s="29">
        <v>7</v>
      </c>
      <c r="C10" s="29" t="s">
        <v>43</v>
      </c>
      <c r="D10" s="29">
        <v>1</v>
      </c>
      <c r="E10" s="29" t="s">
        <v>44</v>
      </c>
      <c r="F10" s="32">
        <v>1700</v>
      </c>
      <c r="G10" s="32">
        <f t="shared" si="0"/>
        <v>1700</v>
      </c>
      <c r="H10" s="29" t="s">
        <v>45</v>
      </c>
      <c r="I10" s="30">
        <v>1.5</v>
      </c>
      <c r="J10" s="30" t="s">
        <v>17</v>
      </c>
      <c r="K10" s="30" t="s">
        <v>17</v>
      </c>
      <c r="L10" s="30" t="s">
        <v>46</v>
      </c>
      <c r="M10" s="31" t="s">
        <v>47</v>
      </c>
      <c r="N10" s="29" t="s">
        <v>48</v>
      </c>
      <c r="O10" s="36" t="s">
        <v>49</v>
      </c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4.4">
      <c r="A11" s="28"/>
      <c r="B11" s="29">
        <v>8</v>
      </c>
      <c r="C11" s="29" t="s">
        <v>50</v>
      </c>
      <c r="D11" s="29">
        <v>1</v>
      </c>
      <c r="E11" s="29" t="s">
        <v>51</v>
      </c>
      <c r="F11" s="32">
        <v>13000</v>
      </c>
      <c r="G11" s="32">
        <f t="shared" si="0"/>
        <v>13000</v>
      </c>
      <c r="H11" s="29">
        <v>3</v>
      </c>
      <c r="I11" s="30">
        <v>22</v>
      </c>
      <c r="J11" s="30" t="s">
        <v>52</v>
      </c>
      <c r="K11" s="30" t="s">
        <v>23</v>
      </c>
      <c r="L11" s="30" t="s">
        <v>24</v>
      </c>
      <c r="M11" s="29" t="s">
        <v>50</v>
      </c>
      <c r="N11" s="31"/>
      <c r="O11" s="36" t="s">
        <v>53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4.4">
      <c r="A12" s="28"/>
      <c r="B12" s="29">
        <v>9</v>
      </c>
      <c r="C12" s="29" t="s">
        <v>54</v>
      </c>
      <c r="D12" s="29">
        <v>1</v>
      </c>
      <c r="E12" s="29" t="s">
        <v>55</v>
      </c>
      <c r="F12" s="32">
        <v>2800</v>
      </c>
      <c r="G12" s="32">
        <f t="shared" si="0"/>
        <v>2800</v>
      </c>
      <c r="H12" s="29">
        <v>1</v>
      </c>
      <c r="I12" s="37">
        <v>1.5</v>
      </c>
      <c r="J12" s="30" t="s">
        <v>52</v>
      </c>
      <c r="K12" s="30" t="s">
        <v>23</v>
      </c>
      <c r="L12" s="30" t="s">
        <v>56</v>
      </c>
      <c r="M12" s="29" t="s">
        <v>57</v>
      </c>
      <c r="N12" s="31" t="s">
        <v>58</v>
      </c>
      <c r="O12" s="38" t="s">
        <v>59</v>
      </c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4.4">
      <c r="A13" s="28"/>
      <c r="B13" s="29">
        <v>10</v>
      </c>
      <c r="C13" s="29" t="s">
        <v>60</v>
      </c>
      <c r="D13" s="29">
        <v>1</v>
      </c>
      <c r="E13" s="29" t="s">
        <v>61</v>
      </c>
      <c r="F13" s="32">
        <v>900</v>
      </c>
      <c r="G13" s="32">
        <f t="shared" si="0"/>
        <v>900</v>
      </c>
      <c r="H13" s="29">
        <v>3</v>
      </c>
      <c r="I13" s="30">
        <v>4.8</v>
      </c>
      <c r="J13" s="30" t="s">
        <v>17</v>
      </c>
      <c r="K13" s="30" t="s">
        <v>17</v>
      </c>
      <c r="L13" s="30" t="s">
        <v>24</v>
      </c>
      <c r="M13" s="29" t="s">
        <v>62</v>
      </c>
      <c r="N13" s="31" t="s">
        <v>63</v>
      </c>
      <c r="O13" s="36" t="s">
        <v>64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4.4">
      <c r="A14" s="28"/>
      <c r="B14" s="29">
        <v>11</v>
      </c>
      <c r="C14" s="29" t="s">
        <v>65</v>
      </c>
      <c r="D14" s="29">
        <v>2</v>
      </c>
      <c r="E14" s="29" t="s">
        <v>66</v>
      </c>
      <c r="F14" s="32">
        <v>140</v>
      </c>
      <c r="G14" s="32">
        <f t="shared" si="0"/>
        <v>280</v>
      </c>
      <c r="H14" s="29">
        <v>1</v>
      </c>
      <c r="I14" s="30">
        <v>3.5</v>
      </c>
      <c r="J14" s="30" t="s">
        <v>17</v>
      </c>
      <c r="K14" s="30" t="s">
        <v>17</v>
      </c>
      <c r="L14" s="30" t="s">
        <v>67</v>
      </c>
      <c r="M14" s="29" t="s">
        <v>68</v>
      </c>
      <c r="N14" s="31" t="s">
        <v>69</v>
      </c>
      <c r="O14" s="36" t="s">
        <v>70</v>
      </c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1"/>
      <c r="B15" s="7">
        <v>12</v>
      </c>
      <c r="C15" s="7" t="s">
        <v>71</v>
      </c>
      <c r="D15" s="7">
        <v>1</v>
      </c>
      <c r="E15" s="7" t="s">
        <v>72</v>
      </c>
      <c r="F15" s="8"/>
      <c r="G15" s="8">
        <f t="shared" si="0"/>
        <v>0</v>
      </c>
      <c r="H15" s="7">
        <v>1</v>
      </c>
      <c r="I15" s="9">
        <v>1.2</v>
      </c>
      <c r="J15" s="9" t="s">
        <v>17</v>
      </c>
      <c r="K15" s="9" t="s">
        <v>17</v>
      </c>
      <c r="L15" s="9" t="s">
        <v>73</v>
      </c>
      <c r="M15" s="7" t="s">
        <v>74</v>
      </c>
      <c r="N15" s="10" t="s">
        <v>75</v>
      </c>
      <c r="O15" s="11" t="s">
        <v>76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28"/>
      <c r="B16" s="29">
        <v>13</v>
      </c>
      <c r="C16" s="29" t="s">
        <v>77</v>
      </c>
      <c r="D16" s="29">
        <v>1</v>
      </c>
      <c r="E16" s="29" t="s">
        <v>78</v>
      </c>
      <c r="F16" s="32">
        <v>9900</v>
      </c>
      <c r="G16" s="32">
        <f t="shared" si="0"/>
        <v>9900</v>
      </c>
      <c r="H16" s="29">
        <v>1</v>
      </c>
      <c r="I16" s="30">
        <v>2.5</v>
      </c>
      <c r="J16" s="30" t="s">
        <v>17</v>
      </c>
      <c r="K16" s="30" t="s">
        <v>17</v>
      </c>
      <c r="L16" s="30" t="s">
        <v>24</v>
      </c>
      <c r="M16" s="29" t="s">
        <v>79</v>
      </c>
      <c r="N16" s="31" t="s">
        <v>80</v>
      </c>
      <c r="O16" s="36" t="s">
        <v>81</v>
      </c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4.4">
      <c r="A17" s="28"/>
      <c r="B17" s="29">
        <v>14</v>
      </c>
      <c r="C17" s="29" t="s">
        <v>82</v>
      </c>
      <c r="D17" s="29">
        <v>1</v>
      </c>
      <c r="E17" s="29" t="s">
        <v>83</v>
      </c>
      <c r="F17" s="32">
        <v>1610</v>
      </c>
      <c r="G17" s="32">
        <f t="shared" si="0"/>
        <v>1610</v>
      </c>
      <c r="H17" s="29">
        <v>1</v>
      </c>
      <c r="I17" s="30">
        <v>2.2000000000000002</v>
      </c>
      <c r="J17" s="30" t="s">
        <v>17</v>
      </c>
      <c r="K17" s="30" t="s">
        <v>17</v>
      </c>
      <c r="L17" s="30" t="s">
        <v>24</v>
      </c>
      <c r="M17" s="29" t="s">
        <v>84</v>
      </c>
      <c r="N17" s="31" t="s">
        <v>85</v>
      </c>
      <c r="O17" s="36" t="s">
        <v>86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4.4">
      <c r="A18" s="28"/>
      <c r="B18" s="29">
        <v>15</v>
      </c>
      <c r="C18" s="29" t="s">
        <v>87</v>
      </c>
      <c r="D18" s="29">
        <v>1</v>
      </c>
      <c r="E18" s="29" t="s">
        <v>88</v>
      </c>
      <c r="F18" s="32">
        <v>900</v>
      </c>
      <c r="G18" s="32">
        <f t="shared" si="0"/>
        <v>900</v>
      </c>
      <c r="H18" s="29">
        <v>1</v>
      </c>
      <c r="I18" s="30">
        <v>2.2000000000000002</v>
      </c>
      <c r="J18" s="30" t="s">
        <v>17</v>
      </c>
      <c r="K18" s="30" t="s">
        <v>17</v>
      </c>
      <c r="L18" s="30" t="s">
        <v>24</v>
      </c>
      <c r="M18" s="29" t="s">
        <v>89</v>
      </c>
      <c r="N18" s="31" t="s">
        <v>85</v>
      </c>
      <c r="O18" s="36" t="s">
        <v>90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4.4">
      <c r="A19" s="28"/>
      <c r="B19" s="29">
        <v>16</v>
      </c>
      <c r="C19" s="29" t="s">
        <v>91</v>
      </c>
      <c r="D19" s="29">
        <v>2</v>
      </c>
      <c r="E19" s="29" t="s">
        <v>92</v>
      </c>
      <c r="F19" s="32">
        <v>90</v>
      </c>
      <c r="G19" s="32">
        <f t="shared" si="0"/>
        <v>180</v>
      </c>
      <c r="H19" s="29">
        <v>1</v>
      </c>
      <c r="I19" s="30">
        <v>0.4</v>
      </c>
      <c r="J19" s="30" t="s">
        <v>17</v>
      </c>
      <c r="K19" s="30" t="s">
        <v>17</v>
      </c>
      <c r="L19" s="30" t="s">
        <v>93</v>
      </c>
      <c r="M19" s="29" t="s">
        <v>94</v>
      </c>
      <c r="N19" s="31" t="s">
        <v>95</v>
      </c>
      <c r="O19" s="36" t="s">
        <v>96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4.4">
      <c r="A20" s="28"/>
      <c r="B20" s="29">
        <v>17</v>
      </c>
      <c r="C20" s="29" t="s">
        <v>97</v>
      </c>
      <c r="D20" s="29">
        <v>2</v>
      </c>
      <c r="E20" s="29" t="s">
        <v>98</v>
      </c>
      <c r="F20" s="32">
        <v>400</v>
      </c>
      <c r="G20" s="32">
        <f t="shared" si="0"/>
        <v>800</v>
      </c>
      <c r="H20" s="29">
        <v>1</v>
      </c>
      <c r="I20" s="30">
        <v>1.5</v>
      </c>
      <c r="J20" s="30" t="s">
        <v>17</v>
      </c>
      <c r="K20" s="30" t="s">
        <v>17</v>
      </c>
      <c r="L20" s="30" t="s">
        <v>93</v>
      </c>
      <c r="M20" s="29" t="s">
        <v>99</v>
      </c>
      <c r="N20" s="31" t="s">
        <v>100</v>
      </c>
      <c r="O20" s="36" t="s">
        <v>101</v>
      </c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1"/>
      <c r="B21" s="7">
        <v>18</v>
      </c>
      <c r="C21" s="7" t="s">
        <v>102</v>
      </c>
      <c r="D21" s="7"/>
      <c r="E21" s="7"/>
      <c r="F21" s="8"/>
      <c r="G21" s="8">
        <f t="shared" si="0"/>
        <v>0</v>
      </c>
      <c r="H21" s="7">
        <v>1</v>
      </c>
      <c r="I21" s="9">
        <v>1.5</v>
      </c>
      <c r="J21" s="9"/>
      <c r="K21" s="9"/>
      <c r="L21" s="9"/>
      <c r="M21" s="7" t="s">
        <v>103</v>
      </c>
      <c r="N21" s="10"/>
      <c r="O21" s="11" t="s">
        <v>101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8"/>
      <c r="B22" s="29">
        <v>19</v>
      </c>
      <c r="C22" s="29" t="s">
        <v>104</v>
      </c>
      <c r="D22" s="29">
        <v>1</v>
      </c>
      <c r="E22" s="29" t="s">
        <v>105</v>
      </c>
      <c r="F22" s="32">
        <v>2200</v>
      </c>
      <c r="G22" s="32">
        <f t="shared" si="0"/>
        <v>2200</v>
      </c>
      <c r="H22" s="29">
        <v>3</v>
      </c>
      <c r="I22" s="30">
        <v>6.75</v>
      </c>
      <c r="J22" s="30" t="s">
        <v>52</v>
      </c>
      <c r="K22" s="30" t="s">
        <v>23</v>
      </c>
      <c r="L22" s="30" t="s">
        <v>24</v>
      </c>
      <c r="M22" s="29" t="s">
        <v>106</v>
      </c>
      <c r="N22" s="31" t="s">
        <v>107</v>
      </c>
      <c r="O22" s="36" t="s">
        <v>108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" customHeight="1">
      <c r="A23" s="28"/>
      <c r="B23" s="29">
        <v>20</v>
      </c>
      <c r="C23" s="29" t="s">
        <v>109</v>
      </c>
      <c r="D23" s="29">
        <v>1</v>
      </c>
      <c r="E23" s="29" t="s">
        <v>110</v>
      </c>
      <c r="F23" s="32">
        <v>4700</v>
      </c>
      <c r="G23" s="32">
        <f t="shared" si="0"/>
        <v>4700</v>
      </c>
      <c r="H23" s="29">
        <v>1</v>
      </c>
      <c r="I23" s="30">
        <v>1.5</v>
      </c>
      <c r="J23" s="30" t="s">
        <v>17</v>
      </c>
      <c r="K23" s="30" t="s">
        <v>17</v>
      </c>
      <c r="L23" s="30" t="s">
        <v>24</v>
      </c>
      <c r="M23" s="29" t="s">
        <v>111</v>
      </c>
      <c r="N23" s="39"/>
      <c r="O23" s="36" t="s">
        <v>112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/>
      <c r="B24" s="29">
        <v>21</v>
      </c>
      <c r="C24" s="29" t="s">
        <v>113</v>
      </c>
      <c r="D24" s="29">
        <v>1</v>
      </c>
      <c r="E24" s="29" t="s">
        <v>114</v>
      </c>
      <c r="F24" s="32">
        <v>1300</v>
      </c>
      <c r="G24" s="32">
        <f t="shared" si="0"/>
        <v>1300</v>
      </c>
      <c r="H24" s="29">
        <v>1</v>
      </c>
      <c r="I24" s="30">
        <v>1.5</v>
      </c>
      <c r="J24" s="30" t="s">
        <v>17</v>
      </c>
      <c r="K24" s="30" t="s">
        <v>17</v>
      </c>
      <c r="L24" s="30" t="s">
        <v>24</v>
      </c>
      <c r="M24" s="29" t="s">
        <v>115</v>
      </c>
      <c r="N24" s="31" t="s">
        <v>116</v>
      </c>
      <c r="O24" s="36" t="s">
        <v>117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1"/>
      <c r="B25" s="7">
        <v>22</v>
      </c>
      <c r="C25" s="7" t="s">
        <v>28</v>
      </c>
      <c r="D25" s="7">
        <v>1</v>
      </c>
      <c r="E25" s="7" t="s">
        <v>118</v>
      </c>
      <c r="F25" s="8"/>
      <c r="G25" s="8">
        <f t="shared" si="0"/>
        <v>0</v>
      </c>
      <c r="H25" s="7">
        <v>1</v>
      </c>
      <c r="I25" s="9">
        <v>0.4</v>
      </c>
      <c r="J25" s="9" t="s">
        <v>17</v>
      </c>
      <c r="K25" s="9" t="s">
        <v>17</v>
      </c>
      <c r="L25" s="9" t="s">
        <v>119</v>
      </c>
      <c r="M25" s="7" t="s">
        <v>120</v>
      </c>
      <c r="N25" s="10" t="s">
        <v>121</v>
      </c>
      <c r="O25" s="12" t="s">
        <v>122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7">
        <v>23</v>
      </c>
      <c r="C26" s="7" t="s">
        <v>123</v>
      </c>
      <c r="D26" s="13">
        <v>3</v>
      </c>
      <c r="E26" s="13" t="s">
        <v>124</v>
      </c>
      <c r="F26" s="14">
        <v>220</v>
      </c>
      <c r="G26" s="8">
        <f t="shared" si="0"/>
        <v>660</v>
      </c>
      <c r="H26" s="7">
        <v>1</v>
      </c>
      <c r="I26" s="9"/>
      <c r="J26" s="9" t="s">
        <v>17</v>
      </c>
      <c r="K26" s="9" t="s">
        <v>17</v>
      </c>
      <c r="L26" s="9"/>
      <c r="M26" s="7"/>
      <c r="N26" s="10" t="s">
        <v>121</v>
      </c>
      <c r="O26" s="15" t="s">
        <v>125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3">
        <v>24</v>
      </c>
      <c r="C27" s="7" t="s">
        <v>123</v>
      </c>
      <c r="D27" s="13">
        <v>1</v>
      </c>
      <c r="E27" s="13" t="s">
        <v>124</v>
      </c>
      <c r="F27" s="14">
        <v>722</v>
      </c>
      <c r="G27" s="8">
        <f t="shared" si="0"/>
        <v>722</v>
      </c>
      <c r="H27" s="7">
        <v>1</v>
      </c>
      <c r="I27" s="9"/>
      <c r="J27" s="9" t="s">
        <v>17</v>
      </c>
      <c r="K27" s="9" t="s">
        <v>17</v>
      </c>
      <c r="L27" s="16" t="s">
        <v>126</v>
      </c>
      <c r="M27" s="7"/>
      <c r="N27" s="10"/>
      <c r="O27" s="15" t="s">
        <v>127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8"/>
      <c r="B28" s="29">
        <v>24</v>
      </c>
      <c r="C28" s="29" t="s">
        <v>128</v>
      </c>
      <c r="D28" s="29">
        <v>1</v>
      </c>
      <c r="E28" s="29" t="s">
        <v>129</v>
      </c>
      <c r="F28" s="32">
        <v>13000</v>
      </c>
      <c r="G28" s="32">
        <f t="shared" si="0"/>
        <v>13000</v>
      </c>
      <c r="H28" s="29">
        <v>3</v>
      </c>
      <c r="I28" s="30">
        <v>2</v>
      </c>
      <c r="J28" s="30" t="s">
        <v>17</v>
      </c>
      <c r="K28" s="30" t="s">
        <v>17</v>
      </c>
      <c r="L28" s="30" t="s">
        <v>24</v>
      </c>
      <c r="M28" s="29" t="s">
        <v>130</v>
      </c>
      <c r="N28" s="31" t="s">
        <v>131</v>
      </c>
      <c r="O28" s="31" t="s">
        <v>132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8"/>
      <c r="B29" s="29">
        <v>25</v>
      </c>
      <c r="C29" s="29" t="s">
        <v>133</v>
      </c>
      <c r="D29" s="29">
        <v>1</v>
      </c>
      <c r="E29" s="29" t="s">
        <v>134</v>
      </c>
      <c r="F29" s="32">
        <v>4000</v>
      </c>
      <c r="G29" s="32">
        <f t="shared" si="0"/>
        <v>4000</v>
      </c>
      <c r="H29" s="29" t="s">
        <v>135</v>
      </c>
      <c r="I29" s="30">
        <v>3.5</v>
      </c>
      <c r="J29" s="30" t="s">
        <v>17</v>
      </c>
      <c r="K29" s="30" t="s">
        <v>17</v>
      </c>
      <c r="L29" s="30" t="s">
        <v>136</v>
      </c>
      <c r="M29" s="29" t="s">
        <v>137</v>
      </c>
      <c r="N29" s="31" t="s">
        <v>138</v>
      </c>
      <c r="O29" s="36" t="s">
        <v>139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28"/>
      <c r="B30" s="29">
        <v>26</v>
      </c>
      <c r="C30" s="29" t="s">
        <v>140</v>
      </c>
      <c r="D30" s="29">
        <v>1</v>
      </c>
      <c r="E30" s="29" t="s">
        <v>141</v>
      </c>
      <c r="F30" s="32">
        <v>7000</v>
      </c>
      <c r="G30" s="32">
        <f t="shared" si="0"/>
        <v>7000</v>
      </c>
      <c r="H30" s="29" t="s">
        <v>21</v>
      </c>
      <c r="I30" s="30">
        <v>1.5</v>
      </c>
      <c r="J30" s="30" t="s">
        <v>17</v>
      </c>
      <c r="K30" s="30" t="s">
        <v>17</v>
      </c>
      <c r="L30" s="30"/>
      <c r="M30" s="29" t="s">
        <v>142</v>
      </c>
      <c r="N30" s="31"/>
      <c r="O30" s="36" t="s">
        <v>143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/>
      <c r="B31" s="29">
        <v>27</v>
      </c>
      <c r="C31" s="29" t="s">
        <v>144</v>
      </c>
      <c r="D31" s="29">
        <v>1</v>
      </c>
      <c r="E31" s="29" t="s">
        <v>145</v>
      </c>
      <c r="F31" s="32">
        <v>500</v>
      </c>
      <c r="G31" s="32">
        <f t="shared" si="0"/>
        <v>500</v>
      </c>
      <c r="H31" s="29">
        <v>1</v>
      </c>
      <c r="I31" s="30">
        <v>1.1000000000000001</v>
      </c>
      <c r="J31" s="30" t="s">
        <v>17</v>
      </c>
      <c r="K31" s="30" t="s">
        <v>17</v>
      </c>
      <c r="L31" s="30"/>
      <c r="M31" s="29" t="s">
        <v>146</v>
      </c>
      <c r="N31" s="31" t="s">
        <v>107</v>
      </c>
      <c r="O31" s="36" t="s">
        <v>147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28"/>
      <c r="B32" s="29">
        <v>28</v>
      </c>
      <c r="C32" s="29" t="s">
        <v>148</v>
      </c>
      <c r="D32" s="29">
        <v>1</v>
      </c>
      <c r="E32" s="29" t="s">
        <v>66</v>
      </c>
      <c r="F32" s="32">
        <v>1300</v>
      </c>
      <c r="G32" s="32">
        <f t="shared" si="0"/>
        <v>1300</v>
      </c>
      <c r="H32" s="29">
        <v>1</v>
      </c>
      <c r="I32" s="30">
        <v>3.5</v>
      </c>
      <c r="J32" s="30" t="s">
        <v>17</v>
      </c>
      <c r="K32" s="30" t="s">
        <v>17</v>
      </c>
      <c r="L32" s="30" t="s">
        <v>149</v>
      </c>
      <c r="M32" s="29" t="s">
        <v>150</v>
      </c>
      <c r="N32" s="31" t="s">
        <v>151</v>
      </c>
      <c r="O32" s="36" t="s">
        <v>152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1"/>
      <c r="B33" s="7">
        <v>29</v>
      </c>
      <c r="C33" s="7" t="s">
        <v>123</v>
      </c>
      <c r="D33" s="7">
        <v>1</v>
      </c>
      <c r="E33" s="13" t="s">
        <v>153</v>
      </c>
      <c r="F33" s="14">
        <v>184</v>
      </c>
      <c r="G33" s="8">
        <f t="shared" si="0"/>
        <v>184</v>
      </c>
      <c r="H33" s="7">
        <v>1</v>
      </c>
      <c r="I33" s="9">
        <v>0.4</v>
      </c>
      <c r="J33" s="9" t="s">
        <v>17</v>
      </c>
      <c r="K33" s="9" t="s">
        <v>17</v>
      </c>
      <c r="L33" s="9"/>
      <c r="M33" s="13" t="s">
        <v>154</v>
      </c>
      <c r="N33" s="10" t="s">
        <v>121</v>
      </c>
      <c r="O33" s="12" t="s">
        <v>155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7">
        <v>30</v>
      </c>
      <c r="C34" s="7" t="s">
        <v>156</v>
      </c>
      <c r="D34" s="7">
        <v>1</v>
      </c>
      <c r="E34" s="7" t="s">
        <v>118</v>
      </c>
      <c r="F34" s="8"/>
      <c r="G34" s="8">
        <f t="shared" si="0"/>
        <v>0</v>
      </c>
      <c r="H34" s="7"/>
      <c r="I34" s="9"/>
      <c r="J34" s="9" t="s">
        <v>22</v>
      </c>
      <c r="K34" s="9" t="s">
        <v>23</v>
      </c>
      <c r="L34" s="9"/>
      <c r="M34" s="7"/>
      <c r="N34" s="10"/>
      <c r="O34" s="1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7">
        <v>31</v>
      </c>
      <c r="C35" s="7" t="s">
        <v>157</v>
      </c>
      <c r="D35" s="7">
        <v>1</v>
      </c>
      <c r="E35" s="7" t="s">
        <v>158</v>
      </c>
      <c r="F35" s="8"/>
      <c r="G35" s="8">
        <f t="shared" si="0"/>
        <v>0</v>
      </c>
      <c r="H35" s="7">
        <v>3</v>
      </c>
      <c r="I35" s="9">
        <v>3</v>
      </c>
      <c r="J35" s="9" t="s">
        <v>17</v>
      </c>
      <c r="K35" s="9" t="s">
        <v>23</v>
      </c>
      <c r="L35" s="9" t="s">
        <v>24</v>
      </c>
      <c r="M35" s="7" t="s">
        <v>159</v>
      </c>
      <c r="N35" s="10"/>
      <c r="O35" s="1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7">
        <v>32</v>
      </c>
      <c r="C36" s="7" t="s">
        <v>160</v>
      </c>
      <c r="D36" s="7">
        <v>1</v>
      </c>
      <c r="E36" s="7" t="s">
        <v>161</v>
      </c>
      <c r="F36" s="8"/>
      <c r="G36" s="8">
        <f t="shared" si="0"/>
        <v>0</v>
      </c>
      <c r="H36" s="7"/>
      <c r="I36" s="9"/>
      <c r="J36" s="9" t="s">
        <v>22</v>
      </c>
      <c r="K36" s="9" t="s">
        <v>23</v>
      </c>
      <c r="L36" s="9"/>
      <c r="M36" s="7"/>
      <c r="N36" s="10"/>
      <c r="O36" s="1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7">
        <v>33</v>
      </c>
      <c r="C37" s="7" t="s">
        <v>160</v>
      </c>
      <c r="D37" s="7">
        <v>1</v>
      </c>
      <c r="E37" s="7" t="s">
        <v>161</v>
      </c>
      <c r="F37" s="8"/>
      <c r="G37" s="8">
        <f t="shared" si="0"/>
        <v>0</v>
      </c>
      <c r="H37" s="7"/>
      <c r="I37" s="9"/>
      <c r="J37" s="9" t="s">
        <v>22</v>
      </c>
      <c r="K37" s="9" t="s">
        <v>23</v>
      </c>
      <c r="L37" s="9"/>
      <c r="M37" s="7"/>
      <c r="N37" s="10"/>
      <c r="O37" s="1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2" t="s">
        <v>162</v>
      </c>
      <c r="C38" s="40"/>
      <c r="D38" s="1"/>
      <c r="E38" s="1"/>
      <c r="F38" s="17">
        <f>SUM(F4:F37)</f>
        <v>73666</v>
      </c>
      <c r="G38" s="1"/>
      <c r="H38" s="1"/>
      <c r="I38" s="18">
        <f>SUM(I4:I37)</f>
        <v>81.450000000000017</v>
      </c>
      <c r="J38" s="1"/>
      <c r="K38" s="1"/>
      <c r="L38" s="1"/>
      <c r="M38" s="1"/>
      <c r="N38" s="2"/>
      <c r="O38" s="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9" t="s">
        <v>1</v>
      </c>
      <c r="C39" s="19" t="s">
        <v>2</v>
      </c>
      <c r="D39" s="19" t="s">
        <v>163</v>
      </c>
      <c r="E39" s="19" t="s">
        <v>4</v>
      </c>
      <c r="F39" s="19"/>
      <c r="G39" s="19"/>
      <c r="H39" s="19"/>
      <c r="I39" s="19"/>
      <c r="J39" s="19"/>
      <c r="K39" s="19"/>
      <c r="L39" s="19"/>
      <c r="M39" s="19" t="s">
        <v>12</v>
      </c>
      <c r="N39" s="20" t="s">
        <v>13</v>
      </c>
      <c r="O39" s="4" t="s">
        <v>14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7">
        <v>35</v>
      </c>
      <c r="C40" s="7" t="s">
        <v>164</v>
      </c>
      <c r="D40" s="7">
        <v>1</v>
      </c>
      <c r="E40" s="7" t="s">
        <v>165</v>
      </c>
      <c r="F40" s="7">
        <v>2200</v>
      </c>
      <c r="G40" s="7"/>
      <c r="H40" s="7">
        <v>1</v>
      </c>
      <c r="I40" s="7">
        <v>1</v>
      </c>
      <c r="J40" s="7" t="s">
        <v>17</v>
      </c>
      <c r="K40" s="7" t="s">
        <v>17</v>
      </c>
      <c r="L40" s="9" t="s">
        <v>24</v>
      </c>
      <c r="M40" s="7" t="s">
        <v>166</v>
      </c>
      <c r="N40" s="10"/>
      <c r="O40" s="12" t="s">
        <v>167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7">
        <v>34</v>
      </c>
      <c r="C41" s="7" t="s">
        <v>168</v>
      </c>
      <c r="D41" s="7">
        <v>1</v>
      </c>
      <c r="E41" s="7" t="s">
        <v>169</v>
      </c>
      <c r="F41" s="7">
        <v>2500</v>
      </c>
      <c r="G41" s="7"/>
      <c r="H41" s="7">
        <v>1</v>
      </c>
      <c r="I41" s="7">
        <v>1</v>
      </c>
      <c r="J41" s="7" t="s">
        <v>17</v>
      </c>
      <c r="K41" s="7" t="s">
        <v>17</v>
      </c>
      <c r="L41" s="9" t="s">
        <v>24</v>
      </c>
      <c r="M41" s="7" t="s">
        <v>170</v>
      </c>
      <c r="N41" s="10"/>
      <c r="O41" s="12" t="s">
        <v>171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7">
        <v>36</v>
      </c>
      <c r="C42" s="7" t="s">
        <v>172</v>
      </c>
      <c r="D42" s="7"/>
      <c r="E42" s="7" t="s">
        <v>118</v>
      </c>
      <c r="F42" s="7"/>
      <c r="G42" s="7"/>
      <c r="H42" s="7"/>
      <c r="I42" s="7"/>
      <c r="J42" s="9" t="s">
        <v>22</v>
      </c>
      <c r="K42" s="9" t="s">
        <v>23</v>
      </c>
      <c r="L42" s="9" t="s">
        <v>24</v>
      </c>
      <c r="M42" s="7" t="s">
        <v>173</v>
      </c>
      <c r="N42" s="10"/>
      <c r="O42" s="1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7">
        <v>37</v>
      </c>
      <c r="C43" s="7" t="s">
        <v>174</v>
      </c>
      <c r="D43" s="7">
        <v>1</v>
      </c>
      <c r="E43" s="7" t="s">
        <v>175</v>
      </c>
      <c r="F43" s="7"/>
      <c r="G43" s="7"/>
      <c r="H43" s="7">
        <v>1</v>
      </c>
      <c r="I43" s="7">
        <v>0.8</v>
      </c>
      <c r="J43" s="7" t="s">
        <v>17</v>
      </c>
      <c r="K43" s="7" t="s">
        <v>17</v>
      </c>
      <c r="L43" s="7"/>
      <c r="M43" s="7" t="s">
        <v>176</v>
      </c>
      <c r="N43" s="10"/>
      <c r="O43" s="12" t="s">
        <v>177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7">
        <v>38</v>
      </c>
      <c r="C44" s="7" t="s">
        <v>178</v>
      </c>
      <c r="D44" s="7">
        <v>1</v>
      </c>
      <c r="E44" s="7" t="s">
        <v>179</v>
      </c>
      <c r="F44" s="7"/>
      <c r="G44" s="7"/>
      <c r="H44" s="7">
        <v>1</v>
      </c>
      <c r="I44" s="7">
        <v>0.4</v>
      </c>
      <c r="J44" s="7" t="s">
        <v>17</v>
      </c>
      <c r="K44" s="7" t="s">
        <v>17</v>
      </c>
      <c r="L44" s="7" t="s">
        <v>56</v>
      </c>
      <c r="M44" s="7" t="s">
        <v>180</v>
      </c>
      <c r="N44" s="10" t="s">
        <v>181</v>
      </c>
      <c r="O44" s="1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7">
        <v>39</v>
      </c>
      <c r="C45" s="7" t="s">
        <v>182</v>
      </c>
      <c r="D45" s="7">
        <v>1</v>
      </c>
      <c r="E45" s="7" t="s">
        <v>118</v>
      </c>
      <c r="F45" s="7"/>
      <c r="G45" s="7"/>
      <c r="H45" s="7">
        <v>1</v>
      </c>
      <c r="I45" s="7">
        <v>1.5</v>
      </c>
      <c r="J45" s="7" t="s">
        <v>17</v>
      </c>
      <c r="K45" s="7" t="s">
        <v>17</v>
      </c>
      <c r="L45" s="7" t="s">
        <v>56</v>
      </c>
      <c r="M45" s="7" t="s">
        <v>183</v>
      </c>
      <c r="N45" s="10" t="s">
        <v>183</v>
      </c>
      <c r="O45" s="12" t="s">
        <v>184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>
        <f>SUM(I40:I45)</f>
        <v>4.6999999999999993</v>
      </c>
      <c r="J46" s="1"/>
      <c r="K46" s="1"/>
      <c r="L46" s="1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7">
        <f>SUM(F40:F45)</f>
        <v>4700</v>
      </c>
      <c r="G47" s="1"/>
      <c r="H47" s="1"/>
      <c r="I47" s="1"/>
      <c r="J47" s="1"/>
      <c r="K47" s="1"/>
      <c r="L47" s="1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8">
        <f>I46+I38</f>
        <v>86.15000000000002</v>
      </c>
      <c r="J48" s="1"/>
      <c r="K48" s="1"/>
      <c r="L48" s="1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2" t="s">
        <v>185</v>
      </c>
      <c r="C50" s="40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9" t="s">
        <v>1</v>
      </c>
      <c r="C51" s="19" t="s">
        <v>2</v>
      </c>
      <c r="D51" s="19" t="s">
        <v>163</v>
      </c>
      <c r="E51" s="19" t="s">
        <v>4</v>
      </c>
      <c r="F51" s="19"/>
      <c r="G51" s="19"/>
      <c r="H51" s="19"/>
      <c r="I51" s="19"/>
      <c r="J51" s="19"/>
      <c r="K51" s="19"/>
      <c r="L51" s="19"/>
      <c r="M51" s="19" t="s">
        <v>12</v>
      </c>
      <c r="N51" s="20" t="s">
        <v>13</v>
      </c>
      <c r="O51" s="4" t="s">
        <v>14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7">
        <v>36</v>
      </c>
      <c r="C52" s="7" t="s">
        <v>186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10"/>
      <c r="O52" s="1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7">
        <v>37</v>
      </c>
      <c r="C53" s="7" t="s">
        <v>187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10"/>
      <c r="O53" s="1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7">
        <v>38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10"/>
      <c r="O54" s="1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7">
        <v>39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10"/>
      <c r="O55" s="1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7">
        <v>40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10"/>
      <c r="O56" s="1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7">
        <v>41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10"/>
      <c r="O57" s="10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>
        <f>SUM(I52:I57)</f>
        <v>0</v>
      </c>
      <c r="J59" s="1"/>
      <c r="K59" s="1"/>
      <c r="L59" s="1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7" t="s">
        <v>188</v>
      </c>
      <c r="I62" s="9">
        <f>I59+I48+I38</f>
        <v>167.60000000000002</v>
      </c>
      <c r="J62" s="1"/>
      <c r="K62" s="1"/>
      <c r="L62" s="1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2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2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2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2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2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2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2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2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2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2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2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2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2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2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2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2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2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2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2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2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2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2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2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2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2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2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2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2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2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2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2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2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2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2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2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2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2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2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2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2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2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2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2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2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2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2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2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2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2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2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2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2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2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2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2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2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2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2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2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2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2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2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2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2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2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2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2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2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2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2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2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2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2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2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2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2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2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2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2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2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2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2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2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2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2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2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2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2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2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2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2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2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2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2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2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2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2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2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2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2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2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2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2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2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2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2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2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2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2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2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2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2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2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2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2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2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2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2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2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2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2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2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2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2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2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2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2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2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2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2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2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2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2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2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2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2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2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2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2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2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2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2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2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2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2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2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2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2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2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2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2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2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2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2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2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2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2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2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2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2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2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2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2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2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2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2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2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2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2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2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2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2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2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2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2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2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2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2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2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2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2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2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2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2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2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2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2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2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2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2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2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2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2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2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2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2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2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2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2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2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2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2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2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2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2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2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2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2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2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2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2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2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2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2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2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2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2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2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2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2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2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2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2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2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2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2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2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2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2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2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2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2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2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2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2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2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2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2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2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2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2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2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2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2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2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2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2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2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2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2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2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2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2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2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2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2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2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2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2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2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2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2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2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2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2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2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2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2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2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2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2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2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2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2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2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2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2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2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2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2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2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2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2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2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2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2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2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2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2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2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2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2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2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2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2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2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2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2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2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2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2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2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2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2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2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2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2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2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2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2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2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2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2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2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2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2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2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2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2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2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2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2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2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2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2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2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2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2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2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2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2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2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2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2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2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2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2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2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2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2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2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2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2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2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2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2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2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2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2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2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2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2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2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2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2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2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2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2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2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2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2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2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2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2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2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2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2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2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2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2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2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2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2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2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2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2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2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2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2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2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2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2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2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2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2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2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2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2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2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2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2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2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2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2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2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2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2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2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2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2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2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2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2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2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2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2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2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2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2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2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2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2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2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2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2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2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2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2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2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2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2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2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2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2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2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2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2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2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2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2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2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2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2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2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2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2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2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2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2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2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2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2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2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2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2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2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2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2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2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2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2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2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2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2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2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2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2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2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2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2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2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2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2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2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2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2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2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2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2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2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2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2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2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2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2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2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2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2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2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2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2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2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2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2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2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2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2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2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2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2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2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2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2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2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2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2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2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2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2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2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2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2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2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2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2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2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2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2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2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2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2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2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2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2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2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2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2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2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2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2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2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2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2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2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2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2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2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2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2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2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2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2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2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2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2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2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2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2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2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2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2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2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2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2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2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2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2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2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2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2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2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2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2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2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2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2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2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2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2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2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2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2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2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2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2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2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2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2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2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2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2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2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2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2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2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2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2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2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2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2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2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2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2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2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2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2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2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2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2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2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2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2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2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2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2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2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2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2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2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2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2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2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2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2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2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2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2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2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2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2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2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2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2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2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2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2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2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2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2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2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2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2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2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2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2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2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2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2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2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2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2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2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2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2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2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2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2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2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2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2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2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2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2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2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2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2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2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2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2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2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2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2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2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2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2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2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2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2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2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2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2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2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2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2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2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2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2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2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2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2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2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2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2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2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2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2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2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2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2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2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2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2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2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2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2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2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2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2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2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2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2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2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2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2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2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2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2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2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2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2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2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2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2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2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2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2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2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2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2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2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2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2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2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2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2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2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2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2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2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2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2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2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2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2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2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2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2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2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2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2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2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2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2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2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2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2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2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2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2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2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2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2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2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2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2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2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2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2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2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2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2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2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2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2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2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3">
    <mergeCell ref="B1:C2"/>
    <mergeCell ref="B38:C38"/>
    <mergeCell ref="B50:C50"/>
  </mergeCells>
  <hyperlinks>
    <hyperlink ref="O5" r:id="rId1" xr:uid="{00000000-0004-0000-0000-000000000000}"/>
    <hyperlink ref="O6" r:id="rId2" xr:uid="{00000000-0004-0000-0000-000001000000}"/>
    <hyperlink ref="O8" r:id="rId3" xr:uid="{00000000-0004-0000-0000-000002000000}"/>
    <hyperlink ref="O10" r:id="rId4" xr:uid="{00000000-0004-0000-0000-000003000000}"/>
    <hyperlink ref="O11" r:id="rId5" xr:uid="{00000000-0004-0000-0000-000004000000}"/>
    <hyperlink ref="O12" r:id="rId6" xr:uid="{00000000-0004-0000-0000-000005000000}"/>
    <hyperlink ref="O13" r:id="rId7" xr:uid="{00000000-0004-0000-0000-000006000000}"/>
    <hyperlink ref="O14" r:id="rId8" xr:uid="{00000000-0004-0000-0000-000007000000}"/>
    <hyperlink ref="O15" r:id="rId9" xr:uid="{00000000-0004-0000-0000-000008000000}"/>
    <hyperlink ref="O16" r:id="rId10" xr:uid="{00000000-0004-0000-0000-000009000000}"/>
    <hyperlink ref="O17" r:id="rId11" xr:uid="{00000000-0004-0000-0000-00000A000000}"/>
    <hyperlink ref="O18" r:id="rId12" xr:uid="{00000000-0004-0000-0000-00000B000000}"/>
    <hyperlink ref="O19" r:id="rId13" xr:uid="{00000000-0004-0000-0000-00000C000000}"/>
    <hyperlink ref="O20" r:id="rId14" xr:uid="{00000000-0004-0000-0000-00000D000000}"/>
    <hyperlink ref="O21" r:id="rId15" xr:uid="{00000000-0004-0000-0000-00000E000000}"/>
    <hyperlink ref="O22" r:id="rId16" xr:uid="{00000000-0004-0000-0000-00000F000000}"/>
    <hyperlink ref="O24" r:id="rId17" xr:uid="{00000000-0004-0000-0000-000010000000}"/>
    <hyperlink ref="O25" r:id="rId18" xr:uid="{00000000-0004-0000-0000-000011000000}"/>
    <hyperlink ref="O26" r:id="rId19" xr:uid="{00000000-0004-0000-0000-000012000000}"/>
    <hyperlink ref="O27" r:id="rId20" xr:uid="{00000000-0004-0000-0000-000013000000}"/>
    <hyperlink ref="O29" r:id="rId21" xr:uid="{00000000-0004-0000-0000-000014000000}"/>
    <hyperlink ref="O30" r:id="rId22" xr:uid="{00000000-0004-0000-0000-000015000000}"/>
    <hyperlink ref="O31" r:id="rId23" xr:uid="{00000000-0004-0000-0000-000016000000}"/>
    <hyperlink ref="O32" r:id="rId24" xr:uid="{00000000-0004-0000-0000-000017000000}"/>
    <hyperlink ref="O33" r:id="rId25" xr:uid="{00000000-0004-0000-0000-000018000000}"/>
    <hyperlink ref="O40" r:id="rId26" xr:uid="{00000000-0004-0000-0000-000019000000}"/>
    <hyperlink ref="O41" r:id="rId27" xr:uid="{00000000-0004-0000-0000-00001A000000}"/>
    <hyperlink ref="O43" r:id="rId28" xr:uid="{00000000-0004-0000-0000-00001B000000}"/>
    <hyperlink ref="O45" r:id="rId29" xr:uid="{00000000-0004-0000-0000-00001C000000}"/>
  </hyperlinks>
  <pageMargins left="0.7" right="0.7" top="0.75" bottom="0.75" header="0" footer="0"/>
  <pageSetup orientation="portrait"/>
  <drawing r:id="rId30"/>
  <legacy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Dardan Koleci</dc:creator>
  <cp:lastModifiedBy>Eremal Bajrami</cp:lastModifiedBy>
  <dcterms:created xsi:type="dcterms:W3CDTF">2023-10-10T10:55:35Z</dcterms:created>
  <dcterms:modified xsi:type="dcterms:W3CDTF">2024-06-05T09:00:40Z</dcterms:modified>
</cp:coreProperties>
</file>