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<sst xmlns="http://schemas.openxmlformats.org/spreadsheetml/2006/main" count="95" uniqueCount="61">
  <si>
    <t>Cluster_name</t>
  </si>
  <si>
    <t>RA_2000_Dec</t>
  </si>
  <si>
    <t>l</t>
  </si>
  <si>
    <t>b</t>
  </si>
  <si>
    <t>Dist</t>
  </si>
  <si>
    <t>Mod</t>
  </si>
  <si>
    <t>EB-V</t>
  </si>
  <si>
    <t>Age</t>
  </si>
  <si>
    <t>ST</t>
  </si>
  <si>
    <t>Z</t>
  </si>
  <si>
    <t>Diam</t>
  </si>
  <si>
    <t>Fe/H</t>
  </si>
  <si>
    <t>MRV</t>
  </si>
  <si>
    <t>pm RA</t>
  </si>
  <si>
    <t>pm Dec</t>
  </si>
  <si>
    <t>Measures</t>
  </si>
  <si>
    <t>Stars</t>
  </si>
  <si>
    <t>NGC 6791</t>
  </si>
  <si>
    <t>19 20 53</t>
  </si>
  <si>
    <t>37 46 18</t>
  </si>
  <si>
    <t>F2</t>
  </si>
  <si>
    <t>NGC 6802</t>
  </si>
  <si>
    <t>19 30 35</t>
  </si>
  <si>
    <t>20 15 42</t>
  </si>
  <si>
    <t>B6</t>
  </si>
  <si>
    <t>NGC 6819</t>
  </si>
  <si>
    <t>19 41 18</t>
  </si>
  <si>
    <t>40 11 12</t>
  </si>
  <si>
    <t>A0</t>
  </si>
  <si>
    <t>NGC 6827</t>
  </si>
  <si>
    <t>19 48 54</t>
  </si>
  <si>
    <t>21 12 00</t>
  </si>
  <si>
    <t>IC 1311</t>
  </si>
  <si>
    <t>20 10 18</t>
  </si>
  <si>
    <t>41 13 00</t>
  </si>
  <si>
    <t>Dolidze 39</t>
  </si>
  <si>
    <t>20 16 24</t>
  </si>
  <si>
    <t>37 52 00</t>
  </si>
  <si>
    <t>NGC 7044</t>
  </si>
  <si>
    <t>21 13 09</t>
  </si>
  <si>
    <t>42 29 42</t>
  </si>
  <si>
    <t>Berkeley 91</t>
  </si>
  <si>
    <t>21 10 52</t>
  </si>
  <si>
    <t>48 32 00</t>
  </si>
  <si>
    <t>j2000</t>
  </si>
  <si>
    <t>CCD</t>
  </si>
  <si>
    <t>cmd</t>
  </si>
  <si>
    <t>v mags est</t>
  </si>
  <si>
    <t>B estimate</t>
  </si>
  <si>
    <t>potentially high enough</t>
  </si>
  <si>
    <t>CHOICES</t>
  </si>
  <si>
    <t>yes</t>
  </si>
  <si>
    <t>locus</t>
  </si>
  <si>
    <t>YES(text file wouldn't work, had to add another)</t>
  </si>
  <si>
    <t>maybe</t>
  </si>
  <si>
    <t>scattered</t>
  </si>
  <si>
    <t>no</t>
  </si>
  <si>
    <t>21?</t>
  </si>
  <si>
    <t>Yes</t>
  </si>
  <si>
    <t>probably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</si>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</sst>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ebda.physics.muni.cz/cgi-bin/ocl_page.cgi?dirname=ngc6827" TargetMode="External"/><Relationship Id="rId11" Type="http://schemas.openxmlformats.org/officeDocument/2006/relationships/hyperlink" Target="https://webda.physics.muni.cz/cgi-bin/ocl_page.cgi?dirname=do39" TargetMode="External"/><Relationship Id="rId22" Type="http://schemas.openxmlformats.org/officeDocument/2006/relationships/hyperlink" Target="https://webda.physics.muni.cz/cgi-bin/ocl_page.cgi?dirname=do39" TargetMode="External"/><Relationship Id="rId10" Type="http://schemas.openxmlformats.org/officeDocument/2006/relationships/hyperlink" Target="https://webda.physics.muni.cz/cgi-bin/detail.cgi?ubvccd+ic1311" TargetMode="External"/><Relationship Id="rId21" Type="http://schemas.openxmlformats.org/officeDocument/2006/relationships/hyperlink" Target="https://webda.physics.muni.cz/cgi-bin/ocl_page.cgi?dirname=ic1311" TargetMode="External"/><Relationship Id="rId13" Type="http://schemas.openxmlformats.org/officeDocument/2006/relationships/hyperlink" Target="https://webda.physics.muni.cz/cgi-bin/ocl_page.cgi?dirname=ngc7044" TargetMode="External"/><Relationship Id="rId12" Type="http://schemas.openxmlformats.org/officeDocument/2006/relationships/hyperlink" Target="https://webda.physics.muni.cz/cgi-bin/detail.cgi?ubvccd+do39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ebda.physics.muni.cz/cgi-bin/ocl_page.cgi?dirname=ngc6791" TargetMode="External"/><Relationship Id="rId2" Type="http://schemas.openxmlformats.org/officeDocument/2006/relationships/hyperlink" Target="https://webda.physics.muni.cz/cgi-bin/detail.cgi?ubvccd+ngc6791" TargetMode="External"/><Relationship Id="rId3" Type="http://schemas.openxmlformats.org/officeDocument/2006/relationships/hyperlink" Target="https://webda.physics.muni.cz/cgi-bin/ocl_page.cgi?dirname=ngc6802" TargetMode="External"/><Relationship Id="rId4" Type="http://schemas.openxmlformats.org/officeDocument/2006/relationships/hyperlink" Target="https://webda.physics.muni.cz/cgi-bin/detail.cgi?ubvccd+ngc6802" TargetMode="External"/><Relationship Id="rId9" Type="http://schemas.openxmlformats.org/officeDocument/2006/relationships/hyperlink" Target="https://webda.physics.muni.cz/cgi-bin/ocl_page.cgi?dirname=ic1311" TargetMode="External"/><Relationship Id="rId15" Type="http://schemas.openxmlformats.org/officeDocument/2006/relationships/hyperlink" Target="https://webda.physics.muni.cz/cgi-bin/ocl_page.cgi?dirname=be091" TargetMode="External"/><Relationship Id="rId14" Type="http://schemas.openxmlformats.org/officeDocument/2006/relationships/hyperlink" Target="https://webda.physics.muni.cz/cgi-bin/detail.cgi?ubvccd+ngc7044" TargetMode="External"/><Relationship Id="rId17" Type="http://schemas.openxmlformats.org/officeDocument/2006/relationships/hyperlink" Target="https://webda.physics.muni.cz/cgi-bin/ocl_page.cgi?dirname=ngc6791" TargetMode="External"/><Relationship Id="rId16" Type="http://schemas.openxmlformats.org/officeDocument/2006/relationships/hyperlink" Target="https://webda.physics.muni.cz/cgi-bin/detail.cgi?ubvccd+be091" TargetMode="External"/><Relationship Id="rId5" Type="http://schemas.openxmlformats.org/officeDocument/2006/relationships/hyperlink" Target="https://webda.physics.muni.cz/cgi-bin/ocl_page.cgi?dirname=ngc6819" TargetMode="External"/><Relationship Id="rId19" Type="http://schemas.openxmlformats.org/officeDocument/2006/relationships/hyperlink" Target="https://webda.physics.muni.cz/cgi-bin/ocl_page.cgi?dirname=ngc6819" TargetMode="External"/><Relationship Id="rId6" Type="http://schemas.openxmlformats.org/officeDocument/2006/relationships/hyperlink" Target="https://webda.physics.muni.cz/cgi-bin/detail.cgi?ubvccd+ngc6819" TargetMode="External"/><Relationship Id="rId18" Type="http://schemas.openxmlformats.org/officeDocument/2006/relationships/hyperlink" Target="https://webda.physics.muni.cz/cgi-bin/ocl_page.cgi?dirname=ngc6802" TargetMode="External"/><Relationship Id="rId7" Type="http://schemas.openxmlformats.org/officeDocument/2006/relationships/hyperlink" Target="https://webda.physics.muni.cz/cgi-bin/ocl_page.cgi?dirname=ngc6827" TargetMode="External"/><Relationship Id="rId8" Type="http://schemas.openxmlformats.org/officeDocument/2006/relationships/hyperlink" Target="https://webda.physics.muni.cz/cgi-bin/detail.cgi?ubvccd+ngc68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2" t="s">
        <v>17</v>
      </c>
      <c r="B2" s="3" t="s">
        <v>18</v>
      </c>
      <c r="C2" s="4" t="s">
        <v>19</v>
      </c>
      <c r="D2" s="3">
        <v>69.959</v>
      </c>
      <c r="E2" s="3">
        <v>10.904</v>
      </c>
      <c r="F2" s="3">
        <v>4100.0</v>
      </c>
      <c r="G2" s="3">
        <v>13.43</v>
      </c>
      <c r="H2" s="3">
        <v>0.117</v>
      </c>
      <c r="I2" s="3">
        <v>9.643</v>
      </c>
      <c r="J2" s="3" t="s">
        <v>20</v>
      </c>
      <c r="K2" s="3">
        <v>775.6</v>
      </c>
      <c r="L2" s="3">
        <v>10.0</v>
      </c>
      <c r="M2" s="5">
        <f>+0.15</f>
        <v>0.15</v>
      </c>
      <c r="N2" s="3">
        <v>-57.0</v>
      </c>
      <c r="O2" s="3">
        <v>-3.17</v>
      </c>
      <c r="P2" s="3">
        <v>-7.74</v>
      </c>
      <c r="Q2" s="3">
        <v>30419.0</v>
      </c>
      <c r="R2" s="6">
        <v>9135.0</v>
      </c>
    </row>
    <row r="3">
      <c r="A3" s="2" t="s">
        <v>21</v>
      </c>
      <c r="B3" s="4" t="s">
        <v>22</v>
      </c>
      <c r="C3" s="4" t="s">
        <v>23</v>
      </c>
      <c r="D3" s="4">
        <v>55.326</v>
      </c>
      <c r="E3" s="4">
        <v>0.916</v>
      </c>
      <c r="F3" s="4">
        <v>1124.0</v>
      </c>
      <c r="G3" s="4">
        <v>12.88</v>
      </c>
      <c r="H3" s="4">
        <v>0.848</v>
      </c>
      <c r="I3" s="4">
        <v>8.87</v>
      </c>
      <c r="J3" s="4" t="s">
        <v>24</v>
      </c>
      <c r="K3" s="4">
        <v>18.0</v>
      </c>
      <c r="L3" s="4">
        <v>5.0</v>
      </c>
      <c r="M3" s="5"/>
      <c r="N3" s="5"/>
      <c r="O3" s="5"/>
      <c r="P3" s="5"/>
      <c r="Q3" s="4">
        <v>4141.0</v>
      </c>
      <c r="R3" s="6">
        <v>4141.0</v>
      </c>
    </row>
    <row r="4">
      <c r="A4" s="2" t="s">
        <v>25</v>
      </c>
      <c r="B4" s="4" t="s">
        <v>26</v>
      </c>
      <c r="C4" s="4" t="s">
        <v>27</v>
      </c>
      <c r="D4" s="4">
        <v>73.978</v>
      </c>
      <c r="E4" s="4">
        <v>8.481</v>
      </c>
      <c r="F4" s="4">
        <v>2360.0</v>
      </c>
      <c r="G4" s="4">
        <v>12.6</v>
      </c>
      <c r="H4" s="4">
        <v>0.238</v>
      </c>
      <c r="I4" s="4">
        <v>9.174</v>
      </c>
      <c r="J4" s="4" t="s">
        <v>28</v>
      </c>
      <c r="K4" s="4">
        <v>348.1</v>
      </c>
      <c r="L4" s="4">
        <v>5.0</v>
      </c>
      <c r="M4" s="5">
        <f>+0.07</f>
        <v>0.07</v>
      </c>
      <c r="N4" s="5">
        <f>+4.8</f>
        <v>4.8</v>
      </c>
      <c r="O4" s="4">
        <v>-3.14</v>
      </c>
      <c r="P4" s="4">
        <v>-3.34</v>
      </c>
      <c r="Q4" s="4">
        <v>10364.0</v>
      </c>
      <c r="R4" s="6">
        <v>8496.0</v>
      </c>
    </row>
    <row r="5">
      <c r="A5" s="2" t="s">
        <v>29</v>
      </c>
      <c r="B5" s="3" t="s">
        <v>30</v>
      </c>
      <c r="C5" s="4" t="s">
        <v>31</v>
      </c>
      <c r="D5" s="3">
        <v>58.252</v>
      </c>
      <c r="E5" s="3">
        <v>-2.348</v>
      </c>
      <c r="F5" s="3">
        <v>4100.0</v>
      </c>
      <c r="G5" s="3">
        <v>16.32</v>
      </c>
      <c r="H5" s="3">
        <v>1.05</v>
      </c>
      <c r="I5" s="3">
        <v>8.9</v>
      </c>
      <c r="J5" s="5"/>
      <c r="K5" s="3">
        <v>-168.0</v>
      </c>
      <c r="L5" s="3">
        <v>4.0</v>
      </c>
      <c r="M5" s="5"/>
      <c r="N5" s="5"/>
      <c r="O5" s="5"/>
      <c r="P5" s="5"/>
      <c r="Q5" s="3">
        <v>11712.0</v>
      </c>
      <c r="R5" s="6">
        <v>9403.0</v>
      </c>
    </row>
    <row r="6">
      <c r="A6" s="2" t="s">
        <v>32</v>
      </c>
      <c r="B6" s="3" t="s">
        <v>33</v>
      </c>
      <c r="C6" s="4" t="s">
        <v>34</v>
      </c>
      <c r="D6" s="3">
        <v>77.688</v>
      </c>
      <c r="E6" s="3">
        <v>4.279</v>
      </c>
      <c r="F6" s="3">
        <v>5333.0</v>
      </c>
      <c r="G6" s="3">
        <v>15.99</v>
      </c>
      <c r="H6" s="3">
        <v>0.76</v>
      </c>
      <c r="I6" s="3">
        <v>8.625</v>
      </c>
      <c r="J6" s="5"/>
      <c r="K6" s="3">
        <v>397.9</v>
      </c>
      <c r="L6" s="3">
        <v>5.0</v>
      </c>
      <c r="M6" s="5"/>
      <c r="N6" s="5"/>
      <c r="O6" s="5"/>
      <c r="P6" s="5"/>
      <c r="Q6" s="3">
        <v>996.0</v>
      </c>
      <c r="R6" s="6">
        <v>786.0</v>
      </c>
    </row>
    <row r="7">
      <c r="A7" s="2" t="s">
        <v>35</v>
      </c>
      <c r="B7" s="3" t="s">
        <v>36</v>
      </c>
      <c r="C7" s="4" t="s">
        <v>37</v>
      </c>
      <c r="D7" s="3">
        <v>75.536</v>
      </c>
      <c r="E7" s="3">
        <v>1.453</v>
      </c>
      <c r="F7" s="5"/>
      <c r="G7" s="5"/>
      <c r="H7" s="5"/>
      <c r="I7" s="5"/>
      <c r="J7" s="5"/>
      <c r="K7" s="5"/>
      <c r="L7" s="3">
        <v>12.0</v>
      </c>
      <c r="M7" s="5"/>
      <c r="N7" s="5"/>
      <c r="O7" s="5"/>
      <c r="P7" s="5"/>
      <c r="Q7" s="3">
        <v>14183.0</v>
      </c>
      <c r="R7" s="6">
        <v>14183.0</v>
      </c>
    </row>
    <row r="8">
      <c r="A8" s="2" t="s">
        <v>38</v>
      </c>
      <c r="B8" s="3" t="s">
        <v>39</v>
      </c>
      <c r="C8" s="4" t="s">
        <v>40</v>
      </c>
      <c r="D8" s="3">
        <v>85.89</v>
      </c>
      <c r="E8" s="3">
        <v>-4.15</v>
      </c>
      <c r="F8" s="3">
        <v>3161.0</v>
      </c>
      <c r="G8" s="3">
        <v>14.33</v>
      </c>
      <c r="H8" s="3">
        <v>0.59</v>
      </c>
      <c r="I8" s="3">
        <v>9.279</v>
      </c>
      <c r="J8" s="5"/>
      <c r="K8" s="3">
        <v>-228.8</v>
      </c>
      <c r="L8" s="3">
        <v>6.0</v>
      </c>
      <c r="M8" s="5"/>
      <c r="N8" s="5"/>
      <c r="O8" s="5"/>
      <c r="P8" s="5"/>
      <c r="Q8" s="3">
        <v>3593.0</v>
      </c>
      <c r="R8" s="6">
        <v>2056.0</v>
      </c>
    </row>
    <row r="9">
      <c r="A9" s="2" t="s">
        <v>41</v>
      </c>
      <c r="B9" s="3" t="s">
        <v>42</v>
      </c>
      <c r="C9" s="4" t="s">
        <v>43</v>
      </c>
      <c r="D9" s="3">
        <v>90.064</v>
      </c>
      <c r="E9" s="3">
        <v>0.132</v>
      </c>
      <c r="F9" s="3">
        <v>2400.0</v>
      </c>
      <c r="G9" s="3">
        <v>15.0</v>
      </c>
      <c r="H9" s="3">
        <v>1.0</v>
      </c>
      <c r="I9" s="3">
        <v>8.7</v>
      </c>
      <c r="J9" s="5"/>
      <c r="K9" s="3">
        <v>5.5</v>
      </c>
      <c r="L9" s="3">
        <v>3.0</v>
      </c>
      <c r="M9" s="5"/>
      <c r="N9" s="5"/>
      <c r="O9" s="5"/>
      <c r="P9" s="5"/>
      <c r="Q9" s="3">
        <v>1280.0</v>
      </c>
      <c r="R9" s="6">
        <v>1280.0</v>
      </c>
    </row>
    <row r="11">
      <c r="B11" s="7" t="s">
        <v>44</v>
      </c>
      <c r="C11" s="7" t="s">
        <v>45</v>
      </c>
      <c r="D11" s="7" t="s">
        <v>46</v>
      </c>
      <c r="E11" s="8" t="s">
        <v>47</v>
      </c>
      <c r="F11" s="7" t="s">
        <v>48</v>
      </c>
      <c r="G11" s="7" t="s">
        <v>49</v>
      </c>
      <c r="I11" s="7" t="s">
        <v>50</v>
      </c>
    </row>
    <row r="12">
      <c r="A12" s="2" t="s">
        <v>17</v>
      </c>
      <c r="B12" s="7" t="s">
        <v>51</v>
      </c>
      <c r="C12" s="7" t="s">
        <v>51</v>
      </c>
      <c r="D12" s="8" t="s">
        <v>52</v>
      </c>
      <c r="E12" s="7">
        <v>24.0</v>
      </c>
      <c r="F12" s="7">
        <v>27.0</v>
      </c>
      <c r="G12" s="8" t="s">
        <v>51</v>
      </c>
      <c r="I12" s="8" t="s">
        <v>53</v>
      </c>
    </row>
    <row r="13">
      <c r="A13" s="2" t="s">
        <v>21</v>
      </c>
      <c r="B13" s="7" t="s">
        <v>54</v>
      </c>
      <c r="C13" s="7" t="s">
        <v>51</v>
      </c>
      <c r="D13" s="7" t="s">
        <v>55</v>
      </c>
      <c r="E13" s="7">
        <v>16.8</v>
      </c>
      <c r="F13" s="7">
        <v>18.0</v>
      </c>
      <c r="G13" s="7" t="s">
        <v>56</v>
      </c>
    </row>
    <row r="14">
      <c r="A14" s="2" t="s">
        <v>25</v>
      </c>
      <c r="B14" s="7" t="s">
        <v>51</v>
      </c>
      <c r="C14" s="7" t="s">
        <v>51</v>
      </c>
      <c r="D14" s="7" t="s">
        <v>52</v>
      </c>
      <c r="E14" s="7" t="s">
        <v>57</v>
      </c>
      <c r="F14" s="7">
        <v>22.0</v>
      </c>
      <c r="G14" s="8" t="s">
        <v>54</v>
      </c>
      <c r="I14" s="8" t="s">
        <v>53</v>
      </c>
    </row>
    <row r="15">
      <c r="A15" s="2" t="s">
        <v>29</v>
      </c>
      <c r="B15" s="7" t="s">
        <v>56</v>
      </c>
      <c r="C15" s="7" t="s">
        <v>51</v>
      </c>
      <c r="D15" s="7" t="s">
        <v>52</v>
      </c>
      <c r="E15" s="7">
        <v>23.8</v>
      </c>
      <c r="F15" s="7">
        <v>25.0</v>
      </c>
      <c r="G15" s="8" t="s">
        <v>51</v>
      </c>
    </row>
    <row r="16">
      <c r="A16" s="2" t="s">
        <v>32</v>
      </c>
      <c r="B16" s="8" t="s">
        <v>56</v>
      </c>
      <c r="C16" s="7" t="s">
        <v>51</v>
      </c>
      <c r="D16" s="7" t="s">
        <v>55</v>
      </c>
      <c r="E16" s="7">
        <v>22.0</v>
      </c>
      <c r="F16" s="7">
        <v>23.0</v>
      </c>
      <c r="G16" s="7" t="s">
        <v>54</v>
      </c>
    </row>
    <row r="17">
      <c r="A17" s="2" t="s">
        <v>35</v>
      </c>
      <c r="B17" s="7" t="s">
        <v>58</v>
      </c>
      <c r="C17" s="7" t="s">
        <v>51</v>
      </c>
      <c r="D17" s="7" t="s">
        <v>52</v>
      </c>
      <c r="E17" s="7">
        <v>20.3</v>
      </c>
      <c r="F17" s="7">
        <v>24.0</v>
      </c>
      <c r="G17" s="7" t="s">
        <v>59</v>
      </c>
      <c r="I17" s="7" t="s">
        <v>60</v>
      </c>
    </row>
    <row r="18">
      <c r="A18" s="9" t="str">
        <f t="shared" ref="A18:A19" si="1">A8</f>
        <v>NGC 7044</v>
      </c>
      <c r="B18" s="7" t="s">
        <v>51</v>
      </c>
      <c r="C18" s="7" t="s">
        <v>51</v>
      </c>
      <c r="D18" s="7" t="s">
        <v>52</v>
      </c>
      <c r="E18" s="7">
        <v>22.0</v>
      </c>
      <c r="F18" s="7">
        <v>25.0</v>
      </c>
      <c r="G18" s="7" t="s">
        <v>51</v>
      </c>
      <c r="I18" s="7" t="s">
        <v>60</v>
      </c>
    </row>
    <row r="19">
      <c r="A19" s="9" t="str">
        <f t="shared" si="1"/>
        <v>Berkeley 91</v>
      </c>
      <c r="B19" s="7" t="s">
        <v>51</v>
      </c>
      <c r="C19" s="7" t="s">
        <v>51</v>
      </c>
      <c r="D19" s="7" t="s">
        <v>52</v>
      </c>
      <c r="E19" s="7">
        <v>24.0</v>
      </c>
      <c r="F19" s="7">
        <v>26.0</v>
      </c>
      <c r="G19" s="7" t="s">
        <v>51</v>
      </c>
      <c r="I19" s="7" t="s">
        <v>60</v>
      </c>
    </row>
  </sheetData>
  <mergeCells count="1">
    <mergeCell ref="B1:C1"/>
  </mergeCells>
  <hyperlinks>
    <hyperlink r:id="rId1" ref="A2"/>
    <hyperlink r:id="rId2" ref="R2"/>
    <hyperlink r:id="rId3" ref="A3"/>
    <hyperlink r:id="rId4" ref="R3"/>
    <hyperlink r:id="rId5" ref="A4"/>
    <hyperlink r:id="rId6" ref="R4"/>
    <hyperlink r:id="rId7" ref="A5"/>
    <hyperlink r:id="rId8" ref="R5"/>
    <hyperlink r:id="rId9" ref="A6"/>
    <hyperlink r:id="rId10" ref="R6"/>
    <hyperlink r:id="rId11" ref="A7"/>
    <hyperlink r:id="rId12" ref="R7"/>
    <hyperlink r:id="rId13" ref="A8"/>
    <hyperlink r:id="rId14" ref="R8"/>
    <hyperlink r:id="rId15" ref="A9"/>
    <hyperlink r:id="rId16" ref="R9"/>
    <hyperlink r:id="rId17" ref="A12"/>
    <hyperlink r:id="rId18" ref="A13"/>
    <hyperlink r:id="rId19" ref="A14"/>
    <hyperlink r:id="rId20" ref="A15"/>
    <hyperlink r:id="rId21" ref="A16"/>
    <hyperlink r:id="rId22" ref="A17"/>
  </hyperlinks>
  <drawing r:id="rId23"/>
</worksheet>
</file>