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sy Tech\PycharmProjects\GrachMTC\"/>
    </mc:Choice>
  </mc:AlternateContent>
  <xr:revisionPtr revIDLastSave="0" documentId="13_ncr:1_{A7FE2F07-45BB-4DF0-A127-30A4FFFC008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137" i="1" l="1"/>
  <c r="Q135" i="1"/>
  <c r="R96" i="1"/>
  <c r="G136" i="1"/>
  <c r="I139" i="1" s="1"/>
  <c r="G135" i="1"/>
  <c r="J135" i="1"/>
  <c r="J134" i="1"/>
  <c r="J77" i="1"/>
  <c r="J69" i="1"/>
  <c r="J43" i="1"/>
  <c r="J41" i="1"/>
  <c r="J39" i="1"/>
  <c r="J37" i="1"/>
  <c r="J131" i="1"/>
  <c r="J109" i="1"/>
  <c r="J103" i="1"/>
  <c r="J83" i="1"/>
  <c r="J81" i="1"/>
  <c r="J79" i="1"/>
  <c r="J63" i="1"/>
  <c r="J57" i="1"/>
  <c r="J23" i="1"/>
  <c r="J13" i="1"/>
  <c r="J7" i="1"/>
  <c r="J5" i="1"/>
  <c r="J111" i="1"/>
  <c r="J107" i="1"/>
  <c r="J85" i="1"/>
  <c r="J87" i="1"/>
  <c r="J89" i="1"/>
  <c r="J91" i="1"/>
  <c r="J93" i="1"/>
  <c r="J95" i="1"/>
  <c r="L3" i="1"/>
  <c r="L1" i="1"/>
  <c r="B1" i="1"/>
  <c r="H24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40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4" i="1"/>
  <c r="J65" i="1"/>
  <c r="J66" i="1"/>
  <c r="J67" i="1"/>
  <c r="J68" i="1"/>
  <c r="J70" i="1"/>
  <c r="J71" i="1"/>
  <c r="J72" i="1"/>
  <c r="J73" i="1"/>
  <c r="J74" i="1"/>
  <c r="J75" i="1"/>
  <c r="J76" i="1"/>
  <c r="J78" i="1"/>
  <c r="J80" i="1"/>
  <c r="J82" i="1"/>
  <c r="J84" i="1"/>
  <c r="J86" i="1"/>
  <c r="J88" i="1"/>
  <c r="J90" i="1"/>
  <c r="J92" i="1"/>
  <c r="J94" i="1"/>
  <c r="J96" i="1"/>
  <c r="J97" i="1"/>
  <c r="J98" i="1"/>
  <c r="J99" i="1"/>
  <c r="J100" i="1"/>
  <c r="J101" i="1"/>
  <c r="J102" i="1"/>
  <c r="J104" i="1"/>
  <c r="J105" i="1"/>
  <c r="J106" i="1"/>
  <c r="J108" i="1"/>
  <c r="J110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6" i="1"/>
  <c r="H25" i="1"/>
</calcChain>
</file>

<file path=xl/sharedStrings.xml><?xml version="1.0" encoding="utf-8"?>
<sst xmlns="http://schemas.openxmlformats.org/spreadsheetml/2006/main" count="270" uniqueCount="9">
  <si>
    <t>Инструмент</t>
  </si>
  <si>
    <t>Тип Сделки</t>
  </si>
  <si>
    <t>Цена</t>
  </si>
  <si>
    <t>Прибыль</t>
  </si>
  <si>
    <t>VBZ3</t>
  </si>
  <si>
    <t>Покупка</t>
  </si>
  <si>
    <t>Закрытие покупки</t>
  </si>
  <si>
    <t>Продажа</t>
  </si>
  <si>
    <t>Закрытие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</si>
</sst>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9"/>
  <sheetViews>
    <sheetView tabSelected="1" topLeftCell="A92" workbookViewId="0">
      <selection activeCell="P112" sqref="P112"/>
    </sheetView>
  </sheetViews>
  <sheetFormatPr defaultRowHeight="15" x14ac:dyDescent="0.25"/>
  <cols>
    <col min="2" max="2" width="49" customWidth="1"/>
  </cols>
  <sheetData>
    <row r="1" spans="1:12" x14ac:dyDescent="0.25">
      <c r="B1" s="1" t="e">
        <f ca="1">IF(AND(ЧИСЛО(F1), F1 &lt; 0, ЧИСЛО(F2), F2 &lt; 0), IF(ROW()=1, 1, B1+1), IF(ЧИСЛО(F1), 0, B1))</f>
        <v>#NAME?</v>
      </c>
      <c r="C1" s="1" t="s">
        <v>0</v>
      </c>
      <c r="D1" s="1" t="s">
        <v>1</v>
      </c>
      <c r="E1" s="1" t="s">
        <v>2</v>
      </c>
      <c r="F1" s="1" t="s">
        <v>3</v>
      </c>
      <c r="L1" t="e">
        <f ca="1">IF(AND(ЧИСЛО(F1), F1 &lt; 0, ЧИСЛО(F2), F2 &lt; 0), IF(ROW()=1, 1, L1+1), IF(ЧИСЛО(F1), 0, L1))</f>
        <v>#NAME?</v>
      </c>
    </row>
    <row r="2" spans="1:12" x14ac:dyDescent="0.25">
      <c r="A2" s="1">
        <v>0</v>
      </c>
      <c r="B2" s="2">
        <v>45232.541666666657</v>
      </c>
      <c r="C2" t="s">
        <v>4</v>
      </c>
      <c r="D2" t="s">
        <v>5</v>
      </c>
      <c r="E2">
        <v>2572</v>
      </c>
      <c r="G2">
        <v>1</v>
      </c>
    </row>
    <row r="3" spans="1:12" x14ac:dyDescent="0.25">
      <c r="A3" s="1">
        <v>1</v>
      </c>
      <c r="B3" s="2">
        <v>45232.583333333343</v>
      </c>
      <c r="C3" t="s">
        <v>4</v>
      </c>
      <c r="D3" t="s">
        <v>6</v>
      </c>
      <c r="E3">
        <v>2570</v>
      </c>
      <c r="F3">
        <v>-2</v>
      </c>
      <c r="G3">
        <v>1</v>
      </c>
      <c r="L3" t="e">
        <f ca="1">IF(AND(ЧИСЛО(F3), F3 &lt; 0, ЧИСЛО(F5), F5 &lt; 0), IF(ROW()=1, 1, L3+1), IF(ЧИСЛО(F1), 0, L3))</f>
        <v>#NAME?</v>
      </c>
    </row>
    <row r="4" spans="1:12" x14ac:dyDescent="0.25">
      <c r="A4" s="1">
        <v>2</v>
      </c>
      <c r="B4" s="2">
        <v>45232.625</v>
      </c>
      <c r="C4" t="s">
        <v>4</v>
      </c>
      <c r="D4" t="s">
        <v>5</v>
      </c>
      <c r="E4">
        <v>2574</v>
      </c>
      <c r="G4">
        <v>2</v>
      </c>
    </row>
    <row r="5" spans="1:12" x14ac:dyDescent="0.25">
      <c r="A5" s="1">
        <v>3</v>
      </c>
      <c r="B5" s="2">
        <v>45232.666666666657</v>
      </c>
      <c r="C5" t="s">
        <v>4</v>
      </c>
      <c r="D5" t="s">
        <v>6</v>
      </c>
      <c r="E5">
        <v>2571</v>
      </c>
      <c r="F5">
        <v>-3</v>
      </c>
      <c r="G5">
        <v>2</v>
      </c>
      <c r="J5">
        <f>IF(F3&lt;0,F5*2,F5)</f>
        <v>-6</v>
      </c>
    </row>
    <row r="6" spans="1:12" x14ac:dyDescent="0.25">
      <c r="A6" s="1">
        <v>4</v>
      </c>
      <c r="B6" s="2">
        <v>45232.666666666657</v>
      </c>
      <c r="C6" t="s">
        <v>4</v>
      </c>
      <c r="D6" t="s">
        <v>7</v>
      </c>
      <c r="E6">
        <v>2571</v>
      </c>
      <c r="G6">
        <v>4</v>
      </c>
      <c r="J6">
        <f t="shared" ref="J6:J69" si="0">IF(F4&lt;0,F6*2,F6)</f>
        <v>0</v>
      </c>
    </row>
    <row r="7" spans="1:12" x14ac:dyDescent="0.25">
      <c r="A7" s="1">
        <v>5</v>
      </c>
      <c r="B7" s="2">
        <v>45232.833333333343</v>
      </c>
      <c r="C7" t="s">
        <v>4</v>
      </c>
      <c r="D7" t="s">
        <v>8</v>
      </c>
      <c r="E7">
        <v>2559</v>
      </c>
      <c r="F7">
        <v>12</v>
      </c>
      <c r="G7">
        <v>4</v>
      </c>
      <c r="J7">
        <f>F7*4</f>
        <v>48</v>
      </c>
    </row>
    <row r="8" spans="1:12" x14ac:dyDescent="0.25">
      <c r="A8" s="1">
        <v>6</v>
      </c>
      <c r="B8" s="2">
        <v>45232.875</v>
      </c>
      <c r="C8" t="s">
        <v>4</v>
      </c>
      <c r="D8" t="s">
        <v>7</v>
      </c>
      <c r="E8">
        <v>2549</v>
      </c>
      <c r="G8">
        <v>1</v>
      </c>
      <c r="J8">
        <f t="shared" si="0"/>
        <v>0</v>
      </c>
    </row>
    <row r="9" spans="1:12" x14ac:dyDescent="0.25">
      <c r="A9" s="1">
        <v>7</v>
      </c>
      <c r="B9" s="2">
        <v>45232.916666666657</v>
      </c>
      <c r="C9" t="s">
        <v>4</v>
      </c>
      <c r="D9" t="s">
        <v>8</v>
      </c>
      <c r="E9">
        <v>2554</v>
      </c>
      <c r="F9">
        <v>-5</v>
      </c>
      <c r="G9">
        <v>1</v>
      </c>
      <c r="J9">
        <f t="shared" si="0"/>
        <v>-5</v>
      </c>
    </row>
    <row r="10" spans="1:12" x14ac:dyDescent="0.25">
      <c r="A10" s="1">
        <v>8</v>
      </c>
      <c r="B10" s="2">
        <v>45233.541666666657</v>
      </c>
      <c r="C10" t="s">
        <v>4</v>
      </c>
      <c r="D10" t="s">
        <v>7</v>
      </c>
      <c r="E10">
        <v>2530</v>
      </c>
      <c r="G10">
        <v>2</v>
      </c>
      <c r="J10">
        <f t="shared" si="0"/>
        <v>0</v>
      </c>
    </row>
    <row r="11" spans="1:12" x14ac:dyDescent="0.25">
      <c r="A11" s="1">
        <v>9</v>
      </c>
      <c r="B11" s="2">
        <v>45233.583333333343</v>
      </c>
      <c r="C11" t="s">
        <v>4</v>
      </c>
      <c r="D11" t="s">
        <v>8</v>
      </c>
      <c r="E11">
        <v>2538</v>
      </c>
      <c r="F11">
        <v>-8</v>
      </c>
      <c r="G11">
        <v>2</v>
      </c>
      <c r="J11">
        <f t="shared" si="0"/>
        <v>-16</v>
      </c>
    </row>
    <row r="12" spans="1:12" x14ac:dyDescent="0.25">
      <c r="A12" s="1">
        <v>10</v>
      </c>
      <c r="B12" s="2">
        <v>45233.75</v>
      </c>
      <c r="C12" t="s">
        <v>4</v>
      </c>
      <c r="D12" t="s">
        <v>5</v>
      </c>
      <c r="E12">
        <v>2540</v>
      </c>
      <c r="G12">
        <v>4</v>
      </c>
      <c r="J12">
        <f t="shared" si="0"/>
        <v>0</v>
      </c>
    </row>
    <row r="13" spans="1:12" x14ac:dyDescent="0.25">
      <c r="A13" s="1">
        <v>11</v>
      </c>
      <c r="B13" s="2">
        <v>45233.833333333343</v>
      </c>
      <c r="C13" t="s">
        <v>4</v>
      </c>
      <c r="D13" t="s">
        <v>6</v>
      </c>
      <c r="E13">
        <v>2542</v>
      </c>
      <c r="F13">
        <v>2</v>
      </c>
      <c r="G13">
        <v>4</v>
      </c>
      <c r="J13">
        <f>F13*4</f>
        <v>8</v>
      </c>
    </row>
    <row r="14" spans="1:12" x14ac:dyDescent="0.25">
      <c r="A14" s="1">
        <v>12</v>
      </c>
      <c r="B14" s="2">
        <v>45233.833333333343</v>
      </c>
      <c r="C14" t="s">
        <v>4</v>
      </c>
      <c r="D14" t="s">
        <v>7</v>
      </c>
      <c r="E14">
        <v>2542</v>
      </c>
      <c r="G14">
        <v>1</v>
      </c>
      <c r="J14">
        <f t="shared" si="0"/>
        <v>0</v>
      </c>
    </row>
    <row r="15" spans="1:12" x14ac:dyDescent="0.25">
      <c r="A15" s="1">
        <v>13</v>
      </c>
      <c r="B15" s="2">
        <v>45236.375</v>
      </c>
      <c r="C15" t="s">
        <v>4</v>
      </c>
      <c r="D15" t="s">
        <v>8</v>
      </c>
      <c r="E15">
        <v>2545</v>
      </c>
      <c r="F15">
        <v>-3</v>
      </c>
      <c r="G15">
        <v>1</v>
      </c>
      <c r="J15">
        <f t="shared" si="0"/>
        <v>-3</v>
      </c>
    </row>
    <row r="16" spans="1:12" x14ac:dyDescent="0.25">
      <c r="A16" s="1">
        <v>14</v>
      </c>
      <c r="B16" s="2">
        <v>45236.666666666657</v>
      </c>
      <c r="C16" t="s">
        <v>4</v>
      </c>
      <c r="D16" t="s">
        <v>5</v>
      </c>
      <c r="E16">
        <v>2555</v>
      </c>
      <c r="G16">
        <v>2</v>
      </c>
      <c r="J16">
        <f t="shared" si="0"/>
        <v>0</v>
      </c>
    </row>
    <row r="17" spans="1:10" x14ac:dyDescent="0.25">
      <c r="A17" s="1">
        <v>15</v>
      </c>
      <c r="B17" s="2">
        <v>45236.875</v>
      </c>
      <c r="C17" t="s">
        <v>4</v>
      </c>
      <c r="D17" t="s">
        <v>6</v>
      </c>
      <c r="E17">
        <v>2582</v>
      </c>
      <c r="F17">
        <v>27</v>
      </c>
      <c r="G17">
        <v>2</v>
      </c>
      <c r="J17">
        <f t="shared" si="0"/>
        <v>54</v>
      </c>
    </row>
    <row r="18" spans="1:10" x14ac:dyDescent="0.25">
      <c r="A18" s="1">
        <v>16</v>
      </c>
      <c r="B18" s="2">
        <v>45236.916666666657</v>
      </c>
      <c r="C18" t="s">
        <v>4</v>
      </c>
      <c r="D18" t="s">
        <v>5</v>
      </c>
      <c r="E18">
        <v>2585</v>
      </c>
      <c r="G18">
        <v>1</v>
      </c>
      <c r="J18">
        <f t="shared" si="0"/>
        <v>0</v>
      </c>
    </row>
    <row r="19" spans="1:10" x14ac:dyDescent="0.25">
      <c r="A19" s="1">
        <v>17</v>
      </c>
      <c r="B19" s="2">
        <v>45237.375</v>
      </c>
      <c r="C19" t="s">
        <v>4</v>
      </c>
      <c r="D19" t="s">
        <v>6</v>
      </c>
      <c r="E19">
        <v>2581</v>
      </c>
      <c r="F19">
        <v>-4</v>
      </c>
      <c r="G19">
        <v>1</v>
      </c>
      <c r="J19">
        <f t="shared" si="0"/>
        <v>-4</v>
      </c>
    </row>
    <row r="20" spans="1:10" x14ac:dyDescent="0.25">
      <c r="A20" s="1">
        <v>18</v>
      </c>
      <c r="B20" s="2">
        <v>45237.458333333343</v>
      </c>
      <c r="C20" t="s">
        <v>4</v>
      </c>
      <c r="D20" t="s">
        <v>7</v>
      </c>
      <c r="E20">
        <v>2579</v>
      </c>
      <c r="G20">
        <v>2</v>
      </c>
      <c r="J20">
        <f t="shared" si="0"/>
        <v>0</v>
      </c>
    </row>
    <row r="21" spans="1:10" x14ac:dyDescent="0.25">
      <c r="A21" s="1">
        <v>19</v>
      </c>
      <c r="B21" s="2">
        <v>45237.541666666657</v>
      </c>
      <c r="C21" t="s">
        <v>4</v>
      </c>
      <c r="D21" t="s">
        <v>8</v>
      </c>
      <c r="E21">
        <v>2580</v>
      </c>
      <c r="F21">
        <v>-1</v>
      </c>
      <c r="G21">
        <v>2</v>
      </c>
      <c r="J21">
        <f t="shared" si="0"/>
        <v>-2</v>
      </c>
    </row>
    <row r="22" spans="1:10" x14ac:dyDescent="0.25">
      <c r="A22" s="1">
        <v>20</v>
      </c>
      <c r="B22" s="2">
        <v>45237.583333333343</v>
      </c>
      <c r="C22" t="s">
        <v>4</v>
      </c>
      <c r="D22" t="s">
        <v>7</v>
      </c>
      <c r="E22">
        <v>2573</v>
      </c>
      <c r="G22">
        <v>4</v>
      </c>
      <c r="J22">
        <f t="shared" si="0"/>
        <v>0</v>
      </c>
    </row>
    <row r="23" spans="1:10" x14ac:dyDescent="0.25">
      <c r="A23" s="1">
        <v>21</v>
      </c>
      <c r="B23" s="2">
        <v>45237.666666666657</v>
      </c>
      <c r="C23" t="s">
        <v>4</v>
      </c>
      <c r="D23" t="s">
        <v>8</v>
      </c>
      <c r="E23">
        <v>2571</v>
      </c>
      <c r="F23">
        <v>2</v>
      </c>
      <c r="G23">
        <v>4</v>
      </c>
      <c r="H23">
        <v>164</v>
      </c>
      <c r="J23">
        <f>F23*4</f>
        <v>8</v>
      </c>
    </row>
    <row r="24" spans="1:10" x14ac:dyDescent="0.25">
      <c r="A24" s="1">
        <v>22</v>
      </c>
      <c r="B24" s="2">
        <v>45238.5</v>
      </c>
      <c r="C24" t="s">
        <v>4</v>
      </c>
      <c r="D24" t="s">
        <v>7</v>
      </c>
      <c r="E24">
        <v>2587</v>
      </c>
      <c r="G24">
        <v>1</v>
      </c>
      <c r="H24">
        <f>134+70</f>
        <v>204</v>
      </c>
      <c r="J24">
        <f t="shared" si="0"/>
        <v>0</v>
      </c>
    </row>
    <row r="25" spans="1:10" x14ac:dyDescent="0.25">
      <c r="A25" s="1">
        <v>23</v>
      </c>
      <c r="B25" s="2">
        <v>45238.583333333343</v>
      </c>
      <c r="C25" t="s">
        <v>4</v>
      </c>
      <c r="D25" t="s">
        <v>8</v>
      </c>
      <c r="E25">
        <v>2580</v>
      </c>
      <c r="F25">
        <v>7</v>
      </c>
      <c r="G25">
        <v>1</v>
      </c>
      <c r="H25">
        <f>H23-H24</f>
        <v>-40</v>
      </c>
      <c r="J25">
        <f t="shared" si="0"/>
        <v>7</v>
      </c>
    </row>
    <row r="26" spans="1:10" x14ac:dyDescent="0.25">
      <c r="A26" s="1">
        <v>24</v>
      </c>
      <c r="B26" s="2">
        <v>45238.625</v>
      </c>
      <c r="C26" t="s">
        <v>4</v>
      </c>
      <c r="D26" t="s">
        <v>7</v>
      </c>
      <c r="E26">
        <v>2579</v>
      </c>
      <c r="G26">
        <v>1</v>
      </c>
      <c r="J26">
        <f t="shared" si="0"/>
        <v>0</v>
      </c>
    </row>
    <row r="27" spans="1:10" x14ac:dyDescent="0.25">
      <c r="A27" s="1">
        <v>25</v>
      </c>
      <c r="B27" s="2">
        <v>45238.708333333343</v>
      </c>
      <c r="C27" t="s">
        <v>4</v>
      </c>
      <c r="D27" t="s">
        <v>8</v>
      </c>
      <c r="E27">
        <v>2581</v>
      </c>
      <c r="F27">
        <v>-2</v>
      </c>
      <c r="G27">
        <v>1</v>
      </c>
      <c r="J27">
        <f t="shared" si="0"/>
        <v>-2</v>
      </c>
    </row>
    <row r="28" spans="1:10" x14ac:dyDescent="0.25">
      <c r="A28" s="1">
        <v>26</v>
      </c>
      <c r="B28" s="2">
        <v>45238.75</v>
      </c>
      <c r="C28" t="s">
        <v>4</v>
      </c>
      <c r="D28" t="s">
        <v>7</v>
      </c>
      <c r="E28">
        <v>2579</v>
      </c>
      <c r="G28">
        <v>2</v>
      </c>
      <c r="J28">
        <f t="shared" si="0"/>
        <v>0</v>
      </c>
    </row>
    <row r="29" spans="1:10" x14ac:dyDescent="0.25">
      <c r="A29" s="1">
        <v>27</v>
      </c>
      <c r="B29" s="2">
        <v>45238.791666666657</v>
      </c>
      <c r="C29" t="s">
        <v>4</v>
      </c>
      <c r="D29" t="s">
        <v>8</v>
      </c>
      <c r="E29">
        <v>2578</v>
      </c>
      <c r="F29">
        <v>1</v>
      </c>
      <c r="G29">
        <v>2</v>
      </c>
      <c r="J29">
        <f t="shared" si="0"/>
        <v>2</v>
      </c>
    </row>
    <row r="30" spans="1:10" x14ac:dyDescent="0.25">
      <c r="A30" s="1">
        <v>28</v>
      </c>
      <c r="B30" s="2">
        <v>45238.875</v>
      </c>
      <c r="C30" t="s">
        <v>4</v>
      </c>
      <c r="D30" t="s">
        <v>7</v>
      </c>
      <c r="E30">
        <v>2580</v>
      </c>
      <c r="G30">
        <v>1</v>
      </c>
      <c r="J30">
        <f t="shared" si="0"/>
        <v>0</v>
      </c>
    </row>
    <row r="31" spans="1:10" x14ac:dyDescent="0.25">
      <c r="A31" s="1">
        <v>29</v>
      </c>
      <c r="B31" s="2">
        <v>45239.583333333343</v>
      </c>
      <c r="C31" t="s">
        <v>4</v>
      </c>
      <c r="D31" t="s">
        <v>8</v>
      </c>
      <c r="E31">
        <v>2557</v>
      </c>
      <c r="F31">
        <v>23</v>
      </c>
      <c r="G31">
        <v>1</v>
      </c>
      <c r="J31">
        <f t="shared" si="0"/>
        <v>23</v>
      </c>
    </row>
    <row r="32" spans="1:10" x14ac:dyDescent="0.25">
      <c r="A32" s="1">
        <v>30</v>
      </c>
      <c r="B32" s="2">
        <v>45239.666666666657</v>
      </c>
      <c r="C32" t="s">
        <v>4</v>
      </c>
      <c r="D32" t="s">
        <v>7</v>
      </c>
      <c r="E32">
        <v>2553</v>
      </c>
      <c r="G32">
        <v>1</v>
      </c>
      <c r="J32">
        <f t="shared" si="0"/>
        <v>0</v>
      </c>
    </row>
    <row r="33" spans="1:10" x14ac:dyDescent="0.25">
      <c r="A33" s="1">
        <v>31</v>
      </c>
      <c r="B33" s="2">
        <v>45239.708333333343</v>
      </c>
      <c r="C33" t="s">
        <v>4</v>
      </c>
      <c r="D33" t="s">
        <v>8</v>
      </c>
      <c r="E33">
        <v>2554</v>
      </c>
      <c r="F33">
        <v>-1</v>
      </c>
      <c r="G33">
        <v>1</v>
      </c>
      <c r="J33">
        <f t="shared" si="0"/>
        <v>-1</v>
      </c>
    </row>
    <row r="34" spans="1:10" x14ac:dyDescent="0.25">
      <c r="A34" s="1">
        <v>32</v>
      </c>
      <c r="B34" s="2">
        <v>45239.791666666657</v>
      </c>
      <c r="C34" t="s">
        <v>4</v>
      </c>
      <c r="D34" t="s">
        <v>7</v>
      </c>
      <c r="E34">
        <v>2556</v>
      </c>
      <c r="G34">
        <v>2</v>
      </c>
      <c r="J34">
        <f t="shared" si="0"/>
        <v>0</v>
      </c>
    </row>
    <row r="35" spans="1:10" x14ac:dyDescent="0.25">
      <c r="A35" s="1">
        <v>33</v>
      </c>
      <c r="B35" s="2">
        <v>45240.416666666657</v>
      </c>
      <c r="C35" t="s">
        <v>4</v>
      </c>
      <c r="D35" t="s">
        <v>8</v>
      </c>
      <c r="E35">
        <v>2556</v>
      </c>
      <c r="F35">
        <v>0</v>
      </c>
      <c r="G35">
        <v>2</v>
      </c>
      <c r="J35">
        <f t="shared" si="0"/>
        <v>0</v>
      </c>
    </row>
    <row r="36" spans="1:10" x14ac:dyDescent="0.25">
      <c r="A36" s="1">
        <v>34</v>
      </c>
      <c r="B36" s="2">
        <v>45240.416666666657</v>
      </c>
      <c r="C36" t="s">
        <v>4</v>
      </c>
      <c r="D36" t="s">
        <v>5</v>
      </c>
      <c r="E36">
        <v>2556</v>
      </c>
      <c r="G36">
        <v>4</v>
      </c>
      <c r="J36">
        <f t="shared" si="0"/>
        <v>0</v>
      </c>
    </row>
    <row r="37" spans="1:10" x14ac:dyDescent="0.25">
      <c r="A37" s="1">
        <v>35</v>
      </c>
      <c r="B37" s="2">
        <v>45240.5</v>
      </c>
      <c r="C37" t="s">
        <v>4</v>
      </c>
      <c r="D37" t="s">
        <v>6</v>
      </c>
      <c r="E37">
        <v>2551</v>
      </c>
      <c r="F37">
        <v>-5</v>
      </c>
      <c r="G37">
        <v>4</v>
      </c>
      <c r="J37">
        <f>F37*4</f>
        <v>-20</v>
      </c>
    </row>
    <row r="38" spans="1:10" x14ac:dyDescent="0.25">
      <c r="A38" s="1">
        <v>36</v>
      </c>
      <c r="B38" s="2">
        <v>45240.5</v>
      </c>
      <c r="C38" t="s">
        <v>4</v>
      </c>
      <c r="D38" t="s">
        <v>7</v>
      </c>
      <c r="E38">
        <v>2551</v>
      </c>
      <c r="G38">
        <v>8</v>
      </c>
      <c r="J38">
        <f t="shared" si="0"/>
        <v>0</v>
      </c>
    </row>
    <row r="39" spans="1:10" x14ac:dyDescent="0.25">
      <c r="A39" s="1">
        <v>37</v>
      </c>
      <c r="B39" s="2">
        <v>45240.583333333343</v>
      </c>
      <c r="C39" t="s">
        <v>4</v>
      </c>
      <c r="D39" t="s">
        <v>8</v>
      </c>
      <c r="E39">
        <v>2552</v>
      </c>
      <c r="F39">
        <v>-1</v>
      </c>
      <c r="G39">
        <v>8</v>
      </c>
      <c r="J39">
        <f>F39*8</f>
        <v>-8</v>
      </c>
    </row>
    <row r="40" spans="1:10" x14ac:dyDescent="0.25">
      <c r="A40" s="1">
        <v>38</v>
      </c>
      <c r="B40" s="2">
        <v>45240.666666666657</v>
      </c>
      <c r="C40" t="s">
        <v>4</v>
      </c>
      <c r="D40" t="s">
        <v>7</v>
      </c>
      <c r="E40">
        <v>2550</v>
      </c>
      <c r="G40">
        <v>16</v>
      </c>
      <c r="J40">
        <f t="shared" si="0"/>
        <v>0</v>
      </c>
    </row>
    <row r="41" spans="1:10" x14ac:dyDescent="0.25">
      <c r="A41" s="1">
        <v>39</v>
      </c>
      <c r="B41" s="2">
        <v>45240.875</v>
      </c>
      <c r="C41" t="s">
        <v>4</v>
      </c>
      <c r="D41" t="s">
        <v>8</v>
      </c>
      <c r="E41">
        <v>2554</v>
      </c>
      <c r="F41">
        <v>-4</v>
      </c>
      <c r="G41">
        <v>16</v>
      </c>
      <c r="J41">
        <f>F41*16</f>
        <v>-64</v>
      </c>
    </row>
    <row r="42" spans="1:10" x14ac:dyDescent="0.25">
      <c r="A42" s="1">
        <v>40</v>
      </c>
      <c r="B42" s="2">
        <v>45240.916666666657</v>
      </c>
      <c r="C42" t="s">
        <v>4</v>
      </c>
      <c r="D42" t="s">
        <v>7</v>
      </c>
      <c r="E42">
        <v>2549</v>
      </c>
      <c r="G42">
        <v>32</v>
      </c>
      <c r="J42">
        <f t="shared" si="0"/>
        <v>0</v>
      </c>
    </row>
    <row r="43" spans="1:10" x14ac:dyDescent="0.25">
      <c r="A43" s="1">
        <v>41</v>
      </c>
      <c r="B43" s="2">
        <v>45243.416666666657</v>
      </c>
      <c r="C43" t="s">
        <v>4</v>
      </c>
      <c r="D43" t="s">
        <v>8</v>
      </c>
      <c r="E43">
        <v>2543</v>
      </c>
      <c r="F43">
        <v>6</v>
      </c>
      <c r="G43">
        <v>32</v>
      </c>
      <c r="J43">
        <f>F43*32</f>
        <v>192</v>
      </c>
    </row>
    <row r="44" spans="1:10" x14ac:dyDescent="0.25">
      <c r="A44" s="1">
        <v>42</v>
      </c>
      <c r="B44" s="2">
        <v>45243.458333333343</v>
      </c>
      <c r="C44" t="s">
        <v>4</v>
      </c>
      <c r="D44" t="s">
        <v>7</v>
      </c>
      <c r="E44">
        <v>2536</v>
      </c>
      <c r="G44">
        <v>1</v>
      </c>
      <c r="J44">
        <f t="shared" si="0"/>
        <v>0</v>
      </c>
    </row>
    <row r="45" spans="1:10" x14ac:dyDescent="0.25">
      <c r="A45" s="1">
        <v>43</v>
      </c>
      <c r="B45" s="2">
        <v>45243.541666666657</v>
      </c>
      <c r="C45" t="s">
        <v>4</v>
      </c>
      <c r="D45" t="s">
        <v>8</v>
      </c>
      <c r="E45">
        <v>2534</v>
      </c>
      <c r="F45">
        <v>2</v>
      </c>
      <c r="G45">
        <v>1</v>
      </c>
      <c r="J45">
        <f t="shared" si="0"/>
        <v>2</v>
      </c>
    </row>
    <row r="46" spans="1:10" x14ac:dyDescent="0.25">
      <c r="A46" s="1">
        <v>44</v>
      </c>
      <c r="B46" s="2">
        <v>45243.666666666657</v>
      </c>
      <c r="C46" t="s">
        <v>4</v>
      </c>
      <c r="D46" t="s">
        <v>5</v>
      </c>
      <c r="E46">
        <v>2537</v>
      </c>
      <c r="G46">
        <v>1</v>
      </c>
      <c r="J46">
        <f t="shared" si="0"/>
        <v>0</v>
      </c>
    </row>
    <row r="47" spans="1:10" x14ac:dyDescent="0.25">
      <c r="A47" s="1">
        <v>45</v>
      </c>
      <c r="B47" s="2">
        <v>45243.791666666657</v>
      </c>
      <c r="C47" t="s">
        <v>4</v>
      </c>
      <c r="D47" t="s">
        <v>6</v>
      </c>
      <c r="E47">
        <v>2534</v>
      </c>
      <c r="F47">
        <v>-3</v>
      </c>
      <c r="G47">
        <v>1</v>
      </c>
      <c r="J47">
        <f t="shared" si="0"/>
        <v>-3</v>
      </c>
    </row>
    <row r="48" spans="1:10" x14ac:dyDescent="0.25">
      <c r="A48" s="1">
        <v>46</v>
      </c>
      <c r="B48" s="2">
        <v>45244.5</v>
      </c>
      <c r="C48" t="s">
        <v>4</v>
      </c>
      <c r="D48" t="s">
        <v>7</v>
      </c>
      <c r="E48">
        <v>2498</v>
      </c>
      <c r="G48">
        <v>2</v>
      </c>
      <c r="J48">
        <f t="shared" si="0"/>
        <v>0</v>
      </c>
    </row>
    <row r="49" spans="1:10" x14ac:dyDescent="0.25">
      <c r="A49" s="1">
        <v>47</v>
      </c>
      <c r="B49" s="2">
        <v>45244.625</v>
      </c>
      <c r="C49" t="s">
        <v>4</v>
      </c>
      <c r="D49" t="s">
        <v>8</v>
      </c>
      <c r="E49">
        <v>2481</v>
      </c>
      <c r="F49">
        <v>17</v>
      </c>
      <c r="G49">
        <v>2</v>
      </c>
      <c r="J49">
        <f t="shared" si="0"/>
        <v>34</v>
      </c>
    </row>
    <row r="50" spans="1:10" x14ac:dyDescent="0.25">
      <c r="A50" s="1">
        <v>48</v>
      </c>
      <c r="B50" s="2">
        <v>45244.666666666657</v>
      </c>
      <c r="C50" t="s">
        <v>4</v>
      </c>
      <c r="D50" t="s">
        <v>7</v>
      </c>
      <c r="E50">
        <v>2467</v>
      </c>
      <c r="G50">
        <v>1</v>
      </c>
      <c r="J50">
        <f t="shared" si="0"/>
        <v>0</v>
      </c>
    </row>
    <row r="51" spans="1:10" x14ac:dyDescent="0.25">
      <c r="A51" s="1">
        <v>49</v>
      </c>
      <c r="B51" s="2">
        <v>45244.791666666657</v>
      </c>
      <c r="C51" t="s">
        <v>4</v>
      </c>
      <c r="D51" t="s">
        <v>8</v>
      </c>
      <c r="E51">
        <v>2460</v>
      </c>
      <c r="F51">
        <v>7</v>
      </c>
      <c r="G51">
        <v>1</v>
      </c>
      <c r="J51">
        <f t="shared" si="0"/>
        <v>7</v>
      </c>
    </row>
    <row r="52" spans="1:10" x14ac:dyDescent="0.25">
      <c r="A52" s="1">
        <v>50</v>
      </c>
      <c r="B52" s="2">
        <v>45244.833333333343</v>
      </c>
      <c r="C52" t="s">
        <v>4</v>
      </c>
      <c r="D52" t="s">
        <v>7</v>
      </c>
      <c r="E52">
        <v>2458</v>
      </c>
      <c r="G52">
        <v>1</v>
      </c>
      <c r="J52">
        <f t="shared" si="0"/>
        <v>0</v>
      </c>
    </row>
    <row r="53" spans="1:10" x14ac:dyDescent="0.25">
      <c r="A53" s="1">
        <v>51</v>
      </c>
      <c r="B53" s="2">
        <v>45244.875</v>
      </c>
      <c r="C53" t="s">
        <v>4</v>
      </c>
      <c r="D53" t="s">
        <v>8</v>
      </c>
      <c r="E53">
        <v>2468</v>
      </c>
      <c r="F53">
        <v>-10</v>
      </c>
      <c r="G53">
        <v>1</v>
      </c>
      <c r="J53">
        <f t="shared" si="0"/>
        <v>-10</v>
      </c>
    </row>
    <row r="54" spans="1:10" x14ac:dyDescent="0.25">
      <c r="A54" s="1">
        <v>52</v>
      </c>
      <c r="B54" s="2">
        <v>45244.916666666657</v>
      </c>
      <c r="C54" t="s">
        <v>4</v>
      </c>
      <c r="D54" t="s">
        <v>7</v>
      </c>
      <c r="E54">
        <v>2462</v>
      </c>
      <c r="G54">
        <v>2</v>
      </c>
      <c r="J54">
        <f t="shared" si="0"/>
        <v>0</v>
      </c>
    </row>
    <row r="55" spans="1:10" x14ac:dyDescent="0.25">
      <c r="A55" s="1">
        <v>53</v>
      </c>
      <c r="B55" s="2">
        <v>45245.375</v>
      </c>
      <c r="C55" t="s">
        <v>4</v>
      </c>
      <c r="D55" t="s">
        <v>8</v>
      </c>
      <c r="E55">
        <v>2463</v>
      </c>
      <c r="F55">
        <v>-1</v>
      </c>
      <c r="G55">
        <v>2</v>
      </c>
      <c r="J55">
        <f t="shared" si="0"/>
        <v>-2</v>
      </c>
    </row>
    <row r="56" spans="1:10" x14ac:dyDescent="0.25">
      <c r="A56" s="1">
        <v>54</v>
      </c>
      <c r="B56" s="2">
        <v>45245.458333333343</v>
      </c>
      <c r="C56" t="s">
        <v>4</v>
      </c>
      <c r="D56" t="s">
        <v>5</v>
      </c>
      <c r="E56">
        <v>2465</v>
      </c>
      <c r="G56">
        <v>4</v>
      </c>
      <c r="J56">
        <f t="shared" si="0"/>
        <v>0</v>
      </c>
    </row>
    <row r="57" spans="1:10" x14ac:dyDescent="0.25">
      <c r="A57" s="1">
        <v>55</v>
      </c>
      <c r="B57" s="2">
        <v>45245.625</v>
      </c>
      <c r="C57" t="s">
        <v>4</v>
      </c>
      <c r="D57" t="s">
        <v>6</v>
      </c>
      <c r="E57">
        <v>2477</v>
      </c>
      <c r="F57">
        <v>12</v>
      </c>
      <c r="G57">
        <v>4</v>
      </c>
      <c r="J57">
        <f>F57*4</f>
        <v>48</v>
      </c>
    </row>
    <row r="58" spans="1:10" x14ac:dyDescent="0.25">
      <c r="A58" s="1">
        <v>56</v>
      </c>
      <c r="B58" s="2">
        <v>45246.458333333343</v>
      </c>
      <c r="C58" t="s">
        <v>4</v>
      </c>
      <c r="D58" t="s">
        <v>7</v>
      </c>
      <c r="E58">
        <v>2482</v>
      </c>
      <c r="G58">
        <v>1</v>
      </c>
      <c r="J58">
        <f t="shared" si="0"/>
        <v>0</v>
      </c>
    </row>
    <row r="59" spans="1:10" x14ac:dyDescent="0.25">
      <c r="A59" s="1">
        <v>57</v>
      </c>
      <c r="B59" s="2">
        <v>45246.5</v>
      </c>
      <c r="C59" t="s">
        <v>4</v>
      </c>
      <c r="D59" t="s">
        <v>8</v>
      </c>
      <c r="E59">
        <v>2487</v>
      </c>
      <c r="F59">
        <v>-5</v>
      </c>
      <c r="G59">
        <v>1</v>
      </c>
      <c r="J59">
        <f t="shared" si="0"/>
        <v>-5</v>
      </c>
    </row>
    <row r="60" spans="1:10" x14ac:dyDescent="0.25">
      <c r="A60" s="1">
        <v>58</v>
      </c>
      <c r="B60" s="2">
        <v>45246.625</v>
      </c>
      <c r="C60" t="s">
        <v>4</v>
      </c>
      <c r="D60" t="s">
        <v>7</v>
      </c>
      <c r="E60">
        <v>2480</v>
      </c>
      <c r="G60">
        <v>2</v>
      </c>
      <c r="J60">
        <f t="shared" si="0"/>
        <v>0</v>
      </c>
    </row>
    <row r="61" spans="1:10" x14ac:dyDescent="0.25">
      <c r="A61" s="1">
        <v>59</v>
      </c>
      <c r="B61" s="2">
        <v>45246.666666666657</v>
      </c>
      <c r="C61" t="s">
        <v>4</v>
      </c>
      <c r="D61" t="s">
        <v>8</v>
      </c>
      <c r="E61">
        <v>2481</v>
      </c>
      <c r="F61">
        <v>-1</v>
      </c>
      <c r="G61">
        <v>2</v>
      </c>
      <c r="J61">
        <f t="shared" si="0"/>
        <v>-2</v>
      </c>
    </row>
    <row r="62" spans="1:10" x14ac:dyDescent="0.25">
      <c r="A62" s="1">
        <v>60</v>
      </c>
      <c r="B62" s="2">
        <v>45246.708333333343</v>
      </c>
      <c r="C62" t="s">
        <v>4</v>
      </c>
      <c r="D62" t="s">
        <v>7</v>
      </c>
      <c r="E62">
        <v>2472</v>
      </c>
      <c r="G62">
        <v>4</v>
      </c>
      <c r="J62">
        <f t="shared" si="0"/>
        <v>0</v>
      </c>
    </row>
    <row r="63" spans="1:10" x14ac:dyDescent="0.25">
      <c r="A63" s="1">
        <v>61</v>
      </c>
      <c r="B63" s="2">
        <v>45246.875</v>
      </c>
      <c r="C63" t="s">
        <v>4</v>
      </c>
      <c r="D63" t="s">
        <v>8</v>
      </c>
      <c r="E63">
        <v>2460</v>
      </c>
      <c r="F63">
        <v>12</v>
      </c>
      <c r="G63">
        <v>4</v>
      </c>
      <c r="J63">
        <f>F63*4</f>
        <v>48</v>
      </c>
    </row>
    <row r="64" spans="1:10" x14ac:dyDescent="0.25">
      <c r="A64" s="1">
        <v>62</v>
      </c>
      <c r="B64" s="2">
        <v>45246.916666666657</v>
      </c>
      <c r="C64" t="s">
        <v>4</v>
      </c>
      <c r="D64" t="s">
        <v>7</v>
      </c>
      <c r="E64">
        <v>2458</v>
      </c>
      <c r="G64">
        <v>1</v>
      </c>
      <c r="J64">
        <f t="shared" si="0"/>
        <v>0</v>
      </c>
    </row>
    <row r="65" spans="1:10" x14ac:dyDescent="0.25">
      <c r="A65" s="1">
        <v>63</v>
      </c>
      <c r="B65" s="2">
        <v>45247.375</v>
      </c>
      <c r="C65" t="s">
        <v>4</v>
      </c>
      <c r="D65" t="s">
        <v>8</v>
      </c>
      <c r="E65">
        <v>2454</v>
      </c>
      <c r="F65">
        <v>4</v>
      </c>
      <c r="G65">
        <v>1</v>
      </c>
      <c r="J65">
        <f t="shared" si="0"/>
        <v>4</v>
      </c>
    </row>
    <row r="66" spans="1:10" x14ac:dyDescent="0.25">
      <c r="A66" s="1">
        <v>64</v>
      </c>
      <c r="B66" s="2">
        <v>45247.5</v>
      </c>
      <c r="C66" t="s">
        <v>4</v>
      </c>
      <c r="D66" t="s">
        <v>5</v>
      </c>
      <c r="E66">
        <v>2457</v>
      </c>
      <c r="G66">
        <v>1</v>
      </c>
      <c r="J66">
        <f t="shared" si="0"/>
        <v>0</v>
      </c>
    </row>
    <row r="67" spans="1:10" x14ac:dyDescent="0.25">
      <c r="A67" s="1">
        <v>65</v>
      </c>
      <c r="B67" s="2">
        <v>45247.541666666657</v>
      </c>
      <c r="C67" t="s">
        <v>4</v>
      </c>
      <c r="D67" t="s">
        <v>6</v>
      </c>
      <c r="E67">
        <v>2457</v>
      </c>
      <c r="F67">
        <v>0</v>
      </c>
      <c r="G67">
        <v>1</v>
      </c>
      <c r="J67">
        <f t="shared" si="0"/>
        <v>0</v>
      </c>
    </row>
    <row r="68" spans="1:10" x14ac:dyDescent="0.25">
      <c r="A68" s="1">
        <v>66</v>
      </c>
      <c r="B68" s="2">
        <v>45247.583333333343</v>
      </c>
      <c r="C68" t="s">
        <v>4</v>
      </c>
      <c r="D68" t="s">
        <v>5</v>
      </c>
      <c r="E68">
        <v>2470</v>
      </c>
      <c r="G68">
        <v>2</v>
      </c>
      <c r="J68">
        <f t="shared" si="0"/>
        <v>0</v>
      </c>
    </row>
    <row r="69" spans="1:10" x14ac:dyDescent="0.25">
      <c r="A69" s="1">
        <v>67</v>
      </c>
      <c r="B69" s="2">
        <v>45247.625</v>
      </c>
      <c r="C69" t="s">
        <v>4</v>
      </c>
      <c r="D69" t="s">
        <v>6</v>
      </c>
      <c r="E69">
        <v>2472</v>
      </c>
      <c r="F69">
        <v>2</v>
      </c>
      <c r="G69">
        <v>2</v>
      </c>
      <c r="J69">
        <f>F69*2</f>
        <v>4</v>
      </c>
    </row>
    <row r="70" spans="1:10" x14ac:dyDescent="0.25">
      <c r="A70" s="1">
        <v>68</v>
      </c>
      <c r="B70" s="2">
        <v>45247.708333333343</v>
      </c>
      <c r="C70" t="s">
        <v>4</v>
      </c>
      <c r="D70" t="s">
        <v>5</v>
      </c>
      <c r="E70">
        <v>2476</v>
      </c>
      <c r="G70">
        <v>1</v>
      </c>
      <c r="J70">
        <f t="shared" ref="J70:J133" si="1">IF(F68&lt;0,F70*2,F70)</f>
        <v>0</v>
      </c>
    </row>
    <row r="71" spans="1:10" x14ac:dyDescent="0.25">
      <c r="A71" s="1">
        <v>69</v>
      </c>
      <c r="B71" s="2">
        <v>45247.75</v>
      </c>
      <c r="C71" t="s">
        <v>4</v>
      </c>
      <c r="D71" t="s">
        <v>6</v>
      </c>
      <c r="E71">
        <v>2473</v>
      </c>
      <c r="F71">
        <v>-3</v>
      </c>
      <c r="G71">
        <v>1</v>
      </c>
      <c r="J71">
        <f t="shared" si="1"/>
        <v>-3</v>
      </c>
    </row>
    <row r="72" spans="1:10" x14ac:dyDescent="0.25">
      <c r="A72" s="1">
        <v>70</v>
      </c>
      <c r="B72" s="2">
        <v>45250.666666666657</v>
      </c>
      <c r="C72" t="s">
        <v>4</v>
      </c>
      <c r="D72" t="s">
        <v>7</v>
      </c>
      <c r="E72">
        <v>2474</v>
      </c>
      <c r="G72">
        <v>2</v>
      </c>
      <c r="J72">
        <f t="shared" si="1"/>
        <v>0</v>
      </c>
    </row>
    <row r="73" spans="1:10" x14ac:dyDescent="0.25">
      <c r="A73" s="1">
        <v>71</v>
      </c>
      <c r="B73" s="2">
        <v>45250.708333333343</v>
      </c>
      <c r="C73" t="s">
        <v>4</v>
      </c>
      <c r="D73" t="s">
        <v>8</v>
      </c>
      <c r="E73">
        <v>2476</v>
      </c>
      <c r="F73">
        <v>-2</v>
      </c>
      <c r="G73">
        <v>2</v>
      </c>
      <c r="J73">
        <f t="shared" si="1"/>
        <v>-4</v>
      </c>
    </row>
    <row r="74" spans="1:10" x14ac:dyDescent="0.25">
      <c r="A74" s="1">
        <v>72</v>
      </c>
      <c r="B74" s="2">
        <v>45251.375</v>
      </c>
      <c r="C74" t="s">
        <v>4</v>
      </c>
      <c r="D74" t="s">
        <v>7</v>
      </c>
      <c r="E74">
        <v>2474</v>
      </c>
      <c r="G74">
        <v>4</v>
      </c>
      <c r="J74">
        <f t="shared" si="1"/>
        <v>0</v>
      </c>
    </row>
    <row r="75" spans="1:10" x14ac:dyDescent="0.25">
      <c r="A75" s="1">
        <v>73</v>
      </c>
      <c r="B75" s="2">
        <v>45251.416666666657</v>
      </c>
      <c r="C75" t="s">
        <v>4</v>
      </c>
      <c r="D75" t="s">
        <v>8</v>
      </c>
      <c r="E75">
        <v>2474</v>
      </c>
      <c r="F75">
        <v>0</v>
      </c>
      <c r="G75">
        <v>4</v>
      </c>
      <c r="J75">
        <f t="shared" si="1"/>
        <v>0</v>
      </c>
    </row>
    <row r="76" spans="1:10" x14ac:dyDescent="0.25">
      <c r="A76" s="1">
        <v>74</v>
      </c>
      <c r="B76" s="2">
        <v>45251.458333333343</v>
      </c>
      <c r="C76" t="s">
        <v>4</v>
      </c>
      <c r="D76" t="s">
        <v>7</v>
      </c>
      <c r="E76">
        <v>2470</v>
      </c>
      <c r="G76">
        <v>8</v>
      </c>
      <c r="J76">
        <f t="shared" si="1"/>
        <v>0</v>
      </c>
    </row>
    <row r="77" spans="1:10" x14ac:dyDescent="0.25">
      <c r="A77" s="1">
        <v>75</v>
      </c>
      <c r="B77" s="2">
        <v>45251.541666666657</v>
      </c>
      <c r="C77" t="s">
        <v>4</v>
      </c>
      <c r="D77" t="s">
        <v>8</v>
      </c>
      <c r="E77">
        <v>2468</v>
      </c>
      <c r="F77">
        <v>2</v>
      </c>
      <c r="G77">
        <v>8</v>
      </c>
      <c r="J77">
        <f>F77*8</f>
        <v>16</v>
      </c>
    </row>
    <row r="78" spans="1:10" x14ac:dyDescent="0.25">
      <c r="A78" s="1">
        <v>76</v>
      </c>
      <c r="B78" s="2">
        <v>45251.541666666657</v>
      </c>
      <c r="C78" t="s">
        <v>4</v>
      </c>
      <c r="D78" t="s">
        <v>5</v>
      </c>
      <c r="E78">
        <v>2468</v>
      </c>
      <c r="G78">
        <v>1</v>
      </c>
      <c r="J78">
        <f t="shared" si="1"/>
        <v>0</v>
      </c>
    </row>
    <row r="79" spans="1:10" x14ac:dyDescent="0.25">
      <c r="A79" s="1">
        <v>77</v>
      </c>
      <c r="B79" s="2">
        <v>45251.625</v>
      </c>
      <c r="C79" t="s">
        <v>4</v>
      </c>
      <c r="D79" t="s">
        <v>6</v>
      </c>
      <c r="E79">
        <v>2476</v>
      </c>
      <c r="F79">
        <v>8</v>
      </c>
      <c r="G79">
        <v>1</v>
      </c>
      <c r="J79">
        <f>IF(F77&lt;0,F79*2,F79)</f>
        <v>8</v>
      </c>
    </row>
    <row r="80" spans="1:10" x14ac:dyDescent="0.25">
      <c r="A80" s="1">
        <v>78</v>
      </c>
      <c r="B80" s="2">
        <v>45251.916666666657</v>
      </c>
      <c r="C80" t="s">
        <v>4</v>
      </c>
      <c r="D80" t="s">
        <v>5</v>
      </c>
      <c r="E80">
        <v>2490</v>
      </c>
      <c r="G80">
        <v>1</v>
      </c>
      <c r="J80">
        <f t="shared" si="1"/>
        <v>0</v>
      </c>
    </row>
    <row r="81" spans="1:18" x14ac:dyDescent="0.25">
      <c r="A81" s="1">
        <v>79</v>
      </c>
      <c r="B81" s="2">
        <v>45251.958333333343</v>
      </c>
      <c r="C81" t="s">
        <v>4</v>
      </c>
      <c r="D81" t="s">
        <v>6</v>
      </c>
      <c r="E81">
        <v>2488</v>
      </c>
      <c r="F81">
        <v>-2</v>
      </c>
      <c r="G81">
        <v>1</v>
      </c>
      <c r="J81">
        <f>IF(F79&lt;0,F81*2,F81)</f>
        <v>-2</v>
      </c>
    </row>
    <row r="82" spans="1:18" x14ac:dyDescent="0.25">
      <c r="A82" s="1">
        <v>80</v>
      </c>
      <c r="B82" s="2">
        <v>45252.708333333343</v>
      </c>
      <c r="C82" t="s">
        <v>4</v>
      </c>
      <c r="D82" t="s">
        <v>5</v>
      </c>
      <c r="E82">
        <v>2537</v>
      </c>
      <c r="G82">
        <v>2</v>
      </c>
      <c r="J82">
        <f t="shared" si="1"/>
        <v>0</v>
      </c>
    </row>
    <row r="83" spans="1:18" x14ac:dyDescent="0.25">
      <c r="A83" s="1">
        <v>81</v>
      </c>
      <c r="B83" s="2">
        <v>45252.75</v>
      </c>
      <c r="C83" t="s">
        <v>4</v>
      </c>
      <c r="D83" t="s">
        <v>6</v>
      </c>
      <c r="E83">
        <v>2532</v>
      </c>
      <c r="F83">
        <v>-5</v>
      </c>
      <c r="G83">
        <v>2</v>
      </c>
      <c r="J83">
        <f>F83*2</f>
        <v>-10</v>
      </c>
    </row>
    <row r="84" spans="1:18" x14ac:dyDescent="0.25">
      <c r="A84" s="1">
        <v>82</v>
      </c>
      <c r="B84" s="2">
        <v>45253.625</v>
      </c>
      <c r="C84" t="s">
        <v>4</v>
      </c>
      <c r="D84" t="s">
        <v>7</v>
      </c>
      <c r="E84">
        <v>2532</v>
      </c>
      <c r="G84">
        <v>4</v>
      </c>
      <c r="J84">
        <f t="shared" si="1"/>
        <v>0</v>
      </c>
    </row>
    <row r="85" spans="1:18" x14ac:dyDescent="0.25">
      <c r="A85" s="1">
        <v>83</v>
      </c>
      <c r="B85" s="2">
        <v>45253.75</v>
      </c>
      <c r="C85" t="s">
        <v>4</v>
      </c>
      <c r="D85" t="s">
        <v>8</v>
      </c>
      <c r="E85">
        <v>2536</v>
      </c>
      <c r="F85">
        <v>-4</v>
      </c>
      <c r="G85">
        <v>4</v>
      </c>
      <c r="J85">
        <f>F85*4</f>
        <v>-16</v>
      </c>
    </row>
    <row r="86" spans="1:18" x14ac:dyDescent="0.25">
      <c r="A86" s="1">
        <v>84</v>
      </c>
      <c r="B86" s="2">
        <v>45253.958333333343</v>
      </c>
      <c r="C86" t="s">
        <v>4</v>
      </c>
      <c r="D86" t="s">
        <v>7</v>
      </c>
      <c r="E86">
        <v>2529</v>
      </c>
      <c r="G86">
        <v>8</v>
      </c>
      <c r="J86">
        <f t="shared" si="1"/>
        <v>0</v>
      </c>
    </row>
    <row r="87" spans="1:18" x14ac:dyDescent="0.25">
      <c r="A87" s="1">
        <v>85</v>
      </c>
      <c r="B87" s="2">
        <v>45254.375</v>
      </c>
      <c r="C87" t="s">
        <v>4</v>
      </c>
      <c r="D87" t="s">
        <v>8</v>
      </c>
      <c r="E87">
        <v>2533</v>
      </c>
      <c r="F87">
        <v>-4</v>
      </c>
      <c r="G87">
        <v>8</v>
      </c>
      <c r="J87">
        <f>F87*8</f>
        <v>-32</v>
      </c>
    </row>
    <row r="88" spans="1:18" x14ac:dyDescent="0.25">
      <c r="A88" s="1">
        <v>86</v>
      </c>
      <c r="B88" s="2">
        <v>45254.75</v>
      </c>
      <c r="C88" t="s">
        <v>4</v>
      </c>
      <c r="D88" t="s">
        <v>7</v>
      </c>
      <c r="E88">
        <v>2520</v>
      </c>
      <c r="G88">
        <v>16</v>
      </c>
      <c r="J88">
        <f t="shared" si="1"/>
        <v>0</v>
      </c>
    </row>
    <row r="89" spans="1:18" x14ac:dyDescent="0.25">
      <c r="A89" s="1">
        <v>87</v>
      </c>
      <c r="B89" s="2">
        <v>45254.833333333343</v>
      </c>
      <c r="C89" t="s">
        <v>4</v>
      </c>
      <c r="D89" t="s">
        <v>8</v>
      </c>
      <c r="E89">
        <v>2522</v>
      </c>
      <c r="F89">
        <v>-2</v>
      </c>
      <c r="G89">
        <v>16</v>
      </c>
      <c r="J89">
        <f>F89*16</f>
        <v>-32</v>
      </c>
    </row>
    <row r="90" spans="1:18" x14ac:dyDescent="0.25">
      <c r="A90" s="1">
        <v>88</v>
      </c>
      <c r="B90" s="2">
        <v>45254.833333333343</v>
      </c>
      <c r="C90" t="s">
        <v>4</v>
      </c>
      <c r="D90" t="s">
        <v>5</v>
      </c>
      <c r="E90">
        <v>2522</v>
      </c>
      <c r="G90">
        <v>32</v>
      </c>
      <c r="J90">
        <f t="shared" si="1"/>
        <v>0</v>
      </c>
    </row>
    <row r="91" spans="1:18" x14ac:dyDescent="0.25">
      <c r="A91" s="1">
        <v>89</v>
      </c>
      <c r="B91" s="2">
        <v>45254.875</v>
      </c>
      <c r="C91" t="s">
        <v>4</v>
      </c>
      <c r="D91" t="s">
        <v>6</v>
      </c>
      <c r="E91">
        <v>2520</v>
      </c>
      <c r="F91">
        <v>-2</v>
      </c>
      <c r="G91">
        <v>32</v>
      </c>
      <c r="J91">
        <f>F91*32</f>
        <v>-64</v>
      </c>
    </row>
    <row r="92" spans="1:18" x14ac:dyDescent="0.25">
      <c r="A92" s="1">
        <v>90</v>
      </c>
      <c r="B92" s="2">
        <v>45257.375</v>
      </c>
      <c r="C92" t="s">
        <v>4</v>
      </c>
      <c r="D92" t="s">
        <v>5</v>
      </c>
      <c r="E92">
        <v>2527</v>
      </c>
      <c r="G92">
        <v>64</v>
      </c>
      <c r="J92">
        <f t="shared" si="1"/>
        <v>0</v>
      </c>
    </row>
    <row r="93" spans="1:18" x14ac:dyDescent="0.25">
      <c r="A93" s="1">
        <v>91</v>
      </c>
      <c r="B93" s="2">
        <v>45257.416666666657</v>
      </c>
      <c r="C93" t="s">
        <v>4</v>
      </c>
      <c r="D93" t="s">
        <v>6</v>
      </c>
      <c r="E93">
        <v>2524</v>
      </c>
      <c r="F93">
        <v>-3</v>
      </c>
      <c r="G93">
        <v>64</v>
      </c>
      <c r="J93">
        <f>F93*64</f>
        <v>-192</v>
      </c>
    </row>
    <row r="94" spans="1:18" x14ac:dyDescent="0.25">
      <c r="A94" s="1">
        <v>92</v>
      </c>
      <c r="B94" s="2">
        <v>45257.625</v>
      </c>
      <c r="C94" t="s">
        <v>4</v>
      </c>
      <c r="D94" t="s">
        <v>7</v>
      </c>
      <c r="E94">
        <v>2489</v>
      </c>
      <c r="G94">
        <v>128</v>
      </c>
      <c r="J94">
        <f t="shared" si="1"/>
        <v>0</v>
      </c>
    </row>
    <row r="95" spans="1:18" x14ac:dyDescent="0.25">
      <c r="A95" s="1">
        <v>93</v>
      </c>
      <c r="B95" s="2">
        <v>45257.708333333343</v>
      </c>
      <c r="C95" t="s">
        <v>4</v>
      </c>
      <c r="D95" t="s">
        <v>8</v>
      </c>
      <c r="E95">
        <v>2481</v>
      </c>
      <c r="F95">
        <v>8</v>
      </c>
      <c r="G95">
        <v>128</v>
      </c>
      <c r="J95">
        <f>F95*128</f>
        <v>1024</v>
      </c>
    </row>
    <row r="96" spans="1:18" x14ac:dyDescent="0.25">
      <c r="A96" s="1">
        <v>94</v>
      </c>
      <c r="B96" s="2">
        <v>45257.875</v>
      </c>
      <c r="C96" t="s">
        <v>4</v>
      </c>
      <c r="D96" t="s">
        <v>7</v>
      </c>
      <c r="E96">
        <v>2472</v>
      </c>
      <c r="G96">
        <v>1</v>
      </c>
      <c r="J96">
        <f t="shared" si="1"/>
        <v>0</v>
      </c>
      <c r="R96">
        <f>128*470</f>
        <v>60160</v>
      </c>
    </row>
    <row r="97" spans="1:10" x14ac:dyDescent="0.25">
      <c r="A97" s="1">
        <v>95</v>
      </c>
      <c r="B97" s="2">
        <v>45258.375</v>
      </c>
      <c r="C97" t="s">
        <v>4</v>
      </c>
      <c r="D97" t="s">
        <v>8</v>
      </c>
      <c r="E97">
        <v>2468</v>
      </c>
      <c r="F97">
        <v>4</v>
      </c>
      <c r="G97">
        <v>1</v>
      </c>
      <c r="J97">
        <f t="shared" si="1"/>
        <v>4</v>
      </c>
    </row>
    <row r="98" spans="1:10" x14ac:dyDescent="0.25">
      <c r="A98" s="1">
        <v>96</v>
      </c>
      <c r="B98" s="2">
        <v>45258.416666666657</v>
      </c>
      <c r="C98" t="s">
        <v>4</v>
      </c>
      <c r="D98" t="s">
        <v>7</v>
      </c>
      <c r="E98">
        <v>2417</v>
      </c>
      <c r="G98">
        <v>1</v>
      </c>
      <c r="J98">
        <f t="shared" si="1"/>
        <v>0</v>
      </c>
    </row>
    <row r="99" spans="1:10" x14ac:dyDescent="0.25">
      <c r="A99" s="1">
        <v>97</v>
      </c>
      <c r="B99" s="2">
        <v>45258.458333333343</v>
      </c>
      <c r="C99" t="s">
        <v>4</v>
      </c>
      <c r="D99" t="s">
        <v>8</v>
      </c>
      <c r="E99">
        <v>2424</v>
      </c>
      <c r="F99">
        <v>-7</v>
      </c>
      <c r="G99">
        <v>1</v>
      </c>
      <c r="J99">
        <f t="shared" si="1"/>
        <v>-7</v>
      </c>
    </row>
    <row r="100" spans="1:10" x14ac:dyDescent="0.25">
      <c r="A100" s="1">
        <v>98</v>
      </c>
      <c r="B100" s="2">
        <v>45258.541666666657</v>
      </c>
      <c r="C100" t="s">
        <v>4</v>
      </c>
      <c r="D100" t="s">
        <v>7</v>
      </c>
      <c r="E100">
        <v>2423</v>
      </c>
      <c r="G100">
        <v>2</v>
      </c>
      <c r="J100">
        <f t="shared" si="1"/>
        <v>0</v>
      </c>
    </row>
    <row r="101" spans="1:10" x14ac:dyDescent="0.25">
      <c r="A101" s="1">
        <v>99</v>
      </c>
      <c r="B101" s="2">
        <v>45258.583333333343</v>
      </c>
      <c r="C101" t="s">
        <v>4</v>
      </c>
      <c r="D101" t="s">
        <v>8</v>
      </c>
      <c r="E101">
        <v>2425</v>
      </c>
      <c r="F101">
        <v>-2</v>
      </c>
      <c r="G101">
        <v>2</v>
      </c>
      <c r="J101">
        <f t="shared" si="1"/>
        <v>-4</v>
      </c>
    </row>
    <row r="102" spans="1:10" x14ac:dyDescent="0.25">
      <c r="A102" s="1">
        <v>100</v>
      </c>
      <c r="B102" s="2">
        <v>45258.833333333343</v>
      </c>
      <c r="C102" t="s">
        <v>4</v>
      </c>
      <c r="D102" t="s">
        <v>7</v>
      </c>
      <c r="E102">
        <v>2450</v>
      </c>
      <c r="G102">
        <v>4</v>
      </c>
      <c r="J102">
        <f t="shared" si="1"/>
        <v>0</v>
      </c>
    </row>
    <row r="103" spans="1:10" x14ac:dyDescent="0.25">
      <c r="A103" s="1">
        <v>101</v>
      </c>
      <c r="B103" s="2">
        <v>45259.375</v>
      </c>
      <c r="C103" t="s">
        <v>4</v>
      </c>
      <c r="D103" t="s">
        <v>8</v>
      </c>
      <c r="E103">
        <v>2446</v>
      </c>
      <c r="F103">
        <v>4</v>
      </c>
      <c r="G103">
        <v>4</v>
      </c>
      <c r="J103">
        <f>F103*4</f>
        <v>16</v>
      </c>
    </row>
    <row r="104" spans="1:10" x14ac:dyDescent="0.25">
      <c r="A104" s="1">
        <v>102</v>
      </c>
      <c r="B104" s="2">
        <v>45259.958333333343</v>
      </c>
      <c r="C104" t="s">
        <v>4</v>
      </c>
      <c r="D104" t="s">
        <v>7</v>
      </c>
      <c r="E104">
        <v>2417</v>
      </c>
      <c r="G104">
        <v>1</v>
      </c>
      <c r="J104">
        <f t="shared" si="1"/>
        <v>0</v>
      </c>
    </row>
    <row r="105" spans="1:10" x14ac:dyDescent="0.25">
      <c r="A105" s="1">
        <v>103</v>
      </c>
      <c r="B105" s="2">
        <v>45260.375</v>
      </c>
      <c r="C105" t="s">
        <v>4</v>
      </c>
      <c r="D105" t="s">
        <v>8</v>
      </c>
      <c r="E105">
        <v>2420</v>
      </c>
      <c r="F105">
        <v>-3</v>
      </c>
      <c r="G105">
        <v>1</v>
      </c>
      <c r="J105">
        <f t="shared" si="1"/>
        <v>-3</v>
      </c>
    </row>
    <row r="106" spans="1:10" x14ac:dyDescent="0.25">
      <c r="A106" s="1">
        <v>104</v>
      </c>
      <c r="B106" s="2">
        <v>45260.5</v>
      </c>
      <c r="C106" t="s">
        <v>4</v>
      </c>
      <c r="D106" t="s">
        <v>7</v>
      </c>
      <c r="E106">
        <v>2397</v>
      </c>
      <c r="G106">
        <v>2</v>
      </c>
      <c r="J106">
        <f t="shared" si="1"/>
        <v>0</v>
      </c>
    </row>
    <row r="107" spans="1:10" x14ac:dyDescent="0.25">
      <c r="A107" s="1">
        <v>105</v>
      </c>
      <c r="B107" s="2">
        <v>45260.541666666657</v>
      </c>
      <c r="C107" t="s">
        <v>4</v>
      </c>
      <c r="D107" t="s">
        <v>8</v>
      </c>
      <c r="E107">
        <v>2406</v>
      </c>
      <c r="F107">
        <v>-9</v>
      </c>
      <c r="G107">
        <v>2</v>
      </c>
      <c r="J107">
        <f>F107*2</f>
        <v>-18</v>
      </c>
    </row>
    <row r="108" spans="1:10" x14ac:dyDescent="0.25">
      <c r="A108" s="1">
        <v>106</v>
      </c>
      <c r="B108" s="2">
        <v>45260.916666666657</v>
      </c>
      <c r="C108" t="s">
        <v>4</v>
      </c>
      <c r="D108" t="s">
        <v>5</v>
      </c>
      <c r="E108">
        <v>2416</v>
      </c>
      <c r="G108">
        <v>4</v>
      </c>
      <c r="J108">
        <f t="shared" si="1"/>
        <v>0</v>
      </c>
    </row>
    <row r="109" spans="1:10" x14ac:dyDescent="0.25">
      <c r="A109" s="1">
        <v>107</v>
      </c>
      <c r="B109" s="2">
        <v>45261.375</v>
      </c>
      <c r="C109" t="s">
        <v>4</v>
      </c>
      <c r="D109" t="s">
        <v>6</v>
      </c>
      <c r="E109">
        <v>2406</v>
      </c>
      <c r="F109">
        <v>-10</v>
      </c>
      <c r="G109">
        <v>4</v>
      </c>
      <c r="J109">
        <f>F109*4</f>
        <v>-40</v>
      </c>
    </row>
    <row r="110" spans="1:10" x14ac:dyDescent="0.25">
      <c r="A110" s="1">
        <v>108</v>
      </c>
      <c r="B110" s="2">
        <v>45261.875</v>
      </c>
      <c r="C110" t="s">
        <v>4</v>
      </c>
      <c r="D110" t="s">
        <v>7</v>
      </c>
      <c r="E110">
        <v>2388</v>
      </c>
      <c r="G110">
        <v>8</v>
      </c>
      <c r="J110">
        <f t="shared" si="1"/>
        <v>0</v>
      </c>
    </row>
    <row r="111" spans="1:10" x14ac:dyDescent="0.25">
      <c r="A111" s="1">
        <v>109</v>
      </c>
      <c r="B111" s="2">
        <v>45264.5</v>
      </c>
      <c r="C111" t="s">
        <v>4</v>
      </c>
      <c r="D111" t="s">
        <v>8</v>
      </c>
      <c r="E111">
        <v>2366</v>
      </c>
      <c r="F111">
        <v>22</v>
      </c>
      <c r="G111">
        <v>8</v>
      </c>
      <c r="J111">
        <f>F111*8</f>
        <v>176</v>
      </c>
    </row>
    <row r="112" spans="1:10" x14ac:dyDescent="0.25">
      <c r="A112" s="1">
        <v>110</v>
      </c>
      <c r="B112" s="2">
        <v>45264.541666666657</v>
      </c>
      <c r="C112" t="s">
        <v>4</v>
      </c>
      <c r="D112" t="s">
        <v>7</v>
      </c>
      <c r="E112">
        <v>2361</v>
      </c>
      <c r="G112">
        <v>1</v>
      </c>
      <c r="J112">
        <f t="shared" si="1"/>
        <v>0</v>
      </c>
    </row>
    <row r="113" spans="1:10" x14ac:dyDescent="0.25">
      <c r="A113" s="1">
        <v>111</v>
      </c>
      <c r="B113" s="2">
        <v>45264.75</v>
      </c>
      <c r="C113" t="s">
        <v>4</v>
      </c>
      <c r="D113" t="s">
        <v>8</v>
      </c>
      <c r="E113">
        <v>2334</v>
      </c>
      <c r="F113">
        <v>27</v>
      </c>
      <c r="G113">
        <v>1</v>
      </c>
      <c r="J113">
        <f t="shared" si="1"/>
        <v>27</v>
      </c>
    </row>
    <row r="114" spans="1:10" x14ac:dyDescent="0.25">
      <c r="A114" s="1">
        <v>112</v>
      </c>
      <c r="B114" s="2">
        <v>45264.791666666657</v>
      </c>
      <c r="C114" t="s">
        <v>4</v>
      </c>
      <c r="D114" t="s">
        <v>7</v>
      </c>
      <c r="E114">
        <v>2324</v>
      </c>
      <c r="G114">
        <v>1</v>
      </c>
      <c r="J114">
        <f t="shared" si="1"/>
        <v>0</v>
      </c>
    </row>
    <row r="115" spans="1:10" x14ac:dyDescent="0.25">
      <c r="A115" s="1">
        <v>113</v>
      </c>
      <c r="B115" s="2">
        <v>45264.875</v>
      </c>
      <c r="C115" t="s">
        <v>4</v>
      </c>
      <c r="D115" t="s">
        <v>8</v>
      </c>
      <c r="E115">
        <v>2316</v>
      </c>
      <c r="F115">
        <v>8</v>
      </c>
      <c r="G115">
        <v>1</v>
      </c>
      <c r="J115">
        <f t="shared" si="1"/>
        <v>8</v>
      </c>
    </row>
    <row r="116" spans="1:10" x14ac:dyDescent="0.25">
      <c r="A116" s="1">
        <v>114</v>
      </c>
      <c r="B116" s="2">
        <v>45265.416666666657</v>
      </c>
      <c r="C116" t="s">
        <v>4</v>
      </c>
      <c r="D116" t="s">
        <v>7</v>
      </c>
      <c r="E116">
        <v>2291</v>
      </c>
      <c r="G116">
        <v>1</v>
      </c>
      <c r="J116">
        <f t="shared" si="1"/>
        <v>0</v>
      </c>
    </row>
    <row r="117" spans="1:10" x14ac:dyDescent="0.25">
      <c r="A117" s="1">
        <v>115</v>
      </c>
      <c r="B117" s="2">
        <v>45265.5</v>
      </c>
      <c r="C117" t="s">
        <v>4</v>
      </c>
      <c r="D117" t="s">
        <v>8</v>
      </c>
      <c r="E117">
        <v>2275</v>
      </c>
      <c r="F117">
        <v>16</v>
      </c>
      <c r="G117">
        <v>1</v>
      </c>
      <c r="J117">
        <f t="shared" si="1"/>
        <v>16</v>
      </c>
    </row>
    <row r="118" spans="1:10" x14ac:dyDescent="0.25">
      <c r="A118" s="1">
        <v>116</v>
      </c>
      <c r="B118" s="2">
        <v>45265.708333333343</v>
      </c>
      <c r="C118" t="s">
        <v>4</v>
      </c>
      <c r="D118" t="s">
        <v>5</v>
      </c>
      <c r="E118">
        <v>2293</v>
      </c>
      <c r="G118">
        <v>1</v>
      </c>
      <c r="J118">
        <f t="shared" si="1"/>
        <v>0</v>
      </c>
    </row>
    <row r="119" spans="1:10" x14ac:dyDescent="0.25">
      <c r="A119" s="1">
        <v>117</v>
      </c>
      <c r="B119" s="2">
        <v>45265.75</v>
      </c>
      <c r="C119" t="s">
        <v>4</v>
      </c>
      <c r="D119" t="s">
        <v>6</v>
      </c>
      <c r="E119">
        <v>2290</v>
      </c>
      <c r="F119">
        <v>-3</v>
      </c>
      <c r="G119">
        <v>1</v>
      </c>
      <c r="J119">
        <f t="shared" si="1"/>
        <v>-3</v>
      </c>
    </row>
    <row r="120" spans="1:10" x14ac:dyDescent="0.25">
      <c r="A120" s="1">
        <v>118</v>
      </c>
      <c r="B120" s="2">
        <v>45266.416666666657</v>
      </c>
      <c r="C120" t="s">
        <v>4</v>
      </c>
      <c r="D120" t="s">
        <v>7</v>
      </c>
      <c r="E120">
        <v>2273</v>
      </c>
      <c r="G120">
        <v>2</v>
      </c>
      <c r="J120">
        <f t="shared" si="1"/>
        <v>0</v>
      </c>
    </row>
    <row r="121" spans="1:10" x14ac:dyDescent="0.25">
      <c r="A121" s="1">
        <v>119</v>
      </c>
      <c r="B121" s="2">
        <v>45266.583333333343</v>
      </c>
      <c r="C121" t="s">
        <v>4</v>
      </c>
      <c r="D121" t="s">
        <v>8</v>
      </c>
      <c r="E121">
        <v>2242</v>
      </c>
      <c r="F121">
        <v>31</v>
      </c>
      <c r="G121">
        <v>2</v>
      </c>
      <c r="J121">
        <f t="shared" si="1"/>
        <v>62</v>
      </c>
    </row>
    <row r="122" spans="1:10" x14ac:dyDescent="0.25">
      <c r="A122" s="1">
        <v>120</v>
      </c>
      <c r="B122" s="2">
        <v>45266.625</v>
      </c>
      <c r="C122" t="s">
        <v>4</v>
      </c>
      <c r="D122" t="s">
        <v>7</v>
      </c>
      <c r="E122">
        <v>2238</v>
      </c>
      <c r="G122">
        <v>1</v>
      </c>
      <c r="J122">
        <f t="shared" si="1"/>
        <v>0</v>
      </c>
    </row>
    <row r="123" spans="1:10" x14ac:dyDescent="0.25">
      <c r="A123" s="1">
        <v>121</v>
      </c>
      <c r="B123" s="2">
        <v>45266.708333333343</v>
      </c>
      <c r="C123" t="s">
        <v>4</v>
      </c>
      <c r="D123" t="s">
        <v>8</v>
      </c>
      <c r="E123">
        <v>2242</v>
      </c>
      <c r="F123">
        <v>-4</v>
      </c>
      <c r="G123">
        <v>1</v>
      </c>
      <c r="J123">
        <f t="shared" si="1"/>
        <v>-4</v>
      </c>
    </row>
    <row r="124" spans="1:10" x14ac:dyDescent="0.25">
      <c r="A124" s="1">
        <v>122</v>
      </c>
      <c r="B124" s="2">
        <v>45266.75</v>
      </c>
      <c r="C124" t="s">
        <v>4</v>
      </c>
      <c r="D124" t="s">
        <v>7</v>
      </c>
      <c r="E124">
        <v>2230</v>
      </c>
      <c r="G124">
        <v>2</v>
      </c>
      <c r="J124">
        <f t="shared" si="1"/>
        <v>0</v>
      </c>
    </row>
    <row r="125" spans="1:10" x14ac:dyDescent="0.25">
      <c r="A125" s="1">
        <v>123</v>
      </c>
      <c r="B125" s="2">
        <v>45266.791666666657</v>
      </c>
      <c r="C125" t="s">
        <v>4</v>
      </c>
      <c r="D125" t="s">
        <v>8</v>
      </c>
      <c r="E125">
        <v>2227</v>
      </c>
      <c r="F125">
        <v>3</v>
      </c>
      <c r="G125">
        <v>2</v>
      </c>
      <c r="J125">
        <f t="shared" si="1"/>
        <v>6</v>
      </c>
    </row>
    <row r="126" spans="1:10" x14ac:dyDescent="0.25">
      <c r="A126" s="1">
        <v>124</v>
      </c>
      <c r="B126" s="2">
        <v>45266.833333333343</v>
      </c>
      <c r="C126" t="s">
        <v>4</v>
      </c>
      <c r="D126" t="s">
        <v>7</v>
      </c>
      <c r="E126">
        <v>2225</v>
      </c>
      <c r="G126">
        <v>1</v>
      </c>
      <c r="J126">
        <f t="shared" si="1"/>
        <v>0</v>
      </c>
    </row>
    <row r="127" spans="1:10" x14ac:dyDescent="0.25">
      <c r="A127" s="1">
        <v>125</v>
      </c>
      <c r="B127" s="2">
        <v>45266.875</v>
      </c>
      <c r="C127" t="s">
        <v>4</v>
      </c>
      <c r="D127" t="s">
        <v>8</v>
      </c>
      <c r="E127">
        <v>2235</v>
      </c>
      <c r="F127">
        <v>-10</v>
      </c>
      <c r="G127">
        <v>1</v>
      </c>
      <c r="J127">
        <f t="shared" si="1"/>
        <v>-10</v>
      </c>
    </row>
    <row r="128" spans="1:10" x14ac:dyDescent="0.25">
      <c r="A128" s="1">
        <v>126</v>
      </c>
      <c r="B128" s="2">
        <v>45266.916666666657</v>
      </c>
      <c r="C128" t="s">
        <v>4</v>
      </c>
      <c r="D128" t="s">
        <v>7</v>
      </c>
      <c r="E128">
        <v>2225</v>
      </c>
      <c r="G128">
        <v>2</v>
      </c>
      <c r="J128">
        <f t="shared" si="1"/>
        <v>0</v>
      </c>
    </row>
    <row r="129" spans="1:17" x14ac:dyDescent="0.25">
      <c r="A129" s="1">
        <v>127</v>
      </c>
      <c r="B129" s="2">
        <v>45267.375</v>
      </c>
      <c r="C129" t="s">
        <v>4</v>
      </c>
      <c r="D129" t="s">
        <v>8</v>
      </c>
      <c r="E129">
        <v>2227</v>
      </c>
      <c r="F129">
        <v>-2</v>
      </c>
      <c r="G129">
        <v>2</v>
      </c>
      <c r="J129">
        <f t="shared" si="1"/>
        <v>-4</v>
      </c>
    </row>
    <row r="130" spans="1:17" x14ac:dyDescent="0.25">
      <c r="A130" s="1">
        <v>128</v>
      </c>
      <c r="B130" s="2">
        <v>45267.375</v>
      </c>
      <c r="C130" t="s">
        <v>4</v>
      </c>
      <c r="D130" t="s">
        <v>5</v>
      </c>
      <c r="E130">
        <v>2227</v>
      </c>
      <c r="G130">
        <v>4</v>
      </c>
      <c r="J130">
        <f t="shared" si="1"/>
        <v>0</v>
      </c>
    </row>
    <row r="131" spans="1:17" x14ac:dyDescent="0.25">
      <c r="A131" s="1">
        <v>129</v>
      </c>
      <c r="B131" s="2">
        <v>45267.583333333343</v>
      </c>
      <c r="C131" t="s">
        <v>4</v>
      </c>
      <c r="D131" t="s">
        <v>6</v>
      </c>
      <c r="E131">
        <v>2248</v>
      </c>
      <c r="F131">
        <v>21</v>
      </c>
      <c r="G131">
        <v>4</v>
      </c>
      <c r="J131">
        <f>F131*4</f>
        <v>84</v>
      </c>
    </row>
    <row r="132" spans="1:17" x14ac:dyDescent="0.25">
      <c r="A132" s="1">
        <v>130</v>
      </c>
      <c r="B132" s="2">
        <v>45267.625</v>
      </c>
      <c r="C132" t="s">
        <v>4</v>
      </c>
      <c r="D132" t="s">
        <v>5</v>
      </c>
      <c r="E132">
        <v>2262</v>
      </c>
      <c r="G132">
        <v>1</v>
      </c>
      <c r="J132">
        <f t="shared" si="1"/>
        <v>0</v>
      </c>
    </row>
    <row r="133" spans="1:17" x14ac:dyDescent="0.25">
      <c r="A133" s="1">
        <v>131</v>
      </c>
      <c r="B133" s="2">
        <v>45267.75</v>
      </c>
      <c r="C133" t="s">
        <v>4</v>
      </c>
      <c r="D133" t="s">
        <v>6</v>
      </c>
      <c r="E133">
        <v>2272</v>
      </c>
      <c r="F133">
        <v>10</v>
      </c>
      <c r="G133">
        <v>1</v>
      </c>
      <c r="J133">
        <f t="shared" si="1"/>
        <v>10</v>
      </c>
    </row>
    <row r="134" spans="1:17" x14ac:dyDescent="0.25">
      <c r="A134" s="1">
        <v>132</v>
      </c>
      <c r="B134" s="2">
        <v>45267.916666666657</v>
      </c>
      <c r="C134" t="s">
        <v>4</v>
      </c>
      <c r="D134" t="s">
        <v>7</v>
      </c>
      <c r="E134">
        <v>2257</v>
      </c>
      <c r="J134">
        <f>SUM(J1:J91)</f>
        <v>197</v>
      </c>
    </row>
    <row r="135" spans="1:17" x14ac:dyDescent="0.25">
      <c r="G135">
        <f>SUM(G2:G134)</f>
        <v>852</v>
      </c>
      <c r="J135">
        <f>SUM(J5:J134)</f>
        <v>1542</v>
      </c>
      <c r="Q135">
        <f>R96/100</f>
        <v>601.6</v>
      </c>
    </row>
    <row r="136" spans="1:17" x14ac:dyDescent="0.25">
      <c r="G136">
        <f>G135*1.5</f>
        <v>1278</v>
      </c>
    </row>
    <row r="137" spans="1:17" x14ac:dyDescent="0.25">
      <c r="N137">
        <f>J135/Q135</f>
        <v>2.5631648936170213</v>
      </c>
    </row>
    <row r="139" spans="1:17" x14ac:dyDescent="0.25">
      <c r="I139">
        <f>J135-G136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rednec red</cp:lastModifiedBy>
  <dcterms:created xsi:type="dcterms:W3CDTF">2023-12-08T04:49:40Z</dcterms:created>
  <dcterms:modified xsi:type="dcterms:W3CDTF">2023-12-08T05:32:57Z</dcterms:modified>
</cp:coreProperties>
</file>