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ЯВГСО ДОКИ\Отчеты ЯВГСО 2021г\ЯВГСО штатки для отчетов\"/>
    </mc:Choice>
  </mc:AlternateContent>
  <xr:revisionPtr revIDLastSave="0" documentId="13_ncr:1_{9B5ED4B9-E507-4CA9-9E35-3D9BC91B299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  <sheet name="Лист1 (2)" sheetId="4" r:id="rId2"/>
    <sheet name="Лист2" sheetId="2" r:id="rId3"/>
    <sheet name="Лист3" sheetId="3" r:id="rId4"/>
    <sheet name="МВГСВ для Графиков" sheetId="5" r:id="rId5"/>
  </sheets>
  <definedNames>
    <definedName name="_xlnm.Print_Area" localSheetId="0">Лист1!$A$1:$D$270</definedName>
    <definedName name="_xlnm.Print_Area" localSheetId="4">'МВГСВ для Графиков'!$A$1:$D$83</definedName>
  </definedNames>
  <calcPr calcId="19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7" i="1" l="1"/>
  <c r="G18" i="1"/>
  <c r="G16" i="1"/>
  <c r="G15" i="1"/>
  <c r="G14" i="1"/>
  <c r="G12" i="1"/>
  <c r="G10" i="1"/>
  <c r="G9" i="1"/>
  <c r="G19" i="1" l="1"/>
  <c r="G22" i="1" l="1"/>
  <c r="G21" i="1"/>
  <c r="G23" i="1" s="1"/>
</calcChain>
</file>

<file path=xl/sharedStrings.xml><?xml version="1.0" encoding="utf-8"?>
<sst xmlns="http://schemas.openxmlformats.org/spreadsheetml/2006/main" count="1330" uniqueCount="656">
  <si>
    <t>СПИСОК</t>
  </si>
  <si>
    <t xml:space="preserve">Кульминский Сергей Анатольевич   </t>
  </si>
  <si>
    <t xml:space="preserve">командир отряда                   </t>
  </si>
  <si>
    <t>01.09.1975г.-ВГСЧ 01.04.2003г- ЯВГСО</t>
  </si>
  <si>
    <t xml:space="preserve">Шредер Сергей Владимирович </t>
  </si>
  <si>
    <t xml:space="preserve">заместитель командира отряда     </t>
  </si>
  <si>
    <t>21.06.1993г. -ВГСЧ</t>
  </si>
  <si>
    <t>01.02.2013г- ЯВГСО</t>
  </si>
  <si>
    <t xml:space="preserve">Балаев Руслан Абдулхаликович    </t>
  </si>
  <si>
    <t xml:space="preserve">помощник командира отряда   </t>
  </si>
  <si>
    <t>15.07.1991г.</t>
  </si>
  <si>
    <t xml:space="preserve">Проскуряков Игорь Леонидович  </t>
  </si>
  <si>
    <t xml:space="preserve">помощник командира отряда    </t>
  </si>
  <si>
    <t>05.10.1999г.</t>
  </si>
  <si>
    <t xml:space="preserve">Мартынов Геннадий Олегович     </t>
  </si>
  <si>
    <t>14.07.2010г.</t>
  </si>
  <si>
    <t xml:space="preserve">Костин Дмитрий Владимирович        </t>
  </si>
  <si>
    <t xml:space="preserve">помощник командира отряда          </t>
  </si>
  <si>
    <t>02.02.2009г.</t>
  </si>
  <si>
    <t>Миннигалеев Марат Варисович</t>
  </si>
  <si>
    <t>начальник отдела материально-технического снабжение</t>
  </si>
  <si>
    <t>17.08.1994г.</t>
  </si>
  <si>
    <t>Морочко Михаил Павлович</t>
  </si>
  <si>
    <t xml:space="preserve">помощник командира отряда по общим вопросам  </t>
  </si>
  <si>
    <t xml:space="preserve">01.03.2007г.                                              </t>
  </si>
  <si>
    <t xml:space="preserve">Гранкин Михаил Александрович  </t>
  </si>
  <si>
    <t xml:space="preserve">заведующий автохозяйством     </t>
  </si>
  <si>
    <t>01.02.1999г.</t>
  </si>
  <si>
    <t xml:space="preserve">Тотоева Татьяна Дмитриевна              </t>
  </si>
  <si>
    <t>главный бухгалтер</t>
  </si>
  <si>
    <t>29.07.2003г.</t>
  </si>
  <si>
    <t xml:space="preserve">Ткаченко Марина Васильевна  </t>
  </si>
  <si>
    <t xml:space="preserve">заместитель главного бухгалтера   </t>
  </si>
  <si>
    <t xml:space="preserve">05.07.2004г.  </t>
  </si>
  <si>
    <t xml:space="preserve">Корнева Ольга Михайловна              </t>
  </si>
  <si>
    <t xml:space="preserve">бухгалтер 1 категории           </t>
  </si>
  <si>
    <t xml:space="preserve">03.09.2007г.  </t>
  </si>
  <si>
    <t xml:space="preserve">Попадьина Олеся Сергеевна                </t>
  </si>
  <si>
    <t xml:space="preserve">ведущий экономист            </t>
  </si>
  <si>
    <t>25.10.2011г.</t>
  </si>
  <si>
    <t xml:space="preserve">Кульминская Марина Юрьевна             </t>
  </si>
  <si>
    <t xml:space="preserve">экономист  </t>
  </si>
  <si>
    <t>04.10.2007г.</t>
  </si>
  <si>
    <t xml:space="preserve">Успенских Надежда Андреевна      </t>
  </si>
  <si>
    <t xml:space="preserve">бухгалтер 2 категории            </t>
  </si>
  <si>
    <t>01.06.2005г.</t>
  </si>
  <si>
    <t xml:space="preserve">Скрипцова Ольга Петровна             </t>
  </si>
  <si>
    <t>12.02.2013г.</t>
  </si>
  <si>
    <t xml:space="preserve">Степанова Лидия Степановна     </t>
  </si>
  <si>
    <t xml:space="preserve">старший инспектор по кадрам   </t>
  </si>
  <si>
    <t>13.04.1981г.</t>
  </si>
  <si>
    <t xml:space="preserve">Рублева Наталья Владимировна       </t>
  </si>
  <si>
    <t xml:space="preserve">заведующий складом            </t>
  </si>
  <si>
    <t>10.08.1999г.</t>
  </si>
  <si>
    <t xml:space="preserve">Степанова Анастасия Сергеевна       </t>
  </si>
  <si>
    <t xml:space="preserve">инспектор по кадрам             </t>
  </si>
  <si>
    <t>11.02.2013г.</t>
  </si>
  <si>
    <t xml:space="preserve">Пущина Инна Анатольевна                 </t>
  </si>
  <si>
    <t>делопроизводитель</t>
  </si>
  <si>
    <t>09.01.2008г.</t>
  </si>
  <si>
    <t>Инженер по охране труда (совмещение)</t>
  </si>
  <si>
    <t xml:space="preserve">                     Шт. 206</t>
  </si>
  <si>
    <t>Шт. 21</t>
  </si>
  <si>
    <t>Факт. 21</t>
  </si>
  <si>
    <t>Мирнинский оперативный ВГСВ г.Мирный РС(Я)</t>
  </si>
  <si>
    <t>Гвоздиков Сергей Юрьевич</t>
  </si>
  <si>
    <t>командир взвода</t>
  </si>
  <si>
    <t>22.07.1997г.</t>
  </si>
  <si>
    <t xml:space="preserve">Горелко Игорь Федорович          </t>
  </si>
  <si>
    <t xml:space="preserve">заместитель командира взвода         </t>
  </si>
  <si>
    <t>26.01.2010г.-ЯВГСО      23.03.2000г.      8.06.2009г.-ВГСЧ</t>
  </si>
  <si>
    <t xml:space="preserve">Юрцев Игорь Владимирович          </t>
  </si>
  <si>
    <t xml:space="preserve">помощник командира взвода      </t>
  </si>
  <si>
    <t>11.10.1995г.- ВГСЧ</t>
  </si>
  <si>
    <t>26.08.1998г.- ЯВГСО</t>
  </si>
  <si>
    <t xml:space="preserve">Куликов Максим Александрович   </t>
  </si>
  <si>
    <t xml:space="preserve">помощник командира взвода       </t>
  </si>
  <si>
    <t>15.12.1997г.</t>
  </si>
  <si>
    <t xml:space="preserve">Золотовский Андрей Григорьевич  </t>
  </si>
  <si>
    <t xml:space="preserve">помощник командира взвода        </t>
  </si>
  <si>
    <t xml:space="preserve">21.03.2000г.  </t>
  </si>
  <si>
    <t xml:space="preserve">Кульминский Денис Сергеевич       </t>
  </si>
  <si>
    <t>01.02.2005г.</t>
  </si>
  <si>
    <t>Петухов Виктор Анатольевич</t>
  </si>
  <si>
    <t>помощник командира взвода</t>
  </si>
  <si>
    <t>19.07.2010г.</t>
  </si>
  <si>
    <t xml:space="preserve">Гуменюк Виктор Анатольевич            </t>
  </si>
  <si>
    <t xml:space="preserve">инженер-энергетик             </t>
  </si>
  <si>
    <t xml:space="preserve">Аксаментов Эдуард Викторович      </t>
  </si>
  <si>
    <t xml:space="preserve">инженер-программист          </t>
  </si>
  <si>
    <t>21.05.2012г.</t>
  </si>
  <si>
    <t xml:space="preserve">Вавилин Михаил Владимирович        </t>
  </si>
  <si>
    <t xml:space="preserve">теплотехник                         </t>
  </si>
  <si>
    <t xml:space="preserve">01.09.2009г.                                                </t>
  </si>
  <si>
    <t>02.03.1993г.</t>
  </si>
  <si>
    <t>Миннигалеева Фильзя Минисламовна</t>
  </si>
  <si>
    <t>24.07.1987г.</t>
  </si>
  <si>
    <t xml:space="preserve">Арыку Мария Андреевна            </t>
  </si>
  <si>
    <t xml:space="preserve">инженер лаборатории 1 кат.       </t>
  </si>
  <si>
    <t>27.01.1984г.</t>
  </si>
  <si>
    <t xml:space="preserve">Дереза Светлана Алексеевна      </t>
  </si>
  <si>
    <t xml:space="preserve">инженер лаборатории 2 кат.       </t>
  </si>
  <si>
    <t>05.01.2004г.</t>
  </si>
  <si>
    <t xml:space="preserve">Кец Гулистан Бэшимовна                  </t>
  </si>
  <si>
    <t xml:space="preserve">заведующий хозяйством       </t>
  </si>
  <si>
    <t>01.10.2012г.</t>
  </si>
  <si>
    <t>Виниченко Евгений Сергеевич</t>
  </si>
  <si>
    <t>водитель специального автомобиля</t>
  </si>
  <si>
    <t>02.07.2007г.</t>
  </si>
  <si>
    <t>Калинин Владимир Владимирович</t>
  </si>
  <si>
    <t>22.05.2002г.</t>
  </si>
  <si>
    <t>Виниченко Сергей Викторович</t>
  </si>
  <si>
    <t>водитель специального автомобиля (автобуса)</t>
  </si>
  <si>
    <t>21.05.2003г.</t>
  </si>
  <si>
    <t xml:space="preserve">Копейкин Евгений Николаевич  </t>
  </si>
  <si>
    <t xml:space="preserve">03.11.1999г.        </t>
  </si>
  <si>
    <t>Рубежанский Василий Николаевич</t>
  </si>
  <si>
    <t xml:space="preserve">водитель специального автомобиля (автобуса)    </t>
  </si>
  <si>
    <t>16.06.2003г.</t>
  </si>
  <si>
    <t>Ткаченко Александр Анатольевич</t>
  </si>
  <si>
    <t xml:space="preserve">водитель специального автомобиля (автобуса)  </t>
  </si>
  <si>
    <t>25.07.2007г.</t>
  </si>
  <si>
    <t xml:space="preserve">Кулак Вячеслав Сергеевич     </t>
  </si>
  <si>
    <t>01.02.2012г.</t>
  </si>
  <si>
    <t xml:space="preserve">Богданов Николай Николаевич  </t>
  </si>
  <si>
    <t>06.02.2009г.</t>
  </si>
  <si>
    <t>Мельников Александр Викторович</t>
  </si>
  <si>
    <t xml:space="preserve">25.10.2012г.  </t>
  </si>
  <si>
    <t xml:space="preserve">Рябов Александр Павлович  </t>
  </si>
  <si>
    <t>машинист компрессорных установок</t>
  </si>
  <si>
    <t>30.04.1999г.</t>
  </si>
  <si>
    <t xml:space="preserve">Якимчук Владимир Анатольевич              </t>
  </si>
  <si>
    <t xml:space="preserve">командир отделения      </t>
  </si>
  <si>
    <t>24.03.2005г.</t>
  </si>
  <si>
    <t xml:space="preserve">Суфиянов Дим Римович                             </t>
  </si>
  <si>
    <t>08.10.1996г.</t>
  </si>
  <si>
    <t xml:space="preserve">Минкаилов Константин Султанович        </t>
  </si>
  <si>
    <t>22.04.2003г.</t>
  </si>
  <si>
    <t xml:space="preserve">Волков Андрей Васильевич                       </t>
  </si>
  <si>
    <t>28.10.2003г.</t>
  </si>
  <si>
    <t xml:space="preserve">Обдаленков Юрий Васильевич                 </t>
  </si>
  <si>
    <t>11.08.1999г.</t>
  </si>
  <si>
    <t xml:space="preserve">Коровин Андрей Владимирович                   </t>
  </si>
  <si>
    <t>20.11.2006г.</t>
  </si>
  <si>
    <t xml:space="preserve">Суворин Сергей Александрович               </t>
  </si>
  <si>
    <t>15.12.2002г.</t>
  </si>
  <si>
    <t xml:space="preserve">Кулаков Дмитрий Петрович                      </t>
  </si>
  <si>
    <t>23.07.2003г.</t>
  </si>
  <si>
    <t xml:space="preserve">Мирошниченко Сергей Иванович   </t>
  </si>
  <si>
    <t xml:space="preserve">19.10.1998г.  </t>
  </si>
  <si>
    <t xml:space="preserve">Марченко Владимир Александрович  </t>
  </si>
  <si>
    <t>27.11.1986г.</t>
  </si>
  <si>
    <t xml:space="preserve">Петров Виталий Леонтьевич                  </t>
  </si>
  <si>
    <t>респираторщик</t>
  </si>
  <si>
    <t>09.02.1994г.</t>
  </si>
  <si>
    <t xml:space="preserve">Былков Андрей Владимирович              </t>
  </si>
  <si>
    <t>10.04.1995г.</t>
  </si>
  <si>
    <t xml:space="preserve">Борисов Вадим Николаевич                   </t>
  </si>
  <si>
    <t>26.02.2001г.</t>
  </si>
  <si>
    <t xml:space="preserve">Москвин Виктор Вячеславович              </t>
  </si>
  <si>
    <r>
      <t xml:space="preserve">01.07.1997г. </t>
    </r>
    <r>
      <rPr>
        <b/>
        <sz val="12"/>
        <color theme="1"/>
        <rFont val="Times New Roman"/>
        <family val="1"/>
        <charset val="204"/>
      </rPr>
      <t xml:space="preserve">                   </t>
    </r>
  </si>
  <si>
    <t xml:space="preserve">Григорьев Платон Алексеевич                </t>
  </si>
  <si>
    <t>02.03.1988г.</t>
  </si>
  <si>
    <t xml:space="preserve">Салеев Максим Александрович              </t>
  </si>
  <si>
    <t>18.10.2006г.</t>
  </si>
  <si>
    <t xml:space="preserve">Винокуров Вадим Михайлович             </t>
  </si>
  <si>
    <t>19.01.1995г.</t>
  </si>
  <si>
    <t xml:space="preserve">Докучаев Евгений Владимирович         </t>
  </si>
  <si>
    <t>26.06.1997г.</t>
  </si>
  <si>
    <t xml:space="preserve">Гурин Сергей Владимирович                 </t>
  </si>
  <si>
    <t>05.09.1991г.</t>
  </si>
  <si>
    <t xml:space="preserve">Дреев Олег Викторович                       </t>
  </si>
  <si>
    <t>07.03.1996г.</t>
  </si>
  <si>
    <t xml:space="preserve">Красичков Алексей Николаевич        </t>
  </si>
  <si>
    <t>20.05.2002г.</t>
  </si>
  <si>
    <t xml:space="preserve">Максименко Алексей Васильевич     </t>
  </si>
  <si>
    <r>
      <t>20.05.2002г.</t>
    </r>
    <r>
      <rPr>
        <b/>
        <sz val="12"/>
        <color theme="1"/>
        <rFont val="Times New Roman"/>
        <family val="1"/>
        <charset val="204"/>
      </rPr>
      <t xml:space="preserve">               </t>
    </r>
  </si>
  <si>
    <t xml:space="preserve">Белоусов Константин Иннокентьевич  </t>
  </si>
  <si>
    <t>31.01.2003г.</t>
  </si>
  <si>
    <t xml:space="preserve">Мальцев Александр Леонидович     </t>
  </si>
  <si>
    <t>03.12.2003г.</t>
  </si>
  <si>
    <t xml:space="preserve">Викулин Максим Анатольевич         </t>
  </si>
  <si>
    <t>01.11.2005г.</t>
  </si>
  <si>
    <t>Харитонов Александр Владимирович</t>
  </si>
  <si>
    <t>06.03.2006г.</t>
  </si>
  <si>
    <t xml:space="preserve">Худоногов Виктор Геннадьевич       </t>
  </si>
  <si>
    <t>21.05.2007г.</t>
  </si>
  <si>
    <t xml:space="preserve">Никитин Алексей Сергеевич             </t>
  </si>
  <si>
    <t>26.11.2007г.</t>
  </si>
  <si>
    <t xml:space="preserve">Залялютдинов Раис Мадхатович       </t>
  </si>
  <si>
    <t>02.04.2008г.</t>
  </si>
  <si>
    <t xml:space="preserve">Сафронов Евгений Анатольевич       </t>
  </si>
  <si>
    <t>22.10.2008г.</t>
  </si>
  <si>
    <t xml:space="preserve">Каримов Радик Рифмирович               </t>
  </si>
  <si>
    <r>
      <t xml:space="preserve">01.06.1999г.   </t>
    </r>
    <r>
      <rPr>
        <b/>
        <sz val="12"/>
        <color theme="1"/>
        <rFont val="Times New Roman"/>
        <family val="1"/>
        <charset val="204"/>
      </rPr>
      <t xml:space="preserve">                  </t>
    </r>
  </si>
  <si>
    <t xml:space="preserve">Коростелев Дмитрий Николаевич     </t>
  </si>
  <si>
    <t>01.09.2004г.</t>
  </si>
  <si>
    <t xml:space="preserve">Решетников Игорь Леонидович         </t>
  </si>
  <si>
    <t>02.05.2006г.</t>
  </si>
  <si>
    <t xml:space="preserve">Ким Юрий Юрьевич                         </t>
  </si>
  <si>
    <t>01.11.2006г.</t>
  </si>
  <si>
    <t xml:space="preserve">Булах Владимир Николаевич           </t>
  </si>
  <si>
    <t>12.01.2007г.</t>
  </si>
  <si>
    <t>Хмаржевский Станислав Викторович</t>
  </si>
  <si>
    <t>22.11.2007г.</t>
  </si>
  <si>
    <t>Карпанов Евгений Васильевич</t>
  </si>
  <si>
    <t>18.06.2008г.</t>
  </si>
  <si>
    <t xml:space="preserve">Сикорский Роман Анатольевич       </t>
  </si>
  <si>
    <t>27.01.2009г.</t>
  </si>
  <si>
    <t>Мякишев Станислав Александрович</t>
  </si>
  <si>
    <t>03.08.2009г.</t>
  </si>
  <si>
    <t xml:space="preserve">Петров Максим Сергеевич                 </t>
  </si>
  <si>
    <t xml:space="preserve">Исаев Исмаил Арсенович                   </t>
  </si>
  <si>
    <t xml:space="preserve">Монхоров Георгий Михайлович       </t>
  </si>
  <si>
    <t>19.11.2009г.</t>
  </si>
  <si>
    <t xml:space="preserve">Петрусевич Денис Юрьевич              </t>
  </si>
  <si>
    <t>20.11.2009г.</t>
  </si>
  <si>
    <t xml:space="preserve">Доненко Роман Иванович                    </t>
  </si>
  <si>
    <t>24.11.2009г.</t>
  </si>
  <si>
    <t>Черников Константин Владимирович</t>
  </si>
  <si>
    <t>18.05.2010г.</t>
  </si>
  <si>
    <t xml:space="preserve">Успенских Ростислав Викторович      </t>
  </si>
  <si>
    <t>19.05.2010г.</t>
  </si>
  <si>
    <t xml:space="preserve">Мальчук Александр Александрович   </t>
  </si>
  <si>
    <t>21.05.2010г.</t>
  </si>
  <si>
    <t xml:space="preserve">Захаров Вячеслав Анатольевич           </t>
  </si>
  <si>
    <t>04.06.2010г.</t>
  </si>
  <si>
    <t xml:space="preserve">Коваленко Сергей Владимирович       </t>
  </si>
  <si>
    <t>09.07.2010г.</t>
  </si>
  <si>
    <t xml:space="preserve">Петров Василий Васильевич                </t>
  </si>
  <si>
    <t>29.07.2010г.</t>
  </si>
  <si>
    <t xml:space="preserve">Виниченко Александр Сергеевич        </t>
  </si>
  <si>
    <t>29.10.2010г.</t>
  </si>
  <si>
    <t xml:space="preserve">Асаев Станислав Петрович                  </t>
  </si>
  <si>
    <t>24.03.2011г.</t>
  </si>
  <si>
    <t xml:space="preserve">Бобылев Владислав Геннадьевич        </t>
  </si>
  <si>
    <t>25.03.2011г.</t>
  </si>
  <si>
    <t xml:space="preserve">Тотоев Григорий Андреевич                </t>
  </si>
  <si>
    <t>11.05.2011г.</t>
  </si>
  <si>
    <t xml:space="preserve">Кошевой Евгений Игоревич                 </t>
  </si>
  <si>
    <t xml:space="preserve">Князев Максим Алексеевич                 </t>
  </si>
  <si>
    <t>02.03.2012г.</t>
  </si>
  <si>
    <t xml:space="preserve">Мазин Владимир Владимирович         </t>
  </si>
  <si>
    <t>07.03.2012г.</t>
  </si>
  <si>
    <t xml:space="preserve">Спрыгин Кирилл Викторович              </t>
  </si>
  <si>
    <t>20.04.2012г.</t>
  </si>
  <si>
    <t xml:space="preserve">Мамедов Фуад Яшар Оглы                    </t>
  </si>
  <si>
    <t>04.09.2012г.</t>
  </si>
  <si>
    <t xml:space="preserve">Колосов Денис Владимирович             </t>
  </si>
  <si>
    <t>16.10.2012г.</t>
  </si>
  <si>
    <t xml:space="preserve">Бадлуев Герасим Афанасьевич            </t>
  </si>
  <si>
    <t>15.11.2012г.</t>
  </si>
  <si>
    <t xml:space="preserve">Писакина Оксана Владимировна   </t>
  </si>
  <si>
    <t xml:space="preserve">уборщик служебн.помещений       </t>
  </si>
  <si>
    <t>06.10.2004г.</t>
  </si>
  <si>
    <t xml:space="preserve">Цэпуша Нина Васильевна               </t>
  </si>
  <si>
    <t xml:space="preserve">уборщик служебн. помещений       </t>
  </si>
  <si>
    <t xml:space="preserve">Харченко Яна Владимировна         </t>
  </si>
  <si>
    <t>11.01.2011г.</t>
  </si>
  <si>
    <t>Шт. 95</t>
  </si>
  <si>
    <t>Айхальский ВГСВ п. Айхал, РС(Я)</t>
  </si>
  <si>
    <t xml:space="preserve">Атрошенко Олег Владимирович            </t>
  </si>
  <si>
    <t xml:space="preserve">командир взвода                </t>
  </si>
  <si>
    <t>07.08.1989г</t>
  </si>
  <si>
    <t xml:space="preserve">Чуев Андрей Витальевич           </t>
  </si>
  <si>
    <t xml:space="preserve">заместитель командира взвода     </t>
  </si>
  <si>
    <t>23.04.1999г.</t>
  </si>
  <si>
    <t xml:space="preserve">Колобов Олег Вячеславович        </t>
  </si>
  <si>
    <t xml:space="preserve">помощник командира взвода            </t>
  </si>
  <si>
    <t>12.10.2001г.</t>
  </si>
  <si>
    <t xml:space="preserve">Осокин Роман Иванович        </t>
  </si>
  <si>
    <t>02.08.2001г.</t>
  </si>
  <si>
    <t xml:space="preserve">Семенов Геннадий Владимирович  </t>
  </si>
  <si>
    <t>01.02.2000-12.01.2006г. -ВГСЧ 24.01.2006г. -ЯВГСО</t>
  </si>
  <si>
    <t xml:space="preserve">Буймов Евгений Александрович     </t>
  </si>
  <si>
    <t xml:space="preserve">помощник командира взвода         </t>
  </si>
  <si>
    <t>16.04.1999г.</t>
  </si>
  <si>
    <t xml:space="preserve">Атрошенко Эльвира Анатольевна  </t>
  </si>
  <si>
    <t xml:space="preserve">инженер лаборатории 1 кат.      </t>
  </si>
  <si>
    <t>03.03.2000г.</t>
  </si>
  <si>
    <t xml:space="preserve">Мясникова Татьяна Евгеньевна      </t>
  </si>
  <si>
    <t xml:space="preserve">инженер лаборатории 2 кат.      </t>
  </si>
  <si>
    <t xml:space="preserve">Долголюк Олег Евгеньевич               </t>
  </si>
  <si>
    <t xml:space="preserve">командир отделения                </t>
  </si>
  <si>
    <t>24.04.2000г.</t>
  </si>
  <si>
    <t xml:space="preserve">Равочкин Вячеслав Михайлович     </t>
  </si>
  <si>
    <t>15.05.2001г.</t>
  </si>
  <si>
    <t xml:space="preserve">Чумаков Дмитрий Павлович            </t>
  </si>
  <si>
    <t>28.08.2000г.</t>
  </si>
  <si>
    <t xml:space="preserve">Гафаров Руслан Рамазанович          </t>
  </si>
  <si>
    <t>23.05.2001г.</t>
  </si>
  <si>
    <t xml:space="preserve">Мясников Карэн Вячеславович            </t>
  </si>
  <si>
    <t xml:space="preserve">респираторщик   </t>
  </si>
  <si>
    <t>26.04.2002г.</t>
  </si>
  <si>
    <t xml:space="preserve">Попов Виктор Анатольевич                  </t>
  </si>
  <si>
    <t>08.02.2005г.</t>
  </si>
  <si>
    <t xml:space="preserve">Щиголев Константин Юрьевич           </t>
  </si>
  <si>
    <t>11.08.2001г.</t>
  </si>
  <si>
    <t xml:space="preserve">Буров Валерий Геннадьевич                 </t>
  </si>
  <si>
    <t>10.01.2002г.</t>
  </si>
  <si>
    <t xml:space="preserve">Шестаков Евгений Викторович            </t>
  </si>
  <si>
    <t>01.11.2007г.</t>
  </si>
  <si>
    <t xml:space="preserve">Желтов Денис Львович                         </t>
  </si>
  <si>
    <t>07.02.2000г.</t>
  </si>
  <si>
    <t xml:space="preserve">Ковалев Константин Александрович   </t>
  </si>
  <si>
    <t>17.12.1999г.</t>
  </si>
  <si>
    <t xml:space="preserve">Воронов Алексей Николаевич              </t>
  </si>
  <si>
    <t>27.11.2009г.</t>
  </si>
  <si>
    <t xml:space="preserve">Шуркус Павел Владасович                   </t>
  </si>
  <si>
    <t>10.08.2009г.</t>
  </si>
  <si>
    <t xml:space="preserve">Пугачев Виктор Евгеньевич                  </t>
  </si>
  <si>
    <t>11.01.2010г.</t>
  </si>
  <si>
    <t xml:space="preserve">Егоров Сергей Викторович                    </t>
  </si>
  <si>
    <t>25.01.1994г.</t>
  </si>
  <si>
    <t xml:space="preserve">Девятайкин Павел Николаевич             </t>
  </si>
  <si>
    <t>16.03.1994г.</t>
  </si>
  <si>
    <t xml:space="preserve">Панкратов Александр Сергеевич         </t>
  </si>
  <si>
    <t>20.09.2004г.</t>
  </si>
  <si>
    <t xml:space="preserve">Курашов Денис Александрович           </t>
  </si>
  <si>
    <t>01.12.2006г.</t>
  </si>
  <si>
    <t xml:space="preserve">Кунтаев Резван Умаранович                 </t>
  </si>
  <si>
    <t>26.02.2008г.</t>
  </si>
  <si>
    <t xml:space="preserve">Ерзелеев Александр Викторович          </t>
  </si>
  <si>
    <t>17.11.2008г.</t>
  </si>
  <si>
    <t xml:space="preserve">Кащук Сергей Николаевич                    </t>
  </si>
  <si>
    <t>19.11.2008г.</t>
  </si>
  <si>
    <t xml:space="preserve">Бинеманн Сергей Викторович              </t>
  </si>
  <si>
    <t>24.08.2009г.</t>
  </si>
  <si>
    <t xml:space="preserve">Чудаев Виталий Владимирович           </t>
  </si>
  <si>
    <t>16.04.2010г.</t>
  </si>
  <si>
    <t xml:space="preserve">Маратканов Евгений Владимирович   </t>
  </si>
  <si>
    <t>17.02.2012г.</t>
  </si>
  <si>
    <t xml:space="preserve">Штукарь Алексей Викторович             </t>
  </si>
  <si>
    <t>02.05.2012г.</t>
  </si>
  <si>
    <t xml:space="preserve">Русанов Виктор Андреевич                    </t>
  </si>
  <si>
    <t>20.08.2012г.</t>
  </si>
  <si>
    <t xml:space="preserve">Имаев Вадим Наильевич                         </t>
  </si>
  <si>
    <t xml:space="preserve">01.11.2012г.   </t>
  </si>
  <si>
    <t xml:space="preserve">Лукьянов Артем Александрович            </t>
  </si>
  <si>
    <t>01.11.2012г.</t>
  </si>
  <si>
    <t xml:space="preserve">Ибрагимов Денис Леонидович               </t>
  </si>
  <si>
    <t xml:space="preserve">Кижапкин Роман Юрьевич                     </t>
  </si>
  <si>
    <t>23.11.2012г.</t>
  </si>
  <si>
    <t>Соловьев Станислав Александрович</t>
  </si>
  <si>
    <t>25.03.2013г.</t>
  </si>
  <si>
    <t>Круг Сергей Александрович</t>
  </si>
  <si>
    <t>26.03.2013г.</t>
  </si>
  <si>
    <t>Шт. 42</t>
  </si>
  <si>
    <t>Удачнинский ВГСВ г.Удачный РС(Я)</t>
  </si>
  <si>
    <t xml:space="preserve">Бондаренко Олег Анатольевич                 </t>
  </si>
  <si>
    <t xml:space="preserve">командир взвода               </t>
  </si>
  <si>
    <t>09.02.2005г. -ЯВГСО</t>
  </si>
  <si>
    <t>(ВГСЧ- с 09.07.80-10.07.88-     8 лет; с16.05.89–15.05.92-3г;      с 28.01.94-12.10.04-10л.)</t>
  </si>
  <si>
    <t xml:space="preserve">Плахотин Валерий Васильевич   </t>
  </si>
  <si>
    <t>01.07.2000г.</t>
  </si>
  <si>
    <t xml:space="preserve">Власов Александр Сергеевич         </t>
  </si>
  <si>
    <t xml:space="preserve">помощник командира взвода     </t>
  </si>
  <si>
    <t>09.02.1999г.</t>
  </si>
  <si>
    <t xml:space="preserve">Краев Николай Николаевич           </t>
  </si>
  <si>
    <t>05.12.2007г.</t>
  </si>
  <si>
    <t>Родимов Дмитрий Владимирович</t>
  </si>
  <si>
    <t xml:space="preserve">помощник командира взвода </t>
  </si>
  <si>
    <t>20.04.2012г.- ЯВГСО</t>
  </si>
  <si>
    <t xml:space="preserve">12.09.2003г.- 13.05.2009г. </t>
  </si>
  <si>
    <t>(5 лет 8 мес.) ВГСЧ</t>
  </si>
  <si>
    <t xml:space="preserve">Пестерев Владимир Сергеевич </t>
  </si>
  <si>
    <t xml:space="preserve">помощник командира взвода    </t>
  </si>
  <si>
    <t>20.02.2013г.</t>
  </si>
  <si>
    <t xml:space="preserve">Залозная Татьяна Петровна             </t>
  </si>
  <si>
    <t xml:space="preserve">Обухова Наталия Петровна             </t>
  </si>
  <si>
    <t xml:space="preserve">Бондаренко Татьяна Ивановна             </t>
  </si>
  <si>
    <t xml:space="preserve">заведующий хозяйством      </t>
  </si>
  <si>
    <t>09.10.1996г. - ВГСЧ</t>
  </si>
  <si>
    <t xml:space="preserve"> 30.06.2005г. - ЯВГСО   </t>
  </si>
  <si>
    <t xml:space="preserve">Мамаев Руслан Григорьевич                </t>
  </si>
  <si>
    <t xml:space="preserve">командир отделения             </t>
  </si>
  <si>
    <t>17.02.2005г.</t>
  </si>
  <si>
    <t xml:space="preserve">Найденов Виктор Юрьевич                  </t>
  </si>
  <si>
    <t xml:space="preserve">командир отделения           </t>
  </si>
  <si>
    <t xml:space="preserve">02.08.1999г. - ВГСЧ  </t>
  </si>
  <si>
    <t xml:space="preserve">(02.08.99-05.01.2006г.) -ВГСЧ 06.02.2006г. - ЯВГСО  </t>
  </si>
  <si>
    <t xml:space="preserve">Козлов Михаил Николаевич                 </t>
  </si>
  <si>
    <t xml:space="preserve">11.01.2007г.                                              </t>
  </si>
  <si>
    <t xml:space="preserve">Ишимов Владимир Федорович                 </t>
  </si>
  <si>
    <t>16.01.2002г.</t>
  </si>
  <si>
    <t xml:space="preserve">Баяндин Евгений Яковлевич                     </t>
  </si>
  <si>
    <t xml:space="preserve">11.08.2004г. - ЯВГСО </t>
  </si>
  <si>
    <t>(19.07.82-20.10.1997г.) -</t>
  </si>
  <si>
    <t>15 лет 3мес.  - ВГСЧ</t>
  </si>
  <si>
    <t xml:space="preserve">Сгибнев Андрей Викторович                    </t>
  </si>
  <si>
    <t>28.02.2006г.</t>
  </si>
  <si>
    <t xml:space="preserve">Гаркуша Андрей Николаевич                    </t>
  </si>
  <si>
    <t xml:space="preserve">21.09.2001г. ВГСЧ 27.11.2003г. -  ЯВГСО (21.09.2001-13.11.2003г.) - 2г.1мес.22дн. - ВГСЧ  </t>
  </si>
  <si>
    <t>Рахимов Сайлаубек Кадесович</t>
  </si>
  <si>
    <t>18.04.2006г.</t>
  </si>
  <si>
    <t xml:space="preserve">Алексеенко Александр Владимирович     </t>
  </si>
  <si>
    <t xml:space="preserve">Прилепа Игорь Петрович                           </t>
  </si>
  <si>
    <t>02.02.2008г.</t>
  </si>
  <si>
    <t xml:space="preserve">Душин Андрей Иванович                          </t>
  </si>
  <si>
    <t>13.05.2008г.</t>
  </si>
  <si>
    <t xml:space="preserve">Юров Иван Павлович                                </t>
  </si>
  <si>
    <t>23.12.2008г.</t>
  </si>
  <si>
    <t xml:space="preserve">Миненко Дмитрий Сергеевич                  </t>
  </si>
  <si>
    <t>15.03.2010г.</t>
  </si>
  <si>
    <t xml:space="preserve">Дели Геннадий Федорович                       </t>
  </si>
  <si>
    <t>16.03.2010г.</t>
  </si>
  <si>
    <t xml:space="preserve">Баранов Александр Викторович              </t>
  </si>
  <si>
    <t xml:space="preserve">Вавилов Олег Игоревич                           </t>
  </si>
  <si>
    <t>18.03.2010г.</t>
  </si>
  <si>
    <t xml:space="preserve">Долгов Дмитрий Александрович           </t>
  </si>
  <si>
    <t>22.03.2010г.</t>
  </si>
  <si>
    <t xml:space="preserve">Мажоров Антон Сергеевич                       </t>
  </si>
  <si>
    <t>25.10.2010г.</t>
  </si>
  <si>
    <t xml:space="preserve">Корницкий Алексей Владимирович         </t>
  </si>
  <si>
    <t>26.10.2010г.</t>
  </si>
  <si>
    <t xml:space="preserve">Любасов Иван Викторович                       </t>
  </si>
  <si>
    <t>25.05.2011г.</t>
  </si>
  <si>
    <t xml:space="preserve">Сухин Игорь Николаевич                          </t>
  </si>
  <si>
    <t xml:space="preserve">Кондратьев Павел Сергеевич                    </t>
  </si>
  <si>
    <t>13.03.2012г.</t>
  </si>
  <si>
    <t xml:space="preserve">Гасанов Ислам Абдулгафурович                </t>
  </si>
  <si>
    <t xml:space="preserve">Грищенков Николай Игоревич                   </t>
  </si>
  <si>
    <t xml:space="preserve">Им Сергей Сусанович                                  </t>
  </si>
  <si>
    <t>14.03.2012г.</t>
  </si>
  <si>
    <t xml:space="preserve">Чирков Павел Александрович                     </t>
  </si>
  <si>
    <t>19.03.2012г.</t>
  </si>
  <si>
    <t xml:space="preserve">Шульга Артем Александрович                   </t>
  </si>
  <si>
    <t xml:space="preserve">Шумов Михаил Сергеевич                          </t>
  </si>
  <si>
    <t xml:space="preserve">Монастыршин Сергей Викторович            </t>
  </si>
  <si>
    <t>26.03.2012г.</t>
  </si>
  <si>
    <t xml:space="preserve">Чепурняк Валентин Васильевич                </t>
  </si>
  <si>
    <t>26.10.2012г.</t>
  </si>
  <si>
    <t xml:space="preserve">Филь Артем Владимирович                       </t>
  </si>
  <si>
    <t>26.12.2012г.</t>
  </si>
  <si>
    <t xml:space="preserve">Пенин Максим Александрович                 </t>
  </si>
  <si>
    <t>21.01.2013г.</t>
  </si>
  <si>
    <t xml:space="preserve">Мурадов Янис Иванович                           </t>
  </si>
  <si>
    <t>06.02.2013г.</t>
  </si>
  <si>
    <t>Рахимова Кымбат Муратовна</t>
  </si>
  <si>
    <t xml:space="preserve">уборщик служебных помещений   </t>
  </si>
  <si>
    <t xml:space="preserve">Самусевич Виктор Иванович         </t>
  </si>
  <si>
    <t xml:space="preserve">водитель специального автомобиля     </t>
  </si>
  <si>
    <t>10.05.2012г.</t>
  </si>
  <si>
    <t xml:space="preserve">Андронов Илья Витальевич      </t>
  </si>
  <si>
    <t xml:space="preserve">водитель специального автомобиля (автобуса)   </t>
  </si>
  <si>
    <t>14.11.2011г.</t>
  </si>
  <si>
    <t>Игнатушкин Михаил Иванович</t>
  </si>
  <si>
    <t>23.07.2012г.</t>
  </si>
  <si>
    <t xml:space="preserve">Аюбов Азрет Хачимович            </t>
  </si>
  <si>
    <t>26.11.2012г.</t>
  </si>
  <si>
    <t>инженер лаборатории 1кат.</t>
  </si>
  <si>
    <t>инженер лаборатории 2кат.</t>
  </si>
  <si>
    <t>Шт.48</t>
  </si>
  <si>
    <t>Факт.47</t>
  </si>
  <si>
    <t xml:space="preserve">заведующий лаборатории      </t>
  </si>
  <si>
    <t>заместитель заведующего лаборатории</t>
  </si>
  <si>
    <t>Сонин Никита Викторович</t>
  </si>
  <si>
    <t>02.04.2013г.</t>
  </si>
  <si>
    <t>Факт.41</t>
  </si>
  <si>
    <t>Мизирный Сергей Эрикович</t>
  </si>
  <si>
    <t>12.04.2013г.</t>
  </si>
  <si>
    <t>Гонза Петр Алексеевич</t>
  </si>
  <si>
    <t xml:space="preserve">Обдаленкова Елена Николаевна      </t>
  </si>
  <si>
    <t>Миронов Александр Юрьевич</t>
  </si>
  <si>
    <t>23.04.2013г.</t>
  </si>
  <si>
    <t>Факт.92</t>
  </si>
  <si>
    <t xml:space="preserve">                   Факт. 201</t>
  </si>
  <si>
    <t xml:space="preserve">                            работников филиала "Якутского ВГСО" по состоянию </t>
  </si>
  <si>
    <t xml:space="preserve">                                                Штаб отряда г.Мирный, РС (Я)</t>
  </si>
  <si>
    <t xml:space="preserve">   на 1 мая 2013 года</t>
  </si>
  <si>
    <t>Ревин Константин Александрович</t>
  </si>
  <si>
    <t>командир отделения</t>
  </si>
  <si>
    <t>Лухнев Сергей Петрович</t>
  </si>
  <si>
    <t xml:space="preserve">       работников филиала "Якутского ВГСО" по состоянию </t>
  </si>
  <si>
    <t>Меджидов Магомед Магомедрасулович</t>
  </si>
  <si>
    <t>Лужецкий Дмитрий Вячеславович</t>
  </si>
  <si>
    <t>Белый Артем Юрьевич</t>
  </si>
  <si>
    <t>24.07.2013г.</t>
  </si>
  <si>
    <t>Стариков Дмитрий Владимирович</t>
  </si>
  <si>
    <t xml:space="preserve">Скрипцова Ольга Петровна            </t>
  </si>
  <si>
    <t>Баиртов Владимир Викторович</t>
  </si>
  <si>
    <t>01.10.2013г.</t>
  </si>
  <si>
    <t>мастер по ремонту оборудования</t>
  </si>
  <si>
    <t>Коровин Андрей Владимирович</t>
  </si>
  <si>
    <t xml:space="preserve">      Службы филиала  г.Мирный, РС (Я)</t>
  </si>
  <si>
    <t>Мирнинский  ВГСВ г.Мирный РС(Я)</t>
  </si>
  <si>
    <t>Шишин Андрей Васильевич</t>
  </si>
  <si>
    <t>03.03.2014г.</t>
  </si>
  <si>
    <t>Сазонкин Сергей Валентинович</t>
  </si>
  <si>
    <t>Никитин Александр Петрович</t>
  </si>
  <si>
    <t>ВАКАНСИЯ</t>
  </si>
  <si>
    <t>Дьякова Наталья Юрьевна</t>
  </si>
  <si>
    <t>Болдуев Денис Владимирович</t>
  </si>
  <si>
    <t>16.06.2014г.</t>
  </si>
  <si>
    <t>Игнатушкин Максим Михайлович</t>
  </si>
  <si>
    <t>Скалозуб Александр Георгиевич</t>
  </si>
  <si>
    <t>Дреев Олег Викторович</t>
  </si>
  <si>
    <t>Джибилов Александр Николаевич</t>
  </si>
  <si>
    <t>06.03.2015г.</t>
  </si>
  <si>
    <t>Линник Александр Вадимович</t>
  </si>
  <si>
    <t>Кисель Владимир Владимирович</t>
  </si>
  <si>
    <t>Пешков Владимир Владимирович</t>
  </si>
  <si>
    <t>Шредер Сергей Владимирович</t>
  </si>
  <si>
    <t xml:space="preserve">Анохова Екатерина Васильевна       </t>
  </si>
  <si>
    <t xml:space="preserve">Балаев Руслан Абдулхаликович   </t>
  </si>
  <si>
    <t xml:space="preserve">Горелко Игорь Федорович     </t>
  </si>
  <si>
    <t xml:space="preserve">Якимчук Владимир Анатольевич   </t>
  </si>
  <si>
    <t>начальник отдела материально-технического снабжения</t>
  </si>
  <si>
    <t>Прокопенко Александр Викторович</t>
  </si>
  <si>
    <t>Паршиков Николай Вячеславович</t>
  </si>
  <si>
    <t>Докучаев Евгений Владимирович</t>
  </si>
  <si>
    <t xml:space="preserve">Москвин Виктор Вячеславович   </t>
  </si>
  <si>
    <t>01.07.1997г.</t>
  </si>
  <si>
    <t>Учебный центр г.Мирный РС(Я)</t>
  </si>
  <si>
    <t>Шт. 2</t>
  </si>
  <si>
    <t>Факт. 2</t>
  </si>
  <si>
    <t>Высоких Андрей Андреевич</t>
  </si>
  <si>
    <t>07.09.2016г.</t>
  </si>
  <si>
    <t xml:space="preserve">Новикова Надежда Андреевна      </t>
  </si>
  <si>
    <t>Беликин Владимир Владимирович</t>
  </si>
  <si>
    <t xml:space="preserve">Тотоев Григорий Андреевич      </t>
  </si>
  <si>
    <t>Пашинский Олег Викторович</t>
  </si>
  <si>
    <t>водитель автомобиля (специального)</t>
  </si>
  <si>
    <t xml:space="preserve">Долгов Дмитрий Александрович </t>
  </si>
  <si>
    <t>Осокин Роман Иванович</t>
  </si>
  <si>
    <t xml:space="preserve">Щиголев Константин Юрьевич   </t>
  </si>
  <si>
    <t>Игнатушкин Алексей Михайлович</t>
  </si>
  <si>
    <t>Комиссаров Александр Александрович</t>
  </si>
  <si>
    <t>Арыку Мария Андреевна</t>
  </si>
  <si>
    <t>22.05.2017г.</t>
  </si>
  <si>
    <t>Бороздич Ефим Владимирович</t>
  </si>
  <si>
    <t>Денисюк Наталья Владиленовна</t>
  </si>
  <si>
    <t>Турганова Гаухар Батухановна</t>
  </si>
  <si>
    <t>Лосенкова Надежда Егоровна</t>
  </si>
  <si>
    <t>Солодков Павел Николаевич</t>
  </si>
  <si>
    <t>21.08.2017г.</t>
  </si>
  <si>
    <t>Репецкая Елена Николаевна</t>
  </si>
  <si>
    <t xml:space="preserve">Красичков Алексей Николаевич    </t>
  </si>
  <si>
    <t>Петренко Ольга Владимировна</t>
  </si>
  <si>
    <t>Трофимов Василий Васильевич</t>
  </si>
  <si>
    <t>Кухтин Павел Юрьевич</t>
  </si>
  <si>
    <t>Коцовский Андрей Андреевич</t>
  </si>
  <si>
    <t>Спрыгина Татьяна Сергеевна</t>
  </si>
  <si>
    <t>Жигулин Станислав Витальевич</t>
  </si>
  <si>
    <t>Макрецов Антон Александрович</t>
  </si>
  <si>
    <t>Виниченко Полина Васильевна</t>
  </si>
  <si>
    <t>Митькин Антон Юрьевич</t>
  </si>
  <si>
    <t>Кошкина Татьяна Николаевна</t>
  </si>
  <si>
    <t>командир отряда</t>
  </si>
  <si>
    <t>заместитель командира отряда</t>
  </si>
  <si>
    <t>заведующий автохозяйством</t>
  </si>
  <si>
    <t>заместитель главного бухгалтера</t>
  </si>
  <si>
    <t>ведущий экономист</t>
  </si>
  <si>
    <t>экономист</t>
  </si>
  <si>
    <t>старший инспектор по кадрам</t>
  </si>
  <si>
    <t>заведующий складом</t>
  </si>
  <si>
    <t>инспектор по кадрам</t>
  </si>
  <si>
    <t xml:space="preserve">командир отряда               </t>
  </si>
  <si>
    <t>Всего по штату</t>
  </si>
  <si>
    <t>Вакансия респираторщик</t>
  </si>
  <si>
    <t>Всего списочно</t>
  </si>
  <si>
    <t>Респираторный состав штат</t>
  </si>
  <si>
    <t>Респираторный состав список</t>
  </si>
  <si>
    <t>заместитель командира взвода</t>
  </si>
  <si>
    <t>заведующий хозяйством</t>
  </si>
  <si>
    <t>уборщик производ. и служебн.помещений</t>
  </si>
  <si>
    <t>уборщик производ. и служебных помещений</t>
  </si>
  <si>
    <t>1 ПКО+1 вод итого 5</t>
  </si>
  <si>
    <r>
      <t>Пущина Инна Анатольевна</t>
    </r>
    <r>
      <rPr>
        <sz val="12"/>
        <color theme="1"/>
        <rFont val="Times New Roman"/>
        <family val="1"/>
        <charset val="204"/>
      </rPr>
      <t xml:space="preserve">               </t>
    </r>
  </si>
  <si>
    <t>Лябин Алексей Владимирович</t>
  </si>
  <si>
    <t>Усов Андрей Анатольевич</t>
  </si>
  <si>
    <t xml:space="preserve">                     Шт. 209</t>
  </si>
  <si>
    <t>помощник командира отряда (опер.сл.)</t>
  </si>
  <si>
    <t>помощник командира отряда (мед.сл.)</t>
  </si>
  <si>
    <t>начальник лаборатории (КИЛ)</t>
  </si>
  <si>
    <t>заместитель начальника лаборатории (КИЛ)</t>
  </si>
  <si>
    <t>помощник командира взвода (мед.сл.)</t>
  </si>
  <si>
    <t>помощник командира взвода (опер.сл.)</t>
  </si>
  <si>
    <t>Ершов Евгений Михайлович</t>
  </si>
  <si>
    <t>Сайгутин Василий Анатольевич</t>
  </si>
  <si>
    <t>Тряпицын Денис Витальевич</t>
  </si>
  <si>
    <t>Сылка Евгений Витальевич</t>
  </si>
  <si>
    <t>Калагин Илья Юрьевич</t>
  </si>
  <si>
    <t>Сидоров Алексей Евгеньевич</t>
  </si>
  <si>
    <t>Егоров Александр Сергеевич</t>
  </si>
  <si>
    <t>Дрожжин Данила Александрович</t>
  </si>
  <si>
    <t xml:space="preserve">                   Факт. 206</t>
  </si>
  <si>
    <t>командир взвода (опер.сл.)</t>
  </si>
  <si>
    <t>командир взвода (СДС)</t>
  </si>
  <si>
    <t>помощник командира взвода (СДС)</t>
  </si>
  <si>
    <t>Иванов Евгений Витальевич</t>
  </si>
  <si>
    <r>
      <t>Харченко Яна Владимировна</t>
    </r>
    <r>
      <rPr>
        <sz val="12"/>
        <color rgb="FFFF0000"/>
        <rFont val="Times New Roman"/>
        <family val="1"/>
        <charset val="204"/>
      </rPr>
      <t xml:space="preserve">      </t>
    </r>
    <r>
      <rPr>
        <sz val="12"/>
        <rFont val="Times New Roman"/>
        <family val="1"/>
        <charset val="204"/>
      </rPr>
      <t xml:space="preserve">   </t>
    </r>
  </si>
  <si>
    <t>Лаврентьев Виталий Викторович</t>
  </si>
  <si>
    <t>Цуркан Ирина Георгиевна</t>
  </si>
  <si>
    <r>
      <t>Цэпуша Нина Васильевна</t>
    </r>
    <r>
      <rPr>
        <sz val="12"/>
        <rFont val="Times New Roman"/>
        <family val="1"/>
        <charset val="204"/>
      </rPr>
      <t xml:space="preserve">               </t>
    </r>
  </si>
  <si>
    <t>специалист по охране труда</t>
  </si>
  <si>
    <t>юрисконсульт</t>
  </si>
  <si>
    <t>инженер лаборатории I кат.</t>
  </si>
  <si>
    <t>инженер лаборатории II кат.</t>
  </si>
  <si>
    <t>техник-лаборант I кат.</t>
  </si>
  <si>
    <t>инженер лаборатории II категории (КИЛ)</t>
  </si>
  <si>
    <t>инженер лаборатории I категории (КИЛ)</t>
  </si>
  <si>
    <t>бухгалтер II категории</t>
  </si>
  <si>
    <t xml:space="preserve">бухгалтер II категории            </t>
  </si>
  <si>
    <t>бухгалтер I категории</t>
  </si>
  <si>
    <t>Шатин Вячеслав Игоревич</t>
  </si>
  <si>
    <t>Дрогин Николай Юрьевич</t>
  </si>
  <si>
    <t>Шт. 49</t>
  </si>
  <si>
    <t>Учебный центр г.Удачный РС(Я)</t>
  </si>
  <si>
    <t>Шт. 1</t>
  </si>
  <si>
    <t xml:space="preserve">Терещенко Константин Юрьевич </t>
  </si>
  <si>
    <t>Лунёва Наталья Георгиевна</t>
  </si>
  <si>
    <t>Мальцев Олег Петрович</t>
  </si>
  <si>
    <t>Факт. 82</t>
  </si>
  <si>
    <t>заместитель командира отряда (опер.сл.)</t>
  </si>
  <si>
    <t>заместитель командира отряда (проф.сл.)</t>
  </si>
  <si>
    <t>Факт. 1</t>
  </si>
  <si>
    <t>11.04.2013г.-ЯВГСО</t>
  </si>
  <si>
    <t xml:space="preserve">26.01.2010г.-ЯВГСО      </t>
  </si>
  <si>
    <t>Чуев Виталий Витальевич</t>
  </si>
  <si>
    <t>Шт. 85</t>
  </si>
  <si>
    <t>помощник командира отряда (проф.сл.)</t>
  </si>
  <si>
    <t>Шт.58</t>
  </si>
  <si>
    <t>Плахотина Елена Васильевна</t>
  </si>
  <si>
    <t>Костюк Григорий Александрович</t>
  </si>
  <si>
    <t>Вершинин Николай Евгеньевич</t>
  </si>
  <si>
    <t xml:space="preserve">                     Шт. 219</t>
  </si>
  <si>
    <t>специалист в сфере закупок</t>
  </si>
  <si>
    <t>Шт. 24</t>
  </si>
  <si>
    <t>Макеев Павел Владимирович</t>
  </si>
  <si>
    <t>Мазалова Наталья Владимировна</t>
  </si>
  <si>
    <t>Факт. 24</t>
  </si>
  <si>
    <t>Габидуллин Дмитрий Разимович</t>
  </si>
  <si>
    <t xml:space="preserve">Женщин фактически - 31 </t>
  </si>
  <si>
    <t>Списочно 24</t>
  </si>
  <si>
    <t>Женщин списочно - 32</t>
  </si>
  <si>
    <t>Списочно 83</t>
  </si>
  <si>
    <t>Шайкин Евгений Владимирович</t>
  </si>
  <si>
    <t>Факт.48</t>
  </si>
  <si>
    <t>Списочно 48</t>
  </si>
  <si>
    <t>26.01.2010-ЯВГСО      (23.03.2000-08.06.2009 ВГСЧ)</t>
  </si>
  <si>
    <t xml:space="preserve"> 24.01.2006-ЯВГСО (01.02.2000-12.01.2006 ВГСЧ)</t>
  </si>
  <si>
    <t xml:space="preserve">06.02.2006-ЯВГСО  (02.08.1999-05.01.2006-ВГСЧ)   </t>
  </si>
  <si>
    <t>11.03.2019-ЯВГСО (19.07.2005-10.03.2019-ВГСЧ)</t>
  </si>
  <si>
    <t>01.02.2013-ЯВГСО (21.06.1993-31.01.2013 ВГСЧ)</t>
  </si>
  <si>
    <t>20.01.2020-ЯВГСО (28.11.1996-19.01.2020 ВГСЧ)</t>
  </si>
  <si>
    <t xml:space="preserve">11.04.2013-ЯВГСО (17.12.1996-10.04.2013 ВГСЧ)   </t>
  </si>
  <si>
    <t xml:space="preserve">Семёнов Геннадий Владимирович  </t>
  </si>
  <si>
    <t>Подкорытов Антон Олегович</t>
  </si>
  <si>
    <t xml:space="preserve">   на 08 ноября 2021 года</t>
  </si>
  <si>
    <t>Вакансий - 5</t>
  </si>
  <si>
    <t xml:space="preserve">        Факт. 214 </t>
  </si>
  <si>
    <t xml:space="preserve">Списочно 215 </t>
  </si>
  <si>
    <t>Самусевич Герман Викторович</t>
  </si>
  <si>
    <t>Факт.57</t>
  </si>
  <si>
    <t>Хабибуллина Гузель Халиловна с 08.11.2021 по 13.01.2022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</si>
</sst>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sz val="12"/>
      <name val="Times New Roman"/>
      <family val="1"/>
      <charset val="204"/>
    </font>
    <font>
      <sz val="12"/>
      <color rgb="FFFF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name val="Times New Roman"/>
      <family val="1"/>
      <charset val="204"/>
    </font>
    <font>
      <sz val="11"/>
      <name val="Calibri"/>
      <family val="2"/>
      <charset val="204"/>
      <scheme val="minor"/>
    </font>
    <font>
      <b/>
      <i/>
      <sz val="12"/>
      <color theme="1"/>
      <name val="Times New Roman"/>
      <family val="1"/>
      <charset val="204"/>
    </font>
    <font>
      <b/>
      <sz val="12"/>
      <color rgb="FFFF0000"/>
      <name val="Times New Roman"/>
      <family val="1"/>
      <charset val="204"/>
    </font>
    <font>
      <sz val="16"/>
      <color theme="1"/>
      <name val="Times New Roman"/>
      <family val="1"/>
      <charset val="204"/>
    </font>
    <font>
      <sz val="11"/>
      <color rgb="FFFF0000"/>
      <name val="Calibri"/>
      <family val="2"/>
      <charset val="204"/>
      <scheme val="minor"/>
    </font>
    <font>
      <sz val="11"/>
      <color rgb="FFFF0000"/>
      <name val="Times New Roman"/>
      <family val="1"/>
      <charset val="204"/>
    </font>
    <font>
      <sz val="16"/>
      <name val="Times New Roman"/>
      <family val="1"/>
      <charset val="204"/>
    </font>
    <font>
      <b/>
      <sz val="14"/>
      <color rgb="FFFF0000"/>
      <name val="Times New Roman"/>
      <family val="1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</borders>
  <cellStyleXfs count="1">
    <xf numFmtId="0" fontId="0" fillId="0" borderId="0"/>
  </cellStyleXfs>
  <cellXfs count="155">
    <xf numFmtId="0" fontId="0" fillId="0" borderId="0" xfId="0"/>
    <xf numFmtId="0" fontId="1" fillId="0" borderId="0" xfId="0" applyFont="1"/>
    <xf numFmtId="0" fontId="1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2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4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vertical="top" wrapText="1"/>
    </xf>
    <xf numFmtId="0" fontId="2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4" fillId="0" borderId="0" xfId="0" applyFont="1" applyAlignment="1"/>
    <xf numFmtId="0" fontId="6" fillId="0" borderId="0" xfId="0" applyFont="1" applyAlignment="1">
      <alignment vertical="center"/>
    </xf>
    <xf numFmtId="0" fontId="1" fillId="0" borderId="1" xfId="0" applyFont="1" applyBorder="1"/>
    <xf numFmtId="0" fontId="0" fillId="0" borderId="1" xfId="0" applyBorder="1"/>
    <xf numFmtId="0" fontId="0" fillId="0" borderId="0" xfId="0" applyBorder="1"/>
    <xf numFmtId="0" fontId="5" fillId="0" borderId="0" xfId="0" applyFont="1" applyBorder="1" applyAlignment="1">
      <alignment horizontal="right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/>
    <xf numFmtId="14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left" vertical="center" wrapText="1"/>
    </xf>
    <xf numFmtId="0" fontId="1" fillId="0" borderId="0" xfId="0" applyFont="1" applyAlignment="1">
      <alignment horizontal="center" vertical="top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 wrapText="1"/>
    </xf>
    <xf numFmtId="0" fontId="7" fillId="3" borderId="1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vertical="center" wrapText="1"/>
    </xf>
    <xf numFmtId="0" fontId="7" fillId="0" borderId="1" xfId="0" applyFont="1" applyBorder="1"/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vertical="top" wrapText="1"/>
    </xf>
    <xf numFmtId="0" fontId="2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10" fillId="0" borderId="0" xfId="0" applyFont="1"/>
    <xf numFmtId="0" fontId="7" fillId="0" borderId="1" xfId="0" applyFont="1" applyBorder="1" applyAlignment="1">
      <alignment horizontal="center" vertical="center" wrapText="1"/>
    </xf>
    <xf numFmtId="0" fontId="11" fillId="0" borderId="0" xfId="0" applyFont="1"/>
    <xf numFmtId="0" fontId="2" fillId="0" borderId="1" xfId="0" applyFont="1" applyBorder="1" applyAlignment="1">
      <alignment horizontal="left" vertical="center" wrapText="1"/>
    </xf>
    <xf numFmtId="14" fontId="2" fillId="0" borderId="1" xfId="0" applyNumberFormat="1" applyFont="1" applyBorder="1" applyAlignment="1">
      <alignment horizontal="center" vertical="center"/>
    </xf>
    <xf numFmtId="14" fontId="7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left" vertical="center" wrapText="1"/>
    </xf>
    <xf numFmtId="0" fontId="8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3" fillId="0" borderId="0" xfId="0" applyFont="1"/>
    <xf numFmtId="0" fontId="2" fillId="0" borderId="4" xfId="0" applyFont="1" applyFill="1" applyBorder="1" applyAlignment="1">
      <alignment horizontal="center" vertical="center" wrapText="1"/>
    </xf>
    <xf numFmtId="0" fontId="14" fillId="0" borderId="5" xfId="0" applyFont="1" applyBorder="1"/>
    <xf numFmtId="0" fontId="1" fillId="0" borderId="6" xfId="0" applyFont="1" applyBorder="1" applyAlignment="1">
      <alignment horizontal="center" vertical="top" wrapText="1"/>
    </xf>
    <xf numFmtId="0" fontId="14" fillId="0" borderId="7" xfId="0" applyFont="1" applyBorder="1"/>
    <xf numFmtId="0" fontId="2" fillId="0" borderId="6" xfId="0" applyFont="1" applyFill="1" applyBorder="1" applyAlignment="1">
      <alignment horizontal="center" vertical="center" wrapText="1"/>
    </xf>
    <xf numFmtId="0" fontId="5" fillId="0" borderId="6" xfId="0" applyFont="1" applyBorder="1"/>
    <xf numFmtId="0" fontId="1" fillId="0" borderId="6" xfId="0" applyFont="1" applyBorder="1"/>
    <xf numFmtId="0" fontId="1" fillId="0" borderId="7" xfId="0" applyFont="1" applyBorder="1"/>
    <xf numFmtId="0" fontId="5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2" fillId="0" borderId="1" xfId="0" applyFont="1" applyBorder="1" applyAlignment="1">
      <alignment horizontal="left" vertical="center" wrapText="1"/>
    </xf>
    <xf numFmtId="0" fontId="1" fillId="0" borderId="0" xfId="0" applyFont="1" applyAlignment="1">
      <alignment horizontal="center"/>
    </xf>
    <xf numFmtId="0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/>
    <xf numFmtId="0" fontId="9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vertical="center" wrapText="1"/>
    </xf>
    <xf numFmtId="0" fontId="7" fillId="0" borderId="3" xfId="0" applyFont="1" applyBorder="1" applyAlignment="1">
      <alignment horizontal="center" vertical="center" wrapText="1"/>
    </xf>
    <xf numFmtId="0" fontId="7" fillId="2" borderId="2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vertical="center" wrapText="1"/>
    </xf>
    <xf numFmtId="0" fontId="7" fillId="0" borderId="1" xfId="0" applyFont="1" applyBorder="1" applyAlignment="1">
      <alignment horizontal="center" vertical="center"/>
    </xf>
    <xf numFmtId="0" fontId="16" fillId="0" borderId="0" xfId="0" applyFont="1"/>
    <xf numFmtId="0" fontId="15" fillId="0" borderId="0" xfId="0" applyFont="1"/>
    <xf numFmtId="0" fontId="9" fillId="0" borderId="1" xfId="0" applyFont="1" applyBorder="1" applyAlignment="1">
      <alignment horizontal="center" vertical="center" wrapText="1"/>
    </xf>
    <xf numFmtId="14" fontId="7" fillId="0" borderId="1" xfId="0" applyNumberFormat="1" applyFont="1" applyBorder="1" applyAlignment="1">
      <alignment horizontal="center" vertical="center"/>
    </xf>
    <xf numFmtId="0" fontId="5" fillId="4" borderId="1" xfId="0" applyFont="1" applyFill="1" applyBorder="1" applyAlignment="1">
      <alignment horizontal="right"/>
    </xf>
    <xf numFmtId="0" fontId="2" fillId="0" borderId="1" xfId="0" applyFont="1" applyBorder="1" applyAlignment="1">
      <alignment horizontal="center" vertical="center" wrapText="1"/>
    </xf>
    <xf numFmtId="0" fontId="5" fillId="0" borderId="0" xfId="0" applyFont="1" applyAlignment="1">
      <alignment horizontal="left"/>
    </xf>
    <xf numFmtId="0" fontId="2" fillId="0" borderId="1" xfId="0" applyFont="1" applyBorder="1" applyAlignment="1">
      <alignment horizontal="left" vertical="center" wrapText="1"/>
    </xf>
    <xf numFmtId="0" fontId="13" fillId="0" borderId="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49" fontId="5" fillId="0" borderId="0" xfId="0" applyNumberFormat="1" applyFont="1" applyAlignment="1">
      <alignment horizontal="right"/>
    </xf>
    <xf numFmtId="0" fontId="13" fillId="0" borderId="0" xfId="0" applyFont="1" applyAlignment="1">
      <alignment horizontal="right"/>
    </xf>
    <xf numFmtId="0" fontId="4" fillId="0" borderId="1" xfId="0" applyNumberFormat="1" applyFont="1" applyBorder="1" applyAlignment="1">
      <alignment horizontal="center" vertical="center" wrapText="1"/>
    </xf>
    <xf numFmtId="0" fontId="4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top" wrapText="1"/>
    </xf>
    <xf numFmtId="0" fontId="17" fillId="0" borderId="7" xfId="0" applyFont="1" applyBorder="1"/>
    <xf numFmtId="0" fontId="10" fillId="0" borderId="0" xfId="0" applyFont="1" applyAlignment="1">
      <alignment horizontal="center" vertical="top" wrapText="1"/>
    </xf>
    <xf numFmtId="0" fontId="4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4" fillId="0" borderId="1" xfId="0" applyNumberFormat="1" applyFont="1" applyBorder="1" applyAlignment="1">
      <alignment horizontal="center" vertical="center" wrapText="1"/>
    </xf>
    <xf numFmtId="0" fontId="4" fillId="0" borderId="1" xfId="0" applyNumberFormat="1" applyFont="1" applyBorder="1" applyAlignment="1">
      <alignment horizontal="center" vertical="center" wrapText="1"/>
    </xf>
    <xf numFmtId="0" fontId="4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4" fillId="0" borderId="1" xfId="0" applyNumberFormat="1" applyFont="1" applyBorder="1" applyAlignment="1">
      <alignment horizontal="center" vertical="center" wrapText="1"/>
    </xf>
    <xf numFmtId="0" fontId="7" fillId="2" borderId="2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4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4" fontId="2" fillId="0" borderId="3" xfId="0" applyNumberFormat="1" applyFont="1" applyBorder="1" applyAlignment="1">
      <alignment horizontal="center" vertical="center" wrapText="1"/>
    </xf>
    <xf numFmtId="14" fontId="7" fillId="0" borderId="3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1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0" fontId="1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6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left" vertical="center"/>
    </xf>
    <xf numFmtId="0" fontId="4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18" fillId="5" borderId="1" xfId="0" applyFont="1" applyFill="1" applyBorder="1" applyAlignment="1">
      <alignment horizontal="center" vertical="center" wrapText="1"/>
    </xf>
    <xf numFmtId="0" fontId="7" fillId="5" borderId="3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64"/>
  <sheetViews>
    <sheetView tabSelected="1" view="pageBreakPreview" topLeftCell="A106" zoomScale="85" zoomScaleNormal="100" zoomScaleSheetLayoutView="85" workbookViewId="0">
      <selection activeCell="C268" activeCellId="8" sqref="C9:C14 C39:C51 C69:C117 C138:C139 C147:C152 C155:C188 C206:C214 C220:C254 C268"/>
    </sheetView>
  </sheetViews>
  <sheetFormatPr defaultRowHeight="15" x14ac:dyDescent="0.25"/>
  <cols>
    <col min="1" max="1" width="3.7109375" style="77" customWidth="1"/>
    <col min="2" max="2" width="46.28515625" customWidth="1"/>
    <col min="3" max="3" width="52.7109375" customWidth="1"/>
    <col min="4" max="4" width="27.42578125" customWidth="1"/>
    <col min="6" max="6" width="34.7109375" customWidth="1"/>
    <col min="7" max="7" width="12.85546875" customWidth="1"/>
  </cols>
  <sheetData>
    <row r="1" spans="1:19" ht="15" customHeight="1" x14ac:dyDescent="0.3">
      <c r="A1" s="128" t="s">
        <v>0</v>
      </c>
      <c r="B1" s="128"/>
      <c r="C1" s="128"/>
      <c r="D1" s="128"/>
      <c r="E1" s="2"/>
      <c r="F1" s="2"/>
      <c r="G1" s="2"/>
    </row>
    <row r="2" spans="1:19" ht="18.75" x14ac:dyDescent="0.3">
      <c r="A2" s="128" t="s">
        <v>473</v>
      </c>
      <c r="B2" s="128"/>
      <c r="C2" s="128"/>
      <c r="D2" s="128"/>
      <c r="E2" s="18"/>
      <c r="F2" s="18"/>
      <c r="G2" s="18"/>
      <c r="H2" s="18"/>
      <c r="I2" s="18"/>
      <c r="J2" s="1"/>
      <c r="K2" s="1"/>
      <c r="L2" s="1"/>
      <c r="M2" s="1"/>
      <c r="N2" s="1"/>
      <c r="O2" s="1"/>
      <c r="P2" s="1"/>
      <c r="Q2" s="1"/>
      <c r="R2" s="1"/>
      <c r="S2" s="1"/>
    </row>
    <row r="3" spans="1:19" ht="18.75" x14ac:dyDescent="0.3">
      <c r="A3" s="129" t="s">
        <v>649</v>
      </c>
      <c r="B3" s="129"/>
      <c r="C3" s="129"/>
      <c r="D3" s="129"/>
      <c r="E3" s="3"/>
      <c r="F3" s="3"/>
      <c r="G3" s="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1:19" x14ac:dyDescent="0.25">
      <c r="A4" s="73"/>
      <c r="B4" s="78" t="s">
        <v>633</v>
      </c>
      <c r="C4" s="4" t="s">
        <v>626</v>
      </c>
      <c r="D4" s="4" t="s">
        <v>651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5" spans="1:19" x14ac:dyDescent="0.25">
      <c r="A5" s="97"/>
      <c r="B5" s="78" t="s">
        <v>635</v>
      </c>
      <c r="C5" s="4"/>
      <c r="D5" s="98" t="s">
        <v>652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ht="15.75" x14ac:dyDescent="0.25">
      <c r="A6" s="73"/>
      <c r="B6" s="59"/>
      <c r="C6" s="1"/>
      <c r="D6" s="99" t="s">
        <v>650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ht="15.75" x14ac:dyDescent="0.25">
      <c r="A7" s="130" t="s">
        <v>484</v>
      </c>
      <c r="B7" s="130"/>
      <c r="C7" s="130"/>
      <c r="D7" s="130"/>
      <c r="E7" s="19"/>
      <c r="F7" s="19"/>
      <c r="G7" s="19"/>
      <c r="H7" s="19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ht="15.75" thickBot="1" x14ac:dyDescent="0.3">
      <c r="A8" s="73"/>
      <c r="B8" s="1"/>
      <c r="C8" s="1"/>
      <c r="D8" s="1"/>
      <c r="E8" s="1"/>
      <c r="F8" s="91" t="s">
        <v>571</v>
      </c>
      <c r="G8" s="4" t="s">
        <v>586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</row>
    <row r="9" spans="1:19" ht="47.25" customHeight="1" thickTop="1" x14ac:dyDescent="0.3">
      <c r="A9" s="75">
        <v>1</v>
      </c>
      <c r="B9" s="31" t="s">
        <v>502</v>
      </c>
      <c r="C9" s="144" t="s">
        <v>548</v>
      </c>
      <c r="D9" s="122" t="s">
        <v>644</v>
      </c>
      <c r="E9" s="1"/>
      <c r="F9" s="60" t="s">
        <v>557</v>
      </c>
      <c r="G9" s="61">
        <f>COUNTIF(C9:C257,"командир отряда")</f>
        <v>1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</row>
    <row r="10" spans="1:19" ht="20.25" customHeight="1" x14ac:dyDescent="0.3">
      <c r="A10" s="75">
        <v>2</v>
      </c>
      <c r="B10" s="16" t="s">
        <v>504</v>
      </c>
      <c r="C10" s="144" t="s">
        <v>614</v>
      </c>
      <c r="D10" s="123">
        <v>33434</v>
      </c>
      <c r="E10" s="1"/>
      <c r="F10" s="62" t="s">
        <v>549</v>
      </c>
      <c r="G10" s="63">
        <f>COUNTIF(C9:C257,"заместитель командира отряда")</f>
        <v>0</v>
      </c>
      <c r="H10" s="29"/>
      <c r="I10" s="29"/>
      <c r="J10" s="29"/>
      <c r="K10" s="1"/>
      <c r="L10" s="1"/>
      <c r="M10" s="1"/>
      <c r="N10" s="1"/>
      <c r="O10" s="1"/>
      <c r="P10" s="1"/>
      <c r="Q10" s="1"/>
      <c r="R10" s="1"/>
      <c r="S10" s="1"/>
    </row>
    <row r="11" spans="1:19" ht="20.25" customHeight="1" x14ac:dyDescent="0.3">
      <c r="A11" s="108">
        <v>3</v>
      </c>
      <c r="B11" s="109" t="s">
        <v>14</v>
      </c>
      <c r="C11" s="144" t="s">
        <v>615</v>
      </c>
      <c r="D11" s="12">
        <v>40373</v>
      </c>
      <c r="E11" s="1"/>
      <c r="F11" s="62"/>
      <c r="G11" s="63"/>
      <c r="H11" s="29"/>
      <c r="I11" s="29"/>
      <c r="J11" s="29"/>
      <c r="K11" s="1"/>
      <c r="L11" s="1"/>
      <c r="M11" s="1"/>
      <c r="N11" s="1"/>
      <c r="O11" s="1"/>
      <c r="P11" s="1"/>
      <c r="Q11" s="1"/>
      <c r="R11" s="1"/>
      <c r="S11" s="1"/>
    </row>
    <row r="12" spans="1:19" s="51" customFormat="1" ht="47.25" customHeight="1" x14ac:dyDescent="0.3">
      <c r="A12" s="87">
        <v>4</v>
      </c>
      <c r="B12" s="41" t="s">
        <v>610</v>
      </c>
      <c r="C12" s="145" t="s">
        <v>572</v>
      </c>
      <c r="D12" s="54" t="s">
        <v>645</v>
      </c>
      <c r="E12" s="49"/>
      <c r="F12" s="105" t="s">
        <v>9</v>
      </c>
      <c r="G12" s="106">
        <f>COUNTIF(C9:C245,"помощник командира отряда")</f>
        <v>0</v>
      </c>
      <c r="H12" s="107"/>
      <c r="I12" s="107"/>
      <c r="J12" s="107"/>
      <c r="K12" s="49"/>
      <c r="L12" s="49"/>
      <c r="M12" s="49"/>
      <c r="N12" s="49"/>
      <c r="O12" s="49"/>
      <c r="P12" s="49"/>
      <c r="Q12" s="49"/>
      <c r="R12" s="49"/>
      <c r="S12" s="49"/>
    </row>
    <row r="13" spans="1:19" ht="15.75" customHeight="1" x14ac:dyDescent="0.3">
      <c r="A13" s="104">
        <v>5</v>
      </c>
      <c r="B13" s="33" t="s">
        <v>75</v>
      </c>
      <c r="C13" s="144" t="s">
        <v>572</v>
      </c>
      <c r="D13" s="12">
        <v>35779</v>
      </c>
      <c r="E13" s="1"/>
      <c r="F13" s="62"/>
      <c r="G13" s="63"/>
      <c r="H13" s="29"/>
      <c r="I13" s="29"/>
      <c r="J13" s="29"/>
      <c r="K13" s="1"/>
      <c r="L13" s="1"/>
      <c r="M13" s="1"/>
      <c r="N13" s="1"/>
      <c r="O13" s="1"/>
      <c r="P13" s="1"/>
      <c r="Q13" s="1"/>
      <c r="R13" s="1"/>
      <c r="S13" s="1"/>
    </row>
    <row r="14" spans="1:19" ht="15.75" customHeight="1" x14ac:dyDescent="0.3">
      <c r="A14" s="104">
        <v>6</v>
      </c>
      <c r="B14" s="72" t="s">
        <v>16</v>
      </c>
      <c r="C14" s="144" t="s">
        <v>573</v>
      </c>
      <c r="D14" s="12">
        <v>39846</v>
      </c>
      <c r="E14" s="1"/>
      <c r="F14" s="64" t="s">
        <v>69</v>
      </c>
      <c r="G14" s="63">
        <f>COUNTIF(C39:C262,"заместитель командира взвода")</f>
        <v>3</v>
      </c>
      <c r="H14" s="29"/>
      <c r="I14" s="29"/>
      <c r="J14" s="29"/>
      <c r="K14" s="1"/>
      <c r="L14" s="1"/>
      <c r="M14" s="1"/>
      <c r="N14" s="1"/>
      <c r="O14" s="1"/>
      <c r="P14" s="1"/>
      <c r="Q14" s="1"/>
      <c r="R14" s="1"/>
      <c r="S14" s="1"/>
    </row>
    <row r="15" spans="1:19" ht="15.75" customHeight="1" x14ac:dyDescent="0.3">
      <c r="A15" s="104">
        <v>7</v>
      </c>
      <c r="B15" s="72" t="s">
        <v>520</v>
      </c>
      <c r="C15" s="90" t="s">
        <v>507</v>
      </c>
      <c r="D15" s="12">
        <v>40674</v>
      </c>
      <c r="E15" s="1"/>
      <c r="F15" s="64" t="s">
        <v>84</v>
      </c>
      <c r="G15" s="63">
        <f>COUNTIF(C39:C262,"помощник командира взвода")</f>
        <v>0</v>
      </c>
      <c r="H15" s="29"/>
      <c r="I15" s="29"/>
      <c r="J15" s="29"/>
      <c r="K15" s="1"/>
      <c r="L15" s="1"/>
      <c r="M15" s="1"/>
      <c r="N15" s="1"/>
      <c r="O15" s="1"/>
      <c r="P15" s="1"/>
      <c r="Q15" s="1"/>
      <c r="R15" s="1"/>
      <c r="S15" s="1"/>
    </row>
    <row r="16" spans="1:19" ht="30" customHeight="1" x14ac:dyDescent="0.3">
      <c r="A16" s="104">
        <v>8</v>
      </c>
      <c r="B16" s="72" t="s">
        <v>25</v>
      </c>
      <c r="C16" s="90" t="s">
        <v>550</v>
      </c>
      <c r="D16" s="12">
        <v>36192</v>
      </c>
      <c r="E16" s="1"/>
      <c r="F16" s="64" t="s">
        <v>522</v>
      </c>
      <c r="G16" s="63">
        <f>COUNTIF(C39:C262,"водитель автомобиля (специального)")</f>
        <v>19</v>
      </c>
      <c r="H16" s="29"/>
      <c r="I16" s="29"/>
      <c r="J16" s="29"/>
      <c r="K16" s="1"/>
      <c r="L16" s="1"/>
      <c r="M16" s="1"/>
      <c r="N16" s="1"/>
      <c r="O16" s="1"/>
      <c r="P16" s="1"/>
      <c r="Q16" s="1"/>
      <c r="R16" s="1"/>
      <c r="S16" s="1"/>
    </row>
    <row r="17" spans="1:19" ht="15.75" customHeight="1" x14ac:dyDescent="0.3">
      <c r="A17" s="104">
        <v>9</v>
      </c>
      <c r="B17" s="56" t="s">
        <v>28</v>
      </c>
      <c r="C17" s="90" t="s">
        <v>29</v>
      </c>
      <c r="D17" s="12">
        <v>37831</v>
      </c>
      <c r="E17" s="1"/>
      <c r="F17" s="64" t="s">
        <v>132</v>
      </c>
      <c r="G17" s="63">
        <f>COUNTIF(C39:C262,"командир отделения")</f>
        <v>18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</row>
    <row r="18" spans="1:19" ht="15.75" customHeight="1" x14ac:dyDescent="0.3">
      <c r="A18" s="104">
        <v>10</v>
      </c>
      <c r="B18" s="56" t="s">
        <v>31</v>
      </c>
      <c r="C18" s="90" t="s">
        <v>551</v>
      </c>
      <c r="D18" s="12">
        <v>38173</v>
      </c>
      <c r="E18" s="1"/>
      <c r="F18" s="64" t="s">
        <v>153</v>
      </c>
      <c r="G18" s="63">
        <f>COUNTIF(C39:C262,"респираторщик")</f>
        <v>105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</row>
    <row r="19" spans="1:19" ht="15.75" customHeight="1" x14ac:dyDescent="0.3">
      <c r="A19" s="104">
        <v>11</v>
      </c>
      <c r="B19" s="56" t="s">
        <v>34</v>
      </c>
      <c r="C19" s="90" t="s">
        <v>604</v>
      </c>
      <c r="D19" s="12">
        <v>39328</v>
      </c>
      <c r="E19" s="1"/>
      <c r="F19" s="65" t="s">
        <v>558</v>
      </c>
      <c r="G19" s="63">
        <f>SUM(G9:G18)</f>
        <v>146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</row>
    <row r="20" spans="1:19" ht="15.75" customHeight="1" x14ac:dyDescent="0.25">
      <c r="A20" s="104">
        <v>12</v>
      </c>
      <c r="B20" s="56" t="s">
        <v>491</v>
      </c>
      <c r="C20" s="90" t="s">
        <v>552</v>
      </c>
      <c r="D20" s="12">
        <v>41736</v>
      </c>
      <c r="E20" s="1"/>
      <c r="F20" s="66" t="s">
        <v>559</v>
      </c>
      <c r="G20" s="67">
        <v>3</v>
      </c>
      <c r="H20" s="1" t="s">
        <v>567</v>
      </c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</row>
    <row r="21" spans="1:19" ht="15.75" customHeight="1" x14ac:dyDescent="0.25">
      <c r="A21" s="104">
        <v>13</v>
      </c>
      <c r="B21" s="56" t="s">
        <v>533</v>
      </c>
      <c r="C21" s="90" t="s">
        <v>553</v>
      </c>
      <c r="D21" s="12">
        <v>42926</v>
      </c>
      <c r="E21" s="1"/>
      <c r="F21" s="68" t="s">
        <v>560</v>
      </c>
      <c r="G21" s="69">
        <f>G19-5</f>
        <v>141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</row>
    <row r="22" spans="1:19" ht="15.75" customHeight="1" x14ac:dyDescent="0.25">
      <c r="A22" s="104">
        <v>14</v>
      </c>
      <c r="B22" s="56" t="s">
        <v>518</v>
      </c>
      <c r="C22" s="90" t="s">
        <v>603</v>
      </c>
      <c r="D22" s="12">
        <v>38504</v>
      </c>
      <c r="E22" s="1"/>
      <c r="F22" s="66" t="s">
        <v>561</v>
      </c>
      <c r="G22" s="67">
        <f>G19-G16</f>
        <v>127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</row>
    <row r="23" spans="1:19" ht="15.75" customHeight="1" thickBot="1" x14ac:dyDescent="0.3">
      <c r="A23" s="104">
        <v>15</v>
      </c>
      <c r="B23" s="56" t="s">
        <v>479</v>
      </c>
      <c r="C23" s="90" t="s">
        <v>602</v>
      </c>
      <c r="D23" s="12">
        <v>41317</v>
      </c>
      <c r="E23" s="1"/>
      <c r="F23" s="70" t="s">
        <v>562</v>
      </c>
      <c r="G23" s="71">
        <f>G21-G16</f>
        <v>122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</row>
    <row r="24" spans="1:19" ht="15.75" customHeight="1" thickTop="1" x14ac:dyDescent="0.25">
      <c r="A24" s="104">
        <v>16</v>
      </c>
      <c r="B24" s="56" t="s">
        <v>40</v>
      </c>
      <c r="C24" s="90" t="s">
        <v>602</v>
      </c>
      <c r="D24" s="12">
        <v>39359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</row>
    <row r="25" spans="1:19" ht="15.75" customHeight="1" x14ac:dyDescent="0.25">
      <c r="A25" s="104">
        <v>17</v>
      </c>
      <c r="B25" s="56" t="s">
        <v>503</v>
      </c>
      <c r="C25" s="90" t="s">
        <v>554</v>
      </c>
      <c r="D25" s="12">
        <v>42186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</row>
    <row r="26" spans="1:19" ht="15.75" customHeight="1" x14ac:dyDescent="0.25">
      <c r="A26" s="104">
        <v>18</v>
      </c>
      <c r="B26" s="56" t="s">
        <v>51</v>
      </c>
      <c r="C26" s="90" t="s">
        <v>555</v>
      </c>
      <c r="D26" s="12">
        <v>36382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ht="15.75" customHeight="1" x14ac:dyDescent="0.25">
      <c r="A27" s="104">
        <v>19</v>
      </c>
      <c r="B27" s="35" t="s">
        <v>545</v>
      </c>
      <c r="C27" s="90" t="s">
        <v>556</v>
      </c>
      <c r="D27" s="12">
        <v>43252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ht="15.75" customHeight="1" x14ac:dyDescent="0.25">
      <c r="A28" s="104">
        <v>20</v>
      </c>
      <c r="B28" s="56" t="s">
        <v>568</v>
      </c>
      <c r="C28" s="90" t="s">
        <v>58</v>
      </c>
      <c r="D28" s="12">
        <v>39456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ht="15.75" customHeight="1" x14ac:dyDescent="0.25">
      <c r="A29" s="104">
        <v>21</v>
      </c>
      <c r="B29" s="34" t="s">
        <v>536</v>
      </c>
      <c r="C29" s="90" t="s">
        <v>574</v>
      </c>
      <c r="D29" s="12">
        <v>34030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ht="15.75" customHeight="1" x14ac:dyDescent="0.25">
      <c r="A30" s="87">
        <v>22</v>
      </c>
      <c r="B30" s="41" t="s">
        <v>570</v>
      </c>
      <c r="C30" s="90" t="s">
        <v>595</v>
      </c>
      <c r="D30" s="12">
        <v>43410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</row>
    <row r="31" spans="1:19" s="51" customFormat="1" ht="15.75" customHeight="1" x14ac:dyDescent="0.25">
      <c r="A31" s="87">
        <v>23</v>
      </c>
      <c r="B31" s="41" t="s">
        <v>606</v>
      </c>
      <c r="C31" s="50" t="s">
        <v>596</v>
      </c>
      <c r="D31" s="54">
        <v>43801</v>
      </c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</row>
    <row r="32" spans="1:19" s="51" customFormat="1" ht="15.75" customHeight="1" x14ac:dyDescent="0.25">
      <c r="A32" s="87">
        <v>24</v>
      </c>
      <c r="B32" s="35" t="s">
        <v>630</v>
      </c>
      <c r="C32" s="50" t="s">
        <v>627</v>
      </c>
      <c r="D32" s="54">
        <v>44445</v>
      </c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</row>
    <row r="33" spans="1:19" x14ac:dyDescent="0.25">
      <c r="A33" s="55"/>
      <c r="B33" s="20"/>
      <c r="C33" s="89" t="s">
        <v>628</v>
      </c>
      <c r="D33" s="89" t="s">
        <v>631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</row>
    <row r="34" spans="1:19" x14ac:dyDescent="0.25">
      <c r="A34" s="73"/>
      <c r="D34" s="5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</row>
    <row r="35" spans="1:19" x14ac:dyDescent="0.25">
      <c r="A35" s="73"/>
      <c r="B35" s="1"/>
      <c r="C35" s="1"/>
      <c r="D35" s="23" t="s">
        <v>634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</row>
    <row r="36" spans="1:19" x14ac:dyDescent="0.25">
      <c r="A36" s="120"/>
      <c r="B36" s="1"/>
      <c r="C36" s="1"/>
      <c r="D36" s="23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</row>
    <row r="37" spans="1:19" ht="15.75" x14ac:dyDescent="0.25">
      <c r="A37" s="73"/>
      <c r="B37" s="127" t="s">
        <v>485</v>
      </c>
      <c r="C37" s="127"/>
      <c r="D37" s="127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</row>
    <row r="38" spans="1:19" x14ac:dyDescent="0.25">
      <c r="A38" s="73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</row>
    <row r="39" spans="1:19" ht="47.25" customHeight="1" x14ac:dyDescent="0.25">
      <c r="A39" s="74">
        <v>1</v>
      </c>
      <c r="B39" s="41" t="s">
        <v>505</v>
      </c>
      <c r="C39" s="144" t="s">
        <v>66</v>
      </c>
      <c r="D39" s="39" t="s">
        <v>640</v>
      </c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</row>
    <row r="40" spans="1:19" ht="15.75" customHeight="1" x14ac:dyDescent="0.25">
      <c r="A40" s="112">
        <v>2</v>
      </c>
      <c r="B40" s="41" t="s">
        <v>506</v>
      </c>
      <c r="C40" s="144" t="s">
        <v>563</v>
      </c>
      <c r="D40" s="12">
        <v>38435</v>
      </c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</row>
    <row r="41" spans="1:19" ht="15.75" customHeight="1" x14ac:dyDescent="0.25">
      <c r="A41" s="112">
        <v>3</v>
      </c>
      <c r="B41" s="41" t="s">
        <v>219</v>
      </c>
      <c r="C41" s="144" t="s">
        <v>577</v>
      </c>
      <c r="D41" s="12">
        <v>40316</v>
      </c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</row>
    <row r="42" spans="1:19" ht="15.75" customHeight="1" x14ac:dyDescent="0.25">
      <c r="A42" s="112">
        <v>4</v>
      </c>
      <c r="B42" s="41" t="s">
        <v>81</v>
      </c>
      <c r="C42" s="144" t="s">
        <v>577</v>
      </c>
      <c r="D42" s="12">
        <v>38384</v>
      </c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</row>
    <row r="43" spans="1:19" ht="15.75" customHeight="1" x14ac:dyDescent="0.25">
      <c r="A43" s="112">
        <v>5</v>
      </c>
      <c r="B43" s="41" t="s">
        <v>83</v>
      </c>
      <c r="C43" s="144" t="s">
        <v>577</v>
      </c>
      <c r="D43" s="12">
        <v>40378</v>
      </c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</row>
    <row r="44" spans="1:19" ht="15.75" x14ac:dyDescent="0.25">
      <c r="A44" s="112">
        <v>6</v>
      </c>
      <c r="B44" s="41" t="s">
        <v>510</v>
      </c>
      <c r="C44" s="144" t="s">
        <v>577</v>
      </c>
      <c r="D44" s="12">
        <v>35607</v>
      </c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</row>
    <row r="45" spans="1:19" s="51" customFormat="1" ht="15.75" x14ac:dyDescent="0.25">
      <c r="A45" s="112">
        <v>7</v>
      </c>
      <c r="B45" s="41" t="s">
        <v>250</v>
      </c>
      <c r="C45" s="145" t="s">
        <v>577</v>
      </c>
      <c r="D45" s="54">
        <v>41228</v>
      </c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</row>
    <row r="46" spans="1:19" s="51" customFormat="1" ht="15.75" x14ac:dyDescent="0.25">
      <c r="A46" s="112">
        <v>8</v>
      </c>
      <c r="B46" s="42" t="s">
        <v>511</v>
      </c>
      <c r="C46" s="144" t="s">
        <v>577</v>
      </c>
      <c r="D46" s="12">
        <v>35612</v>
      </c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</row>
    <row r="47" spans="1:19" ht="15.75" x14ac:dyDescent="0.25">
      <c r="A47" s="112">
        <v>9</v>
      </c>
      <c r="B47" s="41" t="s">
        <v>155</v>
      </c>
      <c r="C47" s="145" t="s">
        <v>577</v>
      </c>
      <c r="D47" s="12">
        <v>34799</v>
      </c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</row>
    <row r="48" spans="1:19" ht="47.25" customHeight="1" x14ac:dyDescent="0.25">
      <c r="A48" s="112">
        <v>10</v>
      </c>
      <c r="B48" s="41" t="s">
        <v>461</v>
      </c>
      <c r="C48" s="145" t="s">
        <v>577</v>
      </c>
      <c r="D48" s="102" t="s">
        <v>646</v>
      </c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</row>
    <row r="49" spans="1:19" ht="15.75" x14ac:dyDescent="0.25">
      <c r="A49" s="112">
        <v>11</v>
      </c>
      <c r="B49" s="41" t="s">
        <v>169</v>
      </c>
      <c r="C49" s="145" t="s">
        <v>577</v>
      </c>
      <c r="D49" s="12">
        <v>33486</v>
      </c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</row>
    <row r="50" spans="1:19" ht="15.75" x14ac:dyDescent="0.25">
      <c r="A50" s="112">
        <v>12</v>
      </c>
      <c r="B50" s="43" t="s">
        <v>483</v>
      </c>
      <c r="C50" s="145" t="s">
        <v>577</v>
      </c>
      <c r="D50" s="27">
        <v>39041</v>
      </c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</row>
    <row r="51" spans="1:19" ht="15.75" x14ac:dyDescent="0.25">
      <c r="A51" s="112">
        <v>13</v>
      </c>
      <c r="B51" s="41" t="s">
        <v>138</v>
      </c>
      <c r="C51" s="145" t="s">
        <v>577</v>
      </c>
      <c r="D51" s="12">
        <v>37922</v>
      </c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</row>
    <row r="52" spans="1:19" ht="15.75" x14ac:dyDescent="0.25">
      <c r="A52" s="112">
        <v>14</v>
      </c>
      <c r="B52" s="40" t="s">
        <v>88</v>
      </c>
      <c r="C52" s="58" t="s">
        <v>89</v>
      </c>
      <c r="D52" s="12">
        <v>41050</v>
      </c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</row>
    <row r="53" spans="1:19" ht="15.75" customHeight="1" x14ac:dyDescent="0.25">
      <c r="A53" s="112">
        <v>15</v>
      </c>
      <c r="B53" s="40" t="s">
        <v>495</v>
      </c>
      <c r="C53" s="58" t="s">
        <v>92</v>
      </c>
      <c r="D53" s="12">
        <v>42005</v>
      </c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</row>
    <row r="54" spans="1:19" ht="15.75" customHeight="1" x14ac:dyDescent="0.25">
      <c r="A54" s="112">
        <v>16</v>
      </c>
      <c r="B54" s="35" t="s">
        <v>542</v>
      </c>
      <c r="C54" s="58" t="s">
        <v>575</v>
      </c>
      <c r="D54" s="12">
        <v>42755</v>
      </c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</row>
    <row r="55" spans="1:19" ht="15.75" x14ac:dyDescent="0.25">
      <c r="A55" s="112">
        <v>17</v>
      </c>
      <c r="B55" s="35" t="s">
        <v>528</v>
      </c>
      <c r="C55" s="58" t="s">
        <v>601</v>
      </c>
      <c r="D55" s="12">
        <v>30708</v>
      </c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</row>
    <row r="56" spans="1:19" ht="15.75" customHeight="1" x14ac:dyDescent="0.25">
      <c r="A56" s="112">
        <v>18</v>
      </c>
      <c r="B56" s="35" t="s">
        <v>547</v>
      </c>
      <c r="C56" s="58" t="s">
        <v>600</v>
      </c>
      <c r="D56" s="12">
        <v>43298</v>
      </c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</row>
    <row r="57" spans="1:19" ht="15.75" customHeight="1" x14ac:dyDescent="0.25">
      <c r="A57" s="112">
        <v>19</v>
      </c>
      <c r="B57" s="35" t="s">
        <v>103</v>
      </c>
      <c r="C57" s="58" t="s">
        <v>564</v>
      </c>
      <c r="D57" s="12">
        <v>41183</v>
      </c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</row>
    <row r="58" spans="1:19" ht="15.75" customHeight="1" x14ac:dyDescent="0.25">
      <c r="A58" s="112">
        <v>20</v>
      </c>
      <c r="B58" s="41" t="s">
        <v>106</v>
      </c>
      <c r="C58" s="146" t="s">
        <v>522</v>
      </c>
      <c r="D58" s="12">
        <v>39265</v>
      </c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</row>
    <row r="59" spans="1:19" ht="15.75" customHeight="1" x14ac:dyDescent="0.25">
      <c r="A59" s="112">
        <v>21</v>
      </c>
      <c r="B59" s="41" t="s">
        <v>492</v>
      </c>
      <c r="C59" s="146" t="s">
        <v>522</v>
      </c>
      <c r="D59" s="12">
        <v>41806</v>
      </c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</row>
    <row r="60" spans="1:19" ht="15.75" customHeight="1" x14ac:dyDescent="0.25">
      <c r="A60" s="112">
        <v>22</v>
      </c>
      <c r="B60" s="41" t="s">
        <v>111</v>
      </c>
      <c r="C60" s="146" t="s">
        <v>522</v>
      </c>
      <c r="D60" s="12">
        <v>37762</v>
      </c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</row>
    <row r="61" spans="1:19" ht="15.75" customHeight="1" x14ac:dyDescent="0.25">
      <c r="A61" s="112">
        <v>23</v>
      </c>
      <c r="B61" s="41" t="s">
        <v>116</v>
      </c>
      <c r="C61" s="146" t="s">
        <v>522</v>
      </c>
      <c r="D61" s="12">
        <v>37788</v>
      </c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</row>
    <row r="62" spans="1:19" ht="15.75" customHeight="1" x14ac:dyDescent="0.25">
      <c r="A62" s="112">
        <v>24</v>
      </c>
      <c r="B62" s="41" t="s">
        <v>119</v>
      </c>
      <c r="C62" s="146" t="s">
        <v>522</v>
      </c>
      <c r="D62" s="12">
        <v>39288</v>
      </c>
      <c r="E62" s="1"/>
      <c r="F62" s="1"/>
      <c r="G62" s="1"/>
      <c r="H62" s="1"/>
      <c r="I62" s="1"/>
      <c r="J62" s="1"/>
      <c r="K62" s="1"/>
      <c r="L62" s="1"/>
      <c r="N62" s="1"/>
      <c r="O62" s="1"/>
      <c r="P62" s="1"/>
      <c r="Q62" s="1"/>
      <c r="R62" s="1"/>
      <c r="S62" s="1"/>
    </row>
    <row r="63" spans="1:19" ht="15.75" customHeight="1" x14ac:dyDescent="0.25">
      <c r="A63" s="112">
        <v>25</v>
      </c>
      <c r="B63" s="41" t="s">
        <v>480</v>
      </c>
      <c r="C63" s="146" t="s">
        <v>522</v>
      </c>
      <c r="D63" s="12">
        <v>41548</v>
      </c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</row>
    <row r="64" spans="1:19" ht="15.75" customHeight="1" x14ac:dyDescent="0.25">
      <c r="A64" s="112">
        <v>26</v>
      </c>
      <c r="B64" s="41" t="s">
        <v>534</v>
      </c>
      <c r="C64" s="146" t="s">
        <v>522</v>
      </c>
      <c r="D64" s="12">
        <v>42968</v>
      </c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</row>
    <row r="65" spans="1:19" ht="15.75" customHeight="1" x14ac:dyDescent="0.25">
      <c r="A65" s="112">
        <v>27</v>
      </c>
      <c r="B65" s="41" t="s">
        <v>541</v>
      </c>
      <c r="C65" s="147" t="s">
        <v>522</v>
      </c>
      <c r="D65" s="54">
        <v>43206</v>
      </c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</row>
    <row r="66" spans="1:19" s="51" customFormat="1" ht="15.75" customHeight="1" x14ac:dyDescent="0.25">
      <c r="A66" s="112">
        <v>28</v>
      </c>
      <c r="B66" s="41" t="s">
        <v>612</v>
      </c>
      <c r="C66" s="147" t="s">
        <v>522</v>
      </c>
      <c r="D66" s="54">
        <v>43906</v>
      </c>
      <c r="E66" s="49"/>
      <c r="F66" s="49"/>
      <c r="G66" s="49"/>
      <c r="H66" s="49"/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</row>
    <row r="67" spans="1:19" ht="15.75" customHeight="1" x14ac:dyDescent="0.25">
      <c r="A67" s="112">
        <v>29</v>
      </c>
      <c r="B67" s="41" t="s">
        <v>537</v>
      </c>
      <c r="C67" s="153" t="s">
        <v>129</v>
      </c>
      <c r="D67" s="12">
        <v>37396</v>
      </c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</row>
    <row r="68" spans="1:19" s="51" customFormat="1" ht="15.75" customHeight="1" x14ac:dyDescent="0.25">
      <c r="A68" s="112">
        <v>30</v>
      </c>
      <c r="B68" s="41" t="s">
        <v>605</v>
      </c>
      <c r="C68" s="50" t="s">
        <v>482</v>
      </c>
      <c r="D68" s="54">
        <v>43787</v>
      </c>
      <c r="E68" s="49"/>
      <c r="F68" s="49"/>
      <c r="G68" s="49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</row>
    <row r="69" spans="1:19" ht="15.75" customHeight="1" x14ac:dyDescent="0.25">
      <c r="A69" s="112">
        <v>31</v>
      </c>
      <c r="B69" s="41" t="s">
        <v>134</v>
      </c>
      <c r="C69" s="144" t="s">
        <v>471</v>
      </c>
      <c r="D69" s="12">
        <v>35346</v>
      </c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</row>
    <row r="70" spans="1:19" ht="15.75" customHeight="1" x14ac:dyDescent="0.25">
      <c r="A70" s="112">
        <v>32</v>
      </c>
      <c r="B70" s="41" t="s">
        <v>136</v>
      </c>
      <c r="C70" s="144" t="s">
        <v>471</v>
      </c>
      <c r="D70" s="12">
        <v>37733</v>
      </c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</row>
    <row r="71" spans="1:19" ht="15.75" customHeight="1" x14ac:dyDescent="0.25">
      <c r="A71" s="112">
        <v>33</v>
      </c>
      <c r="B71" s="41" t="s">
        <v>140</v>
      </c>
      <c r="C71" s="144" t="s">
        <v>471</v>
      </c>
      <c r="D71" s="12">
        <v>36383</v>
      </c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</row>
    <row r="72" spans="1:19" ht="15.75" customHeight="1" x14ac:dyDescent="0.25">
      <c r="A72" s="112">
        <v>34</v>
      </c>
      <c r="B72" s="41" t="s">
        <v>144</v>
      </c>
      <c r="C72" s="144" t="s">
        <v>471</v>
      </c>
      <c r="D72" s="12">
        <v>37605</v>
      </c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</row>
    <row r="73" spans="1:19" ht="15.75" customHeight="1" x14ac:dyDescent="0.25">
      <c r="A73" s="112">
        <v>35</v>
      </c>
      <c r="B73" s="40" t="s">
        <v>146</v>
      </c>
      <c r="C73" s="144" t="s">
        <v>471</v>
      </c>
      <c r="D73" s="12">
        <v>37825</v>
      </c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</row>
    <row r="74" spans="1:19" s="51" customFormat="1" ht="15.75" customHeight="1" x14ac:dyDescent="0.25">
      <c r="A74" s="112">
        <v>36</v>
      </c>
      <c r="B74" s="41" t="s">
        <v>233</v>
      </c>
      <c r="C74" s="145" t="s">
        <v>471</v>
      </c>
      <c r="D74" s="54">
        <v>40626</v>
      </c>
      <c r="E74" s="49"/>
      <c r="F74" s="49"/>
      <c r="G74" s="49"/>
      <c r="H74" s="49"/>
      <c r="I74" s="49"/>
      <c r="J74" s="49"/>
      <c r="K74" s="49"/>
      <c r="L74" s="49"/>
      <c r="M74" s="49"/>
      <c r="N74" s="49"/>
      <c r="O74" s="49"/>
      <c r="P74" s="49"/>
      <c r="Q74" s="49"/>
      <c r="R74" s="49"/>
      <c r="S74" s="49"/>
    </row>
    <row r="75" spans="1:19" s="51" customFormat="1" ht="15.75" customHeight="1" x14ac:dyDescent="0.25">
      <c r="A75" s="112">
        <v>37</v>
      </c>
      <c r="B75" s="41" t="s">
        <v>475</v>
      </c>
      <c r="C75" s="145" t="s">
        <v>471</v>
      </c>
      <c r="D75" s="12">
        <v>41479</v>
      </c>
      <c r="E75" s="49"/>
      <c r="F75" s="49"/>
      <c r="G75" s="49"/>
      <c r="H75" s="49"/>
      <c r="I75" s="49"/>
      <c r="J75" s="49"/>
      <c r="K75" s="49"/>
      <c r="L75" s="49"/>
      <c r="M75" s="49"/>
      <c r="N75" s="49"/>
      <c r="O75" s="49"/>
      <c r="P75" s="49"/>
      <c r="Q75" s="49"/>
      <c r="R75" s="49"/>
      <c r="S75" s="49"/>
    </row>
    <row r="76" spans="1:19" ht="15.75" customHeight="1" x14ac:dyDescent="0.25">
      <c r="A76" s="112">
        <v>38</v>
      </c>
      <c r="B76" s="41" t="s">
        <v>161</v>
      </c>
      <c r="C76" s="144" t="s">
        <v>153</v>
      </c>
      <c r="D76" s="12">
        <v>32204</v>
      </c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</row>
    <row r="77" spans="1:19" ht="15.75" customHeight="1" x14ac:dyDescent="0.25">
      <c r="A77" s="121">
        <v>39</v>
      </c>
      <c r="B77" s="41" t="s">
        <v>163</v>
      </c>
      <c r="C77" s="144" t="s">
        <v>153</v>
      </c>
      <c r="D77" s="12">
        <v>39008</v>
      </c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</row>
    <row r="78" spans="1:19" ht="15.75" customHeight="1" x14ac:dyDescent="0.25">
      <c r="A78" s="121">
        <v>40</v>
      </c>
      <c r="B78" s="41" t="s">
        <v>165</v>
      </c>
      <c r="C78" s="144" t="s">
        <v>153</v>
      </c>
      <c r="D78" s="12">
        <v>34718</v>
      </c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</row>
    <row r="79" spans="1:19" ht="15.75" customHeight="1" x14ac:dyDescent="0.25">
      <c r="A79" s="121">
        <v>41</v>
      </c>
      <c r="B79" s="41" t="s">
        <v>177</v>
      </c>
      <c r="C79" s="144" t="s">
        <v>153</v>
      </c>
      <c r="D79" s="12">
        <v>37652</v>
      </c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</row>
    <row r="80" spans="1:19" ht="15.75" customHeight="1" x14ac:dyDescent="0.25">
      <c r="A80" s="121">
        <v>42</v>
      </c>
      <c r="B80" s="41" t="s">
        <v>179</v>
      </c>
      <c r="C80" s="144" t="s">
        <v>153</v>
      </c>
      <c r="D80" s="12">
        <v>37958</v>
      </c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</row>
    <row r="81" spans="1:19" ht="15.75" customHeight="1" x14ac:dyDescent="0.25">
      <c r="A81" s="121">
        <v>43</v>
      </c>
      <c r="B81" s="41" t="s">
        <v>181</v>
      </c>
      <c r="C81" s="144" t="s">
        <v>153</v>
      </c>
      <c r="D81" s="12">
        <v>38657</v>
      </c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</row>
    <row r="82" spans="1:19" ht="15.75" customHeight="1" x14ac:dyDescent="0.25">
      <c r="A82" s="121">
        <v>44</v>
      </c>
      <c r="B82" s="41" t="s">
        <v>185</v>
      </c>
      <c r="C82" s="144" t="s">
        <v>153</v>
      </c>
      <c r="D82" s="12">
        <v>39223</v>
      </c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</row>
    <row r="83" spans="1:19" ht="15.75" customHeight="1" x14ac:dyDescent="0.25">
      <c r="A83" s="121">
        <v>45</v>
      </c>
      <c r="B83" s="41" t="s">
        <v>189</v>
      </c>
      <c r="C83" s="144" t="s">
        <v>153</v>
      </c>
      <c r="D83" s="12">
        <v>39540</v>
      </c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</row>
    <row r="84" spans="1:19" ht="15.75" customHeight="1" x14ac:dyDescent="0.25">
      <c r="A84" s="121">
        <v>46</v>
      </c>
      <c r="B84" s="41" t="s">
        <v>191</v>
      </c>
      <c r="C84" s="144" t="s">
        <v>153</v>
      </c>
      <c r="D84" s="12">
        <v>39743</v>
      </c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</row>
    <row r="85" spans="1:19" ht="15.75" customHeight="1" x14ac:dyDescent="0.25">
      <c r="A85" s="121">
        <v>47</v>
      </c>
      <c r="B85" s="41" t="s">
        <v>195</v>
      </c>
      <c r="C85" s="144" t="s">
        <v>153</v>
      </c>
      <c r="D85" s="12">
        <v>38231</v>
      </c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</row>
    <row r="86" spans="1:19" ht="15.75" customHeight="1" x14ac:dyDescent="0.25">
      <c r="A86" s="121">
        <v>48</v>
      </c>
      <c r="B86" s="41" t="s">
        <v>199</v>
      </c>
      <c r="C86" s="144" t="s">
        <v>153</v>
      </c>
      <c r="D86" s="12">
        <v>39022</v>
      </c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</row>
    <row r="87" spans="1:19" ht="15.75" customHeight="1" x14ac:dyDescent="0.25">
      <c r="A87" s="121">
        <v>49</v>
      </c>
      <c r="B87" s="41" t="s">
        <v>201</v>
      </c>
      <c r="C87" s="144" t="s">
        <v>153</v>
      </c>
      <c r="D87" s="12">
        <v>39094</v>
      </c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</row>
    <row r="88" spans="1:19" ht="15.75" customHeight="1" x14ac:dyDescent="0.25">
      <c r="A88" s="121">
        <v>50</v>
      </c>
      <c r="B88" s="41" t="s">
        <v>203</v>
      </c>
      <c r="C88" s="144" t="s">
        <v>153</v>
      </c>
      <c r="D88" s="12">
        <v>39408</v>
      </c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</row>
    <row r="89" spans="1:19" ht="15.75" customHeight="1" x14ac:dyDescent="0.25">
      <c r="A89" s="121">
        <v>51</v>
      </c>
      <c r="B89" s="41" t="s">
        <v>205</v>
      </c>
      <c r="C89" s="144" t="s">
        <v>153</v>
      </c>
      <c r="D89" s="12">
        <v>39617</v>
      </c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</row>
    <row r="90" spans="1:19" ht="15.75" customHeight="1" x14ac:dyDescent="0.25">
      <c r="A90" s="121">
        <v>52</v>
      </c>
      <c r="B90" s="41" t="s">
        <v>207</v>
      </c>
      <c r="C90" s="144" t="s">
        <v>153</v>
      </c>
      <c r="D90" s="12">
        <v>39840</v>
      </c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</row>
    <row r="91" spans="1:19" ht="15.75" customHeight="1" x14ac:dyDescent="0.25">
      <c r="A91" s="121">
        <v>53</v>
      </c>
      <c r="B91" s="41" t="s">
        <v>209</v>
      </c>
      <c r="C91" s="144" t="s">
        <v>153</v>
      </c>
      <c r="D91" s="12">
        <v>40028</v>
      </c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</row>
    <row r="92" spans="1:19" ht="15.75" customHeight="1" x14ac:dyDescent="0.25">
      <c r="A92" s="121">
        <v>54</v>
      </c>
      <c r="B92" s="41" t="s">
        <v>211</v>
      </c>
      <c r="C92" s="144" t="s">
        <v>153</v>
      </c>
      <c r="D92" s="12">
        <v>40028</v>
      </c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</row>
    <row r="93" spans="1:19" ht="15.75" customHeight="1" x14ac:dyDescent="0.25">
      <c r="A93" s="121">
        <v>55</v>
      </c>
      <c r="B93" s="41" t="s">
        <v>212</v>
      </c>
      <c r="C93" s="144" t="s">
        <v>153</v>
      </c>
      <c r="D93" s="12">
        <v>40028</v>
      </c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</row>
    <row r="94" spans="1:19" ht="15.75" customHeight="1" x14ac:dyDescent="0.25">
      <c r="A94" s="121">
        <v>56</v>
      </c>
      <c r="B94" s="41" t="s">
        <v>213</v>
      </c>
      <c r="C94" s="144" t="s">
        <v>153</v>
      </c>
      <c r="D94" s="12">
        <v>40136</v>
      </c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</row>
    <row r="95" spans="1:19" ht="15.75" customHeight="1" x14ac:dyDescent="0.25">
      <c r="A95" s="121">
        <v>57</v>
      </c>
      <c r="B95" s="41" t="s">
        <v>215</v>
      </c>
      <c r="C95" s="144" t="s">
        <v>153</v>
      </c>
      <c r="D95" s="12">
        <v>40137</v>
      </c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</row>
    <row r="96" spans="1:19" ht="15.75" customHeight="1" x14ac:dyDescent="0.25">
      <c r="A96" s="121">
        <v>58</v>
      </c>
      <c r="B96" s="41" t="s">
        <v>217</v>
      </c>
      <c r="C96" s="144" t="s">
        <v>153</v>
      </c>
      <c r="D96" s="12">
        <v>40141</v>
      </c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</row>
    <row r="97" spans="1:19" ht="15.75" customHeight="1" x14ac:dyDescent="0.25">
      <c r="A97" s="121">
        <v>59</v>
      </c>
      <c r="B97" s="41" t="s">
        <v>223</v>
      </c>
      <c r="C97" s="144" t="s">
        <v>153</v>
      </c>
      <c r="D97" s="12">
        <v>40319</v>
      </c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</row>
    <row r="98" spans="1:19" ht="15.75" customHeight="1" x14ac:dyDescent="0.25">
      <c r="A98" s="121">
        <v>60</v>
      </c>
      <c r="B98" s="41" t="s">
        <v>225</v>
      </c>
      <c r="C98" s="144" t="s">
        <v>153</v>
      </c>
      <c r="D98" s="12">
        <v>40333</v>
      </c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</row>
    <row r="99" spans="1:19" ht="15.75" customHeight="1" x14ac:dyDescent="0.25">
      <c r="A99" s="121">
        <v>61</v>
      </c>
      <c r="B99" s="41" t="s">
        <v>227</v>
      </c>
      <c r="C99" s="144" t="s">
        <v>153</v>
      </c>
      <c r="D99" s="12">
        <v>40368</v>
      </c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</row>
    <row r="100" spans="1:19" ht="15.75" customHeight="1" x14ac:dyDescent="0.25">
      <c r="A100" s="121">
        <v>62</v>
      </c>
      <c r="B100" s="41" t="s">
        <v>229</v>
      </c>
      <c r="C100" s="144" t="s">
        <v>153</v>
      </c>
      <c r="D100" s="12">
        <v>40388</v>
      </c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</row>
    <row r="101" spans="1:19" ht="15.75" customHeight="1" x14ac:dyDescent="0.25">
      <c r="A101" s="121">
        <v>63</v>
      </c>
      <c r="B101" s="41" t="s">
        <v>235</v>
      </c>
      <c r="C101" s="144" t="s">
        <v>153</v>
      </c>
      <c r="D101" s="12">
        <v>40627</v>
      </c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</row>
    <row r="102" spans="1:19" ht="15.75" customHeight="1" x14ac:dyDescent="0.25">
      <c r="A102" s="121">
        <v>64</v>
      </c>
      <c r="B102" s="41" t="s">
        <v>239</v>
      </c>
      <c r="C102" s="144" t="s">
        <v>153</v>
      </c>
      <c r="D102" s="12">
        <v>40674</v>
      </c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</row>
    <row r="103" spans="1:19" ht="15.75" customHeight="1" x14ac:dyDescent="0.25">
      <c r="A103" s="121">
        <v>65</v>
      </c>
      <c r="B103" s="41" t="s">
        <v>240</v>
      </c>
      <c r="C103" s="144" t="s">
        <v>153</v>
      </c>
      <c r="D103" s="12">
        <v>40970</v>
      </c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</row>
    <row r="104" spans="1:19" ht="15.75" customHeight="1" x14ac:dyDescent="0.25">
      <c r="A104" s="121">
        <v>66</v>
      </c>
      <c r="B104" s="41" t="s">
        <v>242</v>
      </c>
      <c r="C104" s="144" t="s">
        <v>153</v>
      </c>
      <c r="D104" s="12">
        <v>40975</v>
      </c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</row>
    <row r="105" spans="1:19" ht="15.75" customHeight="1" x14ac:dyDescent="0.25">
      <c r="A105" s="121">
        <v>67</v>
      </c>
      <c r="B105" s="41" t="s">
        <v>244</v>
      </c>
      <c r="C105" s="144" t="s">
        <v>153</v>
      </c>
      <c r="D105" s="12">
        <v>41019</v>
      </c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</row>
    <row r="106" spans="1:19" ht="15.75" customHeight="1" x14ac:dyDescent="0.25">
      <c r="A106" s="121">
        <v>68</v>
      </c>
      <c r="B106" s="41" t="s">
        <v>246</v>
      </c>
      <c r="C106" s="144" t="s">
        <v>153</v>
      </c>
      <c r="D106" s="12">
        <v>41156</v>
      </c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</row>
    <row r="107" spans="1:19" ht="15.75" customHeight="1" x14ac:dyDescent="0.25">
      <c r="A107" s="121">
        <v>69</v>
      </c>
      <c r="B107" s="41" t="s">
        <v>248</v>
      </c>
      <c r="C107" s="144" t="s">
        <v>153</v>
      </c>
      <c r="D107" s="12">
        <v>41198</v>
      </c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</row>
    <row r="108" spans="1:19" ht="15.75" x14ac:dyDescent="0.25">
      <c r="A108" s="121">
        <v>70</v>
      </c>
      <c r="B108" s="41" t="s">
        <v>474</v>
      </c>
      <c r="C108" s="144" t="s">
        <v>153</v>
      </c>
      <c r="D108" s="12">
        <v>41479</v>
      </c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</row>
    <row r="109" spans="1:19" ht="15.75" x14ac:dyDescent="0.25">
      <c r="A109" s="121">
        <v>71</v>
      </c>
      <c r="B109" s="41" t="s">
        <v>476</v>
      </c>
      <c r="C109" s="144" t="s">
        <v>153</v>
      </c>
      <c r="D109" s="12">
        <v>41479</v>
      </c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</row>
    <row r="110" spans="1:19" ht="15.75" x14ac:dyDescent="0.25">
      <c r="A110" s="121">
        <v>72</v>
      </c>
      <c r="B110" s="41" t="s">
        <v>486</v>
      </c>
      <c r="C110" s="144" t="s">
        <v>153</v>
      </c>
      <c r="D110" s="12">
        <v>41701</v>
      </c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</row>
    <row r="111" spans="1:19" ht="15.75" customHeight="1" x14ac:dyDescent="0.25">
      <c r="A111" s="121">
        <v>73</v>
      </c>
      <c r="B111" s="41" t="s">
        <v>496</v>
      </c>
      <c r="C111" s="144" t="s">
        <v>153</v>
      </c>
      <c r="D111" s="12">
        <v>35131</v>
      </c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</row>
    <row r="112" spans="1:19" ht="15.75" customHeight="1" x14ac:dyDescent="0.25">
      <c r="A112" s="121">
        <v>74</v>
      </c>
      <c r="B112" s="41" t="s">
        <v>497</v>
      </c>
      <c r="C112" s="144" t="s">
        <v>153</v>
      </c>
      <c r="D112" s="12">
        <v>42069</v>
      </c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</row>
    <row r="113" spans="1:19" ht="15.75" customHeight="1" x14ac:dyDescent="0.25">
      <c r="A113" s="121">
        <v>75</v>
      </c>
      <c r="B113" s="45" t="s">
        <v>516</v>
      </c>
      <c r="C113" s="144" t="s">
        <v>153</v>
      </c>
      <c r="D113" s="12">
        <v>42620</v>
      </c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</row>
    <row r="114" spans="1:19" ht="15.75" customHeight="1" x14ac:dyDescent="0.25">
      <c r="A114" s="121">
        <v>76</v>
      </c>
      <c r="B114" s="41" t="s">
        <v>530</v>
      </c>
      <c r="C114" s="144" t="s">
        <v>153</v>
      </c>
      <c r="D114" s="12">
        <v>42877</v>
      </c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</row>
    <row r="115" spans="1:19" ht="15.75" customHeight="1" x14ac:dyDescent="0.25">
      <c r="A115" s="121">
        <v>77</v>
      </c>
      <c r="B115" s="41" t="s">
        <v>544</v>
      </c>
      <c r="C115" s="144" t="s">
        <v>153</v>
      </c>
      <c r="D115" s="12">
        <v>43237</v>
      </c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</row>
    <row r="116" spans="1:19" ht="15.75" customHeight="1" x14ac:dyDescent="0.25">
      <c r="A116" s="121">
        <v>78</v>
      </c>
      <c r="B116" s="41" t="s">
        <v>543</v>
      </c>
      <c r="C116" s="144" t="s">
        <v>153</v>
      </c>
      <c r="D116" s="12">
        <v>43237</v>
      </c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</row>
    <row r="117" spans="1:19" ht="15.75" customHeight="1" x14ac:dyDescent="0.25">
      <c r="A117" s="110">
        <v>79</v>
      </c>
      <c r="B117" s="41" t="s">
        <v>632</v>
      </c>
      <c r="C117" s="145" t="s">
        <v>153</v>
      </c>
      <c r="D117" s="54">
        <v>44445</v>
      </c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</row>
    <row r="118" spans="1:19" ht="15.75" customHeight="1" x14ac:dyDescent="0.25">
      <c r="A118" s="112"/>
      <c r="B118" s="36" t="s">
        <v>490</v>
      </c>
      <c r="C118" s="148" t="s">
        <v>153</v>
      </c>
      <c r="D118" s="12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</row>
    <row r="119" spans="1:19" ht="15.75" customHeight="1" x14ac:dyDescent="0.25">
      <c r="A119" s="103"/>
      <c r="B119" s="36" t="s">
        <v>490</v>
      </c>
      <c r="C119" s="148" t="s">
        <v>153</v>
      </c>
      <c r="D119" s="12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</row>
    <row r="120" spans="1:19" ht="15.75" customHeight="1" x14ac:dyDescent="0.25">
      <c r="A120" s="121"/>
      <c r="B120" s="36" t="s">
        <v>490</v>
      </c>
      <c r="C120" s="148" t="s">
        <v>153</v>
      </c>
      <c r="D120" s="12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</row>
    <row r="121" spans="1:19" ht="15.75" customHeight="1" x14ac:dyDescent="0.25">
      <c r="A121" s="101">
        <v>80</v>
      </c>
      <c r="B121" s="35" t="s">
        <v>594</v>
      </c>
      <c r="C121" s="58" t="s">
        <v>565</v>
      </c>
      <c r="D121" s="12">
        <v>39846</v>
      </c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</row>
    <row r="122" spans="1:19" ht="15.75" customHeight="1" x14ac:dyDescent="0.25">
      <c r="A122" s="101">
        <v>81</v>
      </c>
      <c r="B122" s="35" t="s">
        <v>591</v>
      </c>
      <c r="C122" s="58" t="s">
        <v>565</v>
      </c>
      <c r="D122" s="12">
        <v>40554</v>
      </c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</row>
    <row r="123" spans="1:19" ht="15.75" customHeight="1" x14ac:dyDescent="0.25">
      <c r="A123" s="100">
        <v>82</v>
      </c>
      <c r="B123" s="35" t="s">
        <v>593</v>
      </c>
      <c r="C123" s="96" t="s">
        <v>565</v>
      </c>
      <c r="D123" s="12">
        <v>43633</v>
      </c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</row>
    <row r="124" spans="1:19" ht="34.5" customHeight="1" x14ac:dyDescent="0.25">
      <c r="A124" s="111"/>
      <c r="B124" s="35" t="s">
        <v>655</v>
      </c>
      <c r="C124" s="122" t="s">
        <v>565</v>
      </c>
      <c r="D124" s="12">
        <v>44473</v>
      </c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</row>
    <row r="125" spans="1:19" x14ac:dyDescent="0.25">
      <c r="A125" s="55"/>
      <c r="B125" s="21"/>
      <c r="C125" s="89" t="s">
        <v>620</v>
      </c>
      <c r="D125" s="89" t="s">
        <v>613</v>
      </c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</row>
    <row r="126" spans="1:19" x14ac:dyDescent="0.25">
      <c r="A126" s="76"/>
      <c r="B126" s="22"/>
      <c r="C126" s="23"/>
      <c r="D126" s="23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</row>
    <row r="127" spans="1:19" x14ac:dyDescent="0.25">
      <c r="A127" s="76"/>
      <c r="B127" s="22"/>
      <c r="C127" s="23"/>
      <c r="D127" s="23" t="s">
        <v>636</v>
      </c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</row>
    <row r="128" spans="1:19" x14ac:dyDescent="0.25">
      <c r="A128" s="76"/>
      <c r="B128" s="22"/>
      <c r="C128" s="23"/>
      <c r="D128" s="23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</row>
    <row r="129" spans="1:19" x14ac:dyDescent="0.25">
      <c r="A129" s="76"/>
      <c r="B129" s="22"/>
      <c r="C129" s="23"/>
      <c r="D129" s="23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</row>
    <row r="130" spans="1:19" x14ac:dyDescent="0.25">
      <c r="A130" s="76"/>
      <c r="B130" s="22"/>
      <c r="C130" s="23"/>
      <c r="D130" s="23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</row>
    <row r="131" spans="1:19" x14ac:dyDescent="0.25">
      <c r="A131" s="76"/>
      <c r="B131" s="22"/>
      <c r="C131" s="23"/>
      <c r="D131" s="23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</row>
    <row r="132" spans="1:19" x14ac:dyDescent="0.25">
      <c r="A132" s="76"/>
      <c r="B132" s="22"/>
      <c r="C132" s="23"/>
      <c r="D132" s="23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</row>
    <row r="133" spans="1:19" x14ac:dyDescent="0.25">
      <c r="A133" s="76"/>
      <c r="B133" s="22"/>
      <c r="C133" s="23"/>
      <c r="D133" s="23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</row>
    <row r="134" spans="1:19" x14ac:dyDescent="0.25">
      <c r="A134" s="76"/>
      <c r="B134" s="22"/>
      <c r="C134" s="23"/>
      <c r="D134" s="23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</row>
    <row r="135" spans="1:19" x14ac:dyDescent="0.25">
      <c r="A135" s="76"/>
      <c r="B135" s="22"/>
      <c r="C135" s="23"/>
      <c r="D135" s="23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</row>
    <row r="136" spans="1:19" ht="15.75" x14ac:dyDescent="0.25">
      <c r="A136" s="76"/>
      <c r="B136" s="127" t="s">
        <v>513</v>
      </c>
      <c r="C136" s="127"/>
      <c r="D136" s="127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</row>
    <row r="137" spans="1:19" x14ac:dyDescent="0.25">
      <c r="A137" s="76"/>
      <c r="B137" s="22"/>
      <c r="C137" s="23"/>
      <c r="D137" s="23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</row>
    <row r="138" spans="1:19" ht="15.75" x14ac:dyDescent="0.25">
      <c r="A138" s="74">
        <v>1</v>
      </c>
      <c r="B138" s="41" t="s">
        <v>78</v>
      </c>
      <c r="C138" s="144" t="s">
        <v>66</v>
      </c>
      <c r="D138" s="12">
        <v>36606</v>
      </c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</row>
    <row r="139" spans="1:19" ht="15.75" x14ac:dyDescent="0.25">
      <c r="A139" s="74">
        <v>2</v>
      </c>
      <c r="B139" s="41" t="s">
        <v>148</v>
      </c>
      <c r="C139" s="144" t="s">
        <v>471</v>
      </c>
      <c r="D139" s="12">
        <v>36087</v>
      </c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</row>
    <row r="140" spans="1:19" x14ac:dyDescent="0.25">
      <c r="A140" s="55"/>
      <c r="B140" s="21"/>
      <c r="C140" s="89" t="s">
        <v>514</v>
      </c>
      <c r="D140" s="89" t="s">
        <v>515</v>
      </c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</row>
    <row r="141" spans="1:19" x14ac:dyDescent="0.25">
      <c r="A141" s="76"/>
      <c r="B141" s="22"/>
      <c r="C141" s="23"/>
      <c r="D141" s="23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</row>
    <row r="142" spans="1:19" x14ac:dyDescent="0.25">
      <c r="A142" s="76"/>
      <c r="B142" s="22"/>
      <c r="C142" s="23"/>
      <c r="D142" s="23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</row>
    <row r="143" spans="1:19" x14ac:dyDescent="0.25">
      <c r="A143" s="76"/>
      <c r="B143" s="22"/>
      <c r="C143" s="23"/>
      <c r="D143" s="23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</row>
    <row r="144" spans="1:19" x14ac:dyDescent="0.25">
      <c r="A144" s="73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</row>
    <row r="145" spans="1:19" ht="15.75" x14ac:dyDescent="0.25">
      <c r="A145" s="73"/>
      <c r="B145" s="127" t="s">
        <v>260</v>
      </c>
      <c r="C145" s="132"/>
      <c r="D145" s="132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</row>
    <row r="146" spans="1:19" s="51" customFormat="1" x14ac:dyDescent="0.25">
      <c r="A146" s="73"/>
      <c r="B146" s="1"/>
      <c r="C146" s="1"/>
      <c r="D146" s="1"/>
      <c r="E146" s="49"/>
      <c r="F146" s="49"/>
      <c r="G146" s="49"/>
      <c r="H146" s="49"/>
      <c r="I146" s="49"/>
      <c r="J146" s="49"/>
      <c r="K146" s="49"/>
      <c r="L146" s="49"/>
      <c r="M146" s="49"/>
      <c r="N146" s="49"/>
      <c r="O146" s="49"/>
      <c r="P146" s="49"/>
      <c r="Q146" s="49"/>
      <c r="R146" s="49"/>
      <c r="S146" s="49"/>
    </row>
    <row r="147" spans="1:19" s="51" customFormat="1" ht="15.75" x14ac:dyDescent="0.25">
      <c r="A147" s="87">
        <v>1</v>
      </c>
      <c r="B147" s="41" t="s">
        <v>274</v>
      </c>
      <c r="C147" s="145" t="s">
        <v>66</v>
      </c>
      <c r="D147" s="54">
        <v>36266</v>
      </c>
      <c r="E147" s="49"/>
      <c r="F147" s="49"/>
      <c r="G147" s="49"/>
      <c r="H147" s="49"/>
      <c r="I147" s="49"/>
      <c r="J147" s="49"/>
      <c r="K147" s="49"/>
      <c r="L147" s="49"/>
      <c r="M147" s="49"/>
      <c r="N147" s="49"/>
      <c r="O147" s="49"/>
      <c r="P147" s="49"/>
      <c r="Q147" s="49"/>
      <c r="R147" s="49"/>
      <c r="S147" s="49"/>
    </row>
    <row r="148" spans="1:19" s="51" customFormat="1" ht="15.75" x14ac:dyDescent="0.25">
      <c r="A148" s="87">
        <v>2</v>
      </c>
      <c r="B148" s="41" t="s">
        <v>264</v>
      </c>
      <c r="C148" s="145" t="s">
        <v>563</v>
      </c>
      <c r="D148" s="54">
        <v>36273</v>
      </c>
      <c r="E148" s="49"/>
      <c r="F148" s="49"/>
      <c r="G148" s="49"/>
      <c r="H148" s="49"/>
      <c r="I148" s="49"/>
      <c r="J148" s="49"/>
      <c r="K148" s="49"/>
      <c r="L148" s="49"/>
      <c r="M148" s="49"/>
      <c r="N148" s="49"/>
      <c r="O148" s="49"/>
      <c r="P148" s="49"/>
      <c r="Q148" s="49"/>
      <c r="R148" s="49"/>
      <c r="S148" s="49"/>
    </row>
    <row r="149" spans="1:19" s="51" customFormat="1" ht="52.5" customHeight="1" x14ac:dyDescent="0.25">
      <c r="A149" s="87">
        <v>3</v>
      </c>
      <c r="B149" s="42" t="s">
        <v>525</v>
      </c>
      <c r="C149" s="145" t="s">
        <v>577</v>
      </c>
      <c r="D149" s="54">
        <v>37104</v>
      </c>
      <c r="E149" s="49"/>
      <c r="F149" s="49"/>
      <c r="G149" s="49"/>
      <c r="H149" s="49"/>
      <c r="I149" s="49"/>
      <c r="J149" s="49"/>
      <c r="K149" s="49"/>
      <c r="L149" s="49"/>
      <c r="M149" s="49"/>
      <c r="N149" s="49"/>
      <c r="O149" s="49"/>
      <c r="P149" s="49"/>
      <c r="Q149" s="49"/>
      <c r="R149" s="49"/>
      <c r="S149" s="49"/>
    </row>
    <row r="150" spans="1:19" s="51" customFormat="1" ht="47.25" customHeight="1" x14ac:dyDescent="0.25">
      <c r="A150" s="87">
        <v>4</v>
      </c>
      <c r="B150" s="41" t="s">
        <v>647</v>
      </c>
      <c r="C150" s="145" t="s">
        <v>576</v>
      </c>
      <c r="D150" s="50" t="s">
        <v>641</v>
      </c>
      <c r="E150" s="49"/>
      <c r="F150" s="49"/>
      <c r="G150" s="49"/>
      <c r="H150" s="49"/>
      <c r="I150" s="49"/>
      <c r="J150" s="49"/>
      <c r="K150" s="49"/>
      <c r="L150" s="49"/>
      <c r="M150" s="49"/>
      <c r="N150" s="49"/>
      <c r="O150" s="49"/>
      <c r="P150" s="49"/>
      <c r="Q150" s="49"/>
      <c r="R150" s="49"/>
      <c r="S150" s="49"/>
    </row>
    <row r="151" spans="1:19" s="51" customFormat="1" ht="15.75" x14ac:dyDescent="0.25">
      <c r="A151" s="87">
        <v>5</v>
      </c>
      <c r="B151" s="41" t="s">
        <v>300</v>
      </c>
      <c r="C151" s="145" t="s">
        <v>577</v>
      </c>
      <c r="D151" s="54">
        <v>39387</v>
      </c>
      <c r="E151" s="49"/>
      <c r="F151" s="49"/>
      <c r="G151" s="49"/>
      <c r="H151" s="49"/>
      <c r="I151" s="49"/>
      <c r="J151" s="49"/>
      <c r="K151" s="49"/>
      <c r="L151" s="49"/>
      <c r="M151" s="49"/>
      <c r="N151" s="49"/>
      <c r="O151" s="49"/>
      <c r="P151" s="49"/>
      <c r="Q151" s="49"/>
      <c r="R151" s="49"/>
      <c r="S151" s="49"/>
    </row>
    <row r="152" spans="1:19" s="51" customFormat="1" ht="15.75" x14ac:dyDescent="0.25">
      <c r="A152" s="87">
        <v>6</v>
      </c>
      <c r="B152" s="41" t="s">
        <v>287</v>
      </c>
      <c r="C152" s="145" t="s">
        <v>577</v>
      </c>
      <c r="D152" s="54">
        <v>36766</v>
      </c>
      <c r="E152" s="49"/>
      <c r="F152" s="49"/>
      <c r="G152" s="49"/>
      <c r="H152" s="49"/>
      <c r="I152" s="49"/>
      <c r="J152" s="49"/>
      <c r="K152" s="49"/>
      <c r="L152" s="49"/>
      <c r="M152" s="49"/>
      <c r="N152" s="49"/>
      <c r="O152" s="49"/>
      <c r="P152" s="49"/>
      <c r="Q152" s="49"/>
      <c r="R152" s="49"/>
      <c r="S152" s="49"/>
    </row>
    <row r="153" spans="1:19" s="51" customFormat="1" ht="15.75" x14ac:dyDescent="0.25">
      <c r="A153" s="87">
        <v>7</v>
      </c>
      <c r="B153" s="35" t="s">
        <v>277</v>
      </c>
      <c r="C153" s="50" t="s">
        <v>597</v>
      </c>
      <c r="D153" s="54">
        <v>36588</v>
      </c>
      <c r="E153" s="49"/>
      <c r="F153" s="49"/>
      <c r="G153" s="49"/>
      <c r="H153" s="49"/>
      <c r="I153" s="49"/>
      <c r="J153" s="49"/>
      <c r="K153" s="49"/>
      <c r="L153" s="49"/>
      <c r="M153" s="49"/>
      <c r="N153" s="49"/>
      <c r="O153" s="49"/>
      <c r="P153" s="49"/>
      <c r="Q153" s="49"/>
      <c r="R153" s="49"/>
      <c r="S153" s="49"/>
    </row>
    <row r="154" spans="1:19" s="51" customFormat="1" ht="15.75" x14ac:dyDescent="0.25">
      <c r="A154" s="87">
        <v>8</v>
      </c>
      <c r="B154" s="35" t="s">
        <v>280</v>
      </c>
      <c r="C154" s="50" t="s">
        <v>598</v>
      </c>
      <c r="D154" s="54">
        <v>38231</v>
      </c>
      <c r="E154" s="49"/>
      <c r="F154" s="49"/>
      <c r="G154" s="49"/>
      <c r="H154" s="49"/>
      <c r="I154" s="49"/>
      <c r="J154" s="49"/>
      <c r="K154" s="49"/>
      <c r="L154" s="49"/>
      <c r="M154" s="49"/>
      <c r="N154" s="49"/>
      <c r="O154" s="49"/>
      <c r="P154" s="49"/>
      <c r="Q154" s="49"/>
      <c r="R154" s="49"/>
      <c r="S154" s="49"/>
    </row>
    <row r="155" spans="1:19" s="51" customFormat="1" ht="15.75" x14ac:dyDescent="0.25">
      <c r="A155" s="87">
        <v>9</v>
      </c>
      <c r="B155" s="41" t="s">
        <v>289</v>
      </c>
      <c r="C155" s="145" t="s">
        <v>471</v>
      </c>
      <c r="D155" s="54">
        <v>37034</v>
      </c>
      <c r="E155" s="49"/>
      <c r="F155" s="49"/>
      <c r="G155" s="49"/>
      <c r="H155" s="49"/>
      <c r="I155" s="49"/>
      <c r="J155" s="49"/>
      <c r="K155" s="49"/>
      <c r="L155" s="49"/>
      <c r="M155" s="49"/>
      <c r="N155" s="49"/>
      <c r="O155" s="49"/>
      <c r="P155" s="49"/>
      <c r="Q155" s="49"/>
      <c r="R155" s="49"/>
      <c r="S155" s="49"/>
    </row>
    <row r="156" spans="1:19" s="86" customFormat="1" ht="15.75" x14ac:dyDescent="0.25">
      <c r="A156" s="87">
        <v>10</v>
      </c>
      <c r="B156" s="41" t="s">
        <v>524</v>
      </c>
      <c r="C156" s="145" t="s">
        <v>471</v>
      </c>
      <c r="D156" s="54">
        <v>37105</v>
      </c>
      <c r="E156" s="85"/>
      <c r="F156" s="85"/>
      <c r="G156" s="85"/>
      <c r="H156" s="85"/>
      <c r="I156" s="85"/>
      <c r="J156" s="85"/>
      <c r="K156" s="85"/>
      <c r="L156" s="85"/>
      <c r="M156" s="85"/>
      <c r="N156" s="85"/>
      <c r="O156" s="85"/>
      <c r="P156" s="85"/>
      <c r="Q156" s="85"/>
      <c r="R156" s="85"/>
      <c r="S156" s="85"/>
    </row>
    <row r="157" spans="1:19" s="86" customFormat="1" ht="15.75" x14ac:dyDescent="0.25">
      <c r="A157" s="87">
        <v>11</v>
      </c>
      <c r="B157" s="46" t="s">
        <v>343</v>
      </c>
      <c r="C157" s="145" t="s">
        <v>471</v>
      </c>
      <c r="D157" s="88">
        <v>41358</v>
      </c>
      <c r="E157" s="85"/>
      <c r="F157" s="85"/>
      <c r="G157" s="85"/>
      <c r="H157" s="85"/>
      <c r="I157" s="85"/>
      <c r="J157" s="85"/>
      <c r="K157" s="85"/>
      <c r="L157" s="85"/>
      <c r="M157" s="85"/>
      <c r="N157" s="85"/>
      <c r="O157" s="85"/>
      <c r="P157" s="85"/>
      <c r="Q157" s="85"/>
      <c r="R157" s="85"/>
      <c r="S157" s="85"/>
    </row>
    <row r="158" spans="1:19" s="86" customFormat="1" ht="15.75" x14ac:dyDescent="0.25">
      <c r="A158" s="87">
        <v>12</v>
      </c>
      <c r="B158" s="41" t="s">
        <v>306</v>
      </c>
      <c r="C158" s="145" t="s">
        <v>471</v>
      </c>
      <c r="D158" s="54">
        <v>40144</v>
      </c>
      <c r="E158" s="85"/>
      <c r="F158" s="85"/>
      <c r="G158" s="85"/>
      <c r="H158" s="85"/>
      <c r="I158" s="85"/>
      <c r="J158" s="85"/>
      <c r="K158" s="85"/>
      <c r="L158" s="85"/>
      <c r="M158" s="85"/>
      <c r="N158" s="85"/>
      <c r="O158" s="85"/>
      <c r="P158" s="85"/>
      <c r="Q158" s="85"/>
      <c r="R158" s="85"/>
      <c r="S158" s="85"/>
    </row>
    <row r="159" spans="1:19" s="51" customFormat="1" ht="15.75" x14ac:dyDescent="0.25">
      <c r="A159" s="87">
        <v>13</v>
      </c>
      <c r="B159" s="46" t="s">
        <v>519</v>
      </c>
      <c r="C159" s="145" t="s">
        <v>471</v>
      </c>
      <c r="D159" s="88">
        <v>42649</v>
      </c>
      <c r="E159" s="49"/>
      <c r="F159" s="49"/>
      <c r="G159" s="49"/>
      <c r="H159" s="49"/>
      <c r="I159" s="49"/>
      <c r="J159" s="49"/>
      <c r="K159" s="49"/>
      <c r="L159" s="49"/>
      <c r="M159" s="49"/>
      <c r="N159" s="49"/>
      <c r="O159" s="49"/>
      <c r="P159" s="49"/>
      <c r="Q159" s="49"/>
      <c r="R159" s="49"/>
      <c r="S159" s="49"/>
    </row>
    <row r="160" spans="1:19" s="51" customFormat="1" ht="15.75" x14ac:dyDescent="0.25">
      <c r="A160" s="87">
        <v>14</v>
      </c>
      <c r="B160" s="41" t="s">
        <v>298</v>
      </c>
      <c r="C160" s="145" t="s">
        <v>153</v>
      </c>
      <c r="D160" s="54">
        <v>37266</v>
      </c>
      <c r="E160" s="49"/>
      <c r="F160" s="49"/>
      <c r="G160" s="49"/>
      <c r="H160" s="49"/>
      <c r="I160" s="49"/>
      <c r="J160" s="49"/>
      <c r="K160" s="49"/>
      <c r="L160" s="49"/>
      <c r="M160" s="49"/>
      <c r="N160" s="49"/>
      <c r="O160" s="49"/>
      <c r="P160" s="49"/>
      <c r="Q160" s="49"/>
      <c r="R160" s="49"/>
      <c r="S160" s="49"/>
    </row>
    <row r="161" spans="1:19" s="51" customFormat="1" ht="16.5" customHeight="1" x14ac:dyDescent="0.25">
      <c r="A161" s="87">
        <v>15</v>
      </c>
      <c r="B161" s="41" t="s">
        <v>308</v>
      </c>
      <c r="C161" s="145" t="s">
        <v>153</v>
      </c>
      <c r="D161" s="54">
        <v>40035</v>
      </c>
      <c r="E161" s="49"/>
      <c r="F161" s="49"/>
      <c r="G161" s="49"/>
      <c r="H161" s="49"/>
      <c r="I161" s="49"/>
      <c r="J161" s="49"/>
      <c r="K161" s="49"/>
      <c r="L161" s="49"/>
      <c r="M161" s="49"/>
      <c r="N161" s="49"/>
      <c r="O161" s="49"/>
      <c r="P161" s="49"/>
      <c r="Q161" s="49"/>
      <c r="R161" s="49"/>
      <c r="S161" s="49"/>
    </row>
    <row r="162" spans="1:19" s="51" customFormat="1" ht="15.75" x14ac:dyDescent="0.25">
      <c r="A162" s="87">
        <v>16</v>
      </c>
      <c r="B162" s="41" t="s">
        <v>310</v>
      </c>
      <c r="C162" s="145" t="s">
        <v>153</v>
      </c>
      <c r="D162" s="54">
        <v>40189</v>
      </c>
      <c r="E162" s="49"/>
      <c r="F162" s="49"/>
      <c r="G162" s="49"/>
      <c r="H162" s="49"/>
      <c r="I162" s="49"/>
      <c r="J162" s="49"/>
      <c r="K162" s="49"/>
      <c r="L162" s="49"/>
      <c r="M162" s="49"/>
      <c r="N162" s="49"/>
      <c r="O162" s="49"/>
      <c r="P162" s="49"/>
      <c r="Q162" s="49"/>
      <c r="R162" s="49"/>
      <c r="S162" s="49"/>
    </row>
    <row r="163" spans="1:19" s="51" customFormat="1" ht="15.75" x14ac:dyDescent="0.25">
      <c r="A163" s="87">
        <v>17</v>
      </c>
      <c r="B163" s="41" t="s">
        <v>316</v>
      </c>
      <c r="C163" s="145" t="s">
        <v>153</v>
      </c>
      <c r="D163" s="54">
        <v>38250</v>
      </c>
      <c r="E163" s="49"/>
      <c r="F163" s="49"/>
      <c r="G163" s="49"/>
      <c r="H163" s="49"/>
      <c r="I163" s="49"/>
      <c r="J163" s="49"/>
      <c r="K163" s="49"/>
      <c r="L163" s="49"/>
      <c r="M163" s="49"/>
      <c r="N163" s="49"/>
      <c r="O163" s="49"/>
      <c r="P163" s="49"/>
      <c r="Q163" s="49"/>
      <c r="R163" s="49"/>
      <c r="S163" s="49"/>
    </row>
    <row r="164" spans="1:19" s="51" customFormat="1" ht="15.75" x14ac:dyDescent="0.25">
      <c r="A164" s="87">
        <v>18</v>
      </c>
      <c r="B164" s="41" t="s">
        <v>320</v>
      </c>
      <c r="C164" s="145" t="s">
        <v>153</v>
      </c>
      <c r="D164" s="54">
        <v>39504</v>
      </c>
      <c r="E164" s="49"/>
      <c r="F164" s="49"/>
      <c r="G164" s="49"/>
      <c r="H164" s="49"/>
      <c r="I164" s="49"/>
      <c r="J164" s="49"/>
      <c r="K164" s="49"/>
      <c r="L164" s="49"/>
      <c r="M164" s="49"/>
      <c r="N164" s="49"/>
      <c r="O164" s="49"/>
      <c r="P164" s="49"/>
      <c r="Q164" s="49"/>
      <c r="R164" s="49"/>
      <c r="S164" s="49"/>
    </row>
    <row r="165" spans="1:19" s="51" customFormat="1" ht="15.75" x14ac:dyDescent="0.25">
      <c r="A165" s="87">
        <v>19</v>
      </c>
      <c r="B165" s="41" t="s">
        <v>322</v>
      </c>
      <c r="C165" s="145" t="s">
        <v>153</v>
      </c>
      <c r="D165" s="54">
        <v>39769</v>
      </c>
      <c r="E165" s="49"/>
      <c r="F165" s="49"/>
      <c r="G165" s="49"/>
      <c r="H165" s="49"/>
      <c r="I165" s="49"/>
      <c r="J165" s="49"/>
      <c r="K165" s="49"/>
      <c r="L165" s="49"/>
      <c r="M165" s="49"/>
      <c r="N165" s="49"/>
      <c r="O165" s="49"/>
      <c r="P165" s="49"/>
      <c r="Q165" s="49"/>
      <c r="R165" s="49"/>
      <c r="S165" s="49"/>
    </row>
    <row r="166" spans="1:19" s="51" customFormat="1" ht="15.75" x14ac:dyDescent="0.25">
      <c r="A166" s="87">
        <v>20</v>
      </c>
      <c r="B166" s="41" t="s">
        <v>324</v>
      </c>
      <c r="C166" s="145" t="s">
        <v>153</v>
      </c>
      <c r="D166" s="54">
        <v>39771</v>
      </c>
      <c r="E166" s="49"/>
      <c r="F166" s="49"/>
      <c r="G166" s="49"/>
      <c r="H166" s="49"/>
      <c r="I166" s="49"/>
      <c r="J166" s="49"/>
      <c r="K166" s="49"/>
      <c r="L166" s="49"/>
      <c r="M166" s="49"/>
      <c r="N166" s="49"/>
      <c r="O166" s="49"/>
      <c r="P166" s="49"/>
      <c r="Q166" s="49"/>
      <c r="R166" s="49"/>
      <c r="S166" s="49"/>
    </row>
    <row r="167" spans="1:19" s="51" customFormat="1" ht="15.75" x14ac:dyDescent="0.25">
      <c r="A167" s="87">
        <v>21</v>
      </c>
      <c r="B167" s="41" t="s">
        <v>326</v>
      </c>
      <c r="C167" s="145" t="s">
        <v>153</v>
      </c>
      <c r="D167" s="54">
        <v>40049</v>
      </c>
      <c r="E167" s="49"/>
      <c r="F167" s="49"/>
      <c r="G167" s="49"/>
      <c r="H167" s="49"/>
      <c r="I167" s="49"/>
      <c r="J167" s="49"/>
      <c r="K167" s="49"/>
      <c r="L167" s="49"/>
      <c r="M167" s="49"/>
      <c r="N167" s="49"/>
      <c r="O167" s="49"/>
      <c r="P167" s="49"/>
      <c r="Q167" s="49"/>
      <c r="R167" s="49"/>
      <c r="S167" s="49"/>
    </row>
    <row r="168" spans="1:19" s="51" customFormat="1" ht="15.75" x14ac:dyDescent="0.25">
      <c r="A168" s="87">
        <v>22</v>
      </c>
      <c r="B168" s="41" t="s">
        <v>328</v>
      </c>
      <c r="C168" s="145" t="s">
        <v>153</v>
      </c>
      <c r="D168" s="54">
        <v>40284</v>
      </c>
      <c r="E168" s="49"/>
      <c r="F168" s="49"/>
      <c r="G168" s="49"/>
      <c r="H168" s="49"/>
      <c r="I168" s="49"/>
      <c r="J168" s="49"/>
      <c r="K168" s="49"/>
      <c r="L168" s="49"/>
      <c r="M168" s="49"/>
      <c r="N168" s="49"/>
      <c r="O168" s="49"/>
      <c r="P168" s="49"/>
      <c r="Q168" s="49"/>
      <c r="R168" s="49"/>
      <c r="S168" s="49"/>
    </row>
    <row r="169" spans="1:19" s="51" customFormat="1" ht="17.25" customHeight="1" x14ac:dyDescent="0.25">
      <c r="A169" s="87">
        <v>23</v>
      </c>
      <c r="B169" s="41" t="s">
        <v>330</v>
      </c>
      <c r="C169" s="145" t="s">
        <v>153</v>
      </c>
      <c r="D169" s="54">
        <v>40956</v>
      </c>
      <c r="E169" s="49"/>
      <c r="F169" s="49"/>
      <c r="G169" s="49"/>
      <c r="H169" s="49"/>
      <c r="I169" s="49"/>
      <c r="J169" s="49"/>
      <c r="K169" s="49"/>
      <c r="L169" s="49"/>
      <c r="M169" s="49"/>
      <c r="N169" s="49"/>
      <c r="O169" s="49"/>
      <c r="P169" s="49"/>
      <c r="Q169" s="49"/>
      <c r="R169" s="49"/>
      <c r="S169" s="49"/>
    </row>
    <row r="170" spans="1:19" s="51" customFormat="1" ht="15.75" customHeight="1" x14ac:dyDescent="0.25">
      <c r="A170" s="87">
        <v>24</v>
      </c>
      <c r="B170" s="41" t="s">
        <v>334</v>
      </c>
      <c r="C170" s="145" t="s">
        <v>153</v>
      </c>
      <c r="D170" s="54">
        <v>41141</v>
      </c>
      <c r="E170" s="49"/>
      <c r="F170" s="49"/>
      <c r="G170" s="49"/>
      <c r="H170" s="49"/>
      <c r="I170" s="49"/>
      <c r="J170" s="49"/>
      <c r="K170" s="49"/>
      <c r="L170" s="49"/>
      <c r="M170" s="49"/>
      <c r="N170" s="49"/>
      <c r="O170" s="49"/>
      <c r="P170" s="49"/>
      <c r="Q170" s="49"/>
      <c r="R170" s="49"/>
      <c r="S170" s="49"/>
    </row>
    <row r="171" spans="1:19" s="51" customFormat="1" ht="15.75" x14ac:dyDescent="0.25">
      <c r="A171" s="87">
        <v>25</v>
      </c>
      <c r="B171" s="41" t="s">
        <v>336</v>
      </c>
      <c r="C171" s="145" t="s">
        <v>153</v>
      </c>
      <c r="D171" s="54">
        <v>41214</v>
      </c>
      <c r="E171" s="49"/>
      <c r="F171" s="49"/>
      <c r="G171" s="49"/>
      <c r="H171" s="49"/>
      <c r="I171" s="49"/>
      <c r="J171" s="49"/>
      <c r="K171" s="49"/>
      <c r="L171" s="49"/>
      <c r="M171" s="49"/>
      <c r="N171" s="49"/>
      <c r="O171" s="49"/>
      <c r="P171" s="49"/>
      <c r="Q171" s="49"/>
      <c r="R171" s="49"/>
      <c r="S171" s="49"/>
    </row>
    <row r="172" spans="1:19" s="51" customFormat="1" ht="15.75" x14ac:dyDescent="0.25">
      <c r="A172" s="87">
        <v>26</v>
      </c>
      <c r="B172" s="41" t="s">
        <v>340</v>
      </c>
      <c r="C172" s="145" t="s">
        <v>153</v>
      </c>
      <c r="D172" s="54">
        <v>41214</v>
      </c>
      <c r="E172" s="49"/>
      <c r="F172" s="49"/>
      <c r="G172" s="49"/>
      <c r="H172" s="49"/>
      <c r="I172" s="49"/>
      <c r="J172" s="49"/>
      <c r="K172" s="49"/>
      <c r="L172" s="49"/>
      <c r="M172" s="49"/>
      <c r="N172" s="49"/>
      <c r="O172" s="49"/>
      <c r="P172" s="49"/>
      <c r="Q172" s="49"/>
      <c r="R172" s="49"/>
      <c r="S172" s="49"/>
    </row>
    <row r="173" spans="1:19" s="51" customFormat="1" ht="15.75" x14ac:dyDescent="0.25">
      <c r="A173" s="87">
        <v>27</v>
      </c>
      <c r="B173" s="41" t="s">
        <v>341</v>
      </c>
      <c r="C173" s="145" t="s">
        <v>153</v>
      </c>
      <c r="D173" s="54">
        <v>41236</v>
      </c>
      <c r="E173" s="49"/>
      <c r="F173" s="49"/>
      <c r="G173" s="49"/>
      <c r="H173" s="49"/>
      <c r="I173" s="49"/>
      <c r="J173" s="49"/>
      <c r="K173" s="49"/>
      <c r="L173" s="49"/>
      <c r="M173" s="49"/>
      <c r="N173" s="49"/>
      <c r="O173" s="49"/>
      <c r="P173" s="49"/>
      <c r="Q173" s="49"/>
      <c r="R173" s="49"/>
      <c r="S173" s="49"/>
    </row>
    <row r="174" spans="1:19" s="51" customFormat="1" ht="15.75" x14ac:dyDescent="0.25">
      <c r="A174" s="87">
        <v>28</v>
      </c>
      <c r="B174" s="46" t="s">
        <v>345</v>
      </c>
      <c r="C174" s="145" t="s">
        <v>153</v>
      </c>
      <c r="D174" s="88">
        <v>41359</v>
      </c>
      <c r="E174" s="49"/>
      <c r="F174" s="49"/>
      <c r="G174" s="49"/>
      <c r="H174" s="49"/>
      <c r="I174" s="49"/>
      <c r="J174" s="49"/>
      <c r="K174" s="49"/>
      <c r="L174" s="49"/>
      <c r="M174" s="49"/>
      <c r="N174" s="49"/>
      <c r="O174" s="49"/>
      <c r="P174" s="49"/>
      <c r="Q174" s="49"/>
      <c r="R174" s="49"/>
      <c r="S174" s="49"/>
    </row>
    <row r="175" spans="1:19" s="51" customFormat="1" ht="16.5" customHeight="1" x14ac:dyDescent="0.25">
      <c r="A175" s="87">
        <v>29</v>
      </c>
      <c r="B175" s="46" t="s">
        <v>470</v>
      </c>
      <c r="C175" s="145" t="s">
        <v>153</v>
      </c>
      <c r="D175" s="88">
        <v>41409</v>
      </c>
      <c r="E175" s="49"/>
      <c r="F175" s="49"/>
      <c r="G175" s="49"/>
      <c r="H175" s="49"/>
      <c r="I175" s="49"/>
      <c r="J175" s="49"/>
      <c r="K175" s="49"/>
      <c r="L175" s="49"/>
      <c r="M175" s="49"/>
      <c r="N175" s="49"/>
      <c r="O175" s="49"/>
      <c r="P175" s="49"/>
      <c r="Q175" s="49"/>
      <c r="R175" s="49"/>
      <c r="S175" s="49"/>
    </row>
    <row r="176" spans="1:19" s="51" customFormat="1" ht="15.75" x14ac:dyDescent="0.25">
      <c r="A176" s="87">
        <v>30</v>
      </c>
      <c r="B176" s="46" t="s">
        <v>499</v>
      </c>
      <c r="C176" s="145" t="s">
        <v>153</v>
      </c>
      <c r="D176" s="88">
        <v>42089</v>
      </c>
      <c r="E176" s="49"/>
      <c r="F176" s="49"/>
      <c r="G176" s="49"/>
      <c r="H176" s="49"/>
      <c r="I176" s="49"/>
      <c r="J176" s="49"/>
      <c r="K176" s="49"/>
      <c r="L176" s="49"/>
      <c r="M176" s="49"/>
      <c r="N176" s="49"/>
      <c r="O176" s="49"/>
      <c r="P176" s="49"/>
      <c r="Q176" s="49"/>
      <c r="R176" s="49"/>
      <c r="S176" s="49"/>
    </row>
    <row r="177" spans="1:19" s="51" customFormat="1" ht="15.75" x14ac:dyDescent="0.25">
      <c r="A177" s="87">
        <v>31</v>
      </c>
      <c r="B177" s="46" t="s">
        <v>456</v>
      </c>
      <c r="C177" s="145" t="s">
        <v>153</v>
      </c>
      <c r="D177" s="88">
        <v>42957</v>
      </c>
      <c r="E177" s="49"/>
      <c r="F177" s="49"/>
      <c r="G177" s="49"/>
      <c r="H177" s="49"/>
      <c r="I177" s="49"/>
      <c r="J177" s="49"/>
      <c r="K177" s="49"/>
      <c r="L177" s="49"/>
      <c r="M177" s="49"/>
      <c r="N177" s="49"/>
      <c r="O177" s="49"/>
      <c r="P177" s="49"/>
      <c r="Q177" s="49"/>
      <c r="R177" s="49"/>
      <c r="S177" s="49"/>
    </row>
    <row r="178" spans="1:19" s="51" customFormat="1" ht="15.75" x14ac:dyDescent="0.25">
      <c r="A178" s="87">
        <v>32</v>
      </c>
      <c r="B178" s="41" t="s">
        <v>539</v>
      </c>
      <c r="C178" s="145" t="s">
        <v>153</v>
      </c>
      <c r="D178" s="88">
        <v>43143</v>
      </c>
      <c r="E178" s="49"/>
      <c r="F178" s="49"/>
      <c r="G178" s="49"/>
      <c r="H178" s="49"/>
      <c r="I178" s="49"/>
      <c r="J178" s="49"/>
      <c r="K178" s="49"/>
      <c r="L178" s="49"/>
      <c r="M178" s="49"/>
      <c r="N178" s="49"/>
      <c r="O178" s="49"/>
      <c r="P178" s="49"/>
      <c r="Q178" s="49"/>
      <c r="R178" s="49"/>
      <c r="S178" s="49"/>
    </row>
    <row r="179" spans="1:19" ht="15.75" x14ac:dyDescent="0.25">
      <c r="A179" s="87">
        <v>33</v>
      </c>
      <c r="B179" s="41" t="s">
        <v>546</v>
      </c>
      <c r="C179" s="145" t="s">
        <v>153</v>
      </c>
      <c r="D179" s="88">
        <v>43251</v>
      </c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</row>
    <row r="180" spans="1:19" ht="15.75" x14ac:dyDescent="0.25">
      <c r="A180" s="87">
        <v>34</v>
      </c>
      <c r="B180" s="41" t="s">
        <v>578</v>
      </c>
      <c r="C180" s="144" t="s">
        <v>153</v>
      </c>
      <c r="D180" s="53">
        <v>43500</v>
      </c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</row>
    <row r="181" spans="1:19" ht="15.75" x14ac:dyDescent="0.25">
      <c r="A181" s="87">
        <v>35</v>
      </c>
      <c r="B181" s="41" t="s">
        <v>579</v>
      </c>
      <c r="C181" s="144" t="s">
        <v>153</v>
      </c>
      <c r="D181" s="53">
        <v>43500</v>
      </c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</row>
    <row r="182" spans="1:19" ht="15.75" x14ac:dyDescent="0.25">
      <c r="A182" s="87">
        <v>36</v>
      </c>
      <c r="B182" s="41" t="s">
        <v>580</v>
      </c>
      <c r="C182" s="144" t="s">
        <v>153</v>
      </c>
      <c r="D182" s="53">
        <v>43500</v>
      </c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</row>
    <row r="183" spans="1:19" s="51" customFormat="1" ht="15.75" x14ac:dyDescent="0.25">
      <c r="A183" s="87">
        <v>37</v>
      </c>
      <c r="B183" s="41" t="s">
        <v>581</v>
      </c>
      <c r="C183" s="144" t="s">
        <v>153</v>
      </c>
      <c r="D183" s="53">
        <v>43500</v>
      </c>
      <c r="E183" s="49"/>
      <c r="F183" s="49"/>
      <c r="G183" s="49"/>
      <c r="H183" s="49"/>
      <c r="I183" s="49"/>
      <c r="J183" s="49"/>
      <c r="K183" s="49"/>
      <c r="L183" s="49"/>
      <c r="M183" s="49"/>
      <c r="N183" s="49"/>
      <c r="O183" s="49"/>
      <c r="P183" s="49"/>
      <c r="Q183" s="49"/>
      <c r="R183" s="49"/>
      <c r="S183" s="49"/>
    </row>
    <row r="184" spans="1:19" s="51" customFormat="1" ht="15.75" x14ac:dyDescent="0.25">
      <c r="A184" s="87">
        <v>38</v>
      </c>
      <c r="B184" s="41" t="s">
        <v>583</v>
      </c>
      <c r="C184" s="145" t="s">
        <v>153</v>
      </c>
      <c r="D184" s="88">
        <v>43503</v>
      </c>
      <c r="E184" s="49"/>
      <c r="F184" s="49"/>
      <c r="G184" s="49"/>
      <c r="H184" s="49"/>
      <c r="I184" s="49"/>
      <c r="J184" s="49"/>
      <c r="K184" s="49"/>
      <c r="L184" s="49"/>
      <c r="M184" s="49"/>
      <c r="N184" s="49"/>
      <c r="O184" s="49"/>
      <c r="P184" s="49"/>
      <c r="Q184" s="49"/>
      <c r="R184" s="49"/>
      <c r="S184" s="49"/>
    </row>
    <row r="185" spans="1:19" s="51" customFormat="1" ht="15.75" x14ac:dyDescent="0.25">
      <c r="A185" s="87">
        <v>39</v>
      </c>
      <c r="B185" s="41" t="s">
        <v>584</v>
      </c>
      <c r="C185" s="145" t="s">
        <v>153</v>
      </c>
      <c r="D185" s="88">
        <v>43504</v>
      </c>
      <c r="E185" s="49"/>
      <c r="F185" s="49"/>
      <c r="G185" s="49"/>
      <c r="H185" s="49"/>
      <c r="I185" s="49"/>
      <c r="J185" s="49"/>
      <c r="K185" s="49"/>
      <c r="L185" s="49"/>
      <c r="M185" s="49"/>
      <c r="N185" s="49"/>
      <c r="O185" s="49"/>
      <c r="P185" s="49"/>
      <c r="Q185" s="49"/>
      <c r="R185" s="49"/>
      <c r="S185" s="49"/>
    </row>
    <row r="186" spans="1:19" s="51" customFormat="1" ht="15.75" x14ac:dyDescent="0.25">
      <c r="A186" s="87">
        <v>40</v>
      </c>
      <c r="B186" s="41" t="s">
        <v>619</v>
      </c>
      <c r="C186" s="145" t="s">
        <v>153</v>
      </c>
      <c r="D186" s="88">
        <v>44130</v>
      </c>
      <c r="E186" s="49"/>
      <c r="F186" s="49"/>
      <c r="G186" s="49"/>
      <c r="H186" s="49"/>
      <c r="I186" s="49"/>
      <c r="J186" s="49"/>
      <c r="K186" s="49"/>
      <c r="L186" s="49"/>
      <c r="M186" s="49"/>
      <c r="N186" s="49"/>
      <c r="O186" s="49"/>
      <c r="P186" s="49"/>
      <c r="Q186" s="49"/>
      <c r="R186" s="49"/>
      <c r="S186" s="49"/>
    </row>
    <row r="187" spans="1:19" s="51" customFormat="1" ht="15.75" x14ac:dyDescent="0.25">
      <c r="A187" s="87">
        <v>41</v>
      </c>
      <c r="B187" s="41" t="s">
        <v>629</v>
      </c>
      <c r="C187" s="145" t="s">
        <v>153</v>
      </c>
      <c r="D187" s="88">
        <v>44354</v>
      </c>
      <c r="E187" s="49"/>
      <c r="F187" s="49"/>
      <c r="G187" s="49"/>
      <c r="H187" s="49"/>
      <c r="I187" s="49"/>
      <c r="J187" s="49"/>
      <c r="K187" s="49"/>
      <c r="L187" s="49"/>
      <c r="M187" s="49"/>
      <c r="N187" s="49"/>
      <c r="O187" s="49"/>
      <c r="P187" s="49"/>
      <c r="Q187" s="49"/>
      <c r="R187" s="49"/>
      <c r="S187" s="49"/>
    </row>
    <row r="188" spans="1:19" s="51" customFormat="1" ht="15.75" x14ac:dyDescent="0.25">
      <c r="A188" s="87">
        <v>42</v>
      </c>
      <c r="B188" s="152" t="s">
        <v>637</v>
      </c>
      <c r="C188" s="145" t="s">
        <v>153</v>
      </c>
      <c r="D188" s="88">
        <v>44473</v>
      </c>
      <c r="E188" s="49"/>
      <c r="F188" s="49"/>
      <c r="G188" s="49"/>
      <c r="H188" s="49"/>
      <c r="I188" s="49"/>
      <c r="J188" s="49"/>
      <c r="K188" s="49"/>
      <c r="L188" s="49"/>
      <c r="M188" s="49"/>
      <c r="N188" s="49"/>
      <c r="O188" s="49"/>
      <c r="P188" s="49"/>
      <c r="Q188" s="49"/>
      <c r="R188" s="49"/>
      <c r="S188" s="49"/>
    </row>
    <row r="189" spans="1:19" s="51" customFormat="1" ht="18.75" x14ac:dyDescent="0.25">
      <c r="A189" s="87"/>
      <c r="B189" s="36" t="s">
        <v>490</v>
      </c>
      <c r="C189" s="149" t="s">
        <v>153</v>
      </c>
      <c r="D189" s="88"/>
      <c r="E189" s="49"/>
      <c r="F189" s="49"/>
      <c r="G189" s="49"/>
      <c r="H189" s="49"/>
      <c r="I189" s="49"/>
      <c r="J189" s="49"/>
      <c r="K189" s="49"/>
      <c r="L189" s="49"/>
      <c r="M189" s="49"/>
      <c r="N189" s="49"/>
      <c r="O189" s="49"/>
      <c r="P189" s="49"/>
      <c r="Q189" s="49"/>
      <c r="R189" s="49"/>
      <c r="S189" s="49"/>
    </row>
    <row r="190" spans="1:19" s="51" customFormat="1" ht="15.75" x14ac:dyDescent="0.25">
      <c r="A190" s="87">
        <v>43</v>
      </c>
      <c r="B190" s="41" t="s">
        <v>291</v>
      </c>
      <c r="C190" s="147" t="s">
        <v>522</v>
      </c>
      <c r="D190" s="54">
        <v>37372</v>
      </c>
      <c r="E190" s="49"/>
      <c r="F190" s="49"/>
      <c r="G190" s="49"/>
      <c r="H190" s="49"/>
      <c r="I190" s="49"/>
      <c r="J190" s="49"/>
      <c r="K190" s="49"/>
      <c r="L190" s="49"/>
      <c r="M190" s="49"/>
      <c r="N190" s="49"/>
      <c r="O190" s="49"/>
      <c r="P190" s="49"/>
      <c r="Q190" s="49"/>
      <c r="R190" s="49"/>
      <c r="S190" s="49"/>
    </row>
    <row r="191" spans="1:19" s="51" customFormat="1" ht="15.75" x14ac:dyDescent="0.25">
      <c r="A191" s="87">
        <v>44</v>
      </c>
      <c r="B191" s="41" t="s">
        <v>302</v>
      </c>
      <c r="C191" s="147" t="s">
        <v>522</v>
      </c>
      <c r="D191" s="54">
        <v>36563</v>
      </c>
      <c r="E191" s="49"/>
      <c r="F191" s="49"/>
      <c r="G191" s="49"/>
      <c r="H191" s="49"/>
      <c r="I191" s="49"/>
      <c r="J191" s="49"/>
      <c r="K191" s="49"/>
      <c r="L191" s="49"/>
      <c r="M191" s="49"/>
      <c r="N191" s="49"/>
      <c r="O191" s="49"/>
      <c r="P191" s="49"/>
      <c r="Q191" s="49"/>
      <c r="R191" s="49"/>
      <c r="S191" s="49"/>
    </row>
    <row r="192" spans="1:19" s="51" customFormat="1" ht="15.75" x14ac:dyDescent="0.25">
      <c r="A192" s="87">
        <v>45</v>
      </c>
      <c r="B192" s="41" t="s">
        <v>312</v>
      </c>
      <c r="C192" s="147" t="s">
        <v>522</v>
      </c>
      <c r="D192" s="54">
        <v>34359</v>
      </c>
      <c r="E192" s="49"/>
      <c r="F192" s="49"/>
      <c r="G192" s="49"/>
      <c r="H192" s="49"/>
      <c r="I192" s="49"/>
      <c r="J192" s="49"/>
      <c r="K192" s="49"/>
      <c r="L192" s="49"/>
      <c r="M192" s="49"/>
      <c r="N192" s="49"/>
      <c r="O192" s="49"/>
      <c r="P192" s="49"/>
      <c r="Q192" s="49"/>
      <c r="R192" s="49"/>
      <c r="S192" s="49"/>
    </row>
    <row r="193" spans="1:19" s="51" customFormat="1" ht="15.75" x14ac:dyDescent="0.25">
      <c r="A193" s="87">
        <v>46</v>
      </c>
      <c r="B193" s="41" t="s">
        <v>569</v>
      </c>
      <c r="C193" s="147" t="s">
        <v>522</v>
      </c>
      <c r="D193" s="54">
        <v>43381</v>
      </c>
      <c r="E193" s="49"/>
      <c r="F193" s="49"/>
      <c r="G193" s="49"/>
      <c r="H193" s="49"/>
      <c r="I193" s="49"/>
      <c r="J193" s="49"/>
      <c r="K193" s="49"/>
      <c r="L193" s="49"/>
      <c r="M193" s="49"/>
      <c r="N193" s="49"/>
      <c r="O193" s="49"/>
      <c r="P193" s="49"/>
      <c r="Q193" s="49"/>
      <c r="R193" s="49"/>
      <c r="S193" s="49"/>
    </row>
    <row r="194" spans="1:19" s="51" customFormat="1" ht="15.75" x14ac:dyDescent="0.25">
      <c r="A194" s="87">
        <v>47</v>
      </c>
      <c r="B194" s="41" t="s">
        <v>592</v>
      </c>
      <c r="C194" s="147" t="s">
        <v>522</v>
      </c>
      <c r="D194" s="54">
        <v>43563</v>
      </c>
      <c r="E194" s="49"/>
      <c r="F194" s="49"/>
      <c r="G194" s="49"/>
      <c r="H194" s="49"/>
      <c r="I194" s="49"/>
      <c r="J194" s="49"/>
      <c r="K194" s="49"/>
      <c r="L194" s="49"/>
      <c r="M194" s="49"/>
      <c r="N194" s="49"/>
      <c r="O194" s="49"/>
      <c r="P194" s="49"/>
      <c r="Q194" s="49"/>
      <c r="R194" s="49"/>
      <c r="S194" s="49"/>
    </row>
    <row r="195" spans="1:19" ht="15.75" x14ac:dyDescent="0.25">
      <c r="A195" s="87">
        <v>48</v>
      </c>
      <c r="B195" s="35" t="s">
        <v>611</v>
      </c>
      <c r="C195" s="50" t="s">
        <v>566</v>
      </c>
      <c r="D195" s="54">
        <v>43864</v>
      </c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</row>
    <row r="196" spans="1:19" ht="15.75" x14ac:dyDescent="0.25">
      <c r="A196" s="87"/>
      <c r="B196" s="38"/>
      <c r="C196" s="119"/>
      <c r="D196" s="12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</row>
    <row r="197" spans="1:19" x14ac:dyDescent="0.25">
      <c r="A197" s="55"/>
      <c r="B197" s="21"/>
      <c r="C197" s="89" t="s">
        <v>607</v>
      </c>
      <c r="D197" s="89" t="s">
        <v>638</v>
      </c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</row>
    <row r="198" spans="1:19" x14ac:dyDescent="0.25">
      <c r="A198" s="76"/>
      <c r="B198" s="22"/>
      <c r="C198" s="23"/>
      <c r="D198" s="23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</row>
    <row r="199" spans="1:19" x14ac:dyDescent="0.25">
      <c r="A199" s="76"/>
      <c r="B199" s="22"/>
      <c r="C199" s="23"/>
      <c r="D199" s="23" t="s">
        <v>639</v>
      </c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</row>
    <row r="200" spans="1:19" x14ac:dyDescent="0.25">
      <c r="A200" s="76"/>
      <c r="B200" s="22"/>
      <c r="C200" s="23"/>
      <c r="D200" s="23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</row>
    <row r="201" spans="1:19" x14ac:dyDescent="0.25">
      <c r="A201" s="73"/>
      <c r="B201" s="6"/>
      <c r="C201" s="6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</row>
    <row r="202" spans="1:19" x14ac:dyDescent="0.25">
      <c r="A202" s="73"/>
      <c r="B202" s="6"/>
      <c r="C202" s="6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</row>
    <row r="203" spans="1:19" x14ac:dyDescent="0.25">
      <c r="A203" s="73"/>
      <c r="B203" s="6"/>
      <c r="C203" s="6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</row>
    <row r="204" spans="1:19" ht="15.75" x14ac:dyDescent="0.25">
      <c r="A204" s="73"/>
      <c r="B204" s="127" t="s">
        <v>348</v>
      </c>
      <c r="C204" s="131"/>
      <c r="D204" s="13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</row>
    <row r="205" spans="1:19" s="51" customFormat="1" x14ac:dyDescent="0.25">
      <c r="A205" s="73"/>
      <c r="B205" s="1"/>
      <c r="C205" s="1"/>
      <c r="D205" s="1"/>
      <c r="E205" s="49"/>
      <c r="F205" s="49"/>
      <c r="G205" s="49"/>
      <c r="H205" s="49"/>
      <c r="I205" s="49"/>
      <c r="J205" s="49"/>
      <c r="K205" s="49"/>
      <c r="L205" s="49"/>
      <c r="M205" s="49"/>
      <c r="N205" s="49"/>
      <c r="O205" s="49"/>
      <c r="P205" s="49"/>
      <c r="Q205" s="49"/>
      <c r="R205" s="49"/>
      <c r="S205" s="49"/>
    </row>
    <row r="206" spans="1:19" s="51" customFormat="1" ht="15.75" x14ac:dyDescent="0.25">
      <c r="A206" s="79">
        <v>1</v>
      </c>
      <c r="B206" s="80" t="s">
        <v>353</v>
      </c>
      <c r="C206" s="150" t="s">
        <v>572</v>
      </c>
      <c r="D206" s="54">
        <v>36708</v>
      </c>
      <c r="E206" s="49"/>
      <c r="F206" s="49"/>
      <c r="G206" s="49"/>
      <c r="H206" s="49"/>
      <c r="I206" s="49"/>
      <c r="J206" s="49"/>
      <c r="K206" s="49"/>
      <c r="L206" s="49"/>
      <c r="M206" s="49"/>
      <c r="N206" s="49"/>
      <c r="O206" s="49"/>
      <c r="P206" s="49"/>
      <c r="Q206" s="49"/>
      <c r="R206" s="49"/>
      <c r="S206" s="49"/>
    </row>
    <row r="207" spans="1:19" s="51" customFormat="1" ht="15.75" x14ac:dyDescent="0.25">
      <c r="A207" s="79">
        <v>2</v>
      </c>
      <c r="B207" s="41" t="s">
        <v>355</v>
      </c>
      <c r="C207" s="150" t="s">
        <v>621</v>
      </c>
      <c r="D207" s="54">
        <v>36200</v>
      </c>
      <c r="E207" s="49"/>
      <c r="F207" s="49"/>
      <c r="G207" s="49"/>
      <c r="H207" s="49"/>
      <c r="I207" s="49"/>
      <c r="J207" s="49"/>
      <c r="K207" s="49"/>
      <c r="L207" s="49"/>
      <c r="M207" s="49"/>
      <c r="N207" s="49"/>
      <c r="O207" s="49"/>
      <c r="P207" s="49"/>
      <c r="Q207" s="49"/>
      <c r="R207" s="49"/>
      <c r="S207" s="49"/>
    </row>
    <row r="208" spans="1:19" s="51" customFormat="1" ht="15.75" x14ac:dyDescent="0.25">
      <c r="A208" s="79">
        <v>3</v>
      </c>
      <c r="B208" s="41" t="s">
        <v>374</v>
      </c>
      <c r="C208" s="145" t="s">
        <v>587</v>
      </c>
      <c r="D208" s="54">
        <v>38400</v>
      </c>
      <c r="E208" s="49"/>
      <c r="F208" s="49"/>
      <c r="G208" s="49"/>
      <c r="H208" s="49"/>
      <c r="I208" s="49"/>
      <c r="J208" s="49"/>
      <c r="K208" s="49"/>
      <c r="L208" s="49"/>
      <c r="M208" s="49"/>
      <c r="N208" s="49"/>
      <c r="O208" s="49"/>
      <c r="P208" s="49"/>
      <c r="Q208" s="49"/>
      <c r="R208" s="49"/>
      <c r="S208" s="49"/>
    </row>
    <row r="209" spans="1:19" s="51" customFormat="1" ht="15.75" customHeight="1" x14ac:dyDescent="0.25">
      <c r="A209" s="79">
        <v>4</v>
      </c>
      <c r="B209" s="41" t="s">
        <v>358</v>
      </c>
      <c r="C209" s="145" t="s">
        <v>563</v>
      </c>
      <c r="D209" s="124">
        <v>39421</v>
      </c>
      <c r="E209" s="49"/>
      <c r="F209" s="49"/>
      <c r="G209" s="49"/>
      <c r="H209" s="49"/>
      <c r="I209" s="49"/>
      <c r="J209" s="49"/>
      <c r="K209" s="49"/>
      <c r="L209" s="49"/>
      <c r="M209" s="49"/>
      <c r="N209" s="49"/>
      <c r="O209" s="49"/>
      <c r="P209" s="49"/>
      <c r="Q209" s="49"/>
      <c r="R209" s="49"/>
      <c r="S209" s="49"/>
    </row>
    <row r="210" spans="1:19" s="51" customFormat="1" ht="47.25" customHeight="1" x14ac:dyDescent="0.25">
      <c r="A210" s="79">
        <v>5</v>
      </c>
      <c r="B210" s="42" t="s">
        <v>377</v>
      </c>
      <c r="C210" s="145" t="s">
        <v>577</v>
      </c>
      <c r="D210" s="50" t="s">
        <v>642</v>
      </c>
      <c r="E210" s="49"/>
      <c r="F210" s="49"/>
      <c r="G210" s="49"/>
      <c r="H210" s="49"/>
      <c r="I210" s="49"/>
      <c r="J210" s="49"/>
      <c r="K210" s="49"/>
      <c r="L210" s="49"/>
      <c r="M210" s="49"/>
      <c r="N210" s="49"/>
      <c r="O210" s="49"/>
      <c r="P210" s="49"/>
      <c r="Q210" s="49"/>
      <c r="R210" s="49"/>
      <c r="S210" s="49"/>
    </row>
    <row r="211" spans="1:19" s="51" customFormat="1" ht="15.75" customHeight="1" x14ac:dyDescent="0.25">
      <c r="A211" s="79">
        <v>6</v>
      </c>
      <c r="B211" s="41" t="s">
        <v>523</v>
      </c>
      <c r="C211" s="145" t="s">
        <v>577</v>
      </c>
      <c r="D211" s="54">
        <v>40259</v>
      </c>
      <c r="E211" s="49"/>
      <c r="F211" s="49"/>
      <c r="G211" s="49"/>
      <c r="H211" s="49"/>
      <c r="I211" s="49"/>
      <c r="J211" s="49"/>
      <c r="K211" s="49"/>
      <c r="L211" s="49"/>
      <c r="M211" s="49"/>
      <c r="N211" s="49"/>
      <c r="O211" s="49"/>
      <c r="P211" s="49"/>
      <c r="Q211" s="49"/>
      <c r="R211" s="49"/>
      <c r="S211" s="49"/>
    </row>
    <row r="212" spans="1:19" s="51" customFormat="1" ht="15.75" customHeight="1" x14ac:dyDescent="0.25">
      <c r="A212" s="79">
        <v>7</v>
      </c>
      <c r="B212" s="118" t="s">
        <v>494</v>
      </c>
      <c r="C212" s="145" t="s">
        <v>577</v>
      </c>
      <c r="D212" s="12">
        <v>41850</v>
      </c>
      <c r="E212" s="49"/>
      <c r="F212" s="49"/>
      <c r="G212" s="49"/>
      <c r="H212" s="49"/>
      <c r="I212" s="49"/>
      <c r="J212" s="49"/>
      <c r="K212" s="49"/>
      <c r="L212" s="49"/>
      <c r="M212" s="49"/>
      <c r="N212" s="49"/>
      <c r="O212" s="49"/>
      <c r="P212" s="49"/>
      <c r="Q212" s="49"/>
      <c r="R212" s="49"/>
      <c r="S212" s="49"/>
    </row>
    <row r="213" spans="1:19" s="51" customFormat="1" ht="15.75" customHeight="1" x14ac:dyDescent="0.25">
      <c r="A213" s="79">
        <v>8</v>
      </c>
      <c r="B213" s="41" t="s">
        <v>365</v>
      </c>
      <c r="C213" s="145" t="s">
        <v>576</v>
      </c>
      <c r="D213" s="54">
        <v>41325</v>
      </c>
      <c r="E213" s="49"/>
      <c r="F213" s="49"/>
      <c r="G213" s="49"/>
      <c r="H213" s="49"/>
      <c r="I213" s="49"/>
      <c r="J213" s="49"/>
      <c r="K213" s="49"/>
      <c r="L213" s="49"/>
      <c r="M213" s="49"/>
      <c r="N213" s="49"/>
      <c r="O213" s="49"/>
      <c r="P213" s="49"/>
      <c r="Q213" s="49"/>
      <c r="R213" s="49"/>
      <c r="S213" s="49"/>
    </row>
    <row r="214" spans="1:19" s="86" customFormat="1" ht="47.25" customHeight="1" x14ac:dyDescent="0.25">
      <c r="A214" s="79">
        <v>9</v>
      </c>
      <c r="B214" s="95" t="s">
        <v>590</v>
      </c>
      <c r="C214" s="145" t="s">
        <v>588</v>
      </c>
      <c r="D214" s="54" t="s">
        <v>643</v>
      </c>
      <c r="E214" s="85"/>
      <c r="F214" s="85"/>
      <c r="G214" s="85"/>
      <c r="H214" s="85"/>
      <c r="I214" s="85"/>
      <c r="J214" s="85"/>
      <c r="K214" s="85"/>
      <c r="L214" s="85"/>
      <c r="M214" s="85"/>
      <c r="N214" s="85"/>
      <c r="O214" s="85"/>
      <c r="P214" s="85"/>
      <c r="Q214" s="85"/>
      <c r="R214" s="85"/>
      <c r="S214" s="85"/>
    </row>
    <row r="215" spans="1:19" s="51" customFormat="1" ht="15.75" customHeight="1" x14ac:dyDescent="0.25">
      <c r="A215" s="93"/>
      <c r="B215" s="94" t="s">
        <v>490</v>
      </c>
      <c r="C215" s="148" t="s">
        <v>589</v>
      </c>
      <c r="D215" s="57"/>
      <c r="E215" s="49"/>
      <c r="F215" s="49"/>
      <c r="G215" s="49"/>
      <c r="H215" s="49"/>
      <c r="I215" s="49"/>
      <c r="J215" s="49"/>
      <c r="K215" s="49"/>
      <c r="L215" s="49"/>
      <c r="M215" s="49"/>
      <c r="N215" s="49"/>
      <c r="O215" s="49"/>
      <c r="P215" s="49"/>
      <c r="Q215" s="49"/>
      <c r="R215" s="49"/>
      <c r="S215" s="49"/>
    </row>
    <row r="216" spans="1:19" s="51" customFormat="1" ht="15.75" customHeight="1" x14ac:dyDescent="0.25">
      <c r="A216" s="79">
        <v>10</v>
      </c>
      <c r="B216" s="82" t="s">
        <v>368</v>
      </c>
      <c r="C216" s="81" t="s">
        <v>597</v>
      </c>
      <c r="D216" s="54">
        <v>40189</v>
      </c>
      <c r="E216" s="49"/>
      <c r="F216" s="49"/>
      <c r="G216" s="49"/>
      <c r="H216" s="49"/>
      <c r="I216" s="49"/>
      <c r="J216" s="49"/>
      <c r="K216" s="49"/>
      <c r="L216" s="49"/>
      <c r="M216" s="49"/>
      <c r="N216" s="49"/>
      <c r="O216" s="49"/>
      <c r="P216" s="49"/>
      <c r="Q216" s="49"/>
      <c r="R216" s="49"/>
      <c r="S216" s="49"/>
    </row>
    <row r="217" spans="1:19" s="51" customFormat="1" ht="15.75" customHeight="1" x14ac:dyDescent="0.25">
      <c r="A217" s="79">
        <v>11</v>
      </c>
      <c r="B217" s="83" t="s">
        <v>369</v>
      </c>
      <c r="C217" s="81" t="s">
        <v>598</v>
      </c>
      <c r="D217" s="54">
        <v>41214</v>
      </c>
      <c r="E217" s="49"/>
      <c r="F217" s="49"/>
      <c r="G217" s="49"/>
      <c r="H217" s="49"/>
      <c r="I217" s="49"/>
      <c r="J217" s="49"/>
      <c r="K217" s="49"/>
      <c r="L217" s="49"/>
      <c r="M217" s="49"/>
      <c r="N217" s="49"/>
      <c r="O217" s="49"/>
      <c r="P217" s="49"/>
      <c r="Q217" s="49"/>
      <c r="R217" s="49"/>
      <c r="S217" s="49"/>
    </row>
    <row r="218" spans="1:19" s="51" customFormat="1" ht="15.75" x14ac:dyDescent="0.25">
      <c r="A218" s="79">
        <v>12</v>
      </c>
      <c r="B218" s="35" t="s">
        <v>538</v>
      </c>
      <c r="C218" s="84" t="s">
        <v>599</v>
      </c>
      <c r="D218" s="54">
        <v>43132</v>
      </c>
      <c r="E218" s="49"/>
      <c r="F218" s="49"/>
      <c r="G218" s="49"/>
      <c r="H218" s="49"/>
      <c r="I218" s="49"/>
      <c r="J218" s="49"/>
      <c r="K218" s="49"/>
      <c r="L218" s="49"/>
      <c r="M218" s="49"/>
      <c r="N218" s="49"/>
      <c r="O218" s="49"/>
      <c r="P218" s="49"/>
      <c r="Q218" s="49"/>
      <c r="R218" s="49"/>
      <c r="S218" s="49"/>
    </row>
    <row r="219" spans="1:19" s="51" customFormat="1" ht="15.75" customHeight="1" x14ac:dyDescent="0.25">
      <c r="A219" s="79">
        <v>13</v>
      </c>
      <c r="B219" s="117" t="s">
        <v>623</v>
      </c>
      <c r="C219" s="50" t="s">
        <v>564</v>
      </c>
      <c r="D219" s="54">
        <v>44137</v>
      </c>
      <c r="E219" s="49"/>
      <c r="F219" s="49"/>
      <c r="G219" s="49"/>
      <c r="H219" s="49"/>
      <c r="I219" s="49"/>
      <c r="J219" s="49"/>
      <c r="K219" s="49"/>
      <c r="L219" s="49"/>
      <c r="M219" s="49"/>
      <c r="N219" s="49"/>
      <c r="O219" s="49"/>
      <c r="P219" s="49"/>
      <c r="Q219" s="49"/>
      <c r="R219" s="49"/>
      <c r="S219" s="49"/>
    </row>
    <row r="220" spans="1:19" s="51" customFormat="1" ht="15.75" customHeight="1" x14ac:dyDescent="0.25">
      <c r="A220" s="79">
        <v>14</v>
      </c>
      <c r="B220" s="41" t="s">
        <v>426</v>
      </c>
      <c r="C220" s="145" t="s">
        <v>471</v>
      </c>
      <c r="D220" s="54">
        <v>40987</v>
      </c>
      <c r="E220" s="49"/>
      <c r="F220" s="49"/>
      <c r="G220" s="49"/>
      <c r="H220" s="49"/>
      <c r="I220" s="49"/>
      <c r="J220" s="49"/>
      <c r="K220" s="49"/>
      <c r="L220" s="49"/>
      <c r="M220" s="49"/>
      <c r="N220" s="49"/>
      <c r="O220" s="49"/>
      <c r="P220" s="49"/>
      <c r="Q220" s="49"/>
      <c r="R220" s="49"/>
      <c r="S220" s="49"/>
    </row>
    <row r="221" spans="1:19" s="51" customFormat="1" ht="15.75" customHeight="1" x14ac:dyDescent="0.25">
      <c r="A221" s="79">
        <v>15</v>
      </c>
      <c r="B221" s="41" t="s">
        <v>434</v>
      </c>
      <c r="C221" s="145" t="s">
        <v>471</v>
      </c>
      <c r="D221" s="54">
        <v>41295</v>
      </c>
      <c r="E221" s="49"/>
      <c r="F221" s="49"/>
      <c r="G221" s="49"/>
      <c r="H221" s="49"/>
      <c r="I221" s="49"/>
      <c r="J221" s="49"/>
      <c r="K221" s="49"/>
      <c r="L221" s="49"/>
      <c r="M221" s="49"/>
      <c r="N221" s="49"/>
      <c r="O221" s="49"/>
      <c r="P221" s="49"/>
      <c r="Q221" s="49"/>
      <c r="R221" s="49"/>
      <c r="S221" s="49"/>
    </row>
    <row r="222" spans="1:19" s="51" customFormat="1" ht="15.75" customHeight="1" x14ac:dyDescent="0.25">
      <c r="A222" s="79">
        <v>16</v>
      </c>
      <c r="B222" s="41" t="s">
        <v>381</v>
      </c>
      <c r="C222" s="145" t="s">
        <v>471</v>
      </c>
      <c r="D222" s="54">
        <v>39093</v>
      </c>
      <c r="E222" s="49"/>
      <c r="F222" s="49"/>
      <c r="G222" s="49"/>
      <c r="H222" s="49"/>
      <c r="I222" s="49"/>
      <c r="J222" s="49"/>
      <c r="K222" s="49"/>
      <c r="L222" s="49"/>
      <c r="M222" s="49"/>
      <c r="N222" s="49"/>
      <c r="O222" s="49"/>
      <c r="P222" s="49"/>
      <c r="Q222" s="49"/>
      <c r="R222" s="49"/>
      <c r="S222" s="49"/>
    </row>
    <row r="223" spans="1:19" s="86" customFormat="1" ht="15.75" customHeight="1" x14ac:dyDescent="0.25">
      <c r="A223" s="79">
        <v>17</v>
      </c>
      <c r="B223" s="41" t="s">
        <v>432</v>
      </c>
      <c r="C223" s="145" t="s">
        <v>471</v>
      </c>
      <c r="D223" s="54">
        <v>41269</v>
      </c>
      <c r="E223" s="85"/>
      <c r="F223" s="85"/>
      <c r="G223" s="85"/>
      <c r="H223" s="85"/>
      <c r="I223" s="85"/>
      <c r="J223" s="85"/>
      <c r="K223" s="85"/>
      <c r="L223" s="85"/>
      <c r="M223" s="85"/>
      <c r="N223" s="85"/>
      <c r="O223" s="85"/>
      <c r="P223" s="85"/>
      <c r="Q223" s="85"/>
      <c r="R223" s="85"/>
      <c r="S223" s="85"/>
    </row>
    <row r="224" spans="1:19" s="51" customFormat="1" ht="15.75" customHeight="1" x14ac:dyDescent="0.25">
      <c r="A224" s="79">
        <v>18</v>
      </c>
      <c r="B224" s="41" t="s">
        <v>407</v>
      </c>
      <c r="C224" s="145" t="s">
        <v>471</v>
      </c>
      <c r="D224" s="54">
        <v>40255</v>
      </c>
      <c r="E224" s="49"/>
      <c r="F224" s="49"/>
      <c r="G224" s="49"/>
      <c r="H224" s="49"/>
      <c r="I224" s="49"/>
      <c r="J224" s="49"/>
      <c r="K224" s="49"/>
      <c r="L224" s="49"/>
      <c r="M224" s="49"/>
      <c r="N224" s="49"/>
      <c r="O224" s="49"/>
      <c r="P224" s="49"/>
      <c r="Q224" s="49"/>
      <c r="R224" s="49"/>
      <c r="S224" s="49"/>
    </row>
    <row r="225" spans="1:19" s="51" customFormat="1" ht="15.75" customHeight="1" x14ac:dyDescent="0.25">
      <c r="A225" s="79">
        <v>19</v>
      </c>
      <c r="B225" s="41" t="s">
        <v>393</v>
      </c>
      <c r="C225" s="145" t="s">
        <v>153</v>
      </c>
      <c r="D225" s="54">
        <v>38825</v>
      </c>
      <c r="E225" s="49"/>
      <c r="F225" s="49"/>
      <c r="G225" s="49"/>
      <c r="H225" s="49"/>
      <c r="I225" s="49"/>
      <c r="J225" s="49"/>
      <c r="K225" s="49"/>
      <c r="L225" s="49"/>
      <c r="M225" s="49"/>
      <c r="N225" s="49"/>
      <c r="O225" s="49"/>
      <c r="P225" s="49"/>
      <c r="Q225" s="49"/>
      <c r="R225" s="49"/>
      <c r="S225" s="49"/>
    </row>
    <row r="226" spans="1:19" s="51" customFormat="1" ht="15.75" x14ac:dyDescent="0.25">
      <c r="A226" s="79">
        <v>20</v>
      </c>
      <c r="B226" s="41" t="s">
        <v>396</v>
      </c>
      <c r="C226" s="145" t="s">
        <v>153</v>
      </c>
      <c r="D226" s="54">
        <v>39480</v>
      </c>
      <c r="E226" s="49"/>
      <c r="F226" s="49"/>
      <c r="G226" s="49"/>
      <c r="H226" s="49"/>
      <c r="I226" s="49"/>
      <c r="J226" s="49"/>
      <c r="K226" s="49"/>
      <c r="L226" s="49"/>
      <c r="M226" s="49"/>
      <c r="N226" s="49"/>
      <c r="O226" s="49"/>
      <c r="P226" s="49"/>
      <c r="Q226" s="49"/>
      <c r="R226" s="49"/>
      <c r="S226" s="49"/>
    </row>
    <row r="227" spans="1:19" s="51" customFormat="1" ht="15.75" customHeight="1" x14ac:dyDescent="0.25">
      <c r="A227" s="79">
        <v>21</v>
      </c>
      <c r="B227" s="92" t="s">
        <v>472</v>
      </c>
      <c r="C227" s="145" t="s">
        <v>153</v>
      </c>
      <c r="D227" s="12">
        <v>41414</v>
      </c>
      <c r="E227" s="49"/>
      <c r="F227" s="49"/>
      <c r="G227" s="49"/>
      <c r="H227" s="49"/>
      <c r="I227" s="49"/>
      <c r="J227" s="49"/>
      <c r="K227" s="49"/>
      <c r="L227" s="49"/>
      <c r="M227" s="49"/>
      <c r="N227" s="49"/>
      <c r="O227" s="49"/>
      <c r="P227" s="49"/>
      <c r="Q227" s="49"/>
      <c r="R227" s="49"/>
      <c r="S227" s="49"/>
    </row>
    <row r="228" spans="1:19" s="51" customFormat="1" ht="15.75" x14ac:dyDescent="0.25">
      <c r="A228" s="79">
        <v>22</v>
      </c>
      <c r="B228" s="41" t="s">
        <v>400</v>
      </c>
      <c r="C228" s="145" t="s">
        <v>153</v>
      </c>
      <c r="D228" s="54">
        <v>39805</v>
      </c>
      <c r="E228" s="49"/>
      <c r="F228" s="49"/>
      <c r="G228" s="49"/>
      <c r="H228" s="49"/>
      <c r="I228" s="49"/>
      <c r="J228" s="49"/>
      <c r="K228" s="49"/>
      <c r="L228" s="49"/>
      <c r="M228" s="49"/>
      <c r="N228" s="49"/>
      <c r="O228" s="49"/>
      <c r="P228" s="49"/>
      <c r="Q228" s="49"/>
      <c r="R228" s="49"/>
      <c r="S228" s="49"/>
    </row>
    <row r="229" spans="1:19" s="51" customFormat="1" ht="15.75" x14ac:dyDescent="0.25">
      <c r="A229" s="79">
        <v>23</v>
      </c>
      <c r="B229" s="41" t="s">
        <v>404</v>
      </c>
      <c r="C229" s="145" t="s">
        <v>153</v>
      </c>
      <c r="D229" s="54">
        <v>40253</v>
      </c>
      <c r="E229" s="49"/>
      <c r="F229" s="49"/>
      <c r="G229" s="49"/>
      <c r="H229" s="49"/>
      <c r="I229" s="49"/>
      <c r="J229" s="49"/>
      <c r="K229" s="49"/>
      <c r="L229" s="49"/>
      <c r="M229" s="49"/>
      <c r="N229" s="49"/>
      <c r="O229" s="49"/>
      <c r="P229" s="49"/>
      <c r="Q229" s="49"/>
      <c r="R229" s="49"/>
      <c r="S229" s="49"/>
    </row>
    <row r="230" spans="1:19" s="51" customFormat="1" ht="15.75" customHeight="1" x14ac:dyDescent="0.25">
      <c r="A230" s="79">
        <v>24</v>
      </c>
      <c r="B230" s="41" t="s">
        <v>411</v>
      </c>
      <c r="C230" s="145" t="s">
        <v>153</v>
      </c>
      <c r="D230" s="54">
        <v>40476</v>
      </c>
      <c r="E230" s="49"/>
      <c r="F230" s="49"/>
      <c r="G230" s="49"/>
      <c r="H230" s="49"/>
      <c r="I230" s="49"/>
      <c r="J230" s="49"/>
      <c r="K230" s="49"/>
      <c r="L230" s="49"/>
      <c r="M230" s="49"/>
      <c r="N230" s="49"/>
      <c r="O230" s="49"/>
      <c r="P230" s="49"/>
      <c r="Q230" s="49"/>
      <c r="R230" s="49"/>
      <c r="S230" s="49"/>
    </row>
    <row r="231" spans="1:19" s="51" customFormat="1" ht="15.75" x14ac:dyDescent="0.25">
      <c r="A231" s="79">
        <v>25</v>
      </c>
      <c r="B231" s="41" t="s">
        <v>413</v>
      </c>
      <c r="C231" s="145" t="s">
        <v>153</v>
      </c>
      <c r="D231" s="54">
        <v>40477</v>
      </c>
      <c r="E231" s="49"/>
      <c r="F231" s="49"/>
      <c r="G231" s="49"/>
      <c r="H231" s="49"/>
      <c r="I231" s="49"/>
      <c r="J231" s="49"/>
      <c r="K231" s="49"/>
      <c r="L231" s="49"/>
      <c r="M231" s="49"/>
      <c r="N231" s="49"/>
      <c r="O231" s="49"/>
      <c r="P231" s="49"/>
      <c r="Q231" s="49"/>
      <c r="R231" s="49"/>
      <c r="S231" s="49"/>
    </row>
    <row r="232" spans="1:19" s="51" customFormat="1" ht="15.75" x14ac:dyDescent="0.25">
      <c r="A232" s="79">
        <v>26</v>
      </c>
      <c r="B232" s="41" t="s">
        <v>415</v>
      </c>
      <c r="C232" s="145" t="s">
        <v>153</v>
      </c>
      <c r="D232" s="54">
        <v>40688</v>
      </c>
      <c r="E232" s="49"/>
      <c r="F232" s="49"/>
      <c r="G232" s="49"/>
      <c r="H232" s="49"/>
      <c r="I232" s="49"/>
      <c r="J232" s="49"/>
      <c r="K232" s="49"/>
      <c r="L232" s="49"/>
      <c r="M232" s="49"/>
      <c r="N232" s="49"/>
      <c r="O232" s="49"/>
      <c r="P232" s="49"/>
      <c r="Q232" s="49"/>
      <c r="R232" s="49"/>
      <c r="S232" s="49"/>
    </row>
    <row r="233" spans="1:19" s="51" customFormat="1" ht="15.75" x14ac:dyDescent="0.25">
      <c r="A233" s="79">
        <v>27</v>
      </c>
      <c r="B233" s="41" t="s">
        <v>417</v>
      </c>
      <c r="C233" s="145" t="s">
        <v>153</v>
      </c>
      <c r="D233" s="54">
        <v>40688</v>
      </c>
      <c r="E233" s="49"/>
      <c r="F233" s="49"/>
      <c r="G233" s="49"/>
      <c r="H233" s="49"/>
      <c r="I233" s="49"/>
      <c r="J233" s="49"/>
      <c r="K233" s="49"/>
      <c r="L233" s="49"/>
      <c r="M233" s="49"/>
      <c r="N233" s="49"/>
      <c r="O233" s="49"/>
      <c r="P233" s="49"/>
      <c r="Q233" s="49"/>
      <c r="R233" s="49"/>
      <c r="S233" s="49"/>
    </row>
    <row r="234" spans="1:19" s="51" customFormat="1" ht="15.75" x14ac:dyDescent="0.25">
      <c r="A234" s="79">
        <v>28</v>
      </c>
      <c r="B234" s="41" t="s">
        <v>420</v>
      </c>
      <c r="C234" s="145" t="s">
        <v>153</v>
      </c>
      <c r="D234" s="54">
        <v>40981</v>
      </c>
      <c r="E234" s="49"/>
      <c r="F234" s="49"/>
      <c r="G234" s="49"/>
      <c r="H234" s="49"/>
      <c r="I234" s="49"/>
      <c r="J234" s="49"/>
      <c r="K234" s="49"/>
      <c r="L234" s="49"/>
      <c r="M234" s="49"/>
      <c r="N234" s="49"/>
      <c r="O234" s="49"/>
      <c r="P234" s="49"/>
      <c r="Q234" s="49"/>
      <c r="R234" s="49"/>
      <c r="S234" s="49"/>
    </row>
    <row r="235" spans="1:19" s="51" customFormat="1" ht="15.75" x14ac:dyDescent="0.25">
      <c r="A235" s="79">
        <v>29</v>
      </c>
      <c r="B235" s="41" t="s">
        <v>421</v>
      </c>
      <c r="C235" s="145" t="s">
        <v>153</v>
      </c>
      <c r="D235" s="54">
        <v>40981</v>
      </c>
      <c r="E235" s="49"/>
      <c r="F235" s="49"/>
      <c r="G235" s="49"/>
      <c r="H235" s="49"/>
      <c r="I235" s="49"/>
      <c r="J235" s="49"/>
      <c r="K235" s="49"/>
      <c r="L235" s="49"/>
      <c r="M235" s="49"/>
      <c r="N235" s="49"/>
      <c r="O235" s="49"/>
      <c r="P235" s="49"/>
      <c r="Q235" s="49"/>
      <c r="R235" s="49"/>
      <c r="S235" s="49"/>
    </row>
    <row r="236" spans="1:19" s="51" customFormat="1" ht="15.75" customHeight="1" x14ac:dyDescent="0.25">
      <c r="A236" s="79">
        <v>30</v>
      </c>
      <c r="B236" s="41" t="s">
        <v>424</v>
      </c>
      <c r="C236" s="145" t="s">
        <v>153</v>
      </c>
      <c r="D236" s="54">
        <v>40987</v>
      </c>
      <c r="E236" s="49"/>
      <c r="F236" s="49"/>
      <c r="G236" s="49"/>
      <c r="H236" s="49"/>
      <c r="I236" s="49"/>
      <c r="J236" s="49"/>
      <c r="K236" s="49"/>
      <c r="L236" s="49"/>
      <c r="M236" s="49"/>
      <c r="N236" s="49"/>
      <c r="O236" s="49"/>
      <c r="P236" s="49"/>
      <c r="Q236" s="49"/>
      <c r="R236" s="49"/>
      <c r="S236" s="49"/>
    </row>
    <row r="237" spans="1:19" s="51" customFormat="1" ht="15.75" customHeight="1" x14ac:dyDescent="0.25">
      <c r="A237" s="79">
        <v>31</v>
      </c>
      <c r="B237" s="41" t="s">
        <v>428</v>
      </c>
      <c r="C237" s="145" t="s">
        <v>153</v>
      </c>
      <c r="D237" s="54">
        <v>40994</v>
      </c>
      <c r="E237" s="49"/>
      <c r="F237" s="49"/>
      <c r="G237" s="49"/>
      <c r="H237" s="49"/>
      <c r="I237" s="49"/>
      <c r="J237" s="49"/>
      <c r="K237" s="49"/>
      <c r="L237" s="49"/>
      <c r="M237" s="49"/>
      <c r="N237" s="49"/>
      <c r="O237" s="49"/>
      <c r="P237" s="49"/>
      <c r="Q237" s="49"/>
      <c r="R237" s="49"/>
      <c r="S237" s="49"/>
    </row>
    <row r="238" spans="1:19" ht="15.75" x14ac:dyDescent="0.25">
      <c r="A238" s="79">
        <v>32</v>
      </c>
      <c r="B238" s="41" t="s">
        <v>430</v>
      </c>
      <c r="C238" s="145" t="s">
        <v>153</v>
      </c>
      <c r="D238" s="54">
        <v>41208</v>
      </c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</row>
    <row r="239" spans="1:19" ht="15.75" x14ac:dyDescent="0.25">
      <c r="A239" s="79">
        <v>33</v>
      </c>
      <c r="B239" s="7" t="s">
        <v>436</v>
      </c>
      <c r="C239" s="144" t="s">
        <v>153</v>
      </c>
      <c r="D239" s="12">
        <v>41311</v>
      </c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</row>
    <row r="240" spans="1:19" ht="15.75" x14ac:dyDescent="0.25">
      <c r="A240" s="79">
        <v>34</v>
      </c>
      <c r="B240" s="25" t="s">
        <v>478</v>
      </c>
      <c r="C240" s="144" t="s">
        <v>153</v>
      </c>
      <c r="D240" s="12">
        <v>41477</v>
      </c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</row>
    <row r="241" spans="1:19" ht="15.75" x14ac:dyDescent="0.25">
      <c r="A241" s="79">
        <v>35</v>
      </c>
      <c r="B241" s="28" t="s">
        <v>489</v>
      </c>
      <c r="C241" s="144" t="s">
        <v>153</v>
      </c>
      <c r="D241" s="12">
        <v>41712</v>
      </c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</row>
    <row r="242" spans="1:19" ht="15.75" x14ac:dyDescent="0.25">
      <c r="A242" s="79">
        <v>36</v>
      </c>
      <c r="B242" s="30" t="s">
        <v>500</v>
      </c>
      <c r="C242" s="144" t="s">
        <v>153</v>
      </c>
      <c r="D242" s="12">
        <v>42114</v>
      </c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</row>
    <row r="243" spans="1:19" ht="15.75" x14ac:dyDescent="0.25">
      <c r="A243" s="79">
        <v>37</v>
      </c>
      <c r="B243" s="30" t="s">
        <v>501</v>
      </c>
      <c r="C243" s="144" t="s">
        <v>153</v>
      </c>
      <c r="D243" s="12">
        <v>42114</v>
      </c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</row>
    <row r="244" spans="1:19" ht="15.75" x14ac:dyDescent="0.25">
      <c r="A244" s="79">
        <v>38</v>
      </c>
      <c r="B244" s="38" t="s">
        <v>508</v>
      </c>
      <c r="C244" s="144" t="s">
        <v>153</v>
      </c>
      <c r="D244" s="12">
        <v>42555</v>
      </c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</row>
    <row r="245" spans="1:19" ht="15.75" x14ac:dyDescent="0.25">
      <c r="A245" s="79">
        <v>39</v>
      </c>
      <c r="B245" s="37" t="s">
        <v>509</v>
      </c>
      <c r="C245" s="144" t="s">
        <v>153</v>
      </c>
      <c r="D245" s="12">
        <v>42555</v>
      </c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</row>
    <row r="246" spans="1:19" ht="15.75" x14ac:dyDescent="0.25">
      <c r="A246" s="79">
        <v>40</v>
      </c>
      <c r="B246" s="41" t="s">
        <v>526</v>
      </c>
      <c r="C246" s="144" t="s">
        <v>153</v>
      </c>
      <c r="D246" s="12">
        <v>42814</v>
      </c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</row>
    <row r="247" spans="1:19" ht="15.75" x14ac:dyDescent="0.25">
      <c r="A247" s="79">
        <v>41</v>
      </c>
      <c r="B247" s="41" t="s">
        <v>527</v>
      </c>
      <c r="C247" s="144" t="s">
        <v>153</v>
      </c>
      <c r="D247" s="12">
        <v>42814</v>
      </c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</row>
    <row r="248" spans="1:19" s="51" customFormat="1" ht="15.75" x14ac:dyDescent="0.25">
      <c r="A248" s="79">
        <v>42</v>
      </c>
      <c r="B248" s="52" t="s">
        <v>540</v>
      </c>
      <c r="C248" s="151" t="s">
        <v>153</v>
      </c>
      <c r="D248" s="53">
        <v>43150</v>
      </c>
      <c r="E248" s="49"/>
      <c r="F248" s="49"/>
      <c r="G248" s="49"/>
      <c r="H248" s="49"/>
      <c r="I248" s="49"/>
      <c r="J248" s="49"/>
      <c r="K248" s="49"/>
      <c r="L248" s="49"/>
      <c r="M248" s="49"/>
      <c r="N248" s="49"/>
      <c r="O248" s="49"/>
      <c r="P248" s="49"/>
      <c r="Q248" s="49"/>
      <c r="R248" s="49"/>
      <c r="S248" s="49"/>
    </row>
    <row r="249" spans="1:19" s="51" customFormat="1" ht="15.75" x14ac:dyDescent="0.25">
      <c r="A249" s="79">
        <v>43</v>
      </c>
      <c r="B249" s="38" t="s">
        <v>582</v>
      </c>
      <c r="C249" s="145" t="s">
        <v>153</v>
      </c>
      <c r="D249" s="88">
        <v>43500</v>
      </c>
      <c r="E249" s="49"/>
      <c r="F249" s="49"/>
      <c r="G249" s="49"/>
      <c r="H249" s="49"/>
      <c r="I249" s="49"/>
      <c r="J249" s="49"/>
      <c r="K249" s="49"/>
      <c r="L249" s="49"/>
      <c r="M249" s="49"/>
      <c r="N249" s="49"/>
      <c r="O249" s="49"/>
      <c r="P249" s="49"/>
      <c r="Q249" s="49"/>
      <c r="R249" s="49"/>
      <c r="S249" s="49"/>
    </row>
    <row r="250" spans="1:19" s="51" customFormat="1" ht="15.75" x14ac:dyDescent="0.25">
      <c r="A250" s="79">
        <v>44</v>
      </c>
      <c r="B250" s="38" t="s">
        <v>585</v>
      </c>
      <c r="C250" s="145" t="s">
        <v>153</v>
      </c>
      <c r="D250" s="88">
        <v>43507</v>
      </c>
      <c r="E250" s="49"/>
      <c r="F250" s="49"/>
      <c r="G250" s="49"/>
      <c r="H250" s="49"/>
      <c r="I250" s="49"/>
      <c r="J250" s="49"/>
      <c r="K250" s="49"/>
      <c r="L250" s="49"/>
      <c r="M250" s="49"/>
      <c r="N250" s="49"/>
      <c r="O250" s="49"/>
      <c r="P250" s="49"/>
      <c r="Q250" s="49"/>
      <c r="R250" s="49"/>
      <c r="S250" s="49"/>
    </row>
    <row r="251" spans="1:19" s="86" customFormat="1" ht="15.75" x14ac:dyDescent="0.25">
      <c r="A251" s="79">
        <v>45</v>
      </c>
      <c r="B251" s="41" t="s">
        <v>624</v>
      </c>
      <c r="C251" s="145" t="s">
        <v>153</v>
      </c>
      <c r="D251" s="88">
        <v>44287</v>
      </c>
      <c r="E251" s="85"/>
      <c r="F251" s="85"/>
      <c r="G251" s="85"/>
      <c r="H251" s="85"/>
      <c r="I251" s="85"/>
      <c r="J251" s="85"/>
      <c r="K251" s="85"/>
      <c r="L251" s="85"/>
      <c r="M251" s="85"/>
      <c r="N251" s="85"/>
      <c r="O251" s="85"/>
      <c r="P251" s="85"/>
      <c r="Q251" s="85"/>
      <c r="R251" s="85"/>
      <c r="S251" s="85"/>
    </row>
    <row r="252" spans="1:19" s="51" customFormat="1" ht="15.75" x14ac:dyDescent="0.25">
      <c r="A252" s="79">
        <v>46</v>
      </c>
      <c r="B252" s="41" t="s">
        <v>625</v>
      </c>
      <c r="C252" s="145" t="s">
        <v>153</v>
      </c>
      <c r="D252" s="88">
        <v>44287</v>
      </c>
      <c r="E252" s="49"/>
      <c r="F252" s="49"/>
      <c r="G252" s="49"/>
      <c r="H252" s="49"/>
      <c r="I252" s="49"/>
      <c r="J252" s="49"/>
      <c r="K252" s="49"/>
      <c r="L252" s="49"/>
      <c r="M252" s="49"/>
      <c r="N252" s="49"/>
      <c r="O252" s="49"/>
      <c r="P252" s="49"/>
      <c r="Q252" s="49"/>
      <c r="R252" s="49"/>
      <c r="S252" s="49"/>
    </row>
    <row r="253" spans="1:19" s="51" customFormat="1" ht="15.75" x14ac:dyDescent="0.25">
      <c r="A253" s="87">
        <v>47</v>
      </c>
      <c r="B253" s="152" t="s">
        <v>648</v>
      </c>
      <c r="C253" s="145" t="s">
        <v>153</v>
      </c>
      <c r="D253" s="88">
        <v>44473</v>
      </c>
      <c r="E253" s="49"/>
      <c r="F253" s="49"/>
      <c r="G253" s="49"/>
      <c r="H253" s="49"/>
      <c r="I253" s="49"/>
      <c r="J253" s="49"/>
      <c r="K253" s="49"/>
      <c r="L253" s="49"/>
      <c r="M253" s="49"/>
      <c r="N253" s="49"/>
      <c r="O253" s="49"/>
      <c r="P253" s="49"/>
      <c r="Q253" s="49"/>
      <c r="R253" s="49"/>
      <c r="S253" s="49"/>
    </row>
    <row r="254" spans="1:19" s="51" customFormat="1" ht="15.75" x14ac:dyDescent="0.25">
      <c r="A254" s="126">
        <v>48</v>
      </c>
      <c r="B254" s="152" t="s">
        <v>653</v>
      </c>
      <c r="C254" s="145" t="s">
        <v>153</v>
      </c>
      <c r="D254" s="88">
        <v>44508</v>
      </c>
      <c r="E254" s="49"/>
      <c r="F254" s="49"/>
      <c r="G254" s="49"/>
      <c r="H254" s="49"/>
      <c r="I254" s="49"/>
      <c r="J254" s="49"/>
      <c r="K254" s="49"/>
      <c r="L254" s="49"/>
      <c r="M254" s="49"/>
      <c r="N254" s="49"/>
      <c r="O254" s="49"/>
      <c r="P254" s="49"/>
      <c r="Q254" s="49"/>
      <c r="R254" s="49"/>
      <c r="S254" s="49"/>
    </row>
    <row r="255" spans="1:19" ht="15.75" x14ac:dyDescent="0.25">
      <c r="A255" s="126">
        <v>49</v>
      </c>
      <c r="B255" s="34" t="s">
        <v>438</v>
      </c>
      <c r="C255" s="32" t="s">
        <v>566</v>
      </c>
      <c r="D255" s="12">
        <v>41024</v>
      </c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</row>
    <row r="256" spans="1:19" ht="15.75" x14ac:dyDescent="0.25">
      <c r="A256" s="126">
        <v>50</v>
      </c>
      <c r="B256" s="48" t="s">
        <v>531</v>
      </c>
      <c r="C256" s="47" t="s">
        <v>566</v>
      </c>
      <c r="D256" s="53">
        <v>42887</v>
      </c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</row>
    <row r="257" spans="1:19" ht="15.75" x14ac:dyDescent="0.25">
      <c r="A257" s="126">
        <v>51</v>
      </c>
      <c r="B257" s="48" t="s">
        <v>532</v>
      </c>
      <c r="C257" s="47" t="s">
        <v>566</v>
      </c>
      <c r="D257" s="53">
        <v>42887</v>
      </c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</row>
    <row r="258" spans="1:19" ht="15.75" x14ac:dyDescent="0.25">
      <c r="A258" s="126">
        <v>52</v>
      </c>
      <c r="B258" s="26" t="s">
        <v>488</v>
      </c>
      <c r="C258" s="154" t="s">
        <v>522</v>
      </c>
      <c r="D258" s="27">
        <v>41694</v>
      </c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</row>
    <row r="259" spans="1:19" ht="15.75" x14ac:dyDescent="0.25">
      <c r="A259" s="126">
        <v>53</v>
      </c>
      <c r="B259" s="44" t="s">
        <v>443</v>
      </c>
      <c r="C259" s="146" t="s">
        <v>522</v>
      </c>
      <c r="D259" s="12">
        <v>40861</v>
      </c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</row>
    <row r="260" spans="1:19" ht="15.75" x14ac:dyDescent="0.25">
      <c r="A260" s="126">
        <v>54</v>
      </c>
      <c r="B260" s="41" t="s">
        <v>398</v>
      </c>
      <c r="C260" s="146" t="s">
        <v>522</v>
      </c>
      <c r="D260" s="54">
        <v>39581</v>
      </c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</row>
    <row r="261" spans="1:19" ht="15.75" customHeight="1" x14ac:dyDescent="0.25">
      <c r="A261" s="126">
        <v>55</v>
      </c>
      <c r="B261" s="44" t="s">
        <v>448</v>
      </c>
      <c r="C261" s="146" t="s">
        <v>522</v>
      </c>
      <c r="D261" s="12">
        <v>41239</v>
      </c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</row>
    <row r="262" spans="1:19" ht="15.75" customHeight="1" x14ac:dyDescent="0.25">
      <c r="A262" s="126">
        <v>56</v>
      </c>
      <c r="B262" s="41" t="s">
        <v>521</v>
      </c>
      <c r="C262" s="146" t="s">
        <v>522</v>
      </c>
      <c r="D262" s="12">
        <v>42767</v>
      </c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</row>
    <row r="263" spans="1:19" s="51" customFormat="1" ht="15.75" customHeight="1" x14ac:dyDescent="0.25">
      <c r="A263" s="125">
        <v>57</v>
      </c>
      <c r="B263" s="41" t="s">
        <v>395</v>
      </c>
      <c r="C263" s="147" t="s">
        <v>522</v>
      </c>
      <c r="D263" s="54">
        <v>39387</v>
      </c>
      <c r="E263" s="49"/>
      <c r="F263" s="49"/>
      <c r="G263" s="49"/>
      <c r="H263" s="49"/>
      <c r="I263" s="49"/>
      <c r="J263" s="49"/>
      <c r="K263" s="49"/>
      <c r="L263" s="49"/>
      <c r="M263" s="49"/>
      <c r="N263" s="49"/>
      <c r="O263" s="49"/>
      <c r="P263" s="49"/>
      <c r="Q263" s="49"/>
      <c r="R263" s="49"/>
      <c r="S263" s="49"/>
    </row>
    <row r="264" spans="1:19" ht="15.75" customHeight="1" x14ac:dyDescent="0.25">
      <c r="A264" s="55"/>
      <c r="B264" s="21"/>
      <c r="C264" s="89" t="s">
        <v>622</v>
      </c>
      <c r="D264" s="89" t="s">
        <v>654</v>
      </c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</row>
    <row r="265" spans="1:19" ht="15.75" customHeight="1" x14ac:dyDescent="0.25">
      <c r="A265" s="73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</row>
    <row r="266" spans="1:19" ht="15.75" x14ac:dyDescent="0.25">
      <c r="A266" s="76"/>
      <c r="B266" s="127" t="s">
        <v>608</v>
      </c>
      <c r="C266" s="127"/>
      <c r="D266" s="127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</row>
    <row r="267" spans="1:19" x14ac:dyDescent="0.25">
      <c r="A267" s="76"/>
      <c r="B267" s="22"/>
      <c r="C267" s="23"/>
      <c r="D267" s="23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</row>
    <row r="268" spans="1:19" ht="15.75" x14ac:dyDescent="0.25">
      <c r="A268" s="103">
        <v>1</v>
      </c>
      <c r="B268" s="42" t="s">
        <v>383</v>
      </c>
      <c r="C268" s="145" t="s">
        <v>84</v>
      </c>
      <c r="D268" s="54">
        <v>37272</v>
      </c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</row>
    <row r="269" spans="1:19" x14ac:dyDescent="0.25">
      <c r="A269" s="55"/>
      <c r="B269" s="21"/>
      <c r="C269" s="89" t="s">
        <v>609</v>
      </c>
      <c r="D269" s="89" t="s">
        <v>616</v>
      </c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</row>
    <row r="270" spans="1:19" x14ac:dyDescent="0.25">
      <c r="A270" s="73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</row>
    <row r="271" spans="1:19" x14ac:dyDescent="0.25">
      <c r="A271" s="73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</row>
    <row r="272" spans="1:19" x14ac:dyDescent="0.25">
      <c r="A272" s="73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</row>
    <row r="273" spans="1:19" x14ac:dyDescent="0.25">
      <c r="A273" s="73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</row>
    <row r="274" spans="1:19" x14ac:dyDescent="0.25">
      <c r="A274" s="73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</row>
    <row r="275" spans="1:19" x14ac:dyDescent="0.25">
      <c r="A275" s="73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</row>
    <row r="276" spans="1:19" x14ac:dyDescent="0.25">
      <c r="A276" s="73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</row>
    <row r="277" spans="1:19" x14ac:dyDescent="0.25">
      <c r="A277" s="73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</row>
    <row r="278" spans="1:19" x14ac:dyDescent="0.25">
      <c r="A278" s="73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</row>
    <row r="279" spans="1:19" x14ac:dyDescent="0.25">
      <c r="A279" s="73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</row>
    <row r="280" spans="1:19" x14ac:dyDescent="0.25">
      <c r="A280" s="73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</row>
    <row r="281" spans="1:19" x14ac:dyDescent="0.25">
      <c r="A281" s="73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</row>
    <row r="282" spans="1:19" x14ac:dyDescent="0.25">
      <c r="A282" s="73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</row>
    <row r="283" spans="1:19" x14ac:dyDescent="0.25">
      <c r="A283" s="73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</row>
    <row r="284" spans="1:19" x14ac:dyDescent="0.25">
      <c r="A284" s="73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</row>
    <row r="285" spans="1:19" x14ac:dyDescent="0.25">
      <c r="A285" s="73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</row>
    <row r="286" spans="1:19" x14ac:dyDescent="0.25">
      <c r="A286" s="73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</row>
    <row r="287" spans="1:19" x14ac:dyDescent="0.25">
      <c r="A287" s="73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</row>
    <row r="288" spans="1:19" x14ac:dyDescent="0.25">
      <c r="A288" s="73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</row>
    <row r="289" spans="1:19" x14ac:dyDescent="0.25">
      <c r="A289" s="73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</row>
    <row r="290" spans="1:19" x14ac:dyDescent="0.25">
      <c r="A290" s="73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</row>
    <row r="291" spans="1:19" x14ac:dyDescent="0.25">
      <c r="A291" s="73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</row>
    <row r="292" spans="1:19" x14ac:dyDescent="0.25">
      <c r="A292" s="73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</row>
    <row r="293" spans="1:19" x14ac:dyDescent="0.25">
      <c r="A293" s="73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</row>
    <row r="294" spans="1:19" x14ac:dyDescent="0.25">
      <c r="A294" s="73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</row>
    <row r="295" spans="1:19" x14ac:dyDescent="0.25">
      <c r="A295" s="73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</row>
    <row r="296" spans="1:19" x14ac:dyDescent="0.25">
      <c r="A296" s="73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</row>
    <row r="297" spans="1:19" x14ac:dyDescent="0.25">
      <c r="A297" s="73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</row>
    <row r="298" spans="1:19" x14ac:dyDescent="0.25">
      <c r="A298" s="73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</row>
    <row r="299" spans="1:19" x14ac:dyDescent="0.25">
      <c r="A299" s="73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</row>
    <row r="300" spans="1:19" x14ac:dyDescent="0.25">
      <c r="A300" s="73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</row>
    <row r="301" spans="1:19" x14ac:dyDescent="0.25">
      <c r="A301" s="73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</row>
    <row r="302" spans="1:19" x14ac:dyDescent="0.25">
      <c r="A302" s="73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</row>
    <row r="303" spans="1:19" x14ac:dyDescent="0.25">
      <c r="A303" s="73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</row>
    <row r="304" spans="1:19" x14ac:dyDescent="0.25">
      <c r="A304" s="73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</row>
    <row r="305" spans="1:19" x14ac:dyDescent="0.25">
      <c r="A305" s="73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</row>
    <row r="306" spans="1:19" x14ac:dyDescent="0.25">
      <c r="A306" s="73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</row>
    <row r="307" spans="1:19" x14ac:dyDescent="0.25">
      <c r="A307" s="73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</row>
    <row r="308" spans="1:19" x14ac:dyDescent="0.25">
      <c r="A308" s="73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</row>
    <row r="309" spans="1:19" x14ac:dyDescent="0.25">
      <c r="A309" s="73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</row>
    <row r="310" spans="1:19" x14ac:dyDescent="0.25">
      <c r="A310" s="73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</row>
    <row r="311" spans="1:19" x14ac:dyDescent="0.25">
      <c r="A311" s="73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</row>
    <row r="312" spans="1:19" x14ac:dyDescent="0.25">
      <c r="A312" s="73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</row>
    <row r="313" spans="1:19" x14ac:dyDescent="0.25">
      <c r="A313" s="73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</row>
    <row r="314" spans="1:19" x14ac:dyDescent="0.25">
      <c r="A314" s="73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</row>
    <row r="315" spans="1:19" x14ac:dyDescent="0.25">
      <c r="A315" s="73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</row>
    <row r="316" spans="1:19" x14ac:dyDescent="0.25">
      <c r="A316" s="73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</row>
    <row r="317" spans="1:19" x14ac:dyDescent="0.25">
      <c r="A317" s="73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</row>
    <row r="318" spans="1:19" x14ac:dyDescent="0.25">
      <c r="A318" s="73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</row>
    <row r="319" spans="1:19" x14ac:dyDescent="0.25">
      <c r="A319" s="73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</row>
    <row r="320" spans="1:19" x14ac:dyDescent="0.25">
      <c r="A320" s="73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</row>
    <row r="321" spans="1:19" x14ac:dyDescent="0.25">
      <c r="A321" s="73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</row>
    <row r="322" spans="1:19" x14ac:dyDescent="0.25">
      <c r="A322" s="73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</row>
    <row r="323" spans="1:19" x14ac:dyDescent="0.25">
      <c r="A323" s="73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</row>
    <row r="324" spans="1:19" x14ac:dyDescent="0.25">
      <c r="A324" s="73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</row>
    <row r="325" spans="1:19" x14ac:dyDescent="0.25">
      <c r="A325" s="73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</row>
    <row r="326" spans="1:19" x14ac:dyDescent="0.25">
      <c r="A326" s="73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</row>
    <row r="327" spans="1:19" x14ac:dyDescent="0.25">
      <c r="A327" s="73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</row>
    <row r="328" spans="1:19" x14ac:dyDescent="0.25">
      <c r="A328" s="73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</row>
    <row r="329" spans="1:19" x14ac:dyDescent="0.25">
      <c r="A329" s="73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</row>
    <row r="330" spans="1:19" x14ac:dyDescent="0.25">
      <c r="A330" s="73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</row>
    <row r="331" spans="1:19" x14ac:dyDescent="0.25">
      <c r="A331" s="73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</row>
    <row r="332" spans="1:19" x14ac:dyDescent="0.25">
      <c r="A332" s="73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</row>
    <row r="333" spans="1:19" x14ac:dyDescent="0.25">
      <c r="A333" s="73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</row>
    <row r="334" spans="1:19" x14ac:dyDescent="0.25">
      <c r="A334" s="73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</row>
    <row r="335" spans="1:19" x14ac:dyDescent="0.25">
      <c r="A335" s="73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</row>
    <row r="336" spans="1:19" x14ac:dyDescent="0.25">
      <c r="A336" s="73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</row>
    <row r="337" spans="1:19" x14ac:dyDescent="0.25">
      <c r="A337" s="73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</row>
    <row r="338" spans="1:19" x14ac:dyDescent="0.25">
      <c r="A338" s="73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</row>
    <row r="339" spans="1:19" x14ac:dyDescent="0.25">
      <c r="A339" s="73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</row>
    <row r="340" spans="1:19" x14ac:dyDescent="0.25">
      <c r="A340" s="73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</row>
    <row r="341" spans="1:19" x14ac:dyDescent="0.25">
      <c r="A341" s="73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</row>
    <row r="342" spans="1:19" x14ac:dyDescent="0.25">
      <c r="A342" s="73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</row>
    <row r="343" spans="1:19" x14ac:dyDescent="0.25">
      <c r="A343" s="73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</row>
    <row r="344" spans="1:19" x14ac:dyDescent="0.25">
      <c r="A344" s="73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</row>
    <row r="345" spans="1:19" x14ac:dyDescent="0.25">
      <c r="A345" s="73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</row>
    <row r="346" spans="1:19" x14ac:dyDescent="0.25">
      <c r="A346" s="73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</row>
    <row r="347" spans="1:19" x14ac:dyDescent="0.25">
      <c r="A347" s="73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</row>
    <row r="348" spans="1:19" x14ac:dyDescent="0.25">
      <c r="A348" s="73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</row>
    <row r="349" spans="1:19" x14ac:dyDescent="0.25">
      <c r="A349" s="73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</row>
    <row r="350" spans="1:19" x14ac:dyDescent="0.25">
      <c r="A350" s="73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</row>
    <row r="351" spans="1:19" x14ac:dyDescent="0.25">
      <c r="A351" s="73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</row>
    <row r="352" spans="1:19" x14ac:dyDescent="0.25">
      <c r="A352" s="73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</row>
    <row r="353" spans="1:19" x14ac:dyDescent="0.25">
      <c r="A353" s="73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</row>
    <row r="354" spans="1:19" x14ac:dyDescent="0.25">
      <c r="A354" s="73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</row>
    <row r="355" spans="1:19" x14ac:dyDescent="0.25">
      <c r="A355" s="73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</row>
    <row r="356" spans="1:19" x14ac:dyDescent="0.25">
      <c r="A356" s="73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</row>
    <row r="357" spans="1:19" x14ac:dyDescent="0.25">
      <c r="A357" s="73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</row>
    <row r="358" spans="1:19" x14ac:dyDescent="0.25">
      <c r="A358" s="73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</row>
    <row r="359" spans="1:19" x14ac:dyDescent="0.25">
      <c r="A359" s="73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</row>
    <row r="360" spans="1:19" x14ac:dyDescent="0.25">
      <c r="A360" s="73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</row>
    <row r="361" spans="1:19" x14ac:dyDescent="0.25">
      <c r="A361" s="73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</row>
    <row r="362" spans="1:19" x14ac:dyDescent="0.25">
      <c r="A362" s="73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</row>
    <row r="363" spans="1:19" x14ac:dyDescent="0.25"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</row>
    <row r="364" spans="1:19" x14ac:dyDescent="0.25"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</row>
  </sheetData>
  <mergeCells count="9">
    <mergeCell ref="B266:D266"/>
    <mergeCell ref="A2:D2"/>
    <mergeCell ref="A1:D1"/>
    <mergeCell ref="A3:D3"/>
    <mergeCell ref="A7:D7"/>
    <mergeCell ref="B204:D204"/>
    <mergeCell ref="B37:D37"/>
    <mergeCell ref="B145:D145"/>
    <mergeCell ref="B136:D136"/>
  </mergeCells>
  <pageMargins left="0.43307086614173229" right="0.15748031496062992" top="0.15748031496062992" bottom="0.15748031496062992" header="0.23622047244094491" footer="0.15748031496062992"/>
  <pageSetup paperSize="9" scale="75" orientation="portrait" r:id="rId1"/>
  <rowBreaks count="2" manualBreakCount="2">
    <brk id="135" max="3" man="1"/>
    <brk id="201" max="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334"/>
  <sheetViews>
    <sheetView topLeftCell="C1" zoomScale="75" zoomScaleNormal="75" workbookViewId="0">
      <selection activeCell="G30" sqref="G30"/>
    </sheetView>
  </sheetViews>
  <sheetFormatPr defaultRowHeight="15" x14ac:dyDescent="0.25"/>
  <cols>
    <col min="1" max="1" width="2.85546875" hidden="1" customWidth="1"/>
    <col min="2" max="2" width="2.5703125" hidden="1" customWidth="1"/>
    <col min="3" max="3" width="3.7109375" customWidth="1"/>
    <col min="4" max="4" width="44.5703125" customWidth="1"/>
    <col min="5" max="5" width="51.5703125" customWidth="1"/>
    <col min="6" max="6" width="27.42578125" customWidth="1"/>
    <col min="9" max="9" width="31.42578125" customWidth="1"/>
    <col min="10" max="10" width="43.85546875" customWidth="1"/>
    <col min="11" max="11" width="30.85546875" customWidth="1"/>
  </cols>
  <sheetData>
    <row r="1" spans="1:21" ht="15" customHeight="1" x14ac:dyDescent="0.3">
      <c r="E1" s="137" t="s">
        <v>0</v>
      </c>
      <c r="F1" s="137"/>
      <c r="G1" s="2"/>
      <c r="H1" s="2"/>
      <c r="I1" s="2"/>
    </row>
    <row r="2" spans="1:21" ht="15.75" x14ac:dyDescent="0.25">
      <c r="A2" s="1"/>
      <c r="B2" s="1"/>
      <c r="C2" s="1"/>
      <c r="D2" s="138" t="s">
        <v>467</v>
      </c>
      <c r="E2" s="138"/>
      <c r="F2" s="138"/>
      <c r="G2" s="138"/>
      <c r="H2" s="138"/>
      <c r="I2" s="138"/>
      <c r="J2" s="138"/>
      <c r="K2" s="138"/>
      <c r="L2" s="1"/>
      <c r="M2" s="1"/>
      <c r="N2" s="1"/>
      <c r="O2" s="1"/>
      <c r="P2" s="1"/>
      <c r="Q2" s="1"/>
      <c r="R2" s="1"/>
      <c r="S2" s="1"/>
      <c r="T2" s="1"/>
      <c r="U2" s="1"/>
    </row>
    <row r="3" spans="1:21" x14ac:dyDescent="0.25">
      <c r="A3" s="1"/>
      <c r="B3" s="1"/>
      <c r="C3" s="1"/>
      <c r="D3" s="139" t="s">
        <v>469</v>
      </c>
      <c r="E3" s="139"/>
      <c r="F3" s="3"/>
      <c r="G3" s="3"/>
      <c r="H3" s="3"/>
      <c r="I3" s="3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1" x14ac:dyDescent="0.25">
      <c r="A4" s="1"/>
      <c r="B4" s="1"/>
      <c r="C4" s="1"/>
      <c r="D4" s="3" t="s">
        <v>61</v>
      </c>
      <c r="E4" s="3" t="s">
        <v>466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spans="1:21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</row>
    <row r="6" spans="1:21" x14ac:dyDescent="0.25">
      <c r="A6" s="1"/>
      <c r="B6" s="1"/>
      <c r="C6" s="1"/>
      <c r="D6" s="140" t="s">
        <v>468</v>
      </c>
      <c r="E6" s="140"/>
      <c r="F6" s="140"/>
      <c r="G6" s="140"/>
      <c r="H6" s="140"/>
      <c r="I6" s="140"/>
      <c r="J6" s="140"/>
      <c r="K6" s="1"/>
      <c r="L6" s="1"/>
      <c r="M6" s="1"/>
      <c r="N6" s="1"/>
      <c r="O6" s="1"/>
      <c r="P6" s="1"/>
      <c r="Q6" s="1"/>
      <c r="R6" s="1"/>
      <c r="S6" s="1"/>
      <c r="T6" s="1"/>
      <c r="U6" s="1"/>
    </row>
    <row r="7" spans="1:21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</row>
    <row r="8" spans="1:21" ht="34.5" customHeight="1" x14ac:dyDescent="0.25">
      <c r="A8" s="1"/>
      <c r="B8" s="1"/>
      <c r="C8" s="8">
        <v>1</v>
      </c>
      <c r="D8" s="9" t="s">
        <v>1</v>
      </c>
      <c r="E8" s="9" t="s">
        <v>2</v>
      </c>
      <c r="F8" s="9" t="s">
        <v>3</v>
      </c>
      <c r="G8" s="1"/>
      <c r="H8" s="10">
        <v>34</v>
      </c>
      <c r="I8" s="9" t="s">
        <v>144</v>
      </c>
      <c r="J8" s="11" t="s">
        <v>132</v>
      </c>
      <c r="K8" s="11" t="s">
        <v>145</v>
      </c>
      <c r="L8" s="1"/>
      <c r="M8" s="1"/>
      <c r="N8" s="1"/>
      <c r="O8" s="1"/>
      <c r="P8" s="1"/>
      <c r="Q8" s="1"/>
      <c r="R8" s="1"/>
      <c r="S8" s="1"/>
      <c r="T8" s="1"/>
      <c r="U8" s="1"/>
    </row>
    <row r="9" spans="1:21" ht="15.75" x14ac:dyDescent="0.25">
      <c r="A9" s="1"/>
      <c r="B9" s="1"/>
      <c r="C9" s="133">
        <v>2</v>
      </c>
      <c r="D9" s="134" t="s">
        <v>4</v>
      </c>
      <c r="E9" s="134" t="s">
        <v>5</v>
      </c>
      <c r="F9" s="9" t="s">
        <v>6</v>
      </c>
      <c r="G9" s="1"/>
      <c r="H9" s="10">
        <v>35</v>
      </c>
      <c r="I9" s="9" t="s">
        <v>146</v>
      </c>
      <c r="J9" s="11" t="s">
        <v>132</v>
      </c>
      <c r="K9" s="11" t="s">
        <v>147</v>
      </c>
      <c r="L9" s="1"/>
      <c r="M9" s="1"/>
      <c r="N9" s="1"/>
      <c r="O9" s="1"/>
      <c r="P9" s="1"/>
      <c r="Q9" s="1"/>
      <c r="R9" s="1"/>
      <c r="S9" s="1"/>
      <c r="T9" s="1"/>
      <c r="U9" s="1"/>
    </row>
    <row r="10" spans="1:21" ht="31.5" x14ac:dyDescent="0.25">
      <c r="A10" s="1"/>
      <c r="B10" s="1"/>
      <c r="C10" s="133"/>
      <c r="D10" s="134"/>
      <c r="E10" s="134"/>
      <c r="F10" s="9" t="s">
        <v>7</v>
      </c>
      <c r="G10" s="1"/>
      <c r="H10" s="10">
        <v>36</v>
      </c>
      <c r="I10" s="9" t="s">
        <v>148</v>
      </c>
      <c r="J10" s="11" t="s">
        <v>132</v>
      </c>
      <c r="K10" s="11" t="s">
        <v>149</v>
      </c>
      <c r="L10" s="1"/>
      <c r="M10" s="1"/>
      <c r="N10" s="1"/>
      <c r="O10" s="1"/>
      <c r="P10" s="1"/>
      <c r="Q10" s="1"/>
      <c r="R10" s="1"/>
      <c r="S10" s="1"/>
      <c r="T10" s="1"/>
      <c r="U10" s="1"/>
    </row>
    <row r="11" spans="1:21" ht="15.75" customHeight="1" x14ac:dyDescent="0.25">
      <c r="A11" s="1"/>
      <c r="B11" s="1"/>
      <c r="C11" s="8">
        <v>3</v>
      </c>
      <c r="D11" s="9" t="s">
        <v>8</v>
      </c>
      <c r="E11" s="9" t="s">
        <v>9</v>
      </c>
      <c r="F11" s="9" t="s">
        <v>10</v>
      </c>
      <c r="G11" s="1"/>
      <c r="H11" s="10">
        <v>37</v>
      </c>
      <c r="I11" s="9" t="s">
        <v>150</v>
      </c>
      <c r="J11" s="11" t="s">
        <v>132</v>
      </c>
      <c r="K11" s="11" t="s">
        <v>151</v>
      </c>
      <c r="L11" s="1"/>
      <c r="M11" s="1"/>
      <c r="N11" s="1"/>
      <c r="O11" s="1"/>
      <c r="P11" s="1"/>
      <c r="Q11" s="1"/>
      <c r="R11" s="1"/>
      <c r="S11" s="1"/>
      <c r="T11" s="1"/>
      <c r="U11" s="1"/>
    </row>
    <row r="12" spans="1:21" ht="15.75" customHeight="1" x14ac:dyDescent="0.25">
      <c r="A12" s="1"/>
      <c r="B12" s="1"/>
      <c r="C12" s="8">
        <v>4</v>
      </c>
      <c r="D12" s="9" t="s">
        <v>11</v>
      </c>
      <c r="E12" s="9" t="s">
        <v>12</v>
      </c>
      <c r="F12" s="9" t="s">
        <v>13</v>
      </c>
      <c r="G12" s="1"/>
      <c r="H12" s="10">
        <v>38</v>
      </c>
      <c r="I12" s="9" t="s">
        <v>152</v>
      </c>
      <c r="J12" s="11" t="s">
        <v>153</v>
      </c>
      <c r="K12" s="11" t="s">
        <v>154</v>
      </c>
      <c r="L12" s="1"/>
      <c r="M12" s="1"/>
      <c r="N12" s="1"/>
      <c r="O12" s="1"/>
      <c r="P12" s="1"/>
      <c r="Q12" s="1"/>
      <c r="R12" s="1"/>
      <c r="S12" s="1"/>
      <c r="T12" s="1"/>
      <c r="U12" s="1"/>
    </row>
    <row r="13" spans="1:21" ht="15.75" customHeight="1" x14ac:dyDescent="0.25">
      <c r="A13" s="1"/>
      <c r="B13" s="1"/>
      <c r="C13" s="8">
        <v>5</v>
      </c>
      <c r="D13" s="9" t="s">
        <v>14</v>
      </c>
      <c r="E13" s="9" t="s">
        <v>12</v>
      </c>
      <c r="F13" s="9" t="s">
        <v>15</v>
      </c>
      <c r="G13" s="1"/>
      <c r="H13" s="10">
        <v>39</v>
      </c>
      <c r="I13" s="9" t="s">
        <v>155</v>
      </c>
      <c r="J13" s="11" t="s">
        <v>153</v>
      </c>
      <c r="K13" s="11" t="s">
        <v>156</v>
      </c>
      <c r="L13" s="1"/>
      <c r="M13" s="1"/>
      <c r="N13" s="1"/>
      <c r="O13" s="1"/>
      <c r="P13" s="1"/>
      <c r="Q13" s="1"/>
      <c r="R13" s="1"/>
      <c r="S13" s="1"/>
      <c r="T13" s="1"/>
      <c r="U13" s="1"/>
    </row>
    <row r="14" spans="1:21" ht="15.75" customHeight="1" x14ac:dyDescent="0.25">
      <c r="A14" s="1"/>
      <c r="B14" s="1"/>
      <c r="C14" s="8">
        <v>6</v>
      </c>
      <c r="D14" s="9" t="s">
        <v>16</v>
      </c>
      <c r="E14" s="9" t="s">
        <v>17</v>
      </c>
      <c r="F14" s="9" t="s">
        <v>18</v>
      </c>
      <c r="G14" s="1"/>
      <c r="H14" s="10">
        <v>40</v>
      </c>
      <c r="I14" s="9" t="s">
        <v>157</v>
      </c>
      <c r="J14" s="11" t="s">
        <v>153</v>
      </c>
      <c r="K14" s="11" t="s">
        <v>158</v>
      </c>
      <c r="L14" s="1"/>
      <c r="M14" s="1"/>
      <c r="N14" s="1"/>
      <c r="O14" s="1"/>
      <c r="P14" s="1"/>
      <c r="Q14" s="1"/>
      <c r="R14" s="1"/>
      <c r="S14" s="1"/>
      <c r="T14" s="1"/>
      <c r="U14" s="1"/>
    </row>
    <row r="15" spans="1:21" ht="15.75" customHeight="1" x14ac:dyDescent="0.25">
      <c r="A15" s="1"/>
      <c r="B15" s="1"/>
      <c r="C15" s="8">
        <v>7</v>
      </c>
      <c r="D15" s="9" t="s">
        <v>19</v>
      </c>
      <c r="E15" s="9" t="s">
        <v>20</v>
      </c>
      <c r="F15" s="9" t="s">
        <v>21</v>
      </c>
      <c r="G15" s="1"/>
      <c r="H15" s="10">
        <v>41</v>
      </c>
      <c r="I15" s="9" t="s">
        <v>159</v>
      </c>
      <c r="J15" s="11" t="s">
        <v>153</v>
      </c>
      <c r="K15" s="11" t="s">
        <v>160</v>
      </c>
      <c r="L15" s="1"/>
      <c r="M15" s="1"/>
      <c r="N15" s="1"/>
      <c r="O15" s="1"/>
      <c r="P15" s="1"/>
      <c r="Q15" s="1"/>
      <c r="R15" s="1"/>
      <c r="S15" s="1"/>
      <c r="T15" s="1"/>
      <c r="U15" s="1"/>
    </row>
    <row r="16" spans="1:21" ht="15.75" customHeight="1" x14ac:dyDescent="0.25">
      <c r="A16" s="1"/>
      <c r="B16" s="1"/>
      <c r="C16" s="8">
        <v>8</v>
      </c>
      <c r="D16" s="9" t="s">
        <v>22</v>
      </c>
      <c r="E16" s="9" t="s">
        <v>23</v>
      </c>
      <c r="F16" s="9" t="s">
        <v>24</v>
      </c>
      <c r="G16" s="1"/>
      <c r="H16" s="10">
        <v>42</v>
      </c>
      <c r="I16" s="9" t="s">
        <v>161</v>
      </c>
      <c r="J16" s="11" t="s">
        <v>153</v>
      </c>
      <c r="K16" s="11" t="s">
        <v>162</v>
      </c>
      <c r="L16" s="1"/>
      <c r="M16" s="1"/>
      <c r="N16" s="1"/>
      <c r="O16" s="1"/>
      <c r="P16" s="1"/>
      <c r="Q16" s="1"/>
      <c r="R16" s="1"/>
      <c r="S16" s="1"/>
      <c r="T16" s="1"/>
      <c r="U16" s="1"/>
    </row>
    <row r="17" spans="1:21" ht="15.75" customHeight="1" x14ac:dyDescent="0.25">
      <c r="A17" s="1"/>
      <c r="B17" s="1"/>
      <c r="C17" s="8">
        <v>9</v>
      </c>
      <c r="D17" s="9" t="s">
        <v>25</v>
      </c>
      <c r="E17" s="9" t="s">
        <v>26</v>
      </c>
      <c r="F17" s="9" t="s">
        <v>27</v>
      </c>
      <c r="G17" s="1"/>
      <c r="H17" s="10">
        <v>43</v>
      </c>
      <c r="I17" s="9" t="s">
        <v>163</v>
      </c>
      <c r="J17" s="11" t="s">
        <v>153</v>
      </c>
      <c r="K17" s="11" t="s">
        <v>164</v>
      </c>
      <c r="L17" s="1"/>
      <c r="M17" s="1"/>
      <c r="N17" s="1"/>
      <c r="O17" s="1"/>
      <c r="P17" s="1"/>
      <c r="Q17" s="1"/>
      <c r="R17" s="1"/>
      <c r="S17" s="1"/>
      <c r="T17" s="1"/>
      <c r="U17" s="1"/>
    </row>
    <row r="18" spans="1:21" ht="15.75" customHeight="1" x14ac:dyDescent="0.25">
      <c r="A18" s="1"/>
      <c r="B18" s="1"/>
      <c r="C18" s="8">
        <v>10</v>
      </c>
      <c r="D18" s="9" t="s">
        <v>28</v>
      </c>
      <c r="E18" s="9" t="s">
        <v>29</v>
      </c>
      <c r="F18" s="9" t="s">
        <v>30</v>
      </c>
      <c r="G18" s="1"/>
      <c r="H18" s="10">
        <v>44</v>
      </c>
      <c r="I18" s="9" t="s">
        <v>165</v>
      </c>
      <c r="J18" s="11" t="s">
        <v>153</v>
      </c>
      <c r="K18" s="11" t="s">
        <v>166</v>
      </c>
      <c r="L18" s="1"/>
      <c r="M18" s="1"/>
      <c r="N18" s="1"/>
      <c r="O18" s="1"/>
      <c r="P18" s="1"/>
      <c r="Q18" s="1"/>
      <c r="R18" s="1"/>
      <c r="S18" s="1"/>
      <c r="T18" s="1"/>
      <c r="U18" s="1"/>
    </row>
    <row r="19" spans="1:21" ht="15.75" customHeight="1" x14ac:dyDescent="0.25">
      <c r="A19" s="1"/>
      <c r="B19" s="1"/>
      <c r="C19" s="8">
        <v>11</v>
      </c>
      <c r="D19" s="9" t="s">
        <v>31</v>
      </c>
      <c r="E19" s="9" t="s">
        <v>32</v>
      </c>
      <c r="F19" s="9" t="s">
        <v>33</v>
      </c>
      <c r="G19" s="1"/>
      <c r="H19" s="10">
        <v>45</v>
      </c>
      <c r="I19" s="9" t="s">
        <v>167</v>
      </c>
      <c r="J19" s="11" t="s">
        <v>153</v>
      </c>
      <c r="K19" s="11" t="s">
        <v>168</v>
      </c>
      <c r="L19" s="1"/>
      <c r="M19" s="1"/>
      <c r="N19" s="1"/>
      <c r="O19" s="1"/>
      <c r="P19" s="1"/>
      <c r="Q19" s="1"/>
      <c r="R19" s="1"/>
      <c r="S19" s="1"/>
      <c r="T19" s="1"/>
      <c r="U19" s="1"/>
    </row>
    <row r="20" spans="1:21" ht="15.75" customHeight="1" x14ac:dyDescent="0.25">
      <c r="A20" s="1"/>
      <c r="B20" s="1"/>
      <c r="C20" s="8">
        <v>12</v>
      </c>
      <c r="D20" s="9" t="s">
        <v>34</v>
      </c>
      <c r="E20" s="9" t="s">
        <v>35</v>
      </c>
      <c r="F20" s="9" t="s">
        <v>36</v>
      </c>
      <c r="G20" s="1"/>
      <c r="H20" s="10">
        <v>46</v>
      </c>
      <c r="I20" s="9" t="s">
        <v>169</v>
      </c>
      <c r="J20" s="11" t="s">
        <v>153</v>
      </c>
      <c r="K20" s="11" t="s">
        <v>170</v>
      </c>
      <c r="L20" s="1"/>
      <c r="M20" s="1"/>
      <c r="N20" s="1"/>
      <c r="O20" s="1"/>
      <c r="P20" s="1"/>
      <c r="Q20" s="1"/>
      <c r="R20" s="1"/>
      <c r="S20" s="1"/>
      <c r="T20" s="1"/>
      <c r="U20" s="1"/>
    </row>
    <row r="21" spans="1:21" ht="15.75" customHeight="1" x14ac:dyDescent="0.25">
      <c r="A21" s="1"/>
      <c r="B21" s="1"/>
      <c r="C21" s="8">
        <v>13</v>
      </c>
      <c r="D21" s="9" t="s">
        <v>37</v>
      </c>
      <c r="E21" s="9" t="s">
        <v>38</v>
      </c>
      <c r="F21" s="9" t="s">
        <v>39</v>
      </c>
      <c r="G21" s="1"/>
      <c r="H21" s="10">
        <v>47</v>
      </c>
      <c r="I21" s="9" t="s">
        <v>171</v>
      </c>
      <c r="J21" s="11" t="s">
        <v>153</v>
      </c>
      <c r="K21" s="11" t="s">
        <v>172</v>
      </c>
      <c r="L21" s="1"/>
      <c r="M21" s="1"/>
      <c r="N21" s="1"/>
      <c r="O21" s="1"/>
      <c r="P21" s="1"/>
      <c r="Q21" s="1"/>
      <c r="R21" s="1"/>
      <c r="S21" s="1"/>
      <c r="T21" s="1"/>
      <c r="U21" s="1"/>
    </row>
    <row r="22" spans="1:21" ht="15.75" customHeight="1" x14ac:dyDescent="0.25">
      <c r="A22" s="1"/>
      <c r="B22" s="1"/>
      <c r="C22" s="8">
        <v>14</v>
      </c>
      <c r="D22" s="9" t="s">
        <v>40</v>
      </c>
      <c r="E22" s="9" t="s">
        <v>41</v>
      </c>
      <c r="F22" s="9" t="s">
        <v>42</v>
      </c>
      <c r="G22" s="1"/>
      <c r="H22" s="10">
        <v>48</v>
      </c>
      <c r="I22" s="9" t="s">
        <v>173</v>
      </c>
      <c r="J22" s="11" t="s">
        <v>153</v>
      </c>
      <c r="K22" s="11" t="s">
        <v>174</v>
      </c>
      <c r="L22" s="1"/>
      <c r="M22" s="1"/>
      <c r="N22" s="1"/>
      <c r="O22" s="1"/>
      <c r="P22" s="1"/>
      <c r="Q22" s="1"/>
      <c r="R22" s="1"/>
      <c r="S22" s="1"/>
      <c r="T22" s="1"/>
      <c r="U22" s="1"/>
    </row>
    <row r="23" spans="1:21" ht="15.75" customHeight="1" x14ac:dyDescent="0.25">
      <c r="A23" s="1"/>
      <c r="B23" s="1"/>
      <c r="C23" s="8">
        <v>15</v>
      </c>
      <c r="D23" s="9" t="s">
        <v>43</v>
      </c>
      <c r="E23" s="9" t="s">
        <v>44</v>
      </c>
      <c r="F23" s="9" t="s">
        <v>45</v>
      </c>
      <c r="G23" s="1"/>
      <c r="H23" s="10">
        <v>49</v>
      </c>
      <c r="I23" s="9" t="s">
        <v>175</v>
      </c>
      <c r="J23" s="11" t="s">
        <v>153</v>
      </c>
      <c r="K23" s="11" t="s">
        <v>176</v>
      </c>
      <c r="L23" s="1"/>
      <c r="M23" s="1"/>
      <c r="N23" s="1"/>
      <c r="O23" s="1"/>
      <c r="P23" s="1"/>
      <c r="Q23" s="1"/>
      <c r="R23" s="1"/>
      <c r="S23" s="1"/>
      <c r="T23" s="1"/>
      <c r="U23" s="1"/>
    </row>
    <row r="24" spans="1:21" ht="15.75" customHeight="1" x14ac:dyDescent="0.25">
      <c r="A24" s="1"/>
      <c r="B24" s="1"/>
      <c r="C24" s="8">
        <v>16</v>
      </c>
      <c r="D24" s="9" t="s">
        <v>46</v>
      </c>
      <c r="E24" s="9" t="s">
        <v>44</v>
      </c>
      <c r="F24" s="9" t="s">
        <v>47</v>
      </c>
      <c r="G24" s="1"/>
      <c r="H24" s="10">
        <v>50</v>
      </c>
      <c r="I24" s="9" t="s">
        <v>177</v>
      </c>
      <c r="J24" s="11" t="s">
        <v>153</v>
      </c>
      <c r="K24" s="11" t="s">
        <v>178</v>
      </c>
      <c r="L24" s="1"/>
      <c r="M24" s="1"/>
      <c r="N24" s="1"/>
      <c r="O24" s="1"/>
      <c r="P24" s="1"/>
      <c r="Q24" s="1"/>
      <c r="R24" s="1"/>
      <c r="S24" s="1"/>
      <c r="T24" s="1"/>
      <c r="U24" s="1"/>
    </row>
    <row r="25" spans="1:21" ht="15.75" customHeight="1" x14ac:dyDescent="0.25">
      <c r="A25" s="1"/>
      <c r="B25" s="1"/>
      <c r="C25" s="8">
        <v>17</v>
      </c>
      <c r="D25" s="9" t="s">
        <v>48</v>
      </c>
      <c r="E25" s="9" t="s">
        <v>49</v>
      </c>
      <c r="F25" s="9" t="s">
        <v>50</v>
      </c>
      <c r="G25" s="1"/>
      <c r="H25" s="10">
        <v>51</v>
      </c>
      <c r="I25" s="9" t="s">
        <v>179</v>
      </c>
      <c r="J25" s="11" t="s">
        <v>153</v>
      </c>
      <c r="K25" s="11" t="s">
        <v>180</v>
      </c>
      <c r="L25" s="1"/>
      <c r="M25" s="1"/>
      <c r="N25" s="1"/>
      <c r="O25" s="1"/>
      <c r="P25" s="1"/>
      <c r="Q25" s="1"/>
      <c r="R25" s="1"/>
      <c r="S25" s="1"/>
      <c r="T25" s="1"/>
      <c r="U25" s="1"/>
    </row>
    <row r="26" spans="1:21" ht="15.75" customHeight="1" x14ac:dyDescent="0.25">
      <c r="A26" s="1"/>
      <c r="B26" s="1"/>
      <c r="C26" s="8">
        <v>18</v>
      </c>
      <c r="D26" s="9" t="s">
        <v>51</v>
      </c>
      <c r="E26" s="9" t="s">
        <v>52</v>
      </c>
      <c r="F26" s="9" t="s">
        <v>53</v>
      </c>
      <c r="G26" s="1"/>
      <c r="H26" s="10">
        <v>52</v>
      </c>
      <c r="I26" s="9" t="s">
        <v>181</v>
      </c>
      <c r="J26" s="11" t="s">
        <v>153</v>
      </c>
      <c r="K26" s="11" t="s">
        <v>182</v>
      </c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ht="15.75" customHeight="1" x14ac:dyDescent="0.25">
      <c r="A27" s="1"/>
      <c r="B27" s="1"/>
      <c r="C27" s="8">
        <v>19</v>
      </c>
      <c r="D27" s="9" t="s">
        <v>54</v>
      </c>
      <c r="E27" s="9" t="s">
        <v>55</v>
      </c>
      <c r="F27" s="9" t="s">
        <v>56</v>
      </c>
      <c r="G27" s="1"/>
      <c r="H27" s="10">
        <v>53</v>
      </c>
      <c r="I27" s="9" t="s">
        <v>183</v>
      </c>
      <c r="J27" s="11" t="s">
        <v>153</v>
      </c>
      <c r="K27" s="11" t="s">
        <v>184</v>
      </c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ht="15.75" customHeight="1" x14ac:dyDescent="0.25">
      <c r="A28" s="1"/>
      <c r="B28" s="1"/>
      <c r="C28" s="8">
        <v>20</v>
      </c>
      <c r="D28" s="9" t="s">
        <v>57</v>
      </c>
      <c r="E28" s="9" t="s">
        <v>58</v>
      </c>
      <c r="F28" s="9" t="s">
        <v>59</v>
      </c>
      <c r="G28" s="1"/>
      <c r="H28" s="10">
        <v>54</v>
      </c>
      <c r="I28" s="9" t="s">
        <v>185</v>
      </c>
      <c r="J28" s="11" t="s">
        <v>153</v>
      </c>
      <c r="K28" s="11" t="s">
        <v>186</v>
      </c>
      <c r="L28" s="1"/>
      <c r="M28" s="1"/>
      <c r="N28" s="1"/>
      <c r="O28" s="1"/>
      <c r="P28" s="1"/>
      <c r="Q28" s="1"/>
      <c r="R28" s="1"/>
      <c r="S28" s="1"/>
      <c r="T28" s="1"/>
      <c r="U28" s="1"/>
    </row>
    <row r="29" spans="1:21" ht="15.75" customHeight="1" x14ac:dyDescent="0.25">
      <c r="A29" s="1"/>
      <c r="B29" s="1"/>
      <c r="C29" s="8">
        <v>21</v>
      </c>
      <c r="D29" s="9" t="s">
        <v>22</v>
      </c>
      <c r="E29" s="9" t="s">
        <v>60</v>
      </c>
      <c r="F29" s="9"/>
      <c r="G29" s="1"/>
      <c r="H29" s="10">
        <v>55</v>
      </c>
      <c r="I29" s="9" t="s">
        <v>187</v>
      </c>
      <c r="J29" s="11" t="s">
        <v>153</v>
      </c>
      <c r="K29" s="11" t="s">
        <v>188</v>
      </c>
      <c r="L29" s="1"/>
      <c r="M29" s="1"/>
      <c r="N29" s="1"/>
      <c r="O29" s="1"/>
      <c r="P29" s="1"/>
      <c r="Q29" s="1"/>
      <c r="R29" s="1"/>
      <c r="S29" s="1"/>
      <c r="T29" s="1"/>
      <c r="U29" s="1"/>
    </row>
    <row r="30" spans="1:21" ht="31.5" x14ac:dyDescent="0.25">
      <c r="A30" s="1"/>
      <c r="B30" s="1"/>
      <c r="C30" s="1"/>
      <c r="D30" s="1"/>
      <c r="E30" s="1"/>
      <c r="F30" s="1"/>
      <c r="G30" s="1"/>
      <c r="H30" s="10">
        <v>56</v>
      </c>
      <c r="I30" s="9" t="s">
        <v>189</v>
      </c>
      <c r="J30" s="11" t="s">
        <v>153</v>
      </c>
      <c r="K30" s="11" t="s">
        <v>190</v>
      </c>
      <c r="L30" s="1"/>
      <c r="M30" s="1"/>
      <c r="N30" s="1"/>
      <c r="O30" s="1"/>
      <c r="P30" s="1"/>
      <c r="Q30" s="1"/>
      <c r="R30" s="1"/>
      <c r="S30" s="1"/>
      <c r="T30" s="1"/>
      <c r="U30" s="1"/>
    </row>
    <row r="31" spans="1:21" ht="31.5" x14ac:dyDescent="0.25">
      <c r="A31" s="1"/>
      <c r="B31" s="1"/>
      <c r="C31" s="1"/>
      <c r="D31" s="4" t="s">
        <v>62</v>
      </c>
      <c r="E31" s="6" t="s">
        <v>63</v>
      </c>
      <c r="F31" s="5"/>
      <c r="G31" s="1"/>
      <c r="H31" s="10">
        <v>57</v>
      </c>
      <c r="I31" s="9" t="s">
        <v>191</v>
      </c>
      <c r="J31" s="11" t="s">
        <v>153</v>
      </c>
      <c r="K31" s="11" t="s">
        <v>192</v>
      </c>
      <c r="L31" s="1"/>
      <c r="M31" s="1"/>
      <c r="N31" s="1"/>
      <c r="O31" s="1"/>
      <c r="P31" s="1"/>
      <c r="Q31" s="1"/>
      <c r="R31" s="1"/>
      <c r="S31" s="1"/>
      <c r="T31" s="1"/>
      <c r="U31" s="1"/>
    </row>
    <row r="32" spans="1:21" ht="15.75" x14ac:dyDescent="0.25">
      <c r="A32" s="1"/>
      <c r="B32" s="1"/>
      <c r="C32" s="1"/>
      <c r="D32" s="1"/>
      <c r="E32" s="1"/>
      <c r="F32" s="1"/>
      <c r="G32" s="1"/>
      <c r="H32" s="10">
        <v>58</v>
      </c>
      <c r="I32" s="9" t="s">
        <v>193</v>
      </c>
      <c r="J32" s="11" t="s">
        <v>153</v>
      </c>
      <c r="K32" s="11" t="s">
        <v>194</v>
      </c>
      <c r="L32" s="1"/>
      <c r="M32" s="1"/>
      <c r="N32" s="1"/>
      <c r="O32" s="1"/>
      <c r="P32" s="1"/>
      <c r="Q32" s="1"/>
      <c r="R32" s="1"/>
      <c r="S32" s="1"/>
      <c r="T32" s="1"/>
      <c r="U32" s="1"/>
    </row>
    <row r="33" spans="1:21" ht="31.5" x14ac:dyDescent="0.25">
      <c r="A33" s="1"/>
      <c r="B33" s="1"/>
      <c r="C33" s="1"/>
      <c r="D33" s="135" t="s">
        <v>64</v>
      </c>
      <c r="E33" s="135"/>
      <c r="F33" s="135"/>
      <c r="G33" s="1"/>
      <c r="H33" s="10">
        <v>59</v>
      </c>
      <c r="I33" s="9" t="s">
        <v>195</v>
      </c>
      <c r="J33" s="11" t="s">
        <v>153</v>
      </c>
      <c r="K33" s="11" t="s">
        <v>196</v>
      </c>
      <c r="L33" s="1"/>
      <c r="M33" s="1"/>
      <c r="N33" s="1"/>
      <c r="O33" s="1"/>
      <c r="P33" s="1"/>
      <c r="Q33" s="1"/>
      <c r="R33" s="1"/>
      <c r="S33" s="1"/>
      <c r="T33" s="1"/>
      <c r="U33" s="1"/>
    </row>
    <row r="34" spans="1:21" ht="31.5" x14ac:dyDescent="0.25">
      <c r="A34" s="1"/>
      <c r="B34" s="1"/>
      <c r="C34" s="1"/>
      <c r="D34" s="1"/>
      <c r="E34" s="1"/>
      <c r="F34" s="1"/>
      <c r="G34" s="1"/>
      <c r="H34" s="10">
        <v>60</v>
      </c>
      <c r="I34" s="9" t="s">
        <v>197</v>
      </c>
      <c r="J34" s="11" t="s">
        <v>153</v>
      </c>
      <c r="K34" s="11" t="s">
        <v>198</v>
      </c>
      <c r="L34" s="1"/>
      <c r="M34" s="1"/>
      <c r="N34" s="1"/>
      <c r="O34" s="1"/>
      <c r="P34" s="1"/>
      <c r="Q34" s="1"/>
      <c r="R34" s="1"/>
      <c r="S34" s="1"/>
      <c r="T34" s="1"/>
      <c r="U34" s="1"/>
    </row>
    <row r="35" spans="1:21" ht="15.75" x14ac:dyDescent="0.25">
      <c r="A35" s="1"/>
      <c r="B35" s="1"/>
      <c r="C35" s="10">
        <v>1</v>
      </c>
      <c r="D35" s="9" t="s">
        <v>65</v>
      </c>
      <c r="E35" s="11" t="s">
        <v>66</v>
      </c>
      <c r="F35" s="11" t="s">
        <v>67</v>
      </c>
      <c r="G35" s="1"/>
      <c r="H35" s="10">
        <v>61</v>
      </c>
      <c r="I35" s="9" t="s">
        <v>199</v>
      </c>
      <c r="J35" s="11" t="s">
        <v>153</v>
      </c>
      <c r="K35" s="11" t="s">
        <v>200</v>
      </c>
      <c r="L35" s="1"/>
      <c r="M35" s="1"/>
      <c r="N35" s="1"/>
      <c r="O35" s="1"/>
      <c r="P35" s="1"/>
      <c r="Q35" s="1"/>
      <c r="R35" s="1"/>
      <c r="S35" s="1"/>
      <c r="T35" s="1"/>
      <c r="U35" s="1"/>
    </row>
    <row r="36" spans="1:21" ht="47.25" x14ac:dyDescent="0.25">
      <c r="A36" s="1"/>
      <c r="B36" s="1"/>
      <c r="C36" s="10">
        <v>2</v>
      </c>
      <c r="D36" s="9" t="s">
        <v>68</v>
      </c>
      <c r="E36" s="11" t="s">
        <v>69</v>
      </c>
      <c r="F36" s="11" t="s">
        <v>70</v>
      </c>
      <c r="G36" s="1"/>
      <c r="H36" s="10">
        <v>62</v>
      </c>
      <c r="I36" s="9" t="s">
        <v>201</v>
      </c>
      <c r="J36" s="11" t="s">
        <v>153</v>
      </c>
      <c r="K36" s="11" t="s">
        <v>202</v>
      </c>
      <c r="L36" s="1"/>
      <c r="M36" s="1"/>
      <c r="N36" s="1"/>
      <c r="O36" s="1"/>
      <c r="P36" s="1"/>
      <c r="Q36" s="1"/>
      <c r="R36" s="1"/>
      <c r="S36" s="1"/>
      <c r="T36" s="1"/>
      <c r="U36" s="1"/>
    </row>
    <row r="37" spans="1:21" ht="31.5" x14ac:dyDescent="0.25">
      <c r="A37" s="1"/>
      <c r="B37" s="1"/>
      <c r="C37" s="141">
        <v>3</v>
      </c>
      <c r="D37" s="134" t="s">
        <v>71</v>
      </c>
      <c r="E37" s="142" t="s">
        <v>72</v>
      </c>
      <c r="F37" s="11" t="s">
        <v>73</v>
      </c>
      <c r="G37" s="1"/>
      <c r="H37" s="10">
        <v>63</v>
      </c>
      <c r="I37" s="9" t="s">
        <v>203</v>
      </c>
      <c r="J37" s="11" t="s">
        <v>153</v>
      </c>
      <c r="K37" s="11" t="s">
        <v>204</v>
      </c>
      <c r="L37" s="1"/>
      <c r="M37" s="1"/>
      <c r="N37" s="1"/>
      <c r="O37" s="1"/>
      <c r="P37" s="1"/>
      <c r="Q37" s="1"/>
      <c r="R37" s="1"/>
      <c r="S37" s="1"/>
      <c r="T37" s="1"/>
      <c r="U37" s="1"/>
    </row>
    <row r="38" spans="1:21" ht="31.5" x14ac:dyDescent="0.25">
      <c r="A38" s="1"/>
      <c r="B38" s="1"/>
      <c r="C38" s="141"/>
      <c r="D38" s="134"/>
      <c r="E38" s="142"/>
      <c r="F38" s="11" t="s">
        <v>74</v>
      </c>
      <c r="G38" s="1"/>
      <c r="H38" s="10">
        <v>64</v>
      </c>
      <c r="I38" s="9" t="s">
        <v>205</v>
      </c>
      <c r="J38" s="11" t="s">
        <v>153</v>
      </c>
      <c r="K38" s="11" t="s">
        <v>206</v>
      </c>
      <c r="L38" s="1"/>
      <c r="M38" s="1"/>
      <c r="N38" s="1"/>
      <c r="O38" s="1"/>
      <c r="P38" s="1"/>
      <c r="Q38" s="1"/>
      <c r="R38" s="1"/>
      <c r="S38" s="1"/>
      <c r="T38" s="1"/>
      <c r="U38" s="1"/>
    </row>
    <row r="39" spans="1:21" ht="31.5" x14ac:dyDescent="0.25">
      <c r="A39" s="1"/>
      <c r="B39" s="1"/>
      <c r="C39" s="10">
        <v>4</v>
      </c>
      <c r="D39" s="9" t="s">
        <v>75</v>
      </c>
      <c r="E39" s="11" t="s">
        <v>76</v>
      </c>
      <c r="F39" s="11" t="s">
        <v>77</v>
      </c>
      <c r="G39" s="1"/>
      <c r="H39" s="10">
        <v>65</v>
      </c>
      <c r="I39" s="9" t="s">
        <v>207</v>
      </c>
      <c r="J39" s="11" t="s">
        <v>153</v>
      </c>
      <c r="K39" s="11" t="s">
        <v>208</v>
      </c>
      <c r="L39" s="1"/>
      <c r="M39" s="1"/>
      <c r="N39" s="1"/>
      <c r="O39" s="1"/>
      <c r="P39" s="1"/>
      <c r="Q39" s="1"/>
      <c r="R39" s="1"/>
      <c r="S39" s="1"/>
      <c r="T39" s="1"/>
      <c r="U39" s="1"/>
    </row>
    <row r="40" spans="1:21" ht="31.5" x14ac:dyDescent="0.25">
      <c r="A40" s="1"/>
      <c r="B40" s="1"/>
      <c r="C40" s="10">
        <v>5</v>
      </c>
      <c r="D40" s="9" t="s">
        <v>78</v>
      </c>
      <c r="E40" s="11" t="s">
        <v>79</v>
      </c>
      <c r="F40" s="11" t="s">
        <v>80</v>
      </c>
      <c r="G40" s="1"/>
      <c r="H40" s="10">
        <v>66</v>
      </c>
      <c r="I40" s="9" t="s">
        <v>209</v>
      </c>
      <c r="J40" s="11" t="s">
        <v>153</v>
      </c>
      <c r="K40" s="11" t="s">
        <v>210</v>
      </c>
      <c r="L40" s="1"/>
      <c r="M40" s="1"/>
      <c r="N40" s="1"/>
      <c r="O40" s="1"/>
      <c r="P40" s="1"/>
      <c r="Q40" s="1"/>
      <c r="R40" s="1"/>
      <c r="S40" s="1"/>
      <c r="T40" s="1"/>
      <c r="U40" s="1"/>
    </row>
    <row r="41" spans="1:21" ht="15.75" x14ac:dyDescent="0.25">
      <c r="A41" s="1"/>
      <c r="B41" s="1"/>
      <c r="C41" s="10">
        <v>6</v>
      </c>
      <c r="D41" s="9" t="s">
        <v>81</v>
      </c>
      <c r="E41" s="11" t="s">
        <v>72</v>
      </c>
      <c r="F41" s="11" t="s">
        <v>82</v>
      </c>
      <c r="G41" s="1"/>
      <c r="H41" s="10">
        <v>67</v>
      </c>
      <c r="I41" s="9" t="s">
        <v>211</v>
      </c>
      <c r="J41" s="11" t="s">
        <v>153</v>
      </c>
      <c r="K41" s="11" t="s">
        <v>210</v>
      </c>
      <c r="L41" s="1"/>
      <c r="M41" s="1"/>
      <c r="N41" s="1"/>
      <c r="O41" s="1"/>
      <c r="P41" s="1"/>
      <c r="Q41" s="1"/>
      <c r="R41" s="1"/>
      <c r="S41" s="1"/>
      <c r="T41" s="1"/>
      <c r="U41" s="1"/>
    </row>
    <row r="42" spans="1:21" ht="15.75" x14ac:dyDescent="0.25">
      <c r="A42" s="1"/>
      <c r="B42" s="1"/>
      <c r="C42" s="10">
        <v>7</v>
      </c>
      <c r="D42" s="9" t="s">
        <v>83</v>
      </c>
      <c r="E42" s="11" t="s">
        <v>84</v>
      </c>
      <c r="F42" s="11" t="s">
        <v>85</v>
      </c>
      <c r="G42" s="1"/>
      <c r="H42" s="10">
        <v>68</v>
      </c>
      <c r="I42" s="9" t="s">
        <v>212</v>
      </c>
      <c r="J42" s="11" t="s">
        <v>153</v>
      </c>
      <c r="K42" s="11" t="s">
        <v>210</v>
      </c>
      <c r="L42" s="1"/>
      <c r="M42" s="1"/>
      <c r="N42" s="1"/>
      <c r="O42" s="1"/>
      <c r="P42" s="1"/>
      <c r="Q42" s="1"/>
      <c r="R42" s="1"/>
      <c r="S42" s="1"/>
      <c r="T42" s="1"/>
      <c r="U42" s="1"/>
    </row>
    <row r="43" spans="1:21" ht="18.75" customHeight="1" x14ac:dyDescent="0.25">
      <c r="A43" s="1"/>
      <c r="B43" s="1"/>
      <c r="C43" s="10">
        <v>8</v>
      </c>
      <c r="D43" s="9" t="s">
        <v>461</v>
      </c>
      <c r="E43" s="11" t="s">
        <v>84</v>
      </c>
      <c r="F43" s="12">
        <v>41375</v>
      </c>
      <c r="G43" s="1"/>
      <c r="H43" s="10">
        <v>69</v>
      </c>
      <c r="I43" s="9" t="s">
        <v>213</v>
      </c>
      <c r="J43" s="11" t="s">
        <v>153</v>
      </c>
      <c r="K43" s="11" t="s">
        <v>214</v>
      </c>
      <c r="L43" s="1"/>
      <c r="M43" s="1"/>
      <c r="N43" s="1"/>
      <c r="O43" s="1"/>
      <c r="P43" s="1"/>
      <c r="Q43" s="1"/>
      <c r="R43" s="1"/>
      <c r="S43" s="1"/>
      <c r="T43" s="1"/>
      <c r="U43" s="1"/>
    </row>
    <row r="44" spans="1:21" ht="15.75" x14ac:dyDescent="0.25">
      <c r="A44" s="1"/>
      <c r="B44" s="1"/>
      <c r="C44" s="10">
        <v>9</v>
      </c>
      <c r="D44" s="9" t="s">
        <v>86</v>
      </c>
      <c r="E44" s="11" t="s">
        <v>87</v>
      </c>
      <c r="F44" s="11" t="s">
        <v>18</v>
      </c>
      <c r="G44" s="1"/>
      <c r="H44" s="10">
        <v>70</v>
      </c>
      <c r="I44" s="9" t="s">
        <v>215</v>
      </c>
      <c r="J44" s="11" t="s">
        <v>153</v>
      </c>
      <c r="K44" s="11" t="s">
        <v>216</v>
      </c>
      <c r="L44" s="1"/>
      <c r="M44" s="1"/>
      <c r="N44" s="1"/>
      <c r="O44" s="1"/>
      <c r="P44" s="1"/>
      <c r="Q44" s="1"/>
      <c r="R44" s="1"/>
      <c r="S44" s="1"/>
      <c r="T44" s="1"/>
      <c r="U44" s="1"/>
    </row>
    <row r="45" spans="1:21" ht="15.75" x14ac:dyDescent="0.25">
      <c r="A45" s="1"/>
      <c r="B45" s="1"/>
      <c r="C45" s="10">
        <v>10</v>
      </c>
      <c r="D45" s="9" t="s">
        <v>88</v>
      </c>
      <c r="E45" s="11" t="s">
        <v>89</v>
      </c>
      <c r="F45" s="11" t="s">
        <v>90</v>
      </c>
      <c r="G45" s="1"/>
      <c r="H45" s="10">
        <v>71</v>
      </c>
      <c r="I45" s="9" t="s">
        <v>217</v>
      </c>
      <c r="J45" s="11" t="s">
        <v>153</v>
      </c>
      <c r="K45" s="11" t="s">
        <v>218</v>
      </c>
      <c r="L45" s="1"/>
      <c r="M45" s="1"/>
      <c r="N45" s="1"/>
      <c r="O45" s="1"/>
      <c r="P45" s="1"/>
      <c r="Q45" s="1"/>
      <c r="R45" s="1"/>
      <c r="S45" s="1"/>
      <c r="T45" s="1"/>
      <c r="U45" s="1"/>
    </row>
    <row r="46" spans="1:21" ht="15.75" customHeight="1" x14ac:dyDescent="0.25">
      <c r="A46" s="1"/>
      <c r="B46" s="1"/>
      <c r="C46" s="10">
        <v>11</v>
      </c>
      <c r="D46" s="9" t="s">
        <v>91</v>
      </c>
      <c r="E46" s="11" t="s">
        <v>92</v>
      </c>
      <c r="F46" s="11" t="s">
        <v>93</v>
      </c>
      <c r="G46" s="1"/>
      <c r="H46" s="10">
        <v>72</v>
      </c>
      <c r="I46" s="9" t="s">
        <v>219</v>
      </c>
      <c r="J46" s="11" t="s">
        <v>153</v>
      </c>
      <c r="K46" s="11" t="s">
        <v>220</v>
      </c>
      <c r="L46" s="1"/>
      <c r="M46" s="1"/>
      <c r="N46" s="1"/>
      <c r="O46" s="1"/>
      <c r="P46" s="1"/>
      <c r="Q46" s="1"/>
      <c r="R46" s="1"/>
      <c r="S46" s="1"/>
      <c r="T46" s="1"/>
      <c r="U46" s="1"/>
    </row>
    <row r="47" spans="1:21" ht="15.75" customHeight="1" x14ac:dyDescent="0.25">
      <c r="A47" s="1"/>
      <c r="B47" s="1"/>
      <c r="C47" s="10">
        <v>12</v>
      </c>
      <c r="D47" s="9" t="s">
        <v>462</v>
      </c>
      <c r="E47" s="11" t="s">
        <v>454</v>
      </c>
      <c r="F47" s="11" t="s">
        <v>94</v>
      </c>
      <c r="G47" s="1"/>
      <c r="H47" s="10">
        <v>73</v>
      </c>
      <c r="I47" s="9" t="s">
        <v>221</v>
      </c>
      <c r="J47" s="11" t="s">
        <v>153</v>
      </c>
      <c r="K47" s="11" t="s">
        <v>222</v>
      </c>
      <c r="L47" s="1"/>
      <c r="M47" s="1"/>
      <c r="N47" s="1"/>
      <c r="O47" s="1"/>
      <c r="P47" s="1"/>
      <c r="Q47" s="1"/>
      <c r="R47" s="1"/>
      <c r="S47" s="1"/>
      <c r="T47" s="1"/>
      <c r="U47" s="1"/>
    </row>
    <row r="48" spans="1:21" ht="15.75" customHeight="1" x14ac:dyDescent="0.25">
      <c r="A48" s="1"/>
      <c r="B48" s="1"/>
      <c r="C48" s="10">
        <v>13</v>
      </c>
      <c r="D48" s="9" t="s">
        <v>95</v>
      </c>
      <c r="E48" s="11" t="s">
        <v>455</v>
      </c>
      <c r="F48" s="11" t="s">
        <v>96</v>
      </c>
      <c r="G48" s="1"/>
      <c r="H48" s="10">
        <v>74</v>
      </c>
      <c r="I48" s="9" t="s">
        <v>223</v>
      </c>
      <c r="J48" s="11" t="s">
        <v>153</v>
      </c>
      <c r="K48" s="11" t="s">
        <v>224</v>
      </c>
      <c r="L48" s="1"/>
      <c r="M48" s="1"/>
      <c r="N48" s="1"/>
      <c r="O48" s="1"/>
      <c r="P48" s="1"/>
      <c r="Q48" s="1"/>
      <c r="R48" s="1"/>
      <c r="S48" s="1"/>
      <c r="T48" s="1"/>
      <c r="U48" s="1"/>
    </row>
    <row r="49" spans="1:21" ht="15.75" customHeight="1" x14ac:dyDescent="0.25">
      <c r="A49" s="1"/>
      <c r="B49" s="1"/>
      <c r="C49" s="10">
        <v>14</v>
      </c>
      <c r="D49" s="9" t="s">
        <v>97</v>
      </c>
      <c r="E49" s="11" t="s">
        <v>98</v>
      </c>
      <c r="F49" s="11" t="s">
        <v>99</v>
      </c>
      <c r="G49" s="1"/>
      <c r="H49" s="10">
        <v>75</v>
      </c>
      <c r="I49" s="9" t="s">
        <v>225</v>
      </c>
      <c r="J49" s="11" t="s">
        <v>153</v>
      </c>
      <c r="K49" s="11" t="s">
        <v>226</v>
      </c>
      <c r="L49" s="1"/>
      <c r="M49" s="1"/>
      <c r="N49" s="1"/>
      <c r="O49" s="1"/>
      <c r="P49" s="1"/>
      <c r="Q49" s="1"/>
      <c r="R49" s="1"/>
      <c r="S49" s="1"/>
      <c r="T49" s="1"/>
      <c r="U49" s="1"/>
    </row>
    <row r="50" spans="1:21" ht="15.75" customHeight="1" x14ac:dyDescent="0.25">
      <c r="A50" s="1"/>
      <c r="B50" s="1"/>
      <c r="C50" s="10">
        <v>15</v>
      </c>
      <c r="D50" s="9" t="s">
        <v>100</v>
      </c>
      <c r="E50" s="11" t="s">
        <v>101</v>
      </c>
      <c r="F50" s="11" t="s">
        <v>102</v>
      </c>
      <c r="G50" s="1"/>
      <c r="H50" s="10">
        <v>76</v>
      </c>
      <c r="I50" s="9" t="s">
        <v>227</v>
      </c>
      <c r="J50" s="11" t="s">
        <v>153</v>
      </c>
      <c r="K50" s="11" t="s">
        <v>228</v>
      </c>
      <c r="L50" s="1"/>
      <c r="M50" s="1"/>
      <c r="N50" s="1"/>
      <c r="O50" s="1"/>
      <c r="P50" s="1"/>
      <c r="Q50" s="1"/>
      <c r="R50" s="1"/>
      <c r="S50" s="1"/>
      <c r="T50" s="1"/>
      <c r="U50" s="1"/>
    </row>
    <row r="51" spans="1:21" ht="15.75" customHeight="1" x14ac:dyDescent="0.25">
      <c r="A51" s="1"/>
      <c r="B51" s="1"/>
      <c r="C51" s="10">
        <v>16</v>
      </c>
      <c r="D51" s="9" t="s">
        <v>103</v>
      </c>
      <c r="E51" s="11" t="s">
        <v>104</v>
      </c>
      <c r="F51" s="11" t="s">
        <v>105</v>
      </c>
      <c r="G51" s="1"/>
      <c r="H51" s="10">
        <v>77</v>
      </c>
      <c r="I51" s="9" t="s">
        <v>229</v>
      </c>
      <c r="J51" s="11" t="s">
        <v>153</v>
      </c>
      <c r="K51" s="11" t="s">
        <v>230</v>
      </c>
      <c r="L51" s="1"/>
      <c r="M51" s="1"/>
      <c r="N51" s="1"/>
      <c r="O51" s="1"/>
      <c r="P51" s="1"/>
      <c r="Q51" s="1"/>
      <c r="R51" s="1"/>
      <c r="S51" s="1"/>
      <c r="T51" s="1"/>
      <c r="U51" s="1"/>
    </row>
    <row r="52" spans="1:21" ht="15.75" customHeight="1" x14ac:dyDescent="0.25">
      <c r="A52" s="1"/>
      <c r="B52" s="1"/>
      <c r="C52" s="10">
        <v>17</v>
      </c>
      <c r="D52" s="9" t="s">
        <v>106</v>
      </c>
      <c r="E52" s="11" t="s">
        <v>107</v>
      </c>
      <c r="F52" s="11" t="s">
        <v>108</v>
      </c>
      <c r="G52" s="1"/>
      <c r="H52" s="10">
        <v>78</v>
      </c>
      <c r="I52" s="9" t="s">
        <v>231</v>
      </c>
      <c r="J52" s="11" t="s">
        <v>153</v>
      </c>
      <c r="K52" s="11" t="s">
        <v>232</v>
      </c>
      <c r="L52" s="1"/>
      <c r="M52" s="1"/>
      <c r="N52" s="1"/>
      <c r="O52" s="1"/>
      <c r="P52" s="1"/>
      <c r="Q52" s="1"/>
      <c r="R52" s="1"/>
      <c r="S52" s="1"/>
      <c r="T52" s="1"/>
      <c r="U52" s="1"/>
    </row>
    <row r="53" spans="1:21" ht="15.75" customHeight="1" x14ac:dyDescent="0.25">
      <c r="A53" s="1"/>
      <c r="B53" s="1"/>
      <c r="C53" s="10">
        <v>18</v>
      </c>
      <c r="D53" s="9" t="s">
        <v>109</v>
      </c>
      <c r="E53" s="11" t="s">
        <v>107</v>
      </c>
      <c r="F53" s="11" t="s">
        <v>110</v>
      </c>
      <c r="G53" s="1"/>
      <c r="H53" s="10">
        <v>79</v>
      </c>
      <c r="I53" s="9" t="s">
        <v>233</v>
      </c>
      <c r="J53" s="11" t="s">
        <v>153</v>
      </c>
      <c r="K53" s="11" t="s">
        <v>234</v>
      </c>
      <c r="L53" s="1"/>
      <c r="M53" s="1"/>
      <c r="N53" s="1"/>
      <c r="O53" s="1"/>
      <c r="P53" s="1"/>
      <c r="Q53" s="1"/>
      <c r="R53" s="1"/>
      <c r="S53" s="1"/>
      <c r="T53" s="1"/>
      <c r="U53" s="1"/>
    </row>
    <row r="54" spans="1:21" ht="15.75" customHeight="1" x14ac:dyDescent="0.25">
      <c r="A54" s="1"/>
      <c r="B54" s="1"/>
      <c r="C54" s="10">
        <v>19</v>
      </c>
      <c r="D54" s="9" t="s">
        <v>111</v>
      </c>
      <c r="E54" s="11" t="s">
        <v>112</v>
      </c>
      <c r="F54" s="11" t="s">
        <v>113</v>
      </c>
      <c r="G54" s="1"/>
      <c r="H54" s="10">
        <v>80</v>
      </c>
      <c r="I54" s="9" t="s">
        <v>235</v>
      </c>
      <c r="J54" s="11" t="s">
        <v>153</v>
      </c>
      <c r="K54" s="11" t="s">
        <v>236</v>
      </c>
      <c r="L54" s="1"/>
      <c r="M54" s="1"/>
      <c r="N54" s="1"/>
      <c r="O54" s="1"/>
      <c r="P54" s="1"/>
      <c r="Q54" s="1"/>
      <c r="R54" s="1"/>
      <c r="S54" s="1"/>
      <c r="T54" s="1"/>
      <c r="U54" s="1"/>
    </row>
    <row r="55" spans="1:21" ht="15.75" customHeight="1" x14ac:dyDescent="0.25">
      <c r="A55" s="1"/>
      <c r="B55" s="1"/>
      <c r="C55" s="10">
        <v>20</v>
      </c>
      <c r="D55" s="9" t="s">
        <v>114</v>
      </c>
      <c r="E55" s="11" t="s">
        <v>112</v>
      </c>
      <c r="F55" s="11" t="s">
        <v>115</v>
      </c>
      <c r="G55" s="1"/>
      <c r="H55" s="10">
        <v>81</v>
      </c>
      <c r="I55" s="9" t="s">
        <v>237</v>
      </c>
      <c r="J55" s="11" t="s">
        <v>153</v>
      </c>
      <c r="K55" s="11" t="s">
        <v>238</v>
      </c>
      <c r="L55" s="1"/>
      <c r="M55" s="1"/>
      <c r="N55" s="1"/>
      <c r="O55" s="1"/>
      <c r="P55" s="1"/>
      <c r="Q55" s="1"/>
      <c r="R55" s="1"/>
      <c r="S55" s="1"/>
      <c r="T55" s="1"/>
      <c r="U55" s="1"/>
    </row>
    <row r="56" spans="1:21" ht="15.75" customHeight="1" x14ac:dyDescent="0.25">
      <c r="A56" s="1"/>
      <c r="B56" s="1"/>
      <c r="C56" s="10">
        <v>21</v>
      </c>
      <c r="D56" s="9" t="s">
        <v>116</v>
      </c>
      <c r="E56" s="11" t="s">
        <v>117</v>
      </c>
      <c r="F56" s="11" t="s">
        <v>118</v>
      </c>
      <c r="G56" s="1"/>
      <c r="H56" s="10">
        <v>82</v>
      </c>
      <c r="I56" s="9" t="s">
        <v>239</v>
      </c>
      <c r="J56" s="11" t="s">
        <v>153</v>
      </c>
      <c r="K56" s="11" t="s">
        <v>238</v>
      </c>
      <c r="L56" s="1"/>
      <c r="M56" s="1"/>
      <c r="N56" s="1"/>
      <c r="O56" s="1"/>
      <c r="P56" s="1"/>
      <c r="Q56" s="1"/>
      <c r="R56" s="1"/>
      <c r="S56" s="1"/>
      <c r="T56" s="1"/>
      <c r="U56" s="1"/>
    </row>
    <row r="57" spans="1:21" ht="15.75" customHeight="1" x14ac:dyDescent="0.25">
      <c r="A57" s="1"/>
      <c r="B57" s="1"/>
      <c r="C57" s="10">
        <v>22</v>
      </c>
      <c r="D57" s="9" t="s">
        <v>119</v>
      </c>
      <c r="E57" s="11" t="s">
        <v>120</v>
      </c>
      <c r="F57" s="11" t="s">
        <v>121</v>
      </c>
      <c r="G57" s="1"/>
      <c r="H57" s="10">
        <v>83</v>
      </c>
      <c r="I57" s="9" t="s">
        <v>240</v>
      </c>
      <c r="J57" s="11" t="s">
        <v>153</v>
      </c>
      <c r="K57" s="11" t="s">
        <v>241</v>
      </c>
      <c r="L57" s="1"/>
      <c r="M57" s="1"/>
      <c r="N57" s="1"/>
      <c r="O57" s="1"/>
      <c r="P57" s="1"/>
      <c r="Q57" s="1"/>
      <c r="R57" s="1"/>
      <c r="S57" s="1"/>
      <c r="T57" s="1"/>
      <c r="U57" s="1"/>
    </row>
    <row r="58" spans="1:21" ht="15.75" customHeight="1" x14ac:dyDescent="0.25">
      <c r="A58" s="1"/>
      <c r="B58" s="1"/>
      <c r="C58" s="10">
        <v>23</v>
      </c>
      <c r="D58" s="9" t="s">
        <v>122</v>
      </c>
      <c r="E58" s="11" t="s">
        <v>112</v>
      </c>
      <c r="F58" s="11" t="s">
        <v>123</v>
      </c>
      <c r="G58" s="1"/>
      <c r="H58" s="10">
        <v>84</v>
      </c>
      <c r="I58" s="9" t="s">
        <v>242</v>
      </c>
      <c r="J58" s="11" t="s">
        <v>153</v>
      </c>
      <c r="K58" s="11" t="s">
        <v>243</v>
      </c>
      <c r="L58" s="1"/>
      <c r="M58" s="1"/>
      <c r="N58" s="1"/>
      <c r="O58" s="1"/>
      <c r="P58" s="1"/>
      <c r="Q58" s="1"/>
      <c r="R58" s="1"/>
      <c r="S58" s="1"/>
      <c r="T58" s="1"/>
      <c r="U58" s="1"/>
    </row>
    <row r="59" spans="1:21" ht="15.75" customHeight="1" x14ac:dyDescent="0.25">
      <c r="A59" s="1"/>
      <c r="B59" s="1"/>
      <c r="C59" s="10">
        <v>24</v>
      </c>
      <c r="D59" s="9" t="s">
        <v>124</v>
      </c>
      <c r="E59" s="11" t="s">
        <v>120</v>
      </c>
      <c r="F59" s="11" t="s">
        <v>125</v>
      </c>
      <c r="G59" s="1"/>
      <c r="H59" s="10">
        <v>85</v>
      </c>
      <c r="I59" s="9" t="s">
        <v>244</v>
      </c>
      <c r="J59" s="11" t="s">
        <v>153</v>
      </c>
      <c r="K59" s="11" t="s">
        <v>245</v>
      </c>
      <c r="L59" s="1"/>
      <c r="M59" s="1"/>
      <c r="N59" s="1"/>
      <c r="O59" s="1"/>
      <c r="P59" s="1"/>
      <c r="Q59" s="1"/>
      <c r="R59" s="1"/>
      <c r="S59" s="1"/>
      <c r="T59" s="1"/>
      <c r="U59" s="1"/>
    </row>
    <row r="60" spans="1:21" ht="15.75" customHeight="1" x14ac:dyDescent="0.25">
      <c r="A60" s="1"/>
      <c r="B60" s="1"/>
      <c r="C60" s="10">
        <v>25</v>
      </c>
      <c r="D60" s="9" t="s">
        <v>126</v>
      </c>
      <c r="E60" s="11" t="s">
        <v>112</v>
      </c>
      <c r="F60" s="11" t="s">
        <v>127</v>
      </c>
      <c r="G60" s="1"/>
      <c r="H60" s="10">
        <v>86</v>
      </c>
      <c r="I60" s="9" t="s">
        <v>246</v>
      </c>
      <c r="J60" s="11" t="s">
        <v>153</v>
      </c>
      <c r="K60" s="11" t="s">
        <v>247</v>
      </c>
      <c r="L60" s="1"/>
      <c r="M60" s="1"/>
      <c r="N60" s="1"/>
      <c r="O60" s="1"/>
      <c r="P60" s="1"/>
      <c r="Q60" s="1"/>
      <c r="R60" s="1"/>
      <c r="S60" s="1"/>
      <c r="T60" s="1"/>
      <c r="U60" s="1"/>
    </row>
    <row r="61" spans="1:21" ht="15.75" customHeight="1" x14ac:dyDescent="0.25">
      <c r="A61" s="1"/>
      <c r="B61" s="1"/>
      <c r="C61" s="10">
        <v>26</v>
      </c>
      <c r="D61" s="9" t="s">
        <v>459</v>
      </c>
      <c r="E61" s="11" t="s">
        <v>112</v>
      </c>
      <c r="F61" s="11" t="s">
        <v>460</v>
      </c>
      <c r="G61" s="1"/>
      <c r="H61" s="10">
        <v>87</v>
      </c>
      <c r="I61" s="9" t="s">
        <v>248</v>
      </c>
      <c r="J61" s="11" t="s">
        <v>153</v>
      </c>
      <c r="K61" s="11" t="s">
        <v>249</v>
      </c>
      <c r="L61" s="1"/>
      <c r="M61" s="1"/>
      <c r="N61" s="1"/>
      <c r="O61" s="1"/>
      <c r="P61" s="1"/>
      <c r="Q61" s="1"/>
      <c r="R61" s="1"/>
      <c r="S61" s="1"/>
      <c r="T61" s="1"/>
      <c r="U61" s="1"/>
    </row>
    <row r="62" spans="1:21" ht="15.75" customHeight="1" x14ac:dyDescent="0.25">
      <c r="A62" s="1"/>
      <c r="B62" s="1"/>
      <c r="C62" s="10">
        <v>27</v>
      </c>
      <c r="D62" s="9" t="s">
        <v>128</v>
      </c>
      <c r="E62" s="11" t="s">
        <v>129</v>
      </c>
      <c r="F62" s="11" t="s">
        <v>130</v>
      </c>
      <c r="G62" s="1"/>
      <c r="H62" s="10">
        <v>88</v>
      </c>
      <c r="I62" s="9" t="s">
        <v>250</v>
      </c>
      <c r="J62" s="11" t="s">
        <v>153</v>
      </c>
      <c r="K62" s="11" t="s">
        <v>251</v>
      </c>
      <c r="L62" s="1"/>
      <c r="M62" s="1"/>
      <c r="N62" s="1"/>
      <c r="O62" s="1"/>
      <c r="P62" s="1"/>
      <c r="Q62" s="1"/>
      <c r="R62" s="1"/>
      <c r="S62" s="1"/>
      <c r="T62" s="1"/>
      <c r="U62" s="1"/>
    </row>
    <row r="63" spans="1:21" ht="15.75" customHeight="1" x14ac:dyDescent="0.25">
      <c r="A63" s="1"/>
      <c r="B63" s="1"/>
      <c r="C63" s="10">
        <v>28</v>
      </c>
      <c r="D63" s="9" t="s">
        <v>131</v>
      </c>
      <c r="E63" s="11" t="s">
        <v>132</v>
      </c>
      <c r="F63" s="11" t="s">
        <v>133</v>
      </c>
      <c r="G63" s="1"/>
      <c r="H63" s="10">
        <v>89</v>
      </c>
      <c r="I63" s="9" t="s">
        <v>463</v>
      </c>
      <c r="J63" s="11" t="s">
        <v>153</v>
      </c>
      <c r="K63" s="11" t="s">
        <v>464</v>
      </c>
      <c r="L63" s="1"/>
      <c r="M63" s="1"/>
      <c r="N63" s="1"/>
      <c r="O63" s="1"/>
      <c r="P63" s="1"/>
      <c r="Q63" s="1"/>
      <c r="R63" s="1"/>
      <c r="S63" s="1"/>
      <c r="T63" s="1"/>
      <c r="U63" s="1"/>
    </row>
    <row r="64" spans="1:21" ht="15.75" customHeight="1" x14ac:dyDescent="0.25">
      <c r="A64" s="1"/>
      <c r="B64" s="1"/>
      <c r="C64" s="10">
        <v>29</v>
      </c>
      <c r="D64" s="9" t="s">
        <v>134</v>
      </c>
      <c r="E64" s="11" t="s">
        <v>132</v>
      </c>
      <c r="F64" s="11" t="s">
        <v>135</v>
      </c>
      <c r="G64" s="1"/>
      <c r="H64" s="10">
        <v>90</v>
      </c>
      <c r="I64" s="9" t="s">
        <v>252</v>
      </c>
      <c r="J64" s="11" t="s">
        <v>253</v>
      </c>
      <c r="K64" s="11" t="s">
        <v>254</v>
      </c>
      <c r="L64" s="1"/>
      <c r="M64" s="1"/>
      <c r="N64" s="1"/>
      <c r="O64" s="1"/>
      <c r="P64" s="1"/>
      <c r="Q64" s="1"/>
      <c r="R64" s="1"/>
      <c r="S64" s="1"/>
      <c r="T64" s="1"/>
      <c r="U64" s="1"/>
    </row>
    <row r="65" spans="1:21" ht="15.75" customHeight="1" x14ac:dyDescent="0.25">
      <c r="A65" s="1"/>
      <c r="B65" s="1"/>
      <c r="C65" s="10">
        <v>30</v>
      </c>
      <c r="D65" s="9" t="s">
        <v>136</v>
      </c>
      <c r="E65" s="11" t="s">
        <v>132</v>
      </c>
      <c r="F65" s="11" t="s">
        <v>137</v>
      </c>
      <c r="G65" s="1"/>
      <c r="H65" s="10">
        <v>91</v>
      </c>
      <c r="I65" s="9" t="s">
        <v>255</v>
      </c>
      <c r="J65" s="11" t="s">
        <v>256</v>
      </c>
      <c r="K65" s="11" t="s">
        <v>18</v>
      </c>
      <c r="L65" s="1"/>
      <c r="M65" s="1"/>
      <c r="N65" s="1"/>
      <c r="O65" s="1"/>
      <c r="P65" s="1"/>
      <c r="Q65" s="1"/>
      <c r="R65" s="1"/>
      <c r="S65" s="1"/>
      <c r="T65" s="1"/>
      <c r="U65" s="1"/>
    </row>
    <row r="66" spans="1:21" ht="15.75" customHeight="1" x14ac:dyDescent="0.25">
      <c r="A66" s="1"/>
      <c r="B66" s="1"/>
      <c r="C66" s="10">
        <v>31</v>
      </c>
      <c r="D66" s="9" t="s">
        <v>138</v>
      </c>
      <c r="E66" s="11" t="s">
        <v>132</v>
      </c>
      <c r="F66" s="11" t="s">
        <v>139</v>
      </c>
      <c r="G66" s="1"/>
      <c r="H66" s="10">
        <v>92</v>
      </c>
      <c r="I66" s="9" t="s">
        <v>257</v>
      </c>
      <c r="J66" s="11" t="s">
        <v>256</v>
      </c>
      <c r="K66" s="11" t="s">
        <v>258</v>
      </c>
      <c r="L66" s="1"/>
      <c r="M66" s="1"/>
      <c r="N66" s="1"/>
      <c r="O66" s="1"/>
      <c r="P66" s="1"/>
      <c r="Q66" s="1"/>
      <c r="R66" s="1"/>
      <c r="S66" s="1"/>
      <c r="T66" s="1"/>
      <c r="U66" s="1"/>
    </row>
    <row r="67" spans="1:21" ht="15.75" customHeight="1" x14ac:dyDescent="0.25">
      <c r="A67" s="1"/>
      <c r="B67" s="1"/>
      <c r="C67" s="10">
        <v>32</v>
      </c>
      <c r="D67" s="9" t="s">
        <v>140</v>
      </c>
      <c r="E67" s="11" t="s">
        <v>132</v>
      </c>
      <c r="F67" s="11" t="s">
        <v>141</v>
      </c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</row>
    <row r="68" spans="1:21" ht="15.75" customHeight="1" x14ac:dyDescent="0.25">
      <c r="A68" s="1"/>
      <c r="B68" s="1"/>
      <c r="C68" s="10">
        <v>33</v>
      </c>
      <c r="D68" s="9" t="s">
        <v>142</v>
      </c>
      <c r="E68" s="11" t="s">
        <v>132</v>
      </c>
      <c r="F68" s="11" t="s">
        <v>143</v>
      </c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</row>
    <row r="69" spans="1:21" ht="15.75" customHeight="1" x14ac:dyDescent="0.25">
      <c r="A69" s="1"/>
      <c r="B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</row>
    <row r="70" spans="1:21" ht="15.75" customHeight="1" x14ac:dyDescent="0.25">
      <c r="A70" s="1"/>
      <c r="B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</row>
    <row r="71" spans="1:21" ht="15.75" customHeight="1" x14ac:dyDescent="0.25">
      <c r="A71" s="1"/>
      <c r="B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</row>
    <row r="72" spans="1:21" ht="15.75" customHeight="1" x14ac:dyDescent="0.25">
      <c r="A72" s="1"/>
      <c r="B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</row>
    <row r="73" spans="1:21" ht="15.75" customHeight="1" x14ac:dyDescent="0.25">
      <c r="A73" s="1"/>
      <c r="B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</row>
    <row r="74" spans="1:21" ht="15.75" customHeight="1" x14ac:dyDescent="0.25">
      <c r="A74" s="1"/>
      <c r="B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</row>
    <row r="75" spans="1:21" ht="15.75" customHeight="1" x14ac:dyDescent="0.25">
      <c r="A75" s="1"/>
      <c r="B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</row>
    <row r="76" spans="1:21" ht="15.75" customHeight="1" x14ac:dyDescent="0.25">
      <c r="A76" s="1"/>
      <c r="B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</row>
    <row r="77" spans="1:21" ht="15.75" customHeight="1" x14ac:dyDescent="0.25">
      <c r="A77" s="1"/>
      <c r="B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</row>
    <row r="78" spans="1:21" ht="15.75" customHeight="1" x14ac:dyDescent="0.25">
      <c r="A78" s="1"/>
      <c r="B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</row>
    <row r="79" spans="1:21" ht="15.75" customHeight="1" x14ac:dyDescent="0.25">
      <c r="A79" s="1"/>
      <c r="B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</row>
    <row r="80" spans="1:21" ht="15.75" customHeight="1" x14ac:dyDescent="0.25">
      <c r="A80" s="1"/>
      <c r="B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</row>
    <row r="81" spans="1:21" ht="15.75" customHeight="1" x14ac:dyDescent="0.25">
      <c r="A81" s="1"/>
      <c r="B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</row>
    <row r="82" spans="1:21" ht="15.75" customHeight="1" x14ac:dyDescent="0.25">
      <c r="A82" s="1"/>
      <c r="B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</row>
    <row r="83" spans="1:21" ht="15.75" customHeight="1" x14ac:dyDescent="0.25">
      <c r="A83" s="1"/>
      <c r="B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</row>
    <row r="84" spans="1:21" ht="15.75" customHeight="1" x14ac:dyDescent="0.25">
      <c r="A84" s="1"/>
      <c r="B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</row>
    <row r="85" spans="1:21" ht="15.75" customHeight="1" x14ac:dyDescent="0.25">
      <c r="A85" s="1"/>
      <c r="B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</row>
    <row r="86" spans="1:21" ht="15.75" customHeight="1" x14ac:dyDescent="0.25">
      <c r="A86" s="1"/>
      <c r="B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</row>
    <row r="87" spans="1:21" ht="15.75" customHeight="1" x14ac:dyDescent="0.25">
      <c r="A87" s="1"/>
      <c r="B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</row>
    <row r="88" spans="1:21" ht="15.75" customHeight="1" x14ac:dyDescent="0.25">
      <c r="A88" s="1"/>
      <c r="B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</row>
    <row r="89" spans="1:21" ht="15.75" customHeight="1" x14ac:dyDescent="0.25">
      <c r="A89" s="1"/>
      <c r="B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</row>
    <row r="90" spans="1:21" ht="15.75" customHeight="1" x14ac:dyDescent="0.25">
      <c r="A90" s="1"/>
      <c r="B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</row>
    <row r="91" spans="1:21" ht="15.75" customHeight="1" x14ac:dyDescent="0.25">
      <c r="A91" s="1"/>
      <c r="B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</row>
    <row r="92" spans="1:21" ht="15.75" customHeight="1" x14ac:dyDescent="0.25">
      <c r="A92" s="1"/>
      <c r="B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</row>
    <row r="93" spans="1:21" ht="15.75" customHeight="1" x14ac:dyDescent="0.25">
      <c r="A93" s="1"/>
      <c r="B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</row>
    <row r="94" spans="1:21" ht="15.75" customHeight="1" x14ac:dyDescent="0.25">
      <c r="A94" s="1"/>
      <c r="B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</row>
    <row r="95" spans="1:21" ht="15.75" customHeight="1" x14ac:dyDescent="0.25">
      <c r="A95" s="1"/>
      <c r="B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</row>
    <row r="96" spans="1:21" ht="15.75" customHeight="1" x14ac:dyDescent="0.25">
      <c r="A96" s="1"/>
      <c r="B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</row>
    <row r="97" spans="1:21" ht="15.75" customHeight="1" x14ac:dyDescent="0.25">
      <c r="A97" s="1"/>
      <c r="B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</row>
    <row r="98" spans="1:21" ht="15.75" customHeight="1" x14ac:dyDescent="0.25">
      <c r="A98" s="1"/>
      <c r="B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</row>
    <row r="99" spans="1:21" ht="15.75" customHeight="1" x14ac:dyDescent="0.25">
      <c r="A99" s="1"/>
      <c r="B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</row>
    <row r="100" spans="1:21" ht="15.75" customHeight="1" x14ac:dyDescent="0.25">
      <c r="A100" s="1"/>
      <c r="B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</row>
    <row r="101" spans="1:21" ht="15.75" customHeight="1" x14ac:dyDescent="0.25">
      <c r="A101" s="1"/>
      <c r="B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</row>
    <row r="102" spans="1:21" ht="15.75" customHeight="1" x14ac:dyDescent="0.25">
      <c r="A102" s="1"/>
      <c r="B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</row>
    <row r="103" spans="1:21" ht="15.75" customHeight="1" x14ac:dyDescent="0.25">
      <c r="A103" s="1"/>
      <c r="B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</row>
    <row r="104" spans="1:21" ht="15.75" customHeight="1" x14ac:dyDescent="0.25">
      <c r="A104" s="1"/>
      <c r="B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</row>
    <row r="105" spans="1:21" ht="15.75" customHeight="1" x14ac:dyDescent="0.25">
      <c r="A105" s="1"/>
      <c r="B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</row>
    <row r="106" spans="1:21" ht="15.75" customHeight="1" x14ac:dyDescent="0.25">
      <c r="A106" s="1"/>
      <c r="B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</row>
    <row r="107" spans="1:21" ht="15.75" customHeight="1" x14ac:dyDescent="0.25">
      <c r="A107" s="1"/>
      <c r="B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</row>
    <row r="108" spans="1:21" ht="15.75" customHeight="1" x14ac:dyDescent="0.25">
      <c r="A108" s="1"/>
      <c r="B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</row>
    <row r="109" spans="1:21" ht="15.75" customHeight="1" x14ac:dyDescent="0.25">
      <c r="A109" s="1"/>
      <c r="B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</row>
    <row r="110" spans="1:21" ht="15.75" customHeight="1" x14ac:dyDescent="0.25">
      <c r="A110" s="1"/>
      <c r="B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</row>
    <row r="111" spans="1:21" ht="15.75" customHeight="1" x14ac:dyDescent="0.25">
      <c r="A111" s="1"/>
      <c r="B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</row>
    <row r="112" spans="1:21" ht="15.75" customHeight="1" x14ac:dyDescent="0.25">
      <c r="A112" s="1"/>
      <c r="B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</row>
    <row r="113" spans="1:21" ht="15.75" customHeight="1" x14ac:dyDescent="0.25">
      <c r="A113" s="1"/>
      <c r="B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</row>
    <row r="114" spans="1:21" ht="15.75" customHeight="1" x14ac:dyDescent="0.25">
      <c r="A114" s="1"/>
      <c r="B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</row>
    <row r="115" spans="1:21" ht="15.75" customHeight="1" x14ac:dyDescent="0.25">
      <c r="A115" s="1"/>
      <c r="B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</row>
    <row r="116" spans="1:21" ht="15.75" customHeight="1" x14ac:dyDescent="0.25">
      <c r="A116" s="1"/>
      <c r="B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</row>
    <row r="117" spans="1:21" ht="15.75" customHeight="1" x14ac:dyDescent="0.25">
      <c r="A117" s="1"/>
      <c r="B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</row>
    <row r="118" spans="1:21" ht="15.75" customHeight="1" x14ac:dyDescent="0.25">
      <c r="A118" s="1"/>
      <c r="B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</row>
    <row r="119" spans="1:21" ht="15.75" customHeight="1" x14ac:dyDescent="0.25">
      <c r="A119" s="1"/>
      <c r="B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</row>
    <row r="120" spans="1:21" ht="15.75" customHeight="1" x14ac:dyDescent="0.25">
      <c r="A120" s="1"/>
      <c r="B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</row>
    <row r="121" spans="1:21" x14ac:dyDescent="0.25">
      <c r="A121" s="1"/>
      <c r="B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</row>
    <row r="122" spans="1:21" x14ac:dyDescent="0.25">
      <c r="A122" s="1"/>
      <c r="B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</row>
    <row r="123" spans="1:21" x14ac:dyDescent="0.25">
      <c r="A123" s="1"/>
      <c r="B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</row>
    <row r="124" spans="1:21" x14ac:dyDescent="0.25">
      <c r="A124" s="1"/>
      <c r="B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</row>
    <row r="125" spans="1:21" x14ac:dyDescent="0.25">
      <c r="A125" s="1"/>
      <c r="B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</row>
    <row r="126" spans="1:21" x14ac:dyDescent="0.25">
      <c r="A126" s="1"/>
      <c r="B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</row>
    <row r="127" spans="1:21" x14ac:dyDescent="0.25">
      <c r="A127" s="1"/>
      <c r="B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</row>
    <row r="128" spans="1:21" x14ac:dyDescent="0.25">
      <c r="A128" s="1"/>
      <c r="B128" s="1"/>
      <c r="C128" s="1"/>
      <c r="D128" s="6" t="s">
        <v>259</v>
      </c>
      <c r="E128" s="6" t="s">
        <v>465</v>
      </c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</row>
    <row r="129" spans="1:2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</row>
    <row r="130" spans="1:21" x14ac:dyDescent="0.25">
      <c r="A130" s="1"/>
      <c r="B130" s="1"/>
      <c r="C130" s="1"/>
      <c r="D130" s="135" t="s">
        <v>260</v>
      </c>
      <c r="E130" s="136"/>
      <c r="F130" s="136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</row>
    <row r="131" spans="1:2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</row>
    <row r="132" spans="1:21" ht="15.75" x14ac:dyDescent="0.25">
      <c r="A132" s="1"/>
      <c r="B132" s="1"/>
      <c r="C132" s="15">
        <v>1</v>
      </c>
      <c r="D132" s="9" t="s">
        <v>261</v>
      </c>
      <c r="E132" s="11" t="s">
        <v>262</v>
      </c>
      <c r="F132" s="11" t="s">
        <v>263</v>
      </c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</row>
    <row r="133" spans="1:21" ht="15.75" x14ac:dyDescent="0.25">
      <c r="A133" s="1"/>
      <c r="B133" s="1"/>
      <c r="C133" s="15">
        <v>2</v>
      </c>
      <c r="D133" s="9" t="s">
        <v>264</v>
      </c>
      <c r="E133" s="11" t="s">
        <v>265</v>
      </c>
      <c r="F133" s="11" t="s">
        <v>266</v>
      </c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</row>
    <row r="134" spans="1:21" ht="15.75" x14ac:dyDescent="0.25">
      <c r="A134" s="1"/>
      <c r="B134" s="1"/>
      <c r="C134" s="15">
        <v>3</v>
      </c>
      <c r="D134" s="9" t="s">
        <v>267</v>
      </c>
      <c r="E134" s="11" t="s">
        <v>268</v>
      </c>
      <c r="F134" s="11" t="s">
        <v>269</v>
      </c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</row>
    <row r="135" spans="1:21" ht="15.75" x14ac:dyDescent="0.25">
      <c r="A135" s="1"/>
      <c r="B135" s="1"/>
      <c r="C135" s="15">
        <v>4</v>
      </c>
      <c r="D135" s="9" t="s">
        <v>270</v>
      </c>
      <c r="E135" s="11" t="s">
        <v>72</v>
      </c>
      <c r="F135" s="11" t="s">
        <v>271</v>
      </c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</row>
    <row r="136" spans="1:21" ht="47.25" x14ac:dyDescent="0.25">
      <c r="A136" s="1"/>
      <c r="B136" s="1"/>
      <c r="C136" s="15">
        <v>5</v>
      </c>
      <c r="D136" s="9" t="s">
        <v>272</v>
      </c>
      <c r="E136" s="11" t="s">
        <v>79</v>
      </c>
      <c r="F136" s="11" t="s">
        <v>273</v>
      </c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</row>
    <row r="137" spans="1:21" ht="15.75" x14ac:dyDescent="0.25">
      <c r="A137" s="1"/>
      <c r="B137" s="1"/>
      <c r="C137" s="15">
        <v>6</v>
      </c>
      <c r="D137" s="9" t="s">
        <v>274</v>
      </c>
      <c r="E137" s="11" t="s">
        <v>275</v>
      </c>
      <c r="F137" s="11" t="s">
        <v>276</v>
      </c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</row>
    <row r="138" spans="1:21" ht="15.75" x14ac:dyDescent="0.25">
      <c r="A138" s="1"/>
      <c r="B138" s="1"/>
      <c r="C138" s="15">
        <v>7</v>
      </c>
      <c r="D138" s="9" t="s">
        <v>277</v>
      </c>
      <c r="E138" s="11" t="s">
        <v>278</v>
      </c>
      <c r="F138" s="11" t="s">
        <v>279</v>
      </c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</row>
    <row r="139" spans="1:21" ht="15.75" x14ac:dyDescent="0.25">
      <c r="A139" s="1"/>
      <c r="B139" s="1"/>
      <c r="C139" s="15">
        <v>8</v>
      </c>
      <c r="D139" s="9" t="s">
        <v>280</v>
      </c>
      <c r="E139" s="11" t="s">
        <v>281</v>
      </c>
      <c r="F139" s="11" t="s">
        <v>196</v>
      </c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</row>
    <row r="140" spans="1:21" ht="15.75" x14ac:dyDescent="0.25">
      <c r="A140" s="1"/>
      <c r="B140" s="1"/>
      <c r="C140" s="15">
        <v>9</v>
      </c>
      <c r="D140" s="9" t="s">
        <v>282</v>
      </c>
      <c r="E140" s="11" t="s">
        <v>283</v>
      </c>
      <c r="F140" s="11" t="s">
        <v>284</v>
      </c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</row>
    <row r="141" spans="1:21" ht="15.75" x14ac:dyDescent="0.25">
      <c r="A141" s="1"/>
      <c r="B141" s="1"/>
      <c r="C141" s="15">
        <v>10</v>
      </c>
      <c r="D141" s="9" t="s">
        <v>285</v>
      </c>
      <c r="E141" s="11" t="s">
        <v>283</v>
      </c>
      <c r="F141" s="11" t="s">
        <v>286</v>
      </c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</row>
    <row r="142" spans="1:21" ht="15.75" x14ac:dyDescent="0.25">
      <c r="A142" s="1"/>
      <c r="B142" s="1"/>
      <c r="C142" s="15">
        <v>11</v>
      </c>
      <c r="D142" s="9" t="s">
        <v>287</v>
      </c>
      <c r="E142" s="11" t="s">
        <v>283</v>
      </c>
      <c r="F142" s="11" t="s">
        <v>288</v>
      </c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</row>
    <row r="143" spans="1:21" ht="15.75" x14ac:dyDescent="0.25">
      <c r="A143" s="1"/>
      <c r="B143" s="1"/>
      <c r="C143" s="15">
        <v>12</v>
      </c>
      <c r="D143" s="9" t="s">
        <v>289</v>
      </c>
      <c r="E143" s="11" t="s">
        <v>283</v>
      </c>
      <c r="F143" s="11" t="s">
        <v>290</v>
      </c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</row>
    <row r="144" spans="1:21" ht="15.75" x14ac:dyDescent="0.25">
      <c r="A144" s="1"/>
      <c r="B144" s="1"/>
      <c r="C144" s="15">
        <v>13</v>
      </c>
      <c r="D144" s="9" t="s">
        <v>291</v>
      </c>
      <c r="E144" s="11" t="s">
        <v>292</v>
      </c>
      <c r="F144" s="11" t="s">
        <v>293</v>
      </c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</row>
    <row r="145" spans="1:21" ht="15.75" x14ac:dyDescent="0.25">
      <c r="A145" s="1"/>
      <c r="B145" s="1"/>
      <c r="C145" s="15">
        <v>14</v>
      </c>
      <c r="D145" s="9" t="s">
        <v>294</v>
      </c>
      <c r="E145" s="11" t="s">
        <v>153</v>
      </c>
      <c r="F145" s="11" t="s">
        <v>295</v>
      </c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</row>
    <row r="146" spans="1:21" ht="15.75" x14ac:dyDescent="0.25">
      <c r="A146" s="1"/>
      <c r="B146" s="1"/>
      <c r="C146" s="15">
        <v>15</v>
      </c>
      <c r="D146" s="9" t="s">
        <v>296</v>
      </c>
      <c r="E146" s="11" t="s">
        <v>283</v>
      </c>
      <c r="F146" s="11" t="s">
        <v>297</v>
      </c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</row>
    <row r="147" spans="1:21" ht="15.75" x14ac:dyDescent="0.25">
      <c r="A147" s="1"/>
      <c r="B147" s="1"/>
      <c r="C147" s="15">
        <v>16</v>
      </c>
      <c r="D147" s="9" t="s">
        <v>298</v>
      </c>
      <c r="E147" s="11" t="s">
        <v>153</v>
      </c>
      <c r="F147" s="11" t="s">
        <v>299</v>
      </c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</row>
    <row r="148" spans="1:21" ht="15.75" x14ac:dyDescent="0.25">
      <c r="A148" s="1"/>
      <c r="B148" s="1"/>
      <c r="C148" s="15">
        <v>17</v>
      </c>
      <c r="D148" s="9" t="s">
        <v>300</v>
      </c>
      <c r="E148" s="11" t="s">
        <v>153</v>
      </c>
      <c r="F148" s="11" t="s">
        <v>301</v>
      </c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</row>
    <row r="149" spans="1:21" ht="16.5" customHeight="1" x14ac:dyDescent="0.25">
      <c r="A149" s="1"/>
      <c r="B149" s="1"/>
      <c r="C149" s="15">
        <v>18</v>
      </c>
      <c r="D149" s="9" t="s">
        <v>302</v>
      </c>
      <c r="E149" s="11" t="s">
        <v>153</v>
      </c>
      <c r="F149" s="11" t="s">
        <v>303</v>
      </c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</row>
    <row r="150" spans="1:21" ht="15.75" customHeight="1" x14ac:dyDescent="0.25">
      <c r="A150" s="1"/>
      <c r="B150" s="1"/>
      <c r="C150" s="15">
        <v>19</v>
      </c>
      <c r="D150" s="9" t="s">
        <v>304</v>
      </c>
      <c r="E150" s="11" t="s">
        <v>153</v>
      </c>
      <c r="F150" s="11" t="s">
        <v>305</v>
      </c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</row>
    <row r="151" spans="1:21" ht="15.75" x14ac:dyDescent="0.25">
      <c r="A151" s="1"/>
      <c r="B151" s="1"/>
      <c r="C151" s="15">
        <v>20</v>
      </c>
      <c r="D151" s="9" t="s">
        <v>306</v>
      </c>
      <c r="E151" s="11" t="s">
        <v>153</v>
      </c>
      <c r="F151" s="11" t="s">
        <v>307</v>
      </c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</row>
    <row r="152" spans="1:21" ht="15.75" x14ac:dyDescent="0.25">
      <c r="A152" s="1"/>
      <c r="B152" s="1"/>
      <c r="C152" s="15">
        <v>21</v>
      </c>
      <c r="D152" s="9" t="s">
        <v>308</v>
      </c>
      <c r="E152" s="11" t="s">
        <v>153</v>
      </c>
      <c r="F152" s="11" t="s">
        <v>309</v>
      </c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</row>
    <row r="153" spans="1:21" ht="15.75" x14ac:dyDescent="0.25">
      <c r="A153" s="1"/>
      <c r="B153" s="1"/>
      <c r="C153" s="15">
        <v>22</v>
      </c>
      <c r="D153" s="9" t="s">
        <v>310</v>
      </c>
      <c r="E153" s="11" t="s">
        <v>153</v>
      </c>
      <c r="F153" s="11" t="s">
        <v>311</v>
      </c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</row>
    <row r="154" spans="1:21" ht="15.75" x14ac:dyDescent="0.25">
      <c r="A154" s="1"/>
      <c r="B154" s="1"/>
      <c r="C154" s="15">
        <v>23</v>
      </c>
      <c r="D154" s="9" t="s">
        <v>312</v>
      </c>
      <c r="E154" s="11" t="s">
        <v>153</v>
      </c>
      <c r="F154" s="11" t="s">
        <v>313</v>
      </c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</row>
    <row r="155" spans="1:21" ht="15.75" x14ac:dyDescent="0.25">
      <c r="A155" s="1"/>
      <c r="B155" s="1"/>
      <c r="C155" s="15">
        <v>24</v>
      </c>
      <c r="D155" s="9" t="s">
        <v>314</v>
      </c>
      <c r="E155" s="11" t="s">
        <v>153</v>
      </c>
      <c r="F155" s="11" t="s">
        <v>315</v>
      </c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</row>
    <row r="156" spans="1:21" ht="15.75" x14ac:dyDescent="0.25">
      <c r="A156" s="1"/>
      <c r="B156" s="1"/>
      <c r="C156" s="15">
        <v>25</v>
      </c>
      <c r="D156" s="9" t="s">
        <v>316</v>
      </c>
      <c r="E156" s="11" t="s">
        <v>153</v>
      </c>
      <c r="F156" s="11" t="s">
        <v>317</v>
      </c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</row>
    <row r="157" spans="1:21" ht="15.75" x14ac:dyDescent="0.25">
      <c r="A157" s="1"/>
      <c r="B157" s="1"/>
      <c r="C157" s="15">
        <v>26</v>
      </c>
      <c r="D157" s="9" t="s">
        <v>318</v>
      </c>
      <c r="E157" s="11" t="s">
        <v>153</v>
      </c>
      <c r="F157" s="11" t="s">
        <v>319</v>
      </c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</row>
    <row r="158" spans="1:21" ht="15.75" x14ac:dyDescent="0.25">
      <c r="A158" s="1"/>
      <c r="B158" s="1"/>
      <c r="C158" s="15">
        <v>27</v>
      </c>
      <c r="D158" s="9" t="s">
        <v>320</v>
      </c>
      <c r="E158" s="11" t="s">
        <v>153</v>
      </c>
      <c r="F158" s="11" t="s">
        <v>321</v>
      </c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</row>
    <row r="159" spans="1:21" ht="15.75" x14ac:dyDescent="0.25">
      <c r="A159" s="1"/>
      <c r="B159" s="1"/>
      <c r="C159" s="15">
        <v>28</v>
      </c>
      <c r="D159" s="9" t="s">
        <v>322</v>
      </c>
      <c r="E159" s="11" t="s">
        <v>153</v>
      </c>
      <c r="F159" s="11" t="s">
        <v>323</v>
      </c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</row>
    <row r="160" spans="1:21" ht="15.75" x14ac:dyDescent="0.25">
      <c r="A160" s="1"/>
      <c r="B160" s="1"/>
      <c r="C160" s="15">
        <v>29</v>
      </c>
      <c r="D160" s="9" t="s">
        <v>324</v>
      </c>
      <c r="E160" s="11" t="s">
        <v>153</v>
      </c>
      <c r="F160" s="11" t="s">
        <v>325</v>
      </c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</row>
    <row r="161" spans="1:21" ht="15.75" x14ac:dyDescent="0.25">
      <c r="A161" s="1"/>
      <c r="B161" s="1"/>
      <c r="C161" s="15">
        <v>30</v>
      </c>
      <c r="D161" s="9" t="s">
        <v>326</v>
      </c>
      <c r="E161" s="11" t="s">
        <v>153</v>
      </c>
      <c r="F161" s="11" t="s">
        <v>327</v>
      </c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</row>
    <row r="162" spans="1:21" ht="15.75" x14ac:dyDescent="0.25">
      <c r="A162" s="1"/>
      <c r="B162" s="1"/>
      <c r="C162" s="15">
        <v>31</v>
      </c>
      <c r="D162" s="9" t="s">
        <v>328</v>
      </c>
      <c r="E162" s="11" t="s">
        <v>153</v>
      </c>
      <c r="F162" s="11" t="s">
        <v>329</v>
      </c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</row>
    <row r="163" spans="1:21" ht="18.75" customHeight="1" x14ac:dyDescent="0.25">
      <c r="A163" s="1"/>
      <c r="B163" s="1"/>
      <c r="C163" s="15">
        <v>32</v>
      </c>
      <c r="D163" s="9" t="s">
        <v>330</v>
      </c>
      <c r="E163" s="11" t="s">
        <v>153</v>
      </c>
      <c r="F163" s="11" t="s">
        <v>331</v>
      </c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</row>
    <row r="164" spans="1:21" ht="15.75" x14ac:dyDescent="0.25">
      <c r="A164" s="1"/>
      <c r="B164" s="1"/>
      <c r="C164" s="15">
        <v>33</v>
      </c>
      <c r="D164" s="9" t="s">
        <v>332</v>
      </c>
      <c r="E164" s="11" t="s">
        <v>153</v>
      </c>
      <c r="F164" s="11" t="s">
        <v>333</v>
      </c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</row>
    <row r="165" spans="1:21" ht="15.75" x14ac:dyDescent="0.25">
      <c r="A165" s="1"/>
      <c r="B165" s="1"/>
      <c r="C165" s="15">
        <v>34</v>
      </c>
      <c r="D165" s="9" t="s">
        <v>334</v>
      </c>
      <c r="E165" s="11" t="s">
        <v>153</v>
      </c>
      <c r="F165" s="11" t="s">
        <v>335</v>
      </c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</row>
    <row r="166" spans="1:21" ht="15.75" x14ac:dyDescent="0.25">
      <c r="A166" s="1"/>
      <c r="B166" s="1"/>
      <c r="C166" s="15">
        <v>35</v>
      </c>
      <c r="D166" s="9" t="s">
        <v>336</v>
      </c>
      <c r="E166" s="11" t="s">
        <v>153</v>
      </c>
      <c r="F166" s="11" t="s">
        <v>337</v>
      </c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</row>
    <row r="167" spans="1:21" ht="15.75" x14ac:dyDescent="0.25">
      <c r="A167" s="1"/>
      <c r="B167" s="1"/>
      <c r="C167" s="15">
        <v>36</v>
      </c>
      <c r="D167" s="9" t="s">
        <v>338</v>
      </c>
      <c r="E167" s="11" t="s">
        <v>153</v>
      </c>
      <c r="F167" s="11" t="s">
        <v>339</v>
      </c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</row>
    <row r="168" spans="1:21" ht="15.75" x14ac:dyDescent="0.25">
      <c r="A168" s="1"/>
      <c r="B168" s="1"/>
      <c r="C168" s="15">
        <v>37</v>
      </c>
      <c r="D168" s="9" t="s">
        <v>340</v>
      </c>
      <c r="E168" s="11" t="s">
        <v>153</v>
      </c>
      <c r="F168" s="11" t="s">
        <v>339</v>
      </c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</row>
    <row r="169" spans="1:21" ht="15.75" x14ac:dyDescent="0.25">
      <c r="A169" s="1"/>
      <c r="B169" s="1"/>
      <c r="C169" s="15">
        <v>38</v>
      </c>
      <c r="D169" s="9" t="s">
        <v>341</v>
      </c>
      <c r="E169" s="11" t="s">
        <v>153</v>
      </c>
      <c r="F169" s="11" t="s">
        <v>342</v>
      </c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</row>
    <row r="170" spans="1:21" ht="16.5" customHeight="1" x14ac:dyDescent="0.25">
      <c r="A170" s="1"/>
      <c r="B170" s="1"/>
      <c r="C170" s="15">
        <v>39</v>
      </c>
      <c r="D170" s="13" t="s">
        <v>343</v>
      </c>
      <c r="E170" s="14" t="s">
        <v>153</v>
      </c>
      <c r="F170" s="14" t="s">
        <v>344</v>
      </c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</row>
    <row r="171" spans="1:21" ht="15.75" x14ac:dyDescent="0.25">
      <c r="A171" s="1"/>
      <c r="B171" s="1"/>
      <c r="C171" s="15">
        <v>40</v>
      </c>
      <c r="D171" s="13" t="s">
        <v>345</v>
      </c>
      <c r="E171" s="14" t="s">
        <v>153</v>
      </c>
      <c r="F171" s="14" t="s">
        <v>346</v>
      </c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</row>
    <row r="172" spans="1:21" ht="15.75" x14ac:dyDescent="0.25">
      <c r="A172" s="1"/>
      <c r="B172" s="1"/>
      <c r="C172" s="15">
        <v>41</v>
      </c>
      <c r="D172" s="13" t="s">
        <v>456</v>
      </c>
      <c r="E172" s="14" t="s">
        <v>153</v>
      </c>
      <c r="F172" s="14" t="s">
        <v>457</v>
      </c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</row>
    <row r="173" spans="1:21" x14ac:dyDescent="0.25">
      <c r="A173" s="1"/>
      <c r="B173" s="1"/>
      <c r="C173" s="1"/>
      <c r="D173" s="6" t="s">
        <v>347</v>
      </c>
      <c r="E173" s="6" t="s">
        <v>458</v>
      </c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</row>
    <row r="174" spans="1:21" x14ac:dyDescent="0.25">
      <c r="A174" s="1"/>
      <c r="B174" s="1"/>
      <c r="C174" s="1"/>
      <c r="D174" s="6"/>
      <c r="E174" s="6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</row>
    <row r="175" spans="1:2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</row>
    <row r="176" spans="1:21" x14ac:dyDescent="0.25">
      <c r="A176" s="1"/>
      <c r="B176" s="1"/>
      <c r="C176" s="1"/>
      <c r="D176" s="135" t="s">
        <v>348</v>
      </c>
      <c r="E176" s="136"/>
      <c r="F176" s="136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</row>
    <row r="177" spans="1:2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</row>
    <row r="178" spans="1:21" ht="15.75" customHeight="1" x14ac:dyDescent="0.25">
      <c r="A178" s="1"/>
      <c r="B178" s="1"/>
      <c r="C178" s="143">
        <v>1</v>
      </c>
      <c r="D178" s="134" t="s">
        <v>349</v>
      </c>
      <c r="E178" s="142" t="s">
        <v>350</v>
      </c>
      <c r="F178" s="11" t="s">
        <v>351</v>
      </c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</row>
    <row r="179" spans="1:21" ht="63.75" customHeight="1" x14ac:dyDescent="0.25">
      <c r="A179" s="1"/>
      <c r="B179" s="1"/>
      <c r="C179" s="143"/>
      <c r="D179" s="134"/>
      <c r="E179" s="142"/>
      <c r="F179" s="11" t="s">
        <v>352</v>
      </c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</row>
    <row r="180" spans="1:21" ht="2.25" customHeight="1" x14ac:dyDescent="0.25">
      <c r="A180" s="1"/>
      <c r="B180" s="1"/>
      <c r="C180" s="143"/>
      <c r="D180" s="9"/>
      <c r="E180" s="16"/>
      <c r="F180" s="17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</row>
    <row r="181" spans="1:21" ht="15.75" x14ac:dyDescent="0.25">
      <c r="A181" s="1"/>
      <c r="B181" s="1"/>
      <c r="C181" s="15">
        <v>2</v>
      </c>
      <c r="D181" s="9" t="s">
        <v>353</v>
      </c>
      <c r="E181" s="11" t="s">
        <v>265</v>
      </c>
      <c r="F181" s="11" t="s">
        <v>354</v>
      </c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</row>
    <row r="182" spans="1:21" ht="15.75" x14ac:dyDescent="0.25">
      <c r="A182" s="1"/>
      <c r="B182" s="1"/>
      <c r="C182" s="15">
        <v>3</v>
      </c>
      <c r="D182" s="9" t="s">
        <v>355</v>
      </c>
      <c r="E182" s="11" t="s">
        <v>356</v>
      </c>
      <c r="F182" s="11" t="s">
        <v>357</v>
      </c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</row>
    <row r="183" spans="1:21" ht="15.75" x14ac:dyDescent="0.25">
      <c r="A183" s="1"/>
      <c r="B183" s="1"/>
      <c r="C183" s="15">
        <v>4</v>
      </c>
      <c r="D183" s="9" t="s">
        <v>358</v>
      </c>
      <c r="E183" s="11" t="s">
        <v>356</v>
      </c>
      <c r="F183" s="11" t="s">
        <v>359</v>
      </c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</row>
    <row r="184" spans="1:21" ht="15.75" x14ac:dyDescent="0.25">
      <c r="A184" s="1"/>
      <c r="B184" s="1"/>
      <c r="C184" s="143">
        <v>5</v>
      </c>
      <c r="D184" s="134" t="s">
        <v>360</v>
      </c>
      <c r="E184" s="142" t="s">
        <v>361</v>
      </c>
      <c r="F184" s="11" t="s">
        <v>362</v>
      </c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</row>
    <row r="185" spans="1:21" ht="15.75" x14ac:dyDescent="0.25">
      <c r="A185" s="1"/>
      <c r="B185" s="1"/>
      <c r="C185" s="143"/>
      <c r="D185" s="134"/>
      <c r="E185" s="142"/>
      <c r="F185" s="11" t="s">
        <v>363</v>
      </c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</row>
    <row r="186" spans="1:21" ht="15.75" x14ac:dyDescent="0.25">
      <c r="A186" s="1"/>
      <c r="B186" s="1"/>
      <c r="C186" s="143"/>
      <c r="D186" s="134"/>
      <c r="E186" s="142"/>
      <c r="F186" s="11" t="s">
        <v>364</v>
      </c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</row>
    <row r="187" spans="1:21" ht="15.75" x14ac:dyDescent="0.25">
      <c r="A187" s="1"/>
      <c r="B187" s="1"/>
      <c r="C187" s="15">
        <v>6</v>
      </c>
      <c r="D187" s="9" t="s">
        <v>365</v>
      </c>
      <c r="E187" s="11" t="s">
        <v>366</v>
      </c>
      <c r="F187" s="11" t="s">
        <v>367</v>
      </c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</row>
    <row r="188" spans="1:21" ht="15.75" x14ac:dyDescent="0.25">
      <c r="A188" s="1"/>
      <c r="B188" s="1"/>
      <c r="C188" s="143">
        <v>7</v>
      </c>
      <c r="D188" s="134" t="s">
        <v>368</v>
      </c>
      <c r="E188" s="11" t="s">
        <v>450</v>
      </c>
      <c r="F188" s="142" t="s">
        <v>311</v>
      </c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</row>
    <row r="189" spans="1:21" ht="15.75" x14ac:dyDescent="0.25">
      <c r="A189" s="1"/>
      <c r="B189" s="1"/>
      <c r="C189" s="143"/>
      <c r="D189" s="134"/>
      <c r="E189" s="11"/>
      <c r="F189" s="142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</row>
    <row r="190" spans="1:21" ht="15.75" x14ac:dyDescent="0.25">
      <c r="A190" s="1"/>
      <c r="B190" s="1"/>
      <c r="C190" s="143">
        <v>8</v>
      </c>
      <c r="D190" s="134" t="s">
        <v>369</v>
      </c>
      <c r="E190" s="11" t="s">
        <v>451</v>
      </c>
      <c r="F190" s="142" t="s">
        <v>339</v>
      </c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</row>
    <row r="191" spans="1:21" ht="15.75" x14ac:dyDescent="0.25">
      <c r="A191" s="1"/>
      <c r="B191" s="1"/>
      <c r="C191" s="143"/>
      <c r="D191" s="134"/>
      <c r="E191" s="11"/>
      <c r="F191" s="142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</row>
    <row r="192" spans="1:21" ht="15.75" x14ac:dyDescent="0.25">
      <c r="A192" s="1"/>
      <c r="B192" s="1"/>
      <c r="C192" s="143">
        <v>9</v>
      </c>
      <c r="D192" s="134" t="s">
        <v>370</v>
      </c>
      <c r="E192" s="142" t="s">
        <v>371</v>
      </c>
      <c r="F192" s="11" t="s">
        <v>372</v>
      </c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</row>
    <row r="193" spans="1:21" ht="15.75" x14ac:dyDescent="0.25">
      <c r="A193" s="1"/>
      <c r="B193" s="1"/>
      <c r="C193" s="143"/>
      <c r="D193" s="134"/>
      <c r="E193" s="142"/>
      <c r="F193" s="11" t="s">
        <v>373</v>
      </c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</row>
    <row r="194" spans="1:21" ht="15.75" x14ac:dyDescent="0.25">
      <c r="A194" s="1"/>
      <c r="B194" s="1"/>
      <c r="C194" s="15">
        <v>10</v>
      </c>
      <c r="D194" s="9" t="s">
        <v>374</v>
      </c>
      <c r="E194" s="11" t="s">
        <v>375</v>
      </c>
      <c r="F194" s="11" t="s">
        <v>376</v>
      </c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</row>
    <row r="195" spans="1:21" ht="15.75" x14ac:dyDescent="0.25">
      <c r="A195" s="1"/>
      <c r="B195" s="1"/>
      <c r="C195" s="143">
        <v>11</v>
      </c>
      <c r="D195" s="134" t="s">
        <v>377</v>
      </c>
      <c r="E195" s="142" t="s">
        <v>378</v>
      </c>
      <c r="F195" s="11" t="s">
        <v>379</v>
      </c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</row>
    <row r="196" spans="1:21" ht="47.25" x14ac:dyDescent="0.25">
      <c r="A196" s="1"/>
      <c r="B196" s="1"/>
      <c r="C196" s="143"/>
      <c r="D196" s="134"/>
      <c r="E196" s="142"/>
      <c r="F196" s="11" t="s">
        <v>380</v>
      </c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</row>
    <row r="197" spans="1:21" ht="15.75" x14ac:dyDescent="0.25">
      <c r="A197" s="1"/>
      <c r="B197" s="1"/>
      <c r="C197" s="15">
        <v>12</v>
      </c>
      <c r="D197" s="9" t="s">
        <v>381</v>
      </c>
      <c r="E197" s="11" t="s">
        <v>378</v>
      </c>
      <c r="F197" s="11" t="s">
        <v>382</v>
      </c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</row>
    <row r="198" spans="1:21" ht="15.75" x14ac:dyDescent="0.25">
      <c r="A198" s="1"/>
      <c r="B198" s="1"/>
      <c r="C198" s="15">
        <v>13</v>
      </c>
      <c r="D198" s="9" t="s">
        <v>383</v>
      </c>
      <c r="E198" s="11" t="s">
        <v>153</v>
      </c>
      <c r="F198" s="11" t="s">
        <v>384</v>
      </c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</row>
    <row r="199" spans="1:21" ht="15.75" x14ac:dyDescent="0.25">
      <c r="A199" s="1"/>
      <c r="B199" s="1"/>
      <c r="C199" s="143">
        <v>14</v>
      </c>
      <c r="D199" s="134" t="s">
        <v>385</v>
      </c>
      <c r="E199" s="142" t="s">
        <v>153</v>
      </c>
      <c r="F199" s="11" t="s">
        <v>386</v>
      </c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</row>
    <row r="200" spans="1:21" ht="15.75" x14ac:dyDescent="0.25">
      <c r="A200" s="1"/>
      <c r="B200" s="1"/>
      <c r="C200" s="143"/>
      <c r="D200" s="134"/>
      <c r="E200" s="142"/>
      <c r="F200" s="11" t="s">
        <v>387</v>
      </c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</row>
    <row r="201" spans="1:21" ht="15.75" x14ac:dyDescent="0.25">
      <c r="A201" s="1"/>
      <c r="B201" s="1"/>
      <c r="C201" s="143"/>
      <c r="D201" s="134"/>
      <c r="E201" s="142"/>
      <c r="F201" s="11" t="s">
        <v>388</v>
      </c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</row>
    <row r="202" spans="1:21" ht="15.75" x14ac:dyDescent="0.25">
      <c r="A202" s="1"/>
      <c r="B202" s="1"/>
      <c r="C202" s="15">
        <v>15</v>
      </c>
      <c r="D202" s="9" t="s">
        <v>389</v>
      </c>
      <c r="E202" s="11" t="s">
        <v>153</v>
      </c>
      <c r="F202" s="11" t="s">
        <v>390</v>
      </c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</row>
    <row r="203" spans="1:21" ht="63" x14ac:dyDescent="0.25">
      <c r="A203" s="1"/>
      <c r="B203" s="1"/>
      <c r="C203" s="15">
        <v>16</v>
      </c>
      <c r="D203" s="9" t="s">
        <v>391</v>
      </c>
      <c r="E203" s="11" t="s">
        <v>153</v>
      </c>
      <c r="F203" s="11" t="s">
        <v>392</v>
      </c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</row>
    <row r="204" spans="1:21" ht="15.75" x14ac:dyDescent="0.25">
      <c r="A204" s="1"/>
      <c r="B204" s="1"/>
      <c r="C204" s="15">
        <v>17</v>
      </c>
      <c r="D204" s="9" t="s">
        <v>393</v>
      </c>
      <c r="E204" s="11" t="s">
        <v>153</v>
      </c>
      <c r="F204" s="11" t="s">
        <v>394</v>
      </c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</row>
    <row r="205" spans="1:21" ht="15.75" x14ac:dyDescent="0.25">
      <c r="A205" s="1"/>
      <c r="B205" s="1"/>
      <c r="C205" s="15">
        <v>18</v>
      </c>
      <c r="D205" s="9" t="s">
        <v>395</v>
      </c>
      <c r="E205" s="11" t="s">
        <v>153</v>
      </c>
      <c r="F205" s="11" t="s">
        <v>301</v>
      </c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</row>
    <row r="206" spans="1:21" ht="15.75" x14ac:dyDescent="0.25">
      <c r="A206" s="1"/>
      <c r="B206" s="1"/>
      <c r="C206" s="15">
        <v>19</v>
      </c>
      <c r="D206" s="9" t="s">
        <v>396</v>
      </c>
      <c r="E206" s="11" t="s">
        <v>153</v>
      </c>
      <c r="F206" s="11" t="s">
        <v>397</v>
      </c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</row>
    <row r="207" spans="1:21" ht="15.75" x14ac:dyDescent="0.25">
      <c r="A207" s="1"/>
      <c r="B207" s="1"/>
      <c r="C207" s="15">
        <v>20</v>
      </c>
      <c r="D207" s="9" t="s">
        <v>398</v>
      </c>
      <c r="E207" s="11" t="s">
        <v>153</v>
      </c>
      <c r="F207" s="11" t="s">
        <v>399</v>
      </c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</row>
    <row r="208" spans="1:21" ht="21.75" customHeight="1" x14ac:dyDescent="0.25">
      <c r="A208" s="1"/>
      <c r="B208" s="1"/>
      <c r="C208" s="15">
        <v>21</v>
      </c>
      <c r="D208" s="9" t="s">
        <v>400</v>
      </c>
      <c r="E208" s="11" t="s">
        <v>153</v>
      </c>
      <c r="F208" s="11" t="s">
        <v>401</v>
      </c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</row>
    <row r="209" spans="1:21" ht="15.75" x14ac:dyDescent="0.25">
      <c r="A209" s="1"/>
      <c r="B209" s="1"/>
      <c r="C209" s="15">
        <v>22</v>
      </c>
      <c r="D209" s="9" t="s">
        <v>402</v>
      </c>
      <c r="E209" s="11" t="s">
        <v>153</v>
      </c>
      <c r="F209" s="11" t="s">
        <v>403</v>
      </c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</row>
    <row r="210" spans="1:21" ht="15.75" x14ac:dyDescent="0.25">
      <c r="A210" s="1"/>
      <c r="B210" s="1"/>
      <c r="C210" s="15">
        <v>23</v>
      </c>
      <c r="D210" s="9" t="s">
        <v>404</v>
      </c>
      <c r="E210" s="11" t="s">
        <v>153</v>
      </c>
      <c r="F210" s="11" t="s">
        <v>405</v>
      </c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</row>
    <row r="211" spans="1:21" ht="15.75" x14ac:dyDescent="0.25">
      <c r="A211" s="1"/>
      <c r="B211" s="1"/>
      <c r="C211" s="15">
        <v>24</v>
      </c>
      <c r="D211" s="9" t="s">
        <v>406</v>
      </c>
      <c r="E211" s="11" t="s">
        <v>153</v>
      </c>
      <c r="F211" s="11" t="s">
        <v>405</v>
      </c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</row>
    <row r="212" spans="1:21" ht="18" customHeight="1" x14ac:dyDescent="0.25">
      <c r="A212" s="1"/>
      <c r="B212" s="1"/>
      <c r="C212" s="15">
        <v>25</v>
      </c>
      <c r="D212" s="9" t="s">
        <v>407</v>
      </c>
      <c r="E212" s="11" t="s">
        <v>153</v>
      </c>
      <c r="F212" s="11" t="s">
        <v>408</v>
      </c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</row>
    <row r="213" spans="1:21" ht="15.75" x14ac:dyDescent="0.25">
      <c r="A213" s="1"/>
      <c r="B213" s="1"/>
      <c r="C213" s="15">
        <v>26</v>
      </c>
      <c r="D213" s="9" t="s">
        <v>409</v>
      </c>
      <c r="E213" s="11" t="s">
        <v>153</v>
      </c>
      <c r="F213" s="11" t="s">
        <v>410</v>
      </c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</row>
    <row r="214" spans="1:21" ht="15.75" x14ac:dyDescent="0.25">
      <c r="A214" s="1"/>
      <c r="B214" s="1"/>
      <c r="C214" s="15">
        <v>27</v>
      </c>
      <c r="D214" s="9" t="s">
        <v>411</v>
      </c>
      <c r="E214" s="11" t="s">
        <v>153</v>
      </c>
      <c r="F214" s="11" t="s">
        <v>412</v>
      </c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</row>
    <row r="215" spans="1:21" ht="15.75" x14ac:dyDescent="0.25">
      <c r="A215" s="1"/>
      <c r="B215" s="1"/>
      <c r="C215" s="15">
        <v>28</v>
      </c>
      <c r="D215" s="9" t="s">
        <v>413</v>
      </c>
      <c r="E215" s="11" t="s">
        <v>153</v>
      </c>
      <c r="F215" s="11" t="s">
        <v>414</v>
      </c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</row>
    <row r="216" spans="1:21" ht="15.75" x14ac:dyDescent="0.25">
      <c r="A216" s="1"/>
      <c r="B216" s="1"/>
      <c r="C216" s="15">
        <v>29</v>
      </c>
      <c r="D216" s="9" t="s">
        <v>415</v>
      </c>
      <c r="E216" s="11" t="s">
        <v>153</v>
      </c>
      <c r="F216" s="11" t="s">
        <v>416</v>
      </c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</row>
    <row r="217" spans="1:21" ht="15.75" x14ac:dyDescent="0.25">
      <c r="A217" s="1"/>
      <c r="B217" s="1"/>
      <c r="C217" s="15">
        <v>30</v>
      </c>
      <c r="D217" s="9" t="s">
        <v>417</v>
      </c>
      <c r="E217" s="11" t="s">
        <v>153</v>
      </c>
      <c r="F217" s="11" t="s">
        <v>416</v>
      </c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</row>
    <row r="218" spans="1:21" ht="15.75" x14ac:dyDescent="0.25">
      <c r="A218" s="1"/>
      <c r="B218" s="1"/>
      <c r="C218" s="15">
        <v>31</v>
      </c>
      <c r="D218" s="9" t="s">
        <v>418</v>
      </c>
      <c r="E218" s="11" t="s">
        <v>153</v>
      </c>
      <c r="F218" s="11" t="s">
        <v>419</v>
      </c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</row>
    <row r="219" spans="1:21" ht="15.75" x14ac:dyDescent="0.25">
      <c r="A219" s="1"/>
      <c r="B219" s="1"/>
      <c r="C219" s="15">
        <v>32</v>
      </c>
      <c r="D219" s="9" t="s">
        <v>420</v>
      </c>
      <c r="E219" s="11" t="s">
        <v>153</v>
      </c>
      <c r="F219" s="11" t="s">
        <v>419</v>
      </c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</row>
    <row r="220" spans="1:21" ht="15.75" x14ac:dyDescent="0.25">
      <c r="A220" s="1"/>
      <c r="B220" s="1"/>
      <c r="C220" s="15">
        <v>33</v>
      </c>
      <c r="D220" s="9" t="s">
        <v>421</v>
      </c>
      <c r="E220" s="11" t="s">
        <v>153</v>
      </c>
      <c r="F220" s="11" t="s">
        <v>419</v>
      </c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</row>
    <row r="221" spans="1:21" ht="16.5" customHeight="1" x14ac:dyDescent="0.25">
      <c r="A221" s="1"/>
      <c r="B221" s="1"/>
      <c r="C221" s="15">
        <v>34</v>
      </c>
      <c r="D221" s="9" t="s">
        <v>422</v>
      </c>
      <c r="E221" s="11" t="s">
        <v>153</v>
      </c>
      <c r="F221" s="11" t="s">
        <v>423</v>
      </c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</row>
    <row r="222" spans="1:21" ht="15.75" x14ac:dyDescent="0.25">
      <c r="A222" s="1"/>
      <c r="B222" s="1"/>
      <c r="C222" s="15">
        <v>35</v>
      </c>
      <c r="D222" s="9" t="s">
        <v>424</v>
      </c>
      <c r="E222" s="11" t="s">
        <v>153</v>
      </c>
      <c r="F222" s="11" t="s">
        <v>425</v>
      </c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</row>
    <row r="223" spans="1:21" ht="15.75" x14ac:dyDescent="0.25">
      <c r="A223" s="1"/>
      <c r="B223" s="1"/>
      <c r="C223" s="15">
        <v>36</v>
      </c>
      <c r="D223" s="9" t="s">
        <v>426</v>
      </c>
      <c r="E223" s="11" t="s">
        <v>153</v>
      </c>
      <c r="F223" s="11" t="s">
        <v>425</v>
      </c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</row>
    <row r="224" spans="1:21" ht="15.75" x14ac:dyDescent="0.25">
      <c r="A224" s="1"/>
      <c r="B224" s="1"/>
      <c r="C224" s="15">
        <v>37</v>
      </c>
      <c r="D224" s="9" t="s">
        <v>427</v>
      </c>
      <c r="E224" s="11" t="s">
        <v>153</v>
      </c>
      <c r="F224" s="11" t="s">
        <v>425</v>
      </c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</row>
    <row r="225" spans="1:21" ht="15.75" x14ac:dyDescent="0.25">
      <c r="A225" s="1"/>
      <c r="B225" s="1"/>
      <c r="C225" s="15">
        <v>38</v>
      </c>
      <c r="D225" s="9" t="s">
        <v>428</v>
      </c>
      <c r="E225" s="11" t="s">
        <v>153</v>
      </c>
      <c r="F225" s="11" t="s">
        <v>429</v>
      </c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</row>
    <row r="226" spans="1:21" ht="15.75" x14ac:dyDescent="0.25">
      <c r="A226" s="1"/>
      <c r="B226" s="1"/>
      <c r="C226" s="15">
        <v>39</v>
      </c>
      <c r="D226" s="9" t="s">
        <v>430</v>
      </c>
      <c r="E226" s="11" t="s">
        <v>153</v>
      </c>
      <c r="F226" s="11" t="s">
        <v>431</v>
      </c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</row>
    <row r="227" spans="1:21" ht="15.75" x14ac:dyDescent="0.25">
      <c r="A227" s="1"/>
      <c r="B227" s="1"/>
      <c r="C227" s="15">
        <v>40</v>
      </c>
      <c r="D227" s="9" t="s">
        <v>432</v>
      </c>
      <c r="E227" s="11" t="s">
        <v>153</v>
      </c>
      <c r="F227" s="11" t="s">
        <v>433</v>
      </c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</row>
    <row r="228" spans="1:21" ht="15.75" x14ac:dyDescent="0.25">
      <c r="A228" s="1"/>
      <c r="B228" s="1"/>
      <c r="C228" s="15">
        <v>41</v>
      </c>
      <c r="D228" s="9" t="s">
        <v>434</v>
      </c>
      <c r="E228" s="11" t="s">
        <v>153</v>
      </c>
      <c r="F228" s="11" t="s">
        <v>435</v>
      </c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</row>
    <row r="229" spans="1:21" ht="15.75" x14ac:dyDescent="0.25">
      <c r="A229" s="1"/>
      <c r="B229" s="1"/>
      <c r="C229" s="15">
        <v>42</v>
      </c>
      <c r="D229" s="9" t="s">
        <v>436</v>
      </c>
      <c r="E229" s="11" t="s">
        <v>153</v>
      </c>
      <c r="F229" s="11" t="s">
        <v>437</v>
      </c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</row>
    <row r="230" spans="1:21" ht="15.75" x14ac:dyDescent="0.25">
      <c r="A230" s="1"/>
      <c r="B230" s="1"/>
      <c r="C230" s="15">
        <v>43</v>
      </c>
      <c r="D230" s="9" t="s">
        <v>438</v>
      </c>
      <c r="E230" s="11" t="s">
        <v>439</v>
      </c>
      <c r="F230" s="11" t="s">
        <v>245</v>
      </c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</row>
    <row r="231" spans="1:21" ht="15.75" x14ac:dyDescent="0.25">
      <c r="A231" s="1"/>
      <c r="B231" s="1"/>
      <c r="C231" s="15">
        <v>44</v>
      </c>
      <c r="D231" s="9" t="s">
        <v>440</v>
      </c>
      <c r="E231" s="11" t="s">
        <v>441</v>
      </c>
      <c r="F231" s="11" t="s">
        <v>442</v>
      </c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</row>
    <row r="232" spans="1:21" ht="15.75" customHeight="1" x14ac:dyDescent="0.25">
      <c r="A232" s="1"/>
      <c r="B232" s="1"/>
      <c r="C232" s="15">
        <v>45</v>
      </c>
      <c r="D232" s="9" t="s">
        <v>443</v>
      </c>
      <c r="E232" s="11" t="s">
        <v>444</v>
      </c>
      <c r="F232" s="11" t="s">
        <v>445</v>
      </c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</row>
    <row r="233" spans="1:21" ht="15.75" customHeight="1" x14ac:dyDescent="0.25">
      <c r="A233" s="1"/>
      <c r="B233" s="1"/>
      <c r="C233" s="15">
        <v>46</v>
      </c>
      <c r="D233" s="9" t="s">
        <v>446</v>
      </c>
      <c r="E233" s="11" t="s">
        <v>120</v>
      </c>
      <c r="F233" s="11" t="s">
        <v>447</v>
      </c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</row>
    <row r="234" spans="1:21" ht="15.75" customHeight="1" x14ac:dyDescent="0.25">
      <c r="A234" s="1"/>
      <c r="B234" s="1"/>
      <c r="C234" s="15">
        <v>47</v>
      </c>
      <c r="D234" s="9" t="s">
        <v>448</v>
      </c>
      <c r="E234" s="11" t="s">
        <v>444</v>
      </c>
      <c r="F234" s="11" t="s">
        <v>449</v>
      </c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</row>
    <row r="235" spans="1:21" x14ac:dyDescent="0.25">
      <c r="A235" s="1"/>
      <c r="B235" s="1"/>
      <c r="C235" s="1"/>
      <c r="D235" s="6" t="s">
        <v>452</v>
      </c>
      <c r="E235" s="6" t="s">
        <v>453</v>
      </c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</row>
    <row r="236" spans="1:2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</row>
    <row r="237" spans="1:2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</row>
    <row r="238" spans="1:2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</row>
    <row r="239" spans="1:2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</row>
    <row r="240" spans="1:2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</row>
    <row r="241" spans="1:2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</row>
    <row r="242" spans="1:2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</row>
    <row r="243" spans="1:2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</row>
    <row r="244" spans="1:2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</row>
    <row r="245" spans="1:2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</row>
    <row r="246" spans="1:2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</row>
    <row r="247" spans="1:2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</row>
    <row r="248" spans="1:2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</row>
    <row r="249" spans="1:2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</row>
    <row r="250" spans="1:2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</row>
    <row r="251" spans="1:2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</row>
    <row r="252" spans="1:2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</row>
    <row r="253" spans="1:2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</row>
    <row r="254" spans="1:2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</row>
    <row r="255" spans="1:2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</row>
    <row r="256" spans="1:2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</row>
    <row r="257" spans="1:2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</row>
    <row r="258" spans="1:2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</row>
    <row r="259" spans="1:2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</row>
    <row r="260" spans="1:2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</row>
    <row r="261" spans="1:2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</row>
    <row r="262" spans="1:2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</row>
    <row r="263" spans="1:2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</row>
    <row r="264" spans="1:2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</row>
    <row r="265" spans="1:2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</row>
    <row r="266" spans="1:2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</row>
    <row r="267" spans="1:2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</row>
    <row r="268" spans="1:2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</row>
    <row r="269" spans="1:2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</row>
    <row r="270" spans="1:2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</row>
    <row r="271" spans="1:2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</row>
    <row r="272" spans="1:2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</row>
    <row r="273" spans="1:2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</row>
    <row r="274" spans="1:2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</row>
    <row r="275" spans="1:2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</row>
    <row r="276" spans="1:2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</row>
    <row r="277" spans="1:2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</row>
    <row r="278" spans="1:2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</row>
    <row r="279" spans="1:2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</row>
    <row r="280" spans="1:2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</row>
    <row r="281" spans="1:2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</row>
    <row r="282" spans="1:2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</row>
    <row r="283" spans="1:2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</row>
    <row r="284" spans="1:2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</row>
    <row r="285" spans="1:2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</row>
    <row r="286" spans="1:2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</row>
    <row r="287" spans="1:2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</row>
    <row r="288" spans="1:2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</row>
    <row r="289" spans="1:2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</row>
    <row r="290" spans="1:2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</row>
    <row r="291" spans="1:2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</row>
    <row r="292" spans="1:2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</row>
    <row r="293" spans="1:2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</row>
    <row r="294" spans="1:2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</row>
    <row r="295" spans="1:2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</row>
    <row r="296" spans="1:2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</row>
    <row r="297" spans="1:2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</row>
    <row r="298" spans="1:2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</row>
    <row r="299" spans="1:2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</row>
    <row r="300" spans="1:2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</row>
    <row r="301" spans="1:2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</row>
    <row r="302" spans="1:2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</row>
    <row r="303" spans="1:2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</row>
    <row r="304" spans="1:2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</row>
    <row r="305" spans="1:2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</row>
    <row r="306" spans="1:2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</row>
    <row r="307" spans="1:2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</row>
    <row r="308" spans="1:2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</row>
    <row r="309" spans="1:2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</row>
    <row r="310" spans="1:2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</row>
    <row r="311" spans="1:2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</row>
    <row r="312" spans="1:2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</row>
    <row r="313" spans="1:2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</row>
    <row r="314" spans="1:2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</row>
    <row r="315" spans="1:2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</row>
    <row r="316" spans="1:2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</row>
    <row r="317" spans="1:2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</row>
    <row r="318" spans="1:2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</row>
    <row r="319" spans="1:2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</row>
    <row r="320" spans="1:2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</row>
    <row r="321" spans="1:2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</row>
    <row r="322" spans="1:2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</row>
    <row r="323" spans="1:2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</row>
    <row r="324" spans="1:2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</row>
    <row r="325" spans="1:2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</row>
    <row r="326" spans="1:2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</row>
    <row r="327" spans="1:2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</row>
    <row r="328" spans="1:2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</row>
    <row r="329" spans="1:2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</row>
    <row r="330" spans="1:2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</row>
    <row r="331" spans="1:2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</row>
    <row r="332" spans="1:2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</row>
    <row r="333" spans="1:2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</row>
    <row r="334" spans="1:2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</row>
  </sheetData>
  <mergeCells count="34">
    <mergeCell ref="C199:C201"/>
    <mergeCell ref="D199:D201"/>
    <mergeCell ref="E199:E201"/>
    <mergeCell ref="C192:C193"/>
    <mergeCell ref="D192:D193"/>
    <mergeCell ref="E192:E193"/>
    <mergeCell ref="C195:C196"/>
    <mergeCell ref="D195:D196"/>
    <mergeCell ref="E195:E196"/>
    <mergeCell ref="C188:C189"/>
    <mergeCell ref="D188:D189"/>
    <mergeCell ref="F188:F189"/>
    <mergeCell ref="C190:C191"/>
    <mergeCell ref="D190:D191"/>
    <mergeCell ref="F190:F191"/>
    <mergeCell ref="C178:C180"/>
    <mergeCell ref="D178:D179"/>
    <mergeCell ref="E178:E179"/>
    <mergeCell ref="C184:C186"/>
    <mergeCell ref="D184:D186"/>
    <mergeCell ref="E184:E186"/>
    <mergeCell ref="C9:C10"/>
    <mergeCell ref="D9:D10"/>
    <mergeCell ref="E9:E10"/>
    <mergeCell ref="D176:F176"/>
    <mergeCell ref="E1:F1"/>
    <mergeCell ref="D2:K2"/>
    <mergeCell ref="D3:E3"/>
    <mergeCell ref="D6:J6"/>
    <mergeCell ref="D33:F33"/>
    <mergeCell ref="C37:C38"/>
    <mergeCell ref="D37:D38"/>
    <mergeCell ref="E37:E38"/>
    <mergeCell ref="D130:F130"/>
  </mergeCells>
  <pageMargins left="0.42" right="0.15748031496062992" top="0.15748031496062992" bottom="0.15748031496062992" header="0.23622047244094491" footer="0.15748031496062992"/>
  <pageSetup paperSize="9" scale="75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177"/>
  <sheetViews>
    <sheetView view="pageBreakPreview" topLeftCell="A16" zoomScale="85" zoomScaleNormal="100" zoomScaleSheetLayoutView="85" workbookViewId="0">
      <selection activeCell="C15" sqref="C15"/>
    </sheetView>
  </sheetViews>
  <sheetFormatPr defaultRowHeight="15" x14ac:dyDescent="0.25"/>
  <cols>
    <col min="1" max="1" width="3.7109375" style="77" customWidth="1"/>
    <col min="2" max="2" width="46.28515625" customWidth="1"/>
    <col min="3" max="3" width="52.7109375" customWidth="1"/>
    <col min="4" max="4" width="27.42578125" customWidth="1"/>
    <col min="6" max="6" width="34.7109375" customWidth="1"/>
    <col min="7" max="7" width="12.85546875" customWidth="1"/>
  </cols>
  <sheetData>
    <row r="1" spans="1:19" ht="15.75" x14ac:dyDescent="0.25">
      <c r="A1" s="115"/>
      <c r="B1" s="127" t="s">
        <v>485</v>
      </c>
      <c r="C1" s="127"/>
      <c r="D1" s="127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x14ac:dyDescent="0.25">
      <c r="A2" s="115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1:19" ht="15.75" customHeight="1" x14ac:dyDescent="0.25">
      <c r="A3" s="116">
        <v>1</v>
      </c>
      <c r="B3" s="41" t="s">
        <v>505</v>
      </c>
      <c r="C3" s="114" t="s">
        <v>66</v>
      </c>
      <c r="D3" s="114" t="s">
        <v>618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1:19" ht="15.75" customHeight="1" x14ac:dyDescent="0.25">
      <c r="A4" s="116">
        <v>2</v>
      </c>
      <c r="B4" s="41" t="s">
        <v>506</v>
      </c>
      <c r="C4" s="114" t="s">
        <v>563</v>
      </c>
      <c r="D4" s="114" t="s">
        <v>133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5" spans="1:19" ht="15.75" customHeight="1" x14ac:dyDescent="0.25">
      <c r="A5" s="116">
        <v>3</v>
      </c>
      <c r="B5" s="41" t="s">
        <v>219</v>
      </c>
      <c r="C5" s="114" t="s">
        <v>577</v>
      </c>
      <c r="D5" s="114" t="s">
        <v>220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ht="15.75" customHeight="1" x14ac:dyDescent="0.25">
      <c r="A6" s="116">
        <v>4</v>
      </c>
      <c r="B6" s="41" t="s">
        <v>81</v>
      </c>
      <c r="C6" s="114" t="s">
        <v>577</v>
      </c>
      <c r="D6" s="114" t="s">
        <v>82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ht="15.75" customHeight="1" x14ac:dyDescent="0.25">
      <c r="A7" s="116">
        <v>5</v>
      </c>
      <c r="B7" s="41" t="s">
        <v>83</v>
      </c>
      <c r="C7" s="114" t="s">
        <v>577</v>
      </c>
      <c r="D7" s="114" t="s">
        <v>85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ht="15.75" x14ac:dyDescent="0.25">
      <c r="A8" s="116">
        <v>6</v>
      </c>
      <c r="B8" s="41" t="s">
        <v>510</v>
      </c>
      <c r="C8" s="114" t="s">
        <v>577</v>
      </c>
      <c r="D8" s="114" t="s">
        <v>168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</row>
    <row r="9" spans="1:19" s="51" customFormat="1" ht="15.75" x14ac:dyDescent="0.25">
      <c r="A9" s="116">
        <v>7</v>
      </c>
      <c r="B9" s="41" t="s">
        <v>250</v>
      </c>
      <c r="C9" s="50" t="s">
        <v>577</v>
      </c>
      <c r="D9" s="50" t="s">
        <v>251</v>
      </c>
      <c r="E9" s="49"/>
      <c r="F9" s="49"/>
      <c r="G9" s="49"/>
      <c r="H9" s="49"/>
      <c r="I9" s="49"/>
      <c r="J9" s="49"/>
      <c r="K9" s="49"/>
      <c r="L9" s="49"/>
      <c r="M9" s="49"/>
      <c r="N9" s="49"/>
      <c r="O9" s="49"/>
      <c r="P9" s="49"/>
      <c r="Q9" s="49"/>
      <c r="R9" s="49"/>
      <c r="S9" s="49"/>
    </row>
    <row r="10" spans="1:19" s="51" customFormat="1" ht="15.75" x14ac:dyDescent="0.25">
      <c r="A10" s="116">
        <v>8</v>
      </c>
      <c r="B10" s="42" t="s">
        <v>511</v>
      </c>
      <c r="C10" s="114" t="s">
        <v>577</v>
      </c>
      <c r="D10" s="114" t="s">
        <v>512</v>
      </c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</row>
    <row r="11" spans="1:19" ht="15.75" x14ac:dyDescent="0.25">
      <c r="A11" s="116">
        <v>9</v>
      </c>
      <c r="B11" s="41" t="s">
        <v>155</v>
      </c>
      <c r="C11" s="50" t="s">
        <v>577</v>
      </c>
      <c r="D11" s="114" t="s">
        <v>156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</row>
    <row r="12" spans="1:19" ht="15.75" x14ac:dyDescent="0.25">
      <c r="A12" s="116">
        <v>10</v>
      </c>
      <c r="B12" s="41" t="s">
        <v>461</v>
      </c>
      <c r="C12" s="50" t="s">
        <v>577</v>
      </c>
      <c r="D12" s="114" t="s">
        <v>617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</row>
    <row r="13" spans="1:19" ht="15.75" x14ac:dyDescent="0.25">
      <c r="A13" s="116">
        <v>11</v>
      </c>
      <c r="B13" s="41" t="s">
        <v>169</v>
      </c>
      <c r="C13" s="50" t="s">
        <v>577</v>
      </c>
      <c r="D13" s="114" t="s">
        <v>170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</row>
    <row r="14" spans="1:19" ht="15.75" x14ac:dyDescent="0.25">
      <c r="A14" s="116">
        <v>12</v>
      </c>
      <c r="B14" s="43" t="s">
        <v>483</v>
      </c>
      <c r="C14" s="50" t="s">
        <v>577</v>
      </c>
      <c r="D14" s="24" t="s">
        <v>143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</row>
    <row r="15" spans="1:19" ht="15.75" x14ac:dyDescent="0.25">
      <c r="A15" s="116">
        <v>13</v>
      </c>
      <c r="B15" s="41" t="s">
        <v>138</v>
      </c>
      <c r="C15" s="50" t="s">
        <v>577</v>
      </c>
      <c r="D15" s="114" t="s">
        <v>139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</row>
    <row r="16" spans="1:19" ht="15.75" customHeight="1" x14ac:dyDescent="0.25">
      <c r="A16" s="116">
        <v>14</v>
      </c>
      <c r="B16" s="41" t="s">
        <v>106</v>
      </c>
      <c r="C16" s="114" t="s">
        <v>522</v>
      </c>
      <c r="D16" s="114" t="s">
        <v>108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</row>
    <row r="17" spans="1:19" ht="15.75" customHeight="1" x14ac:dyDescent="0.25">
      <c r="A17" s="116">
        <v>15</v>
      </c>
      <c r="B17" s="41" t="s">
        <v>492</v>
      </c>
      <c r="C17" s="114" t="s">
        <v>522</v>
      </c>
      <c r="D17" s="114" t="s">
        <v>493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</row>
    <row r="18" spans="1:19" ht="15.75" customHeight="1" x14ac:dyDescent="0.25">
      <c r="A18" s="116">
        <v>16</v>
      </c>
      <c r="B18" s="41" t="s">
        <v>111</v>
      </c>
      <c r="C18" s="114" t="s">
        <v>522</v>
      </c>
      <c r="D18" s="114" t="s">
        <v>113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</row>
    <row r="19" spans="1:19" ht="15.75" customHeight="1" x14ac:dyDescent="0.25">
      <c r="A19" s="116">
        <v>17</v>
      </c>
      <c r="B19" s="41" t="s">
        <v>116</v>
      </c>
      <c r="C19" s="114" t="s">
        <v>522</v>
      </c>
      <c r="D19" s="114" t="s">
        <v>118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</row>
    <row r="20" spans="1:19" ht="15.75" customHeight="1" x14ac:dyDescent="0.25">
      <c r="A20" s="116">
        <v>18</v>
      </c>
      <c r="B20" s="41" t="s">
        <v>119</v>
      </c>
      <c r="C20" s="114" t="s">
        <v>522</v>
      </c>
      <c r="D20" s="114" t="s">
        <v>121</v>
      </c>
      <c r="E20" s="1"/>
      <c r="F20" s="1"/>
      <c r="G20" s="1"/>
      <c r="H20" s="1"/>
      <c r="I20" s="1"/>
      <c r="J20" s="1"/>
      <c r="K20" s="1"/>
      <c r="L20" s="1"/>
      <c r="N20" s="1"/>
      <c r="O20" s="1"/>
      <c r="P20" s="1"/>
      <c r="Q20" s="1"/>
      <c r="R20" s="1"/>
      <c r="S20" s="1"/>
    </row>
    <row r="21" spans="1:19" ht="15.75" customHeight="1" x14ac:dyDescent="0.25">
      <c r="A21" s="116">
        <v>19</v>
      </c>
      <c r="B21" s="41" t="s">
        <v>480</v>
      </c>
      <c r="C21" s="114" t="s">
        <v>522</v>
      </c>
      <c r="D21" s="114" t="s">
        <v>481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</row>
    <row r="22" spans="1:19" ht="15.75" customHeight="1" x14ac:dyDescent="0.25">
      <c r="A22" s="116">
        <v>20</v>
      </c>
      <c r="B22" s="41" t="s">
        <v>534</v>
      </c>
      <c r="C22" s="114" t="s">
        <v>522</v>
      </c>
      <c r="D22" s="114" t="s">
        <v>535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</row>
    <row r="23" spans="1:19" ht="15.75" customHeight="1" x14ac:dyDescent="0.25">
      <c r="A23" s="116">
        <v>21</v>
      </c>
      <c r="B23" s="41" t="s">
        <v>541</v>
      </c>
      <c r="C23" s="50" t="s">
        <v>522</v>
      </c>
      <c r="D23" s="54">
        <v>43206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</row>
    <row r="24" spans="1:19" s="51" customFormat="1" ht="15.75" customHeight="1" x14ac:dyDescent="0.25">
      <c r="A24" s="116">
        <v>22</v>
      </c>
      <c r="B24" s="41" t="s">
        <v>612</v>
      </c>
      <c r="C24" s="50" t="s">
        <v>522</v>
      </c>
      <c r="D24" s="54">
        <v>43906</v>
      </c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</row>
    <row r="25" spans="1:19" ht="15.75" customHeight="1" x14ac:dyDescent="0.25">
      <c r="A25" s="116">
        <v>23</v>
      </c>
      <c r="B25" s="41" t="s">
        <v>134</v>
      </c>
      <c r="C25" s="114" t="s">
        <v>471</v>
      </c>
      <c r="D25" s="114" t="s">
        <v>135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</row>
    <row r="26" spans="1:19" ht="15.75" customHeight="1" x14ac:dyDescent="0.25">
      <c r="A26" s="116">
        <v>24</v>
      </c>
      <c r="B26" s="41" t="s">
        <v>136</v>
      </c>
      <c r="C26" s="114" t="s">
        <v>471</v>
      </c>
      <c r="D26" s="114" t="s">
        <v>137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ht="15.75" customHeight="1" x14ac:dyDescent="0.25">
      <c r="A27" s="116">
        <v>25</v>
      </c>
      <c r="B27" s="41" t="s">
        <v>140</v>
      </c>
      <c r="C27" s="114" t="s">
        <v>471</v>
      </c>
      <c r="D27" s="114" t="s">
        <v>141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ht="15.75" customHeight="1" x14ac:dyDescent="0.25">
      <c r="A28" s="116">
        <v>26</v>
      </c>
      <c r="B28" s="41" t="s">
        <v>144</v>
      </c>
      <c r="C28" s="114" t="s">
        <v>471</v>
      </c>
      <c r="D28" s="114" t="s">
        <v>145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ht="15.75" customHeight="1" x14ac:dyDescent="0.25">
      <c r="A29" s="116">
        <v>27</v>
      </c>
      <c r="B29" s="113" t="s">
        <v>146</v>
      </c>
      <c r="C29" s="114" t="s">
        <v>471</v>
      </c>
      <c r="D29" s="114" t="s">
        <v>147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s="51" customFormat="1" ht="15.75" customHeight="1" x14ac:dyDescent="0.25">
      <c r="A30" s="116">
        <v>28</v>
      </c>
      <c r="B30" s="41" t="s">
        <v>233</v>
      </c>
      <c r="C30" s="50" t="s">
        <v>471</v>
      </c>
      <c r="D30" s="50" t="s">
        <v>234</v>
      </c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</row>
    <row r="31" spans="1:19" s="51" customFormat="1" ht="15.75" customHeight="1" x14ac:dyDescent="0.25">
      <c r="A31" s="116">
        <v>29</v>
      </c>
      <c r="B31" s="41" t="s">
        <v>475</v>
      </c>
      <c r="C31" s="50" t="s">
        <v>471</v>
      </c>
      <c r="D31" s="114" t="s">
        <v>477</v>
      </c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</row>
    <row r="32" spans="1:19" ht="15.75" customHeight="1" x14ac:dyDescent="0.25">
      <c r="A32" s="116">
        <v>30</v>
      </c>
      <c r="B32" s="41" t="s">
        <v>152</v>
      </c>
      <c r="C32" s="114" t="s">
        <v>153</v>
      </c>
      <c r="D32" s="114" t="s">
        <v>154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</row>
    <row r="33" spans="1:19" ht="15.75" customHeight="1" x14ac:dyDescent="0.25">
      <c r="A33" s="116">
        <v>31</v>
      </c>
      <c r="B33" s="41" t="s">
        <v>161</v>
      </c>
      <c r="C33" s="114" t="s">
        <v>153</v>
      </c>
      <c r="D33" s="114" t="s">
        <v>162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</row>
    <row r="34" spans="1:19" ht="15.75" customHeight="1" x14ac:dyDescent="0.25">
      <c r="A34" s="116">
        <v>32</v>
      </c>
      <c r="B34" s="41" t="s">
        <v>163</v>
      </c>
      <c r="C34" s="114" t="s">
        <v>153</v>
      </c>
      <c r="D34" s="114" t="s">
        <v>164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</row>
    <row r="35" spans="1:19" ht="15.75" customHeight="1" x14ac:dyDescent="0.25">
      <c r="A35" s="116">
        <v>33</v>
      </c>
      <c r="B35" s="41" t="s">
        <v>165</v>
      </c>
      <c r="C35" s="114" t="s">
        <v>153</v>
      </c>
      <c r="D35" s="114" t="s">
        <v>166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</row>
    <row r="36" spans="1:19" ht="15.75" customHeight="1" x14ac:dyDescent="0.25">
      <c r="A36" s="116">
        <v>34</v>
      </c>
      <c r="B36" s="41" t="s">
        <v>177</v>
      </c>
      <c r="C36" s="114" t="s">
        <v>153</v>
      </c>
      <c r="D36" s="114" t="s">
        <v>178</v>
      </c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</row>
    <row r="37" spans="1:19" ht="15.75" customHeight="1" x14ac:dyDescent="0.25">
      <c r="A37" s="116">
        <v>35</v>
      </c>
      <c r="B37" s="41" t="s">
        <v>179</v>
      </c>
      <c r="C37" s="114" t="s">
        <v>153</v>
      </c>
      <c r="D37" s="114" t="s">
        <v>180</v>
      </c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</row>
    <row r="38" spans="1:19" ht="15.75" customHeight="1" x14ac:dyDescent="0.25">
      <c r="A38" s="116">
        <v>36</v>
      </c>
      <c r="B38" s="41" t="s">
        <v>181</v>
      </c>
      <c r="C38" s="114" t="s">
        <v>153</v>
      </c>
      <c r="D38" s="114" t="s">
        <v>182</v>
      </c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</row>
    <row r="39" spans="1:19" ht="15.75" customHeight="1" x14ac:dyDescent="0.25">
      <c r="A39" s="116">
        <v>37</v>
      </c>
      <c r="B39" s="41" t="s">
        <v>185</v>
      </c>
      <c r="C39" s="114" t="s">
        <v>153</v>
      </c>
      <c r="D39" s="114" t="s">
        <v>186</v>
      </c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</row>
    <row r="40" spans="1:19" ht="15.75" customHeight="1" x14ac:dyDescent="0.25">
      <c r="A40" s="116">
        <v>38</v>
      </c>
      <c r="B40" s="41" t="s">
        <v>189</v>
      </c>
      <c r="C40" s="114" t="s">
        <v>153</v>
      </c>
      <c r="D40" s="114" t="s">
        <v>190</v>
      </c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</row>
    <row r="41" spans="1:19" ht="15.75" customHeight="1" x14ac:dyDescent="0.25">
      <c r="A41" s="116">
        <v>39</v>
      </c>
      <c r="B41" s="41" t="s">
        <v>191</v>
      </c>
      <c r="C41" s="114" t="s">
        <v>153</v>
      </c>
      <c r="D41" s="114" t="s">
        <v>192</v>
      </c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</row>
    <row r="42" spans="1:19" ht="15.75" customHeight="1" x14ac:dyDescent="0.25">
      <c r="A42" s="116">
        <v>40</v>
      </c>
      <c r="B42" s="41" t="s">
        <v>195</v>
      </c>
      <c r="C42" s="114" t="s">
        <v>153</v>
      </c>
      <c r="D42" s="114" t="s">
        <v>196</v>
      </c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</row>
    <row r="43" spans="1:19" ht="15.75" customHeight="1" x14ac:dyDescent="0.25">
      <c r="A43" s="116">
        <v>41</v>
      </c>
      <c r="B43" s="41" t="s">
        <v>199</v>
      </c>
      <c r="C43" s="114" t="s">
        <v>153</v>
      </c>
      <c r="D43" s="114" t="s">
        <v>200</v>
      </c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</row>
    <row r="44" spans="1:19" ht="15.75" customHeight="1" x14ac:dyDescent="0.25">
      <c r="A44" s="116">
        <v>42</v>
      </c>
      <c r="B44" s="41" t="s">
        <v>201</v>
      </c>
      <c r="C44" s="114" t="s">
        <v>153</v>
      </c>
      <c r="D44" s="114" t="s">
        <v>202</v>
      </c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</row>
    <row r="45" spans="1:19" ht="15.75" customHeight="1" x14ac:dyDescent="0.25">
      <c r="A45" s="116">
        <v>43</v>
      </c>
      <c r="B45" s="41" t="s">
        <v>203</v>
      </c>
      <c r="C45" s="114" t="s">
        <v>153</v>
      </c>
      <c r="D45" s="114" t="s">
        <v>204</v>
      </c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</row>
    <row r="46" spans="1:19" ht="15.75" customHeight="1" x14ac:dyDescent="0.25">
      <c r="A46" s="116">
        <v>44</v>
      </c>
      <c r="B46" s="41" t="s">
        <v>205</v>
      </c>
      <c r="C46" s="114" t="s">
        <v>153</v>
      </c>
      <c r="D46" s="114" t="s">
        <v>206</v>
      </c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</row>
    <row r="47" spans="1:19" ht="15.75" customHeight="1" x14ac:dyDescent="0.25">
      <c r="A47" s="116">
        <v>45</v>
      </c>
      <c r="B47" s="41" t="s">
        <v>207</v>
      </c>
      <c r="C47" s="114" t="s">
        <v>153</v>
      </c>
      <c r="D47" s="114" t="s">
        <v>208</v>
      </c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</row>
    <row r="48" spans="1:19" ht="15.75" customHeight="1" x14ac:dyDescent="0.25">
      <c r="A48" s="116">
        <v>46</v>
      </c>
      <c r="B48" s="41" t="s">
        <v>209</v>
      </c>
      <c r="C48" s="114" t="s">
        <v>153</v>
      </c>
      <c r="D48" s="114" t="s">
        <v>210</v>
      </c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</row>
    <row r="49" spans="1:19" ht="15.75" customHeight="1" x14ac:dyDescent="0.25">
      <c r="A49" s="116">
        <v>47</v>
      </c>
      <c r="B49" s="41" t="s">
        <v>211</v>
      </c>
      <c r="C49" s="114" t="s">
        <v>153</v>
      </c>
      <c r="D49" s="114" t="s">
        <v>210</v>
      </c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</row>
    <row r="50" spans="1:19" ht="15.75" customHeight="1" x14ac:dyDescent="0.25">
      <c r="A50" s="116">
        <v>48</v>
      </c>
      <c r="B50" s="41" t="s">
        <v>212</v>
      </c>
      <c r="C50" s="114" t="s">
        <v>153</v>
      </c>
      <c r="D50" s="114" t="s">
        <v>210</v>
      </c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</row>
    <row r="51" spans="1:19" ht="15.75" customHeight="1" x14ac:dyDescent="0.25">
      <c r="A51" s="116">
        <v>49</v>
      </c>
      <c r="B51" s="41" t="s">
        <v>213</v>
      </c>
      <c r="C51" s="114" t="s">
        <v>153</v>
      </c>
      <c r="D51" s="114" t="s">
        <v>214</v>
      </c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</row>
    <row r="52" spans="1:19" ht="15.75" customHeight="1" x14ac:dyDescent="0.25">
      <c r="A52" s="116">
        <v>50</v>
      </c>
      <c r="B52" s="41" t="s">
        <v>215</v>
      </c>
      <c r="C52" s="114" t="s">
        <v>153</v>
      </c>
      <c r="D52" s="114" t="s">
        <v>216</v>
      </c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</row>
    <row r="53" spans="1:19" ht="15.75" customHeight="1" x14ac:dyDescent="0.25">
      <c r="A53" s="116">
        <v>51</v>
      </c>
      <c r="B53" s="41" t="s">
        <v>217</v>
      </c>
      <c r="C53" s="114" t="s">
        <v>153</v>
      </c>
      <c r="D53" s="114" t="s">
        <v>218</v>
      </c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</row>
    <row r="54" spans="1:19" ht="15.75" customHeight="1" x14ac:dyDescent="0.25">
      <c r="A54" s="116">
        <v>52</v>
      </c>
      <c r="B54" s="41" t="s">
        <v>223</v>
      </c>
      <c r="C54" s="114" t="s">
        <v>153</v>
      </c>
      <c r="D54" s="114" t="s">
        <v>224</v>
      </c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</row>
    <row r="55" spans="1:19" ht="15.75" customHeight="1" x14ac:dyDescent="0.25">
      <c r="A55" s="116">
        <v>53</v>
      </c>
      <c r="B55" s="41" t="s">
        <v>225</v>
      </c>
      <c r="C55" s="114" t="s">
        <v>153</v>
      </c>
      <c r="D55" s="114" t="s">
        <v>226</v>
      </c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</row>
    <row r="56" spans="1:19" ht="15.75" customHeight="1" x14ac:dyDescent="0.25">
      <c r="A56" s="116">
        <v>54</v>
      </c>
      <c r="B56" s="41" t="s">
        <v>227</v>
      </c>
      <c r="C56" s="114" t="s">
        <v>153</v>
      </c>
      <c r="D56" s="114" t="s">
        <v>228</v>
      </c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</row>
    <row r="57" spans="1:19" ht="15.75" customHeight="1" x14ac:dyDescent="0.25">
      <c r="A57" s="116">
        <v>55</v>
      </c>
      <c r="B57" s="41" t="s">
        <v>229</v>
      </c>
      <c r="C57" s="114" t="s">
        <v>153</v>
      </c>
      <c r="D57" s="114" t="s">
        <v>230</v>
      </c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</row>
    <row r="58" spans="1:19" ht="15.75" customHeight="1" x14ac:dyDescent="0.25">
      <c r="A58" s="116">
        <v>56</v>
      </c>
      <c r="B58" s="41" t="s">
        <v>235</v>
      </c>
      <c r="C58" s="114" t="s">
        <v>153</v>
      </c>
      <c r="D58" s="114" t="s">
        <v>236</v>
      </c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</row>
    <row r="59" spans="1:19" ht="15.75" customHeight="1" x14ac:dyDescent="0.25">
      <c r="A59" s="116">
        <v>57</v>
      </c>
      <c r="B59" s="41" t="s">
        <v>239</v>
      </c>
      <c r="C59" s="114" t="s">
        <v>153</v>
      </c>
      <c r="D59" s="114" t="s">
        <v>238</v>
      </c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</row>
    <row r="60" spans="1:19" ht="15.75" customHeight="1" x14ac:dyDescent="0.25">
      <c r="A60" s="116">
        <v>58</v>
      </c>
      <c r="B60" s="41" t="s">
        <v>240</v>
      </c>
      <c r="C60" s="114" t="s">
        <v>153</v>
      </c>
      <c r="D60" s="114" t="s">
        <v>241</v>
      </c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</row>
    <row r="61" spans="1:19" ht="15.75" customHeight="1" x14ac:dyDescent="0.25">
      <c r="A61" s="116">
        <v>59</v>
      </c>
      <c r="B61" s="41" t="s">
        <v>242</v>
      </c>
      <c r="C61" s="114" t="s">
        <v>153</v>
      </c>
      <c r="D61" s="114" t="s">
        <v>243</v>
      </c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</row>
    <row r="62" spans="1:19" ht="15.75" customHeight="1" x14ac:dyDescent="0.25">
      <c r="A62" s="116">
        <v>60</v>
      </c>
      <c r="B62" s="41" t="s">
        <v>244</v>
      </c>
      <c r="C62" s="114" t="s">
        <v>153</v>
      </c>
      <c r="D62" s="114" t="s">
        <v>245</v>
      </c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</row>
    <row r="63" spans="1:19" ht="15.75" customHeight="1" x14ac:dyDescent="0.25">
      <c r="A63" s="116">
        <v>61</v>
      </c>
      <c r="B63" s="41" t="s">
        <v>246</v>
      </c>
      <c r="C63" s="114" t="s">
        <v>153</v>
      </c>
      <c r="D63" s="114" t="s">
        <v>247</v>
      </c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</row>
    <row r="64" spans="1:19" ht="15.75" customHeight="1" x14ac:dyDescent="0.25">
      <c r="A64" s="116">
        <v>62</v>
      </c>
      <c r="B64" s="41" t="s">
        <v>248</v>
      </c>
      <c r="C64" s="114" t="s">
        <v>153</v>
      </c>
      <c r="D64" s="114" t="s">
        <v>249</v>
      </c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</row>
    <row r="65" spans="1:19" ht="15.75" x14ac:dyDescent="0.25">
      <c r="A65" s="116">
        <v>63</v>
      </c>
      <c r="B65" s="41" t="s">
        <v>474</v>
      </c>
      <c r="C65" s="114" t="s">
        <v>153</v>
      </c>
      <c r="D65" s="114" t="s">
        <v>477</v>
      </c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</row>
    <row r="66" spans="1:19" ht="15.75" x14ac:dyDescent="0.25">
      <c r="A66" s="116">
        <v>64</v>
      </c>
      <c r="B66" s="41" t="s">
        <v>476</v>
      </c>
      <c r="C66" s="114" t="s">
        <v>153</v>
      </c>
      <c r="D66" s="114" t="s">
        <v>477</v>
      </c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</row>
    <row r="67" spans="1:19" ht="15.75" x14ac:dyDescent="0.25">
      <c r="A67" s="116">
        <v>65</v>
      </c>
      <c r="B67" s="41" t="s">
        <v>486</v>
      </c>
      <c r="C67" s="114" t="s">
        <v>153</v>
      </c>
      <c r="D67" s="114" t="s">
        <v>487</v>
      </c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</row>
    <row r="68" spans="1:19" ht="15.75" customHeight="1" x14ac:dyDescent="0.25">
      <c r="A68" s="116">
        <v>66</v>
      </c>
      <c r="B68" s="41" t="s">
        <v>496</v>
      </c>
      <c r="C68" s="114" t="s">
        <v>153</v>
      </c>
      <c r="D68" s="114" t="s">
        <v>172</v>
      </c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</row>
    <row r="69" spans="1:19" ht="15.75" customHeight="1" x14ac:dyDescent="0.25">
      <c r="A69" s="116">
        <v>67</v>
      </c>
      <c r="B69" s="41" t="s">
        <v>497</v>
      </c>
      <c r="C69" s="114" t="s">
        <v>153</v>
      </c>
      <c r="D69" s="114" t="s">
        <v>498</v>
      </c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</row>
    <row r="70" spans="1:19" ht="15.75" customHeight="1" x14ac:dyDescent="0.25">
      <c r="A70" s="116">
        <v>68</v>
      </c>
      <c r="B70" s="113" t="s">
        <v>516</v>
      </c>
      <c r="C70" s="114" t="s">
        <v>153</v>
      </c>
      <c r="D70" s="114" t="s">
        <v>517</v>
      </c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</row>
    <row r="71" spans="1:19" ht="15.75" customHeight="1" x14ac:dyDescent="0.25">
      <c r="A71" s="116">
        <v>69</v>
      </c>
      <c r="B71" s="41" t="s">
        <v>530</v>
      </c>
      <c r="C71" s="114" t="s">
        <v>153</v>
      </c>
      <c r="D71" s="114" t="s">
        <v>529</v>
      </c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</row>
    <row r="72" spans="1:19" ht="15.75" customHeight="1" x14ac:dyDescent="0.25">
      <c r="A72" s="116">
        <v>70</v>
      </c>
      <c r="B72" s="41" t="s">
        <v>544</v>
      </c>
      <c r="C72" s="114" t="s">
        <v>153</v>
      </c>
      <c r="D72" s="12">
        <v>43237</v>
      </c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</row>
    <row r="73" spans="1:19" ht="15.75" customHeight="1" x14ac:dyDescent="0.25">
      <c r="A73" s="116">
        <v>71</v>
      </c>
      <c r="B73" s="41" t="s">
        <v>543</v>
      </c>
      <c r="C73" s="114" t="s">
        <v>153</v>
      </c>
      <c r="D73" s="12">
        <v>43237</v>
      </c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</row>
    <row r="74" spans="1:19" x14ac:dyDescent="0.25">
      <c r="A74" s="76"/>
      <c r="B74" s="22"/>
      <c r="C74" s="23"/>
      <c r="D74" s="23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</row>
    <row r="75" spans="1:19" x14ac:dyDescent="0.25">
      <c r="A75" s="76"/>
      <c r="B75" s="22"/>
      <c r="C75" s="23"/>
      <c r="D75" s="23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</row>
    <row r="76" spans="1:19" x14ac:dyDescent="0.25">
      <c r="A76" s="76"/>
      <c r="B76" s="22"/>
      <c r="C76" s="23"/>
      <c r="D76" s="23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</row>
    <row r="77" spans="1:19" x14ac:dyDescent="0.25">
      <c r="A77" s="76"/>
      <c r="B77" s="22"/>
      <c r="C77" s="23"/>
      <c r="D77" s="23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</row>
    <row r="78" spans="1:19" x14ac:dyDescent="0.25">
      <c r="A78" s="76"/>
      <c r="B78" s="22"/>
      <c r="C78" s="23"/>
      <c r="D78" s="23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</row>
    <row r="79" spans="1:19" x14ac:dyDescent="0.25">
      <c r="A79" s="76"/>
      <c r="B79" s="22"/>
      <c r="C79" s="23"/>
      <c r="D79" s="23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</row>
    <row r="80" spans="1:19" x14ac:dyDescent="0.25">
      <c r="A80" s="76"/>
      <c r="B80" s="22"/>
      <c r="C80" s="23"/>
      <c r="D80" s="23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</row>
    <row r="81" spans="1:19" x14ac:dyDescent="0.25">
      <c r="A81" s="76"/>
      <c r="B81" s="22"/>
      <c r="C81" s="23"/>
      <c r="D81" s="23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</row>
    <row r="82" spans="1:19" x14ac:dyDescent="0.25">
      <c r="A82" s="76"/>
      <c r="B82" s="22"/>
      <c r="C82" s="23"/>
      <c r="D82" s="23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</row>
    <row r="83" spans="1:19" x14ac:dyDescent="0.25">
      <c r="A83" s="76"/>
      <c r="B83" s="22"/>
      <c r="C83" s="23"/>
      <c r="D83" s="23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</row>
    <row r="84" spans="1:19" x14ac:dyDescent="0.25">
      <c r="A84" s="115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</row>
    <row r="85" spans="1:19" x14ac:dyDescent="0.25">
      <c r="A85" s="115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</row>
    <row r="86" spans="1:19" x14ac:dyDescent="0.25">
      <c r="A86" s="115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</row>
    <row r="87" spans="1:19" x14ac:dyDescent="0.25">
      <c r="A87" s="115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</row>
    <row r="88" spans="1:19" x14ac:dyDescent="0.25">
      <c r="A88" s="115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</row>
    <row r="89" spans="1:19" x14ac:dyDescent="0.25">
      <c r="A89" s="115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</row>
    <row r="90" spans="1:19" x14ac:dyDescent="0.25">
      <c r="A90" s="115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</row>
    <row r="91" spans="1:19" x14ac:dyDescent="0.25">
      <c r="A91" s="115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</row>
    <row r="92" spans="1:19" x14ac:dyDescent="0.25">
      <c r="A92" s="115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</row>
    <row r="93" spans="1:19" x14ac:dyDescent="0.25">
      <c r="A93" s="115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</row>
    <row r="94" spans="1:19" x14ac:dyDescent="0.25">
      <c r="A94" s="115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</row>
    <row r="95" spans="1:19" x14ac:dyDescent="0.25">
      <c r="A95" s="115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</row>
    <row r="96" spans="1:19" x14ac:dyDescent="0.25">
      <c r="A96" s="115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</row>
    <row r="97" spans="1:19" x14ac:dyDescent="0.25">
      <c r="A97" s="115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</row>
    <row r="98" spans="1:19" x14ac:dyDescent="0.25">
      <c r="A98" s="115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</row>
    <row r="99" spans="1:19" x14ac:dyDescent="0.25">
      <c r="A99" s="115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</row>
    <row r="100" spans="1:19" x14ac:dyDescent="0.25">
      <c r="A100" s="115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</row>
    <row r="101" spans="1:19" x14ac:dyDescent="0.25">
      <c r="A101" s="115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</row>
    <row r="102" spans="1:19" x14ac:dyDescent="0.25">
      <c r="A102" s="115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</row>
    <row r="103" spans="1:19" x14ac:dyDescent="0.25">
      <c r="A103" s="115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</row>
    <row r="104" spans="1:19" x14ac:dyDescent="0.25">
      <c r="A104" s="115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</row>
    <row r="105" spans="1:19" x14ac:dyDescent="0.25">
      <c r="A105" s="115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</row>
    <row r="106" spans="1:19" x14ac:dyDescent="0.25">
      <c r="A106" s="115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</row>
    <row r="107" spans="1:19" x14ac:dyDescent="0.25">
      <c r="A107" s="115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</row>
    <row r="108" spans="1:19" x14ac:dyDescent="0.25">
      <c r="A108" s="115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</row>
    <row r="109" spans="1:19" x14ac:dyDescent="0.25">
      <c r="A109" s="115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</row>
    <row r="110" spans="1:19" x14ac:dyDescent="0.25">
      <c r="A110" s="115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</row>
    <row r="111" spans="1:19" x14ac:dyDescent="0.25">
      <c r="A111" s="115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</row>
    <row r="112" spans="1:19" x14ac:dyDescent="0.25">
      <c r="A112" s="115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</row>
    <row r="113" spans="1:19" x14ac:dyDescent="0.25">
      <c r="A113" s="115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</row>
    <row r="114" spans="1:19" x14ac:dyDescent="0.25">
      <c r="A114" s="115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</row>
    <row r="115" spans="1:19" x14ac:dyDescent="0.25">
      <c r="A115" s="115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</row>
    <row r="116" spans="1:19" x14ac:dyDescent="0.25">
      <c r="A116" s="115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</row>
    <row r="117" spans="1:19" x14ac:dyDescent="0.25">
      <c r="A117" s="115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</row>
    <row r="118" spans="1:19" x14ac:dyDescent="0.25">
      <c r="A118" s="115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</row>
    <row r="119" spans="1:19" x14ac:dyDescent="0.25">
      <c r="A119" s="115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</row>
    <row r="120" spans="1:19" x14ac:dyDescent="0.25">
      <c r="A120" s="115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</row>
    <row r="121" spans="1:19" x14ac:dyDescent="0.25">
      <c r="A121" s="115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</row>
    <row r="122" spans="1:19" x14ac:dyDescent="0.25">
      <c r="A122" s="115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</row>
    <row r="123" spans="1:19" x14ac:dyDescent="0.25">
      <c r="A123" s="115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</row>
    <row r="124" spans="1:19" x14ac:dyDescent="0.25">
      <c r="A124" s="115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</row>
    <row r="125" spans="1:19" x14ac:dyDescent="0.25">
      <c r="A125" s="115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</row>
    <row r="126" spans="1:19" x14ac:dyDescent="0.25">
      <c r="A126" s="115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</row>
    <row r="127" spans="1:19" x14ac:dyDescent="0.25">
      <c r="A127" s="115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</row>
    <row r="128" spans="1:19" x14ac:dyDescent="0.25">
      <c r="A128" s="115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</row>
    <row r="129" spans="1:19" x14ac:dyDescent="0.25">
      <c r="A129" s="115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</row>
    <row r="130" spans="1:19" x14ac:dyDescent="0.25">
      <c r="A130" s="115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</row>
    <row r="131" spans="1:19" x14ac:dyDescent="0.25">
      <c r="A131" s="115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</row>
    <row r="132" spans="1:19" x14ac:dyDescent="0.25">
      <c r="A132" s="115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</row>
    <row r="133" spans="1:19" x14ac:dyDescent="0.25">
      <c r="A133" s="115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</row>
    <row r="134" spans="1:19" x14ac:dyDescent="0.25">
      <c r="A134" s="115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</row>
    <row r="135" spans="1:19" x14ac:dyDescent="0.25">
      <c r="A135" s="115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</row>
    <row r="136" spans="1:19" x14ac:dyDescent="0.25">
      <c r="A136" s="115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</row>
    <row r="137" spans="1:19" x14ac:dyDescent="0.25">
      <c r="A137" s="115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</row>
    <row r="138" spans="1:19" x14ac:dyDescent="0.25">
      <c r="A138" s="115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</row>
    <row r="139" spans="1:19" x14ac:dyDescent="0.25">
      <c r="A139" s="115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</row>
    <row r="140" spans="1:19" x14ac:dyDescent="0.25">
      <c r="A140" s="115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</row>
    <row r="141" spans="1:19" x14ac:dyDescent="0.25">
      <c r="A141" s="115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</row>
    <row r="142" spans="1:19" x14ac:dyDescent="0.25">
      <c r="A142" s="115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</row>
    <row r="143" spans="1:19" x14ac:dyDescent="0.25">
      <c r="A143" s="115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</row>
    <row r="144" spans="1:19" x14ac:dyDescent="0.25">
      <c r="A144" s="115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</row>
    <row r="145" spans="1:19" x14ac:dyDescent="0.25">
      <c r="A145" s="115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</row>
    <row r="146" spans="1:19" x14ac:dyDescent="0.25">
      <c r="A146" s="115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</row>
    <row r="147" spans="1:19" x14ac:dyDescent="0.25">
      <c r="A147" s="115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</row>
    <row r="148" spans="1:19" x14ac:dyDescent="0.25">
      <c r="A148" s="115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</row>
    <row r="149" spans="1:19" x14ac:dyDescent="0.25">
      <c r="A149" s="115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</row>
    <row r="150" spans="1:19" x14ac:dyDescent="0.25">
      <c r="A150" s="115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</row>
    <row r="151" spans="1:19" x14ac:dyDescent="0.25">
      <c r="A151" s="115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</row>
    <row r="152" spans="1:19" x14ac:dyDescent="0.25">
      <c r="A152" s="115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</row>
    <row r="153" spans="1:19" x14ac:dyDescent="0.25">
      <c r="A153" s="115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</row>
    <row r="154" spans="1:19" x14ac:dyDescent="0.25">
      <c r="A154" s="115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</row>
    <row r="155" spans="1:19" x14ac:dyDescent="0.25">
      <c r="A155" s="115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</row>
    <row r="156" spans="1:19" x14ac:dyDescent="0.25">
      <c r="A156" s="115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</row>
    <row r="157" spans="1:19" x14ac:dyDescent="0.25">
      <c r="A157" s="115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</row>
    <row r="158" spans="1:19" x14ac:dyDescent="0.25">
      <c r="A158" s="115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</row>
    <row r="159" spans="1:19" x14ac:dyDescent="0.25">
      <c r="A159" s="115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</row>
    <row r="160" spans="1:19" x14ac:dyDescent="0.25">
      <c r="A160" s="115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</row>
    <row r="161" spans="1:19" x14ac:dyDescent="0.25">
      <c r="A161" s="115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</row>
    <row r="162" spans="1:19" x14ac:dyDescent="0.25">
      <c r="A162" s="115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</row>
    <row r="163" spans="1:19" x14ac:dyDescent="0.25">
      <c r="A163" s="115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</row>
    <row r="164" spans="1:19" x14ac:dyDescent="0.25">
      <c r="A164" s="115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</row>
    <row r="165" spans="1:19" x14ac:dyDescent="0.25">
      <c r="A165" s="115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</row>
    <row r="166" spans="1:19" x14ac:dyDescent="0.25">
      <c r="A166" s="115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</row>
    <row r="167" spans="1:19" x14ac:dyDescent="0.25">
      <c r="A167" s="115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</row>
    <row r="168" spans="1:19" x14ac:dyDescent="0.25">
      <c r="A168" s="115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</row>
    <row r="169" spans="1:19" x14ac:dyDescent="0.25">
      <c r="A169" s="115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</row>
    <row r="170" spans="1:19" x14ac:dyDescent="0.25">
      <c r="A170" s="115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</row>
    <row r="171" spans="1:19" x14ac:dyDescent="0.25">
      <c r="A171" s="115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</row>
    <row r="172" spans="1:19" x14ac:dyDescent="0.25">
      <c r="A172" s="115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</row>
    <row r="173" spans="1:19" x14ac:dyDescent="0.25">
      <c r="A173" s="115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</row>
    <row r="174" spans="1:19" x14ac:dyDescent="0.25">
      <c r="A174" s="115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</row>
    <row r="175" spans="1:19" x14ac:dyDescent="0.25">
      <c r="A175" s="115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</row>
    <row r="176" spans="1:19" x14ac:dyDescent="0.25"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</row>
    <row r="177" spans="5:19" x14ac:dyDescent="0.25"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</row>
  </sheetData>
  <mergeCells count="1">
    <mergeCell ref="B1:D1"/>
  </mergeCells>
  <pageMargins left="0.43307086614173229" right="0.15748031496062992" top="0.15748031496062992" bottom="0.15748031496062992" header="0.23622047244094491" footer="0.15748031496062992"/>
  <pageSetup paperSize="9" scale="7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2</vt:i4>
      </vt:variant>
    </vt:vector>
  </HeadingPairs>
  <TitlesOfParts>
    <vt:vector size="7" baseType="lpstr">
      <vt:lpstr>Лист1</vt:lpstr>
      <vt:lpstr>Лист1 (2)</vt:lpstr>
      <vt:lpstr>Лист2</vt:lpstr>
      <vt:lpstr>Лист3</vt:lpstr>
      <vt:lpstr>МВГСВ для Графиков</vt:lpstr>
      <vt:lpstr>Лист1!Область_печати</vt:lpstr>
      <vt:lpstr>'МВГСВ для Графиков'!Область_печати</vt:lpstr>
    </vt:vector>
  </TitlesOfParts>
  <Company>YVGSO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otryad_kadry2</dc:creator>
  <cp:lastModifiedBy>otr_Pom3</cp:lastModifiedBy>
  <cp:lastPrinted>2021-09-16T23:38:54Z</cp:lastPrinted>
  <dcterms:created xsi:type="dcterms:W3CDTF">2013-04-01T04:23:45Z</dcterms:created>
  <dcterms:modified xsi:type="dcterms:W3CDTF">2021-11-25T01:45:45Z</dcterms:modified>
</cp:coreProperties>
</file>