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updateLinks="never"/>
  <mc:AlternateContent xmlns:mc="http://schemas.openxmlformats.org/markup-compatibility/2006">
    <mc:Choice Requires="x15">
      <x15ac:absPath xmlns:x15ac="http://schemas.microsoft.com/office/spreadsheetml/2010/11/ac" url="https://d.docs.live.net/ba279b1541ea8b71/Desktop/"/>
    </mc:Choice>
  </mc:AlternateContent>
  <xr:revisionPtr revIDLastSave="105" documentId="13_ncr:1_{8F2DA15C-CFD0-44ED-88AB-B6A826D1B465}" xr6:coauthVersionLast="47" xr6:coauthVersionMax="47" xr10:uidLastSave="{57A884D7-DEA4-46AE-BD24-7689600E7A65}"/>
  <bookViews>
    <workbookView xWindow="-108" yWindow="-108" windowWidth="23256" windowHeight="12456" tabRatio="500" xr2:uid="{00000000-000D-0000-FFFF-FFFF00000000}"/>
  </bookViews>
  <sheets>
    <sheet name="作業報告書" sheetId="1" r:id="rId1"/>
  </sheets>
  <definedNames>
    <definedName name="_xlnm.Print_Area" localSheetId="0">作業報告書!$A$1:$O$44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3" i="1" l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B13" i="1"/>
  <c r="B14" i="1" s="1"/>
  <c r="C14" i="1" s="1"/>
  <c r="G6" i="1"/>
  <c r="L44" i="1" l="1"/>
  <c r="C13" i="1"/>
  <c r="B15" i="1"/>
  <c r="C15" i="1" s="1"/>
  <c r="B16" i="1" l="1"/>
  <c r="C16" i="1" s="1"/>
  <c r="B17" i="1" l="1"/>
  <c r="C17" i="1" s="1"/>
  <c r="B18" i="1" l="1"/>
  <c r="C18" i="1" s="1"/>
  <c r="B19" i="1" l="1"/>
  <c r="C19" i="1" s="1"/>
  <c r="B20" i="1" l="1"/>
  <c r="C20" i="1" s="1"/>
  <c r="B21" i="1" l="1"/>
  <c r="C21" i="1" s="1"/>
  <c r="B22" i="1" l="1"/>
  <c r="C22" i="1" s="1"/>
  <c r="B23" i="1" l="1"/>
  <c r="C23" i="1" s="1"/>
  <c r="B24" i="1" l="1"/>
  <c r="C24" i="1" s="1"/>
  <c r="B25" i="1" l="1"/>
  <c r="C25" i="1" s="1"/>
  <c r="B26" i="1" l="1"/>
  <c r="C26" i="1" s="1"/>
  <c r="B27" i="1" l="1"/>
  <c r="C27" i="1" s="1"/>
  <c r="B28" i="1" l="1"/>
  <c r="C28" i="1" s="1"/>
  <c r="B29" i="1" l="1"/>
  <c r="C29" i="1" s="1"/>
  <c r="B30" i="1" l="1"/>
  <c r="C30" i="1" s="1"/>
  <c r="B31" i="1" l="1"/>
  <c r="C31" i="1" s="1"/>
  <c r="B32" i="1" l="1"/>
  <c r="C32" i="1" s="1"/>
  <c r="B33" i="1" l="1"/>
  <c r="C33" i="1" s="1"/>
  <c r="B34" i="1" l="1"/>
  <c r="C34" i="1" s="1"/>
  <c r="B35" i="1" l="1"/>
  <c r="C35" i="1" s="1"/>
  <c r="B36" i="1" l="1"/>
  <c r="C36" i="1" s="1"/>
  <c r="B37" i="1" l="1"/>
  <c r="C37" i="1" s="1"/>
  <c r="B38" i="1" l="1"/>
  <c r="C38" i="1" s="1"/>
  <c r="B39" i="1" l="1"/>
  <c r="C39" i="1" s="1"/>
  <c r="B40" i="1" l="1"/>
  <c r="C40" i="1" s="1"/>
  <c r="B41" i="1" l="1"/>
  <c r="C41" i="1" s="1"/>
  <c r="B42" i="1" l="1"/>
  <c r="C42" i="1" s="1"/>
  <c r="B43" i="1" l="1"/>
  <c r="C43" i="1" s="1"/>
</calcChain>
</file>

<file path=xl/sharedStrings.xml><?xml version="1.0" encoding="utf-8"?>
<sst xmlns="http://schemas.openxmlformats.org/spreadsheetml/2006/main" count="55" uniqueCount="32">
  <si>
    <t>年</t>
  </si>
  <si>
    <t>作業報告書</t>
  </si>
  <si>
    <t>月分</t>
  </si>
  <si>
    <t>所定労働時間</t>
  </si>
  <si>
    <t>始業時間</t>
  </si>
  <si>
    <t>終業時間</t>
  </si>
  <si>
    <t>休憩時間</t>
  </si>
  <si>
    <t>就業時間</t>
  </si>
  <si>
    <t>氏名</t>
  </si>
  <si>
    <r>
      <rPr>
        <b/>
        <sz val="11"/>
        <rFont val="ＭＳ Ｐゴシック"/>
        <family val="3"/>
        <charset val="128"/>
      </rPr>
      <t xml:space="preserve">【記載注意事項】
</t>
    </r>
    <r>
      <rPr>
        <sz val="11"/>
        <rFont val="ＭＳ Ｐゴシック"/>
        <family val="3"/>
        <charset val="128"/>
      </rPr>
      <t xml:space="preserve">
　※　①　時間の記載方法は、【00:00～24:00】で統一。　　【例】09:00～翌02:30まで稼働した場合、09:00出社～26:30退社と記載。夜勤で23:00～翌12:00まで稼働した場合、23:00出社～36:00退社と記載。
　※　②　氏名欄横の所定労働時間欄には、各々の現場の定刻を記載する。　　【例】09:00始業～17:30終業、00:45休憩、計7:45　等
　※　③　稼働していない箇所は空欄で良いが、その理由を備考欄に必ず記載すること。</t>
    </r>
  </si>
  <si>
    <t>日</t>
  </si>
  <si>
    <t>曜日</t>
  </si>
  <si>
    <t>出社時間</t>
  </si>
  <si>
    <t>退社時間</t>
  </si>
  <si>
    <t>休憩時間.1
（開始）</t>
  </si>
  <si>
    <t>休憩時間.1
（終了）</t>
  </si>
  <si>
    <t>休憩時間.2
（開始）</t>
  </si>
  <si>
    <t>休憩時間.2
（終了）</t>
  </si>
  <si>
    <t>休憩時間.3
（開始）</t>
  </si>
  <si>
    <t>休憩時間.3
（終了）</t>
  </si>
  <si>
    <t>作業内容</t>
  </si>
  <si>
    <t>備考
（休暇、遅刻、早退、夜勤理由等）</t>
  </si>
  <si>
    <t>合計</t>
  </si>
  <si>
    <t>赤嶺太裕</t>
  </si>
  <si>
    <t>オリエンテーション</t>
  </si>
  <si>
    <t>仕様把握</t>
  </si>
  <si>
    <t>ライセンス画面実装</t>
  </si>
  <si>
    <t>アカウント画面実装</t>
  </si>
  <si>
    <t>ダイアログ実装・レイアウト修正</t>
  </si>
  <si>
    <t>フィードバック修正</t>
  </si>
  <si>
    <t>休日</t>
  </si>
  <si>
    <t>通院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</si>
</sst>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hh:mm"/>
    <numFmt numFmtId="165" formatCode="d"/>
    <numFmt numFmtId="166" formatCode="0&quot;年&quot;"/>
    <numFmt numFmtId="167" formatCode="[h]:mm"/>
  </numFmts>
  <fonts count="8">
    <font>
      <sz val="10"/>
      <name val="ヒラギノ明朝 ProN"/>
      <charset val="134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8"/>
      <name val="ＭＳ Ｐゴシック"/>
      <family val="3"/>
      <charset val="128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double">
        <color indexed="8"/>
      </left>
      <right/>
      <top/>
      <bottom style="thin">
        <color indexed="8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3">
    <xf numFmtId="0" fontId="0" fillId="0" borderId="0" xfId="0"/>
    <xf numFmtId="0" fontId="1" fillId="0" borderId="0" xfId="1" applyAlignment="1">
      <alignment vertical="center" shrinkToFit="1"/>
    </xf>
    <xf numFmtId="0" fontId="2" fillId="0" borderId="0" xfId="0" applyFont="1"/>
    <xf numFmtId="166" fontId="3" fillId="0" borderId="0" xfId="1" applyNumberFormat="1" applyFont="1" applyAlignment="1">
      <alignment vertical="center" shrinkToFit="1"/>
    </xf>
    <xf numFmtId="0" fontId="3" fillId="0" borderId="0" xfId="1" applyFont="1" applyAlignment="1">
      <alignment vertical="center" shrinkToFit="1"/>
    </xf>
    <xf numFmtId="0" fontId="4" fillId="2" borderId="4" xfId="1" applyFont="1" applyFill="1" applyBorder="1" applyAlignment="1">
      <alignment horizontal="center" vertical="center" shrinkToFit="1"/>
    </xf>
    <xf numFmtId="0" fontId="4" fillId="2" borderId="5" xfId="1" applyFont="1" applyFill="1" applyBorder="1" applyAlignment="1">
      <alignment horizontal="center" vertical="center" shrinkToFit="1"/>
    </xf>
    <xf numFmtId="0" fontId="4" fillId="2" borderId="6" xfId="1" applyFont="1" applyFill="1" applyBorder="1" applyAlignment="1">
      <alignment horizontal="center" vertical="center" shrinkToFit="1"/>
    </xf>
    <xf numFmtId="0" fontId="4" fillId="2" borderId="7" xfId="1" applyFont="1" applyFill="1" applyBorder="1" applyAlignment="1">
      <alignment horizontal="center" vertical="center" shrinkToFit="1"/>
    </xf>
    <xf numFmtId="0" fontId="4" fillId="0" borderId="0" xfId="1" applyFont="1" applyAlignment="1">
      <alignment horizontal="center" vertical="center" shrinkToFit="1"/>
    </xf>
    <xf numFmtId="164" fontId="1" fillId="0" borderId="8" xfId="1" applyNumberFormat="1" applyBorder="1" applyAlignment="1" applyProtection="1">
      <alignment horizontal="center" vertical="center" shrinkToFit="1"/>
      <protection locked="0"/>
    </xf>
    <xf numFmtId="164" fontId="1" fillId="0" borderId="9" xfId="1" applyNumberFormat="1" applyBorder="1" applyAlignment="1" applyProtection="1">
      <alignment horizontal="center" vertical="center" shrinkToFit="1"/>
      <protection locked="0"/>
    </xf>
    <xf numFmtId="164" fontId="1" fillId="0" borderId="10" xfId="1" applyNumberFormat="1" applyBorder="1" applyAlignment="1" applyProtection="1">
      <alignment horizontal="center" vertical="center" shrinkToFit="1"/>
      <protection locked="0"/>
    </xf>
    <xf numFmtId="164" fontId="1" fillId="0" borderId="11" xfId="1" applyNumberFormat="1" applyBorder="1" applyAlignment="1">
      <alignment horizontal="center" vertical="center" shrinkToFit="1"/>
    </xf>
    <xf numFmtId="0" fontId="4" fillId="2" borderId="12" xfId="1" applyFont="1" applyFill="1" applyBorder="1" applyAlignment="1">
      <alignment horizontal="center" vertical="center" shrinkToFit="1"/>
    </xf>
    <xf numFmtId="0" fontId="4" fillId="2" borderId="13" xfId="1" applyFont="1" applyFill="1" applyBorder="1" applyAlignment="1">
      <alignment horizontal="center" vertical="center" shrinkToFit="1"/>
    </xf>
    <xf numFmtId="0" fontId="4" fillId="2" borderId="14" xfId="1" applyFont="1" applyFill="1" applyBorder="1" applyAlignment="1">
      <alignment horizontal="center" vertical="center" wrapText="1" shrinkToFit="1"/>
    </xf>
    <xf numFmtId="165" fontId="4" fillId="3" borderId="15" xfId="2" applyNumberFormat="1" applyFont="1" applyFill="1" applyBorder="1" applyAlignment="1">
      <alignment horizontal="center" vertical="center" shrinkToFit="1"/>
    </xf>
    <xf numFmtId="0" fontId="4" fillId="3" borderId="16" xfId="2" applyFont="1" applyFill="1" applyBorder="1" applyAlignment="1">
      <alignment horizontal="center" vertical="center" shrinkToFit="1"/>
    </xf>
    <xf numFmtId="167" fontId="2" fillId="4" borderId="16" xfId="2" applyNumberFormat="1" applyFont="1" applyFill="1" applyBorder="1" applyAlignment="1" applyProtection="1">
      <alignment horizontal="center" vertical="center" shrinkToFit="1"/>
      <protection locked="0"/>
    </xf>
    <xf numFmtId="167" fontId="2" fillId="0" borderId="16" xfId="2" applyNumberFormat="1" applyFont="1" applyBorder="1" applyAlignment="1" applyProtection="1">
      <alignment horizontal="center" vertical="center" shrinkToFit="1"/>
      <protection locked="0"/>
    </xf>
    <xf numFmtId="167" fontId="2" fillId="4" borderId="17" xfId="2" applyNumberFormat="1" applyFont="1" applyFill="1" applyBorder="1" applyAlignment="1" applyProtection="1">
      <alignment horizontal="center" vertical="center" shrinkToFit="1"/>
      <protection locked="0"/>
    </xf>
    <xf numFmtId="167" fontId="2" fillId="0" borderId="17" xfId="2" applyNumberFormat="1" applyFont="1" applyBorder="1" applyAlignment="1" applyProtection="1">
      <alignment horizontal="center" vertical="center" shrinkToFit="1"/>
      <protection locked="0"/>
    </xf>
    <xf numFmtId="0" fontId="4" fillId="2" borderId="21" xfId="1" applyFont="1" applyFill="1" applyBorder="1" applyAlignment="1">
      <alignment horizontal="center" vertical="center" shrinkToFit="1"/>
    </xf>
    <xf numFmtId="0" fontId="4" fillId="2" borderId="22" xfId="1" applyFont="1" applyFill="1" applyBorder="1" applyAlignment="1">
      <alignment horizontal="center" vertical="center" wrapText="1" shrinkToFit="1"/>
    </xf>
    <xf numFmtId="167" fontId="2" fillId="3" borderId="23" xfId="2" applyNumberFormat="1" applyFont="1" applyFill="1" applyBorder="1" applyAlignment="1">
      <alignment horizontal="center" vertical="center" shrinkToFit="1"/>
    </xf>
    <xf numFmtId="167" fontId="2" fillId="0" borderId="26" xfId="2" applyNumberFormat="1" applyFont="1" applyBorder="1" applyAlignment="1" applyProtection="1">
      <alignment horizontal="left" vertical="center" shrinkToFit="1"/>
      <protection locked="0"/>
    </xf>
    <xf numFmtId="167" fontId="2" fillId="0" borderId="27" xfId="2" applyNumberFormat="1" applyFont="1" applyBorder="1" applyAlignment="1" applyProtection="1">
      <alignment horizontal="left" vertical="center" shrinkToFit="1"/>
      <protection locked="0"/>
    </xf>
    <xf numFmtId="167" fontId="4" fillId="2" borderId="28" xfId="1" applyNumberFormat="1" applyFont="1" applyFill="1" applyBorder="1" applyAlignment="1">
      <alignment horizontal="center" vertical="center" shrinkToFit="1"/>
    </xf>
    <xf numFmtId="14" fontId="1" fillId="0" borderId="0" xfId="1" applyNumberFormat="1" applyAlignment="1">
      <alignment vertical="center" shrinkToFit="1"/>
    </xf>
    <xf numFmtId="167" fontId="1" fillId="0" borderId="0" xfId="1" applyNumberFormat="1" applyAlignment="1">
      <alignment vertical="center" shrinkToFit="1"/>
    </xf>
    <xf numFmtId="167" fontId="2" fillId="0" borderId="24" xfId="2" applyNumberFormat="1" applyFont="1" applyBorder="1" applyAlignment="1" applyProtection="1">
      <alignment horizontal="left" vertical="center" shrinkToFit="1"/>
      <protection locked="0"/>
    </xf>
    <xf numFmtId="167" fontId="2" fillId="0" borderId="25" xfId="2" applyNumberFormat="1" applyFont="1" applyBorder="1" applyAlignment="1" applyProtection="1">
      <alignment horizontal="left" vertical="center" shrinkToFit="1"/>
      <protection locked="0"/>
    </xf>
    <xf numFmtId="0" fontId="5" fillId="2" borderId="18" xfId="1" applyFont="1" applyFill="1" applyBorder="1" applyAlignment="1">
      <alignment horizontal="right" vertical="center" shrinkToFit="1"/>
    </xf>
    <xf numFmtId="167" fontId="4" fillId="2" borderId="29" xfId="1" applyNumberFormat="1" applyFont="1" applyFill="1" applyBorder="1" applyAlignment="1">
      <alignment horizontal="center" vertical="center" shrinkToFit="1"/>
    </xf>
    <xf numFmtId="1" fontId="3" fillId="0" borderId="1" xfId="1" applyNumberFormat="1" applyFont="1" applyBorder="1" applyAlignment="1" applyProtection="1">
      <alignment horizontal="center" vertical="center" shrinkToFit="1"/>
      <protection locked="0"/>
    </xf>
    <xf numFmtId="1" fontId="3" fillId="0" borderId="2" xfId="1" applyNumberFormat="1" applyFont="1" applyBorder="1" applyAlignment="1" applyProtection="1">
      <alignment horizontal="center" vertical="center" shrinkToFit="1"/>
      <protection locked="0"/>
    </xf>
    <xf numFmtId="0" fontId="4" fillId="2" borderId="21" xfId="1" applyFont="1" applyFill="1" applyBorder="1" applyAlignment="1">
      <alignment horizontal="center" vertical="center" shrinkToFit="1"/>
    </xf>
    <xf numFmtId="0" fontId="6" fillId="2" borderId="19" xfId="1" applyFont="1" applyFill="1" applyBorder="1" applyAlignment="1">
      <alignment horizontal="center" vertical="center" shrinkToFit="1"/>
    </xf>
    <xf numFmtId="0" fontId="4" fillId="2" borderId="3" xfId="1" applyFont="1" applyFill="1" applyBorder="1" applyAlignment="1">
      <alignment horizontal="center" vertical="center" wrapText="1" shrinkToFit="1"/>
    </xf>
    <xf numFmtId="0" fontId="4" fillId="2" borderId="19" xfId="1" applyFont="1" applyFill="1" applyBorder="1" applyAlignment="1">
      <alignment horizontal="center" vertical="center" shrinkToFit="1"/>
    </xf>
    <xf numFmtId="0" fontId="5" fillId="0" borderId="20" xfId="1" applyFont="1" applyBorder="1" applyAlignment="1" applyProtection="1">
      <alignment horizontal="center" vertical="center" shrinkToFit="1"/>
      <protection locked="0"/>
    </xf>
    <xf numFmtId="0" fontId="4" fillId="0" borderId="0" xfId="1" applyFont="1" applyAlignment="1">
      <alignment vertical="center" wrapText="1" shrinkToFit="1"/>
    </xf>
  </cellXfs>
  <cellStyles count="3">
    <cellStyle name="Explanatory Text" xfId="1" builtinId="53"/>
    <cellStyle name="Normal" xfId="0" builtinId="0"/>
    <cellStyle name="標準_Sheet1" xfId="2" xr:uid="{00000000-0005-0000-0000-000021000000}"/>
  </cellStyles>
  <dxfs count="12">
    <dxf>
      <font>
        <b/>
        <i val="0"/>
        <color rgb="FFFF0000"/>
        <name val="ヒラギノ明朝 ProN"/>
      </font>
      <fill>
        <patternFill patternType="solid">
          <bgColor rgb="FFFF99CC"/>
        </patternFill>
      </fill>
    </dxf>
    <dxf>
      <font>
        <b/>
        <i val="0"/>
        <color rgb="FF0000FF"/>
        <name val="ヒラギノ明朝 ProN"/>
      </font>
      <fill>
        <patternFill patternType="solid">
          <bgColor rgb="FF00FFFF"/>
        </patternFill>
      </fill>
    </dxf>
    <dxf>
      <font>
        <b/>
        <i val="0"/>
        <sz val="11"/>
        <color indexed="10"/>
      </font>
      <fill>
        <patternFill patternType="solid">
          <bgColor indexed="45"/>
        </patternFill>
      </fill>
    </dxf>
    <dxf>
      <font>
        <b/>
        <i val="0"/>
        <sz val="11"/>
        <color indexed="12"/>
      </font>
      <fill>
        <patternFill patternType="solid">
          <bgColor indexed="15"/>
        </patternFill>
      </fill>
    </dxf>
    <dxf>
      <font>
        <b/>
        <i val="0"/>
        <color rgb="FFFF0000"/>
        <name val="ヒラギノ明朝 ProN"/>
      </font>
      <fill>
        <patternFill patternType="solid">
          <bgColor rgb="FFFF99CC"/>
        </patternFill>
      </fill>
    </dxf>
    <dxf>
      <font>
        <b/>
        <i val="0"/>
        <color rgb="FF0000FF"/>
        <name val="ヒラギノ明朝 ProN"/>
      </font>
      <fill>
        <patternFill patternType="solid">
          <bgColor rgb="FF00FFFF"/>
        </patternFill>
      </fill>
    </dxf>
    <dxf>
      <font>
        <b/>
        <i val="0"/>
        <sz val="11"/>
        <color indexed="10"/>
      </font>
      <fill>
        <patternFill patternType="solid">
          <bgColor indexed="45"/>
        </patternFill>
      </fill>
    </dxf>
    <dxf>
      <font>
        <b/>
        <i val="0"/>
        <sz val="11"/>
        <color indexed="12"/>
      </font>
      <fill>
        <patternFill patternType="solid">
          <bgColor indexed="15"/>
        </patternFill>
      </fill>
    </dxf>
    <dxf>
      <font>
        <b/>
        <i val="0"/>
        <color rgb="FFFF0000"/>
        <name val="ヒラギノ明朝 ProN"/>
      </font>
      <fill>
        <patternFill patternType="solid">
          <bgColor rgb="FFFF99CC"/>
        </patternFill>
      </fill>
    </dxf>
    <dxf>
      <font>
        <b/>
        <i val="0"/>
        <color rgb="FF0000FF"/>
        <name val="ヒラギノ明朝 ProN"/>
      </font>
      <fill>
        <patternFill patternType="solid">
          <bgColor rgb="FF00FFFF"/>
        </patternFill>
      </fill>
    </dxf>
    <dxf>
      <font>
        <b/>
        <i val="0"/>
        <sz val="11"/>
        <color indexed="10"/>
      </font>
      <fill>
        <patternFill patternType="solid">
          <bgColor indexed="45"/>
        </patternFill>
      </fill>
    </dxf>
    <dxf>
      <font>
        <b/>
        <i val="0"/>
        <sz val="11"/>
        <color indexed="12"/>
      </font>
      <fill>
        <patternFill patternType="solid">
          <bgColor indexed="15"/>
        </patternFill>
      </fill>
    </dxf>
  </dxfs>
  <tableStyles count="1" defaultTableStyle="TableStyleMedium9">
    <tableStyle name="MySqlDefault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174625</xdr:rowOff>
    </xdr:from>
    <xdr:to>
      <xdr:col>5</xdr:col>
      <xdr:colOff>402492</xdr:colOff>
      <xdr:row>3</xdr:row>
      <xdr:rowOff>203200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5170" y="174625"/>
          <a:ext cx="1109345" cy="109474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44"/>
  <sheetViews>
    <sheetView tabSelected="1" view="pageBreakPreview" topLeftCell="A28" zoomScale="70" zoomScaleNormal="100" zoomScaleSheetLayoutView="70" workbookViewId="0">
      <selection activeCell="O34" sqref="O34"/>
    </sheetView>
  </sheetViews>
  <sheetFormatPr defaultColWidth="9" defaultRowHeight="13.2"/>
  <cols>
    <col min="1" max="1" width="2" style="1" customWidth="1"/>
    <col min="2" max="3" width="9.109375" style="1" customWidth="1"/>
    <col min="4" max="12" width="11.109375" style="1" customWidth="1"/>
    <col min="13" max="13" width="8.5546875" style="1" customWidth="1"/>
    <col min="14" max="14" width="16.44140625" style="1" customWidth="1"/>
    <col min="15" max="15" width="36.44140625" style="1" customWidth="1"/>
    <col min="16" max="16" width="2" style="1" customWidth="1"/>
    <col min="17" max="257" width="9.109375" style="1" customWidth="1"/>
    <col min="258" max="1025" width="9.109375" style="2" customWidth="1"/>
    <col min="1026" max="16384" width="9" style="2"/>
  </cols>
  <sheetData>
    <row r="1" spans="2:19" s="1" customFormat="1"/>
    <row r="2" spans="2:19" s="1" customFormat="1" ht="35.1" customHeight="1">
      <c r="B2" s="35">
        <v>2022</v>
      </c>
      <c r="C2" s="35"/>
      <c r="D2" s="3" t="s">
        <v>0</v>
      </c>
      <c r="J2" s="38" t="s">
        <v>1</v>
      </c>
      <c r="K2" s="38"/>
      <c r="L2" s="38"/>
      <c r="M2" s="38"/>
      <c r="N2" s="38"/>
      <c r="O2" s="38"/>
    </row>
    <row r="3" spans="2:19" s="1" customFormat="1" ht="35.1" customHeight="1">
      <c r="B3" s="36">
        <v>11</v>
      </c>
      <c r="C3" s="36"/>
      <c r="D3" s="4" t="s">
        <v>2</v>
      </c>
      <c r="F3" s="4"/>
      <c r="J3" s="38"/>
      <c r="K3" s="38"/>
      <c r="L3" s="38"/>
      <c r="M3" s="38"/>
      <c r="N3" s="38"/>
      <c r="O3" s="38"/>
    </row>
    <row r="4" spans="2:19" ht="42" customHeight="1"/>
    <row r="5" spans="2:19" ht="24" customHeight="1">
      <c r="B5" s="39" t="s">
        <v>3</v>
      </c>
      <c r="C5" s="39"/>
      <c r="D5" s="5" t="s">
        <v>4</v>
      </c>
      <c r="E5" s="6" t="s">
        <v>5</v>
      </c>
      <c r="F5" s="7" t="s">
        <v>6</v>
      </c>
      <c r="G5" s="8" t="s">
        <v>7</v>
      </c>
      <c r="H5" s="9"/>
      <c r="L5" s="40" t="s">
        <v>8</v>
      </c>
      <c r="M5" s="40"/>
      <c r="N5" s="41" t="s">
        <v>23</v>
      </c>
      <c r="O5" s="41"/>
    </row>
    <row r="6" spans="2:19" ht="32.1" customHeight="1">
      <c r="B6" s="39"/>
      <c r="C6" s="39"/>
      <c r="D6" s="10">
        <v>0.41666666666666702</v>
      </c>
      <c r="E6" s="11">
        <v>0.79166666666666696</v>
      </c>
      <c r="F6" s="12">
        <v>4.1666666666666699E-2</v>
      </c>
      <c r="G6" s="13">
        <f>E6-D6-F6</f>
        <v>0.33333333333333326</v>
      </c>
      <c r="H6" s="9"/>
      <c r="L6" s="40"/>
      <c r="M6" s="40"/>
      <c r="N6" s="41"/>
      <c r="O6" s="41"/>
    </row>
    <row r="7" spans="2:19" ht="28.2" customHeight="1"/>
    <row r="8" spans="2:19" ht="36" customHeight="1">
      <c r="B8" s="42" t="s">
        <v>9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</row>
    <row r="9" spans="2:19" ht="36" customHeight="1"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</row>
    <row r="10" spans="2:19" ht="36" customHeight="1"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</row>
    <row r="11" spans="2:19" ht="28.2" customHeight="1"/>
    <row r="12" spans="2:19" ht="51" customHeight="1">
      <c r="B12" s="14" t="s">
        <v>10</v>
      </c>
      <c r="C12" s="15" t="s">
        <v>11</v>
      </c>
      <c r="D12" s="15" t="s">
        <v>12</v>
      </c>
      <c r="E12" s="15" t="s">
        <v>13</v>
      </c>
      <c r="F12" s="16" t="s">
        <v>14</v>
      </c>
      <c r="G12" s="16" t="s">
        <v>15</v>
      </c>
      <c r="H12" s="16" t="s">
        <v>16</v>
      </c>
      <c r="I12" s="16" t="s">
        <v>17</v>
      </c>
      <c r="J12" s="16" t="s">
        <v>18</v>
      </c>
      <c r="K12" s="16" t="s">
        <v>19</v>
      </c>
      <c r="L12" s="23" t="s">
        <v>7</v>
      </c>
      <c r="M12" s="37" t="s">
        <v>20</v>
      </c>
      <c r="N12" s="37"/>
      <c r="O12" s="24" t="s">
        <v>21</v>
      </c>
      <c r="Q12" s="29"/>
    </row>
    <row r="13" spans="2:19" ht="30" customHeight="1">
      <c r="B13" s="17">
        <f>DATE(B2,B3,1)</f>
        <v>44866</v>
      </c>
      <c r="C13" s="18" t="str">
        <f>TEXT(B13,"aaa")</f>
        <v>Tue</v>
      </c>
      <c r="D13" s="19">
        <v>0.41666666666666669</v>
      </c>
      <c r="E13" s="20">
        <v>0.74236111111111114</v>
      </c>
      <c r="F13" s="21">
        <v>0.5</v>
      </c>
      <c r="G13" s="22">
        <v>0.54166666666666663</v>
      </c>
      <c r="H13" s="21"/>
      <c r="I13" s="22"/>
      <c r="J13" s="21"/>
      <c r="K13" s="22"/>
      <c r="L13" s="25">
        <f t="shared" ref="L13:L43" si="0">(E13-D13)-(G13-F13)-(I13-H13)-(K13-J13)</f>
        <v>0.28402777777777782</v>
      </c>
      <c r="M13" s="31" t="s">
        <v>24</v>
      </c>
      <c r="N13" s="32"/>
      <c r="O13" s="26"/>
      <c r="R13" s="30"/>
    </row>
    <row r="14" spans="2:19" ht="30" customHeight="1">
      <c r="B14" s="17">
        <f t="shared" ref="B14:B43" si="1">B13+1</f>
        <v>44867</v>
      </c>
      <c r="C14" s="18" t="str">
        <f t="shared" ref="C14:C43" si="2">TEXT(B14,"aaa")</f>
        <v>Wed</v>
      </c>
      <c r="D14" s="19">
        <v>0.31388888888888888</v>
      </c>
      <c r="E14" s="20">
        <v>0.73125000000000007</v>
      </c>
      <c r="F14" s="21">
        <v>0.5</v>
      </c>
      <c r="G14" s="22">
        <v>0.54166666666666663</v>
      </c>
      <c r="H14" s="21"/>
      <c r="I14" s="22"/>
      <c r="J14" s="21"/>
      <c r="K14" s="22"/>
      <c r="L14" s="25">
        <f t="shared" si="0"/>
        <v>0.37569444444444455</v>
      </c>
      <c r="M14" s="31" t="s">
        <v>25</v>
      </c>
      <c r="N14" s="32"/>
      <c r="O14" s="26"/>
      <c r="R14" s="30"/>
    </row>
    <row r="15" spans="2:19" ht="30" customHeight="1">
      <c r="B15" s="17">
        <f t="shared" si="1"/>
        <v>44868</v>
      </c>
      <c r="C15" s="18" t="str">
        <f t="shared" si="2"/>
        <v>Thu</v>
      </c>
      <c r="D15" s="19">
        <v>0.41666666666666669</v>
      </c>
      <c r="E15" s="20">
        <v>0.67361111111111116</v>
      </c>
      <c r="F15" s="21">
        <v>0.5</v>
      </c>
      <c r="G15" s="22">
        <v>0.54166666666666663</v>
      </c>
      <c r="H15" s="21"/>
      <c r="I15" s="22"/>
      <c r="J15" s="21"/>
      <c r="K15" s="22"/>
      <c r="L15" s="25">
        <f>(E15-D15)-(G15-F15)-(I15-H15)-(K15-J15)</f>
        <v>0.21527777777777785</v>
      </c>
      <c r="M15" s="31" t="s">
        <v>25</v>
      </c>
      <c r="N15" s="32"/>
      <c r="O15" s="26"/>
    </row>
    <row r="16" spans="2:19" ht="30" customHeight="1">
      <c r="B16" s="17">
        <f t="shared" si="1"/>
        <v>44869</v>
      </c>
      <c r="C16" s="18" t="str">
        <f t="shared" si="2"/>
        <v>Fri</v>
      </c>
      <c r="D16" s="19">
        <v>0.30416666666666664</v>
      </c>
      <c r="E16" s="20">
        <v>0.72152777777777777</v>
      </c>
      <c r="F16" s="21">
        <v>0.5</v>
      </c>
      <c r="G16" s="22">
        <v>0.54166666666666663</v>
      </c>
      <c r="H16" s="21"/>
      <c r="I16" s="22"/>
      <c r="J16" s="21"/>
      <c r="K16" s="22"/>
      <c r="L16" s="25">
        <f>(E16-D16)-(G16-F16)-(I16-H16)-(K16-J16)</f>
        <v>0.3756944444444445</v>
      </c>
      <c r="M16" s="31" t="s">
        <v>27</v>
      </c>
      <c r="N16" s="32"/>
      <c r="O16" s="26"/>
      <c r="R16" s="30"/>
      <c r="S16" s="30"/>
    </row>
    <row r="17" spans="2:15" ht="30" customHeight="1">
      <c r="B17" s="17">
        <f t="shared" si="1"/>
        <v>44870</v>
      </c>
      <c r="C17" s="18" t="str">
        <f t="shared" si="2"/>
        <v>Sat</v>
      </c>
      <c r="D17" s="19"/>
      <c r="E17" s="20"/>
      <c r="F17" s="21"/>
      <c r="G17" s="22"/>
      <c r="H17" s="21"/>
      <c r="I17" s="22"/>
      <c r="J17" s="21"/>
      <c r="K17" s="22"/>
      <c r="L17" s="25">
        <f t="shared" si="0"/>
        <v>0</v>
      </c>
      <c r="M17" s="31"/>
      <c r="N17" s="32"/>
      <c r="O17" s="26" t="s">
        <v>30</v>
      </c>
    </row>
    <row r="18" spans="2:15" ht="30" customHeight="1">
      <c r="B18" s="17">
        <f t="shared" si="1"/>
        <v>44871</v>
      </c>
      <c r="C18" s="18" t="str">
        <f t="shared" si="2"/>
        <v>Sun</v>
      </c>
      <c r="D18" s="19"/>
      <c r="E18" s="20"/>
      <c r="F18" s="21"/>
      <c r="G18" s="22"/>
      <c r="H18" s="21"/>
      <c r="I18" s="22"/>
      <c r="J18" s="21"/>
      <c r="K18" s="22"/>
      <c r="L18" s="25">
        <f t="shared" si="0"/>
        <v>0</v>
      </c>
      <c r="M18" s="31"/>
      <c r="N18" s="32"/>
      <c r="O18" s="26" t="s">
        <v>30</v>
      </c>
    </row>
    <row r="19" spans="2:15" ht="30" customHeight="1">
      <c r="B19" s="17">
        <f t="shared" si="1"/>
        <v>44872</v>
      </c>
      <c r="C19" s="18" t="str">
        <f t="shared" si="2"/>
        <v>Mon</v>
      </c>
      <c r="D19" s="19">
        <v>0.30972222222222223</v>
      </c>
      <c r="E19" s="20">
        <v>0.73541666666666661</v>
      </c>
      <c r="F19" s="21">
        <v>0.5</v>
      </c>
      <c r="G19" s="22">
        <v>0.54166666666666663</v>
      </c>
      <c r="H19" s="21"/>
      <c r="I19" s="22"/>
      <c r="J19" s="21"/>
      <c r="K19" s="22"/>
      <c r="L19" s="25">
        <f t="shared" si="0"/>
        <v>0.38402777777777775</v>
      </c>
      <c r="M19" s="31" t="s">
        <v>27</v>
      </c>
      <c r="N19" s="32"/>
      <c r="O19" s="27"/>
    </row>
    <row r="20" spans="2:15" ht="30" customHeight="1">
      <c r="B20" s="17">
        <f t="shared" si="1"/>
        <v>44873</v>
      </c>
      <c r="C20" s="18" t="str">
        <f t="shared" si="2"/>
        <v>Tue</v>
      </c>
      <c r="D20" s="19">
        <v>0.30416666666666664</v>
      </c>
      <c r="E20" s="20">
        <v>0.73958333333333337</v>
      </c>
      <c r="F20" s="21">
        <v>0.5</v>
      </c>
      <c r="G20" s="22">
        <v>0.54166666666666663</v>
      </c>
      <c r="H20" s="21"/>
      <c r="I20" s="22"/>
      <c r="J20" s="21"/>
      <c r="K20" s="22"/>
      <c r="L20" s="25">
        <f t="shared" si="0"/>
        <v>0.3937500000000001</v>
      </c>
      <c r="M20" s="31" t="s">
        <v>27</v>
      </c>
      <c r="N20" s="32"/>
      <c r="O20" s="27"/>
    </row>
    <row r="21" spans="2:15" ht="30" customHeight="1">
      <c r="B21" s="17">
        <f t="shared" si="1"/>
        <v>44874</v>
      </c>
      <c r="C21" s="18" t="str">
        <f t="shared" si="2"/>
        <v>Wed</v>
      </c>
      <c r="D21" s="19">
        <v>0.30763888888888891</v>
      </c>
      <c r="E21" s="20">
        <v>0.73055555555555562</v>
      </c>
      <c r="F21" s="21">
        <v>0.5</v>
      </c>
      <c r="G21" s="22">
        <v>0.54166666666666663</v>
      </c>
      <c r="H21" s="21"/>
      <c r="I21" s="22"/>
      <c r="J21" s="21"/>
      <c r="K21" s="22"/>
      <c r="L21" s="25">
        <f t="shared" si="0"/>
        <v>0.38125000000000009</v>
      </c>
      <c r="M21" s="31" t="s">
        <v>26</v>
      </c>
      <c r="N21" s="32"/>
      <c r="O21" s="27"/>
    </row>
    <row r="22" spans="2:15" ht="30" customHeight="1">
      <c r="B22" s="17">
        <f t="shared" si="1"/>
        <v>44875</v>
      </c>
      <c r="C22" s="18" t="str">
        <f t="shared" si="2"/>
        <v>Thu</v>
      </c>
      <c r="D22" s="19">
        <v>0.30833333333333335</v>
      </c>
      <c r="E22" s="20">
        <v>0.7402777777777777</v>
      </c>
      <c r="F22" s="21">
        <v>0.5</v>
      </c>
      <c r="G22" s="22">
        <v>0.54166666666666663</v>
      </c>
      <c r="H22" s="21"/>
      <c r="I22" s="22"/>
      <c r="J22" s="21"/>
      <c r="K22" s="22"/>
      <c r="L22" s="25">
        <f t="shared" si="0"/>
        <v>0.39027777777777772</v>
      </c>
      <c r="M22" s="31" t="s">
        <v>26</v>
      </c>
      <c r="N22" s="32"/>
      <c r="O22" s="27"/>
    </row>
    <row r="23" spans="2:15" ht="30" customHeight="1">
      <c r="B23" s="17">
        <f t="shared" si="1"/>
        <v>44876</v>
      </c>
      <c r="C23" s="18" t="str">
        <f t="shared" si="2"/>
        <v>Fri</v>
      </c>
      <c r="D23" s="19">
        <v>0.30833333333333335</v>
      </c>
      <c r="E23" s="20">
        <v>0.73055555555555562</v>
      </c>
      <c r="F23" s="21">
        <v>0.5</v>
      </c>
      <c r="G23" s="22">
        <v>0.54166666666666663</v>
      </c>
      <c r="H23" s="21"/>
      <c r="I23" s="22"/>
      <c r="J23" s="21"/>
      <c r="K23" s="22"/>
      <c r="L23" s="25">
        <f t="shared" si="0"/>
        <v>0.38055555555555565</v>
      </c>
      <c r="M23" s="31" t="s">
        <v>26</v>
      </c>
      <c r="N23" s="32"/>
      <c r="O23" s="27"/>
    </row>
    <row r="24" spans="2:15" ht="30" customHeight="1">
      <c r="B24" s="17">
        <f t="shared" si="1"/>
        <v>44877</v>
      </c>
      <c r="C24" s="18" t="str">
        <f t="shared" si="2"/>
        <v>Sat</v>
      </c>
      <c r="D24" s="19"/>
      <c r="E24" s="20"/>
      <c r="F24" s="21"/>
      <c r="G24" s="22"/>
      <c r="H24" s="21"/>
      <c r="I24" s="22"/>
      <c r="J24" s="21"/>
      <c r="K24" s="22"/>
      <c r="L24" s="25">
        <f t="shared" si="0"/>
        <v>0</v>
      </c>
      <c r="M24" s="31"/>
      <c r="N24" s="32"/>
      <c r="O24" s="26" t="s">
        <v>30</v>
      </c>
    </row>
    <row r="25" spans="2:15" ht="30" customHeight="1">
      <c r="B25" s="17">
        <f t="shared" si="1"/>
        <v>44878</v>
      </c>
      <c r="C25" s="18" t="str">
        <f t="shared" si="2"/>
        <v>Sun</v>
      </c>
      <c r="D25" s="19"/>
      <c r="E25" s="20"/>
      <c r="F25" s="21"/>
      <c r="G25" s="22"/>
      <c r="H25" s="21"/>
      <c r="I25" s="22"/>
      <c r="J25" s="21"/>
      <c r="K25" s="22"/>
      <c r="L25" s="25">
        <f t="shared" si="0"/>
        <v>0</v>
      </c>
      <c r="M25" s="31"/>
      <c r="N25" s="32"/>
      <c r="O25" s="26" t="s">
        <v>30</v>
      </c>
    </row>
    <row r="26" spans="2:15" ht="30" customHeight="1">
      <c r="B26" s="17">
        <f t="shared" si="1"/>
        <v>44879</v>
      </c>
      <c r="C26" s="18" t="str">
        <f t="shared" si="2"/>
        <v>Mon</v>
      </c>
      <c r="D26" s="19">
        <v>0.3125</v>
      </c>
      <c r="E26" s="20">
        <v>0.73125000000000007</v>
      </c>
      <c r="F26" s="21">
        <v>0.5</v>
      </c>
      <c r="G26" s="22">
        <v>0.54166666666666663</v>
      </c>
      <c r="H26" s="21"/>
      <c r="I26" s="22"/>
      <c r="J26" s="21"/>
      <c r="K26" s="22"/>
      <c r="L26" s="25">
        <f t="shared" si="0"/>
        <v>0.37708333333333344</v>
      </c>
      <c r="M26" s="31" t="s">
        <v>28</v>
      </c>
      <c r="N26" s="32"/>
      <c r="O26" s="27"/>
    </row>
    <row r="27" spans="2:15" ht="30" customHeight="1">
      <c r="B27" s="17">
        <f t="shared" si="1"/>
        <v>44880</v>
      </c>
      <c r="C27" s="18" t="str">
        <f t="shared" si="2"/>
        <v>Tue</v>
      </c>
      <c r="D27" s="19">
        <v>0.30138888888888887</v>
      </c>
      <c r="E27" s="20">
        <v>0.72986111111111107</v>
      </c>
      <c r="F27" s="21">
        <v>0.5</v>
      </c>
      <c r="G27" s="22">
        <v>0.54166666666666663</v>
      </c>
      <c r="H27" s="21"/>
      <c r="I27" s="22"/>
      <c r="J27" s="21"/>
      <c r="K27" s="22"/>
      <c r="L27" s="25">
        <f t="shared" si="0"/>
        <v>0.38680555555555557</v>
      </c>
      <c r="M27" s="31" t="s">
        <v>28</v>
      </c>
      <c r="N27" s="32"/>
      <c r="O27" s="27"/>
    </row>
    <row r="28" spans="2:15" ht="30" customHeight="1">
      <c r="B28" s="17">
        <f t="shared" si="1"/>
        <v>44881</v>
      </c>
      <c r="C28" s="18" t="str">
        <f t="shared" si="2"/>
        <v>Wed</v>
      </c>
      <c r="D28" s="19">
        <v>0.31458333333333333</v>
      </c>
      <c r="E28" s="20">
        <v>0.74791666666666667</v>
      </c>
      <c r="F28" s="21">
        <v>0.5</v>
      </c>
      <c r="G28" s="22">
        <v>0.54166666666666663</v>
      </c>
      <c r="H28" s="21"/>
      <c r="I28" s="22"/>
      <c r="J28" s="21"/>
      <c r="K28" s="22"/>
      <c r="L28" s="25">
        <f t="shared" si="0"/>
        <v>0.39166666666666672</v>
      </c>
      <c r="M28" s="31" t="s">
        <v>28</v>
      </c>
      <c r="N28" s="32"/>
      <c r="O28" s="27"/>
    </row>
    <row r="29" spans="2:15" ht="30" customHeight="1">
      <c r="B29" s="17">
        <f t="shared" si="1"/>
        <v>44882</v>
      </c>
      <c r="C29" s="18" t="str">
        <f t="shared" si="2"/>
        <v>Thu</v>
      </c>
      <c r="D29" s="19">
        <v>0.30555555555555552</v>
      </c>
      <c r="E29" s="20">
        <v>0.74444444444444446</v>
      </c>
      <c r="F29" s="21">
        <v>0.5</v>
      </c>
      <c r="G29" s="22">
        <v>0.54166666666666663</v>
      </c>
      <c r="H29" s="21"/>
      <c r="I29" s="22"/>
      <c r="J29" s="21"/>
      <c r="K29" s="22"/>
      <c r="L29" s="25">
        <f t="shared" si="0"/>
        <v>0.39722222222222231</v>
      </c>
      <c r="M29" s="31" t="s">
        <v>28</v>
      </c>
      <c r="N29" s="32"/>
      <c r="O29" s="27"/>
    </row>
    <row r="30" spans="2:15" ht="30" customHeight="1">
      <c r="B30" s="17">
        <f t="shared" si="1"/>
        <v>44883</v>
      </c>
      <c r="C30" s="18" t="str">
        <f t="shared" si="2"/>
        <v>Fri</v>
      </c>
      <c r="D30" s="19">
        <v>0.3347222222222222</v>
      </c>
      <c r="E30" s="20">
        <v>0.7319444444444444</v>
      </c>
      <c r="F30" s="21">
        <v>0.5</v>
      </c>
      <c r="G30" s="22">
        <v>0.54166666666666663</v>
      </c>
      <c r="H30" s="21"/>
      <c r="I30" s="22"/>
      <c r="J30" s="21"/>
      <c r="K30" s="22"/>
      <c r="L30" s="25">
        <f t="shared" si="0"/>
        <v>0.35555555555555557</v>
      </c>
      <c r="M30" s="31" t="s">
        <v>28</v>
      </c>
      <c r="N30" s="32"/>
      <c r="O30" s="27"/>
    </row>
    <row r="31" spans="2:15" ht="30" customHeight="1">
      <c r="B31" s="17">
        <f t="shared" si="1"/>
        <v>44884</v>
      </c>
      <c r="C31" s="18" t="str">
        <f t="shared" si="2"/>
        <v>Sat</v>
      </c>
      <c r="D31" s="19"/>
      <c r="E31" s="20"/>
      <c r="F31" s="21"/>
      <c r="G31" s="22"/>
      <c r="H31" s="21"/>
      <c r="I31" s="22"/>
      <c r="J31" s="21"/>
      <c r="K31" s="22"/>
      <c r="L31" s="25">
        <f t="shared" si="0"/>
        <v>0</v>
      </c>
      <c r="M31" s="31"/>
      <c r="N31" s="32"/>
      <c r="O31" s="26" t="s">
        <v>30</v>
      </c>
    </row>
    <row r="32" spans="2:15" ht="30" customHeight="1">
      <c r="B32" s="17">
        <f t="shared" si="1"/>
        <v>44885</v>
      </c>
      <c r="C32" s="18" t="str">
        <f t="shared" si="2"/>
        <v>Sun</v>
      </c>
      <c r="D32" s="19"/>
      <c r="E32" s="20"/>
      <c r="F32" s="21"/>
      <c r="G32" s="22"/>
      <c r="H32" s="21"/>
      <c r="I32" s="22"/>
      <c r="J32" s="21"/>
      <c r="K32" s="22"/>
      <c r="L32" s="25">
        <f t="shared" si="0"/>
        <v>0</v>
      </c>
      <c r="M32" s="31"/>
      <c r="N32" s="32"/>
      <c r="O32" s="26" t="s">
        <v>30</v>
      </c>
    </row>
    <row r="33" spans="2:15" ht="30" customHeight="1">
      <c r="B33" s="17">
        <f t="shared" si="1"/>
        <v>44886</v>
      </c>
      <c r="C33" s="18" t="str">
        <f t="shared" si="2"/>
        <v>Mon</v>
      </c>
      <c r="D33" s="19">
        <v>0.3125</v>
      </c>
      <c r="E33" s="20">
        <v>0.70833333333333337</v>
      </c>
      <c r="F33" s="21">
        <v>0.5</v>
      </c>
      <c r="G33" s="22">
        <v>0.54166666666666663</v>
      </c>
      <c r="H33" s="21"/>
      <c r="I33" s="22"/>
      <c r="J33" s="21"/>
      <c r="K33" s="22"/>
      <c r="L33" s="25">
        <f t="shared" si="0"/>
        <v>0.35416666666666674</v>
      </c>
      <c r="M33" s="31" t="s">
        <v>28</v>
      </c>
      <c r="N33" s="32"/>
      <c r="O33" s="27"/>
    </row>
    <row r="34" spans="2:15" ht="30" customHeight="1">
      <c r="B34" s="17">
        <f t="shared" si="1"/>
        <v>44887</v>
      </c>
      <c r="C34" s="18" t="str">
        <f t="shared" si="2"/>
        <v>Tue</v>
      </c>
      <c r="D34" s="19"/>
      <c r="E34" s="20"/>
      <c r="F34" s="21"/>
      <c r="G34" s="22"/>
      <c r="H34" s="21"/>
      <c r="I34" s="22"/>
      <c r="J34" s="21"/>
      <c r="K34" s="22"/>
      <c r="L34" s="25">
        <f t="shared" si="0"/>
        <v>0</v>
      </c>
      <c r="M34" s="31"/>
      <c r="N34" s="32"/>
      <c r="O34" s="27" t="s">
        <v>31</v>
      </c>
    </row>
    <row r="35" spans="2:15" ht="30" customHeight="1">
      <c r="B35" s="17">
        <f t="shared" si="1"/>
        <v>44888</v>
      </c>
      <c r="C35" s="18" t="str">
        <f t="shared" si="2"/>
        <v>Wed</v>
      </c>
      <c r="D35" s="19"/>
      <c r="E35" s="20"/>
      <c r="F35" s="21"/>
      <c r="G35" s="22"/>
      <c r="H35" s="21"/>
      <c r="I35" s="22"/>
      <c r="J35" s="21"/>
      <c r="K35" s="22"/>
      <c r="L35" s="25">
        <f t="shared" si="0"/>
        <v>0</v>
      </c>
      <c r="M35" s="31"/>
      <c r="N35" s="32"/>
      <c r="O35" s="26" t="s">
        <v>30</v>
      </c>
    </row>
    <row r="36" spans="2:15" ht="30" customHeight="1">
      <c r="B36" s="17">
        <f t="shared" si="1"/>
        <v>44889</v>
      </c>
      <c r="C36" s="18" t="str">
        <f t="shared" si="2"/>
        <v>Thu</v>
      </c>
      <c r="D36" s="19">
        <v>0.31666666666666665</v>
      </c>
      <c r="E36" s="20">
        <v>0.74236111111111114</v>
      </c>
      <c r="F36" s="21">
        <v>0.5</v>
      </c>
      <c r="G36" s="22">
        <v>0.54166666666666663</v>
      </c>
      <c r="H36" s="21"/>
      <c r="I36" s="22"/>
      <c r="J36" s="21"/>
      <c r="K36" s="22"/>
      <c r="L36" s="25">
        <f t="shared" si="0"/>
        <v>0.38402777777777786</v>
      </c>
      <c r="M36" s="31" t="s">
        <v>29</v>
      </c>
      <c r="N36" s="32"/>
      <c r="O36" s="27"/>
    </row>
    <row r="37" spans="2:15" ht="30" customHeight="1">
      <c r="B37" s="17">
        <f t="shared" si="1"/>
        <v>44890</v>
      </c>
      <c r="C37" s="18" t="str">
        <f t="shared" si="2"/>
        <v>Fri</v>
      </c>
      <c r="D37" s="19"/>
      <c r="E37" s="20"/>
      <c r="F37" s="21"/>
      <c r="G37" s="22"/>
      <c r="H37" s="21"/>
      <c r="I37" s="22"/>
      <c r="J37" s="21"/>
      <c r="K37" s="22"/>
      <c r="L37" s="25">
        <f t="shared" si="0"/>
        <v>0</v>
      </c>
      <c r="M37" s="31"/>
      <c r="N37" s="32"/>
      <c r="O37" s="27" t="s">
        <v>31</v>
      </c>
    </row>
    <row r="38" spans="2:15" ht="30" customHeight="1">
      <c r="B38" s="17">
        <f t="shared" si="1"/>
        <v>44891</v>
      </c>
      <c r="C38" s="18" t="str">
        <f t="shared" si="2"/>
        <v>Sat</v>
      </c>
      <c r="D38" s="19"/>
      <c r="E38" s="20"/>
      <c r="F38" s="21"/>
      <c r="G38" s="22"/>
      <c r="H38" s="21"/>
      <c r="I38" s="22"/>
      <c r="J38" s="21"/>
      <c r="K38" s="22"/>
      <c r="L38" s="25">
        <f t="shared" si="0"/>
        <v>0</v>
      </c>
      <c r="M38" s="31"/>
      <c r="N38" s="32"/>
      <c r="O38" s="26" t="s">
        <v>30</v>
      </c>
    </row>
    <row r="39" spans="2:15" ht="30" customHeight="1">
      <c r="B39" s="17">
        <f t="shared" si="1"/>
        <v>44892</v>
      </c>
      <c r="C39" s="18" t="str">
        <f t="shared" si="2"/>
        <v>Sun</v>
      </c>
      <c r="D39" s="19"/>
      <c r="E39" s="20"/>
      <c r="F39" s="21"/>
      <c r="G39" s="22"/>
      <c r="H39" s="21"/>
      <c r="I39" s="22"/>
      <c r="J39" s="21"/>
      <c r="K39" s="22"/>
      <c r="L39" s="25">
        <f t="shared" si="0"/>
        <v>0</v>
      </c>
      <c r="M39" s="31"/>
      <c r="N39" s="32"/>
      <c r="O39" s="26" t="s">
        <v>30</v>
      </c>
    </row>
    <row r="40" spans="2:15" ht="30" customHeight="1">
      <c r="B40" s="17">
        <f t="shared" si="1"/>
        <v>44893</v>
      </c>
      <c r="C40" s="18" t="str">
        <f t="shared" si="2"/>
        <v>Mon</v>
      </c>
      <c r="D40" s="19">
        <v>0.3125</v>
      </c>
      <c r="E40" s="20">
        <v>0.71111111111111114</v>
      </c>
      <c r="F40" s="21">
        <v>0.5</v>
      </c>
      <c r="G40" s="22">
        <v>0.54166666666666663</v>
      </c>
      <c r="H40" s="21"/>
      <c r="I40" s="22"/>
      <c r="J40" s="21"/>
      <c r="K40" s="22"/>
      <c r="L40" s="25">
        <f t="shared" si="0"/>
        <v>0.35694444444444451</v>
      </c>
      <c r="M40" s="31" t="s">
        <v>29</v>
      </c>
      <c r="N40" s="32"/>
      <c r="O40" s="27"/>
    </row>
    <row r="41" spans="2:15" ht="30" customHeight="1">
      <c r="B41" s="17">
        <f t="shared" si="1"/>
        <v>44894</v>
      </c>
      <c r="C41" s="18" t="str">
        <f t="shared" si="2"/>
        <v>Tue</v>
      </c>
      <c r="D41" s="19">
        <v>0.3347222222222222</v>
      </c>
      <c r="E41" s="20">
        <v>0.71736111111111101</v>
      </c>
      <c r="F41" s="21">
        <v>0.5</v>
      </c>
      <c r="G41" s="22">
        <v>0.54166666666666663</v>
      </c>
      <c r="H41" s="21"/>
      <c r="I41" s="22"/>
      <c r="J41" s="21"/>
      <c r="K41" s="22"/>
      <c r="L41" s="25">
        <f t="shared" si="0"/>
        <v>0.34097222222222218</v>
      </c>
      <c r="M41" s="31" t="s">
        <v>29</v>
      </c>
      <c r="N41" s="32"/>
      <c r="O41" s="27"/>
    </row>
    <row r="42" spans="2:15" ht="30" customHeight="1">
      <c r="B42" s="17">
        <f t="shared" si="1"/>
        <v>44895</v>
      </c>
      <c r="C42" s="18" t="str">
        <f t="shared" si="2"/>
        <v>Wed</v>
      </c>
      <c r="D42" s="19"/>
      <c r="E42" s="20"/>
      <c r="F42" s="21"/>
      <c r="G42" s="22"/>
      <c r="H42" s="21"/>
      <c r="I42" s="22"/>
      <c r="J42" s="21"/>
      <c r="K42" s="22"/>
      <c r="L42" s="25">
        <f t="shared" si="0"/>
        <v>0</v>
      </c>
      <c r="M42" s="31"/>
      <c r="N42" s="32"/>
      <c r="O42" s="27" t="s">
        <v>31</v>
      </c>
    </row>
    <row r="43" spans="2:15" ht="30" customHeight="1">
      <c r="B43" s="17">
        <f t="shared" si="1"/>
        <v>44896</v>
      </c>
      <c r="C43" s="18" t="str">
        <f t="shared" si="2"/>
        <v>Thu</v>
      </c>
      <c r="D43" s="19"/>
      <c r="E43" s="20"/>
      <c r="F43" s="21"/>
      <c r="G43" s="22"/>
      <c r="H43" s="21"/>
      <c r="I43" s="22"/>
      <c r="J43" s="21"/>
      <c r="K43" s="22"/>
      <c r="L43" s="25">
        <f t="shared" si="0"/>
        <v>0</v>
      </c>
      <c r="M43" s="31"/>
      <c r="N43" s="32"/>
      <c r="O43" s="27"/>
    </row>
    <row r="44" spans="2:15" ht="30" customHeight="1">
      <c r="B44" s="33" t="s">
        <v>22</v>
      </c>
      <c r="C44" s="33"/>
      <c r="D44" s="33"/>
      <c r="E44" s="33"/>
      <c r="F44" s="33"/>
      <c r="G44" s="33"/>
      <c r="H44" s="33"/>
      <c r="I44" s="33"/>
      <c r="J44" s="33"/>
      <c r="K44" s="33"/>
      <c r="L44" s="28">
        <f>SUM(L13:L43)</f>
        <v>6.5250000000000004</v>
      </c>
      <c r="M44" s="34"/>
      <c r="N44" s="34"/>
      <c r="O44" s="34"/>
    </row>
  </sheetData>
  <mergeCells count="41">
    <mergeCell ref="B2:C2"/>
    <mergeCell ref="B3:C3"/>
    <mergeCell ref="M12:N12"/>
    <mergeCell ref="M13:N13"/>
    <mergeCell ref="M14:N14"/>
    <mergeCell ref="J2:O3"/>
    <mergeCell ref="B5:C6"/>
    <mergeCell ref="L5:M6"/>
    <mergeCell ref="N5:O6"/>
    <mergeCell ref="B8:O10"/>
    <mergeCell ref="M15:N15"/>
    <mergeCell ref="M16:N16"/>
    <mergeCell ref="M17:N17"/>
    <mergeCell ref="M18:N18"/>
    <mergeCell ref="M19:N19"/>
    <mergeCell ref="M20:N20"/>
    <mergeCell ref="M21:N21"/>
    <mergeCell ref="M22:N22"/>
    <mergeCell ref="M23:N23"/>
    <mergeCell ref="M24:N24"/>
    <mergeCell ref="M25:N25"/>
    <mergeCell ref="M26:N26"/>
    <mergeCell ref="M27:N27"/>
    <mergeCell ref="M28:N28"/>
    <mergeCell ref="M29:N29"/>
    <mergeCell ref="M30:N30"/>
    <mergeCell ref="M31:N31"/>
    <mergeCell ref="M32:N32"/>
    <mergeCell ref="M33:N33"/>
    <mergeCell ref="M34:N34"/>
    <mergeCell ref="M35:N35"/>
    <mergeCell ref="M36:N36"/>
    <mergeCell ref="M37:N37"/>
    <mergeCell ref="M38:N38"/>
    <mergeCell ref="M39:N39"/>
    <mergeCell ref="M40:N40"/>
    <mergeCell ref="M41:N41"/>
    <mergeCell ref="M42:N42"/>
    <mergeCell ref="M43:N43"/>
    <mergeCell ref="B44:K44"/>
    <mergeCell ref="M44:O44"/>
  </mergeCells>
  <phoneticPr fontId="7"/>
  <conditionalFormatting sqref="B43">
    <cfRule type="expression" dxfId="11" priority="11" stopIfTrue="1">
      <formula>$C43="土"</formula>
    </cfRule>
    <cfRule type="expression" dxfId="10" priority="12" stopIfTrue="1">
      <formula>OR($C43="日",$C43="休")</formula>
    </cfRule>
    <cfRule type="expression" dxfId="9" priority="21">
      <formula>$C43="土"</formula>
    </cfRule>
    <cfRule type="expression" dxfId="8" priority="22">
      <formula>OR($C43="日",$C43="休")</formula>
    </cfRule>
  </conditionalFormatting>
  <conditionalFormatting sqref="B15:B42">
    <cfRule type="expression" dxfId="7" priority="7" stopIfTrue="1">
      <formula>$C15="土"</formula>
    </cfRule>
    <cfRule type="expression" dxfId="6" priority="8" stopIfTrue="1">
      <formula>OR($C15="日",$C15="休")</formula>
    </cfRule>
    <cfRule type="expression" dxfId="5" priority="25">
      <formula>$C15="土"</formula>
    </cfRule>
    <cfRule type="expression" dxfId="4" priority="26">
      <formula>OR($C15="日",$C15="休")</formula>
    </cfRule>
  </conditionalFormatting>
  <conditionalFormatting sqref="B13:C13 B14 C14:C43">
    <cfRule type="expression" dxfId="3" priority="1" stopIfTrue="1">
      <formula>$C13="土"</formula>
    </cfRule>
    <cfRule type="expression" dxfId="2" priority="2" stopIfTrue="1">
      <formula>OR($C13="日",$C13="休")</formula>
    </cfRule>
    <cfRule type="expression" dxfId="1" priority="31">
      <formula>$C13="土"</formula>
    </cfRule>
    <cfRule type="expression" dxfId="0" priority="32">
      <formula>OR($C13="日",$C13="休")</formula>
    </cfRule>
  </conditionalFormatting>
  <dataValidations count="3">
    <dataValidation type="whole" allowBlank="1" showErrorMessage="1" error="1900～9999までの西暦4桁の数字を入力してください" sqref="B2:C2" xr:uid="{00000000-0002-0000-0000-000000000000}">
      <formula1>1900</formula1>
      <formula2>9999</formula2>
    </dataValidation>
    <dataValidation type="list" allowBlank="1" showErrorMessage="1" sqref="B3:C3" xr:uid="{00000000-0002-0000-0000-000001000000}">
      <formula1>"1,2,3,4,5,6,7,8,9,10,11,12"</formula1>
    </dataValidation>
    <dataValidation allowBlank="1" showErrorMessage="1" sqref="O13:O43" xr:uid="{00000000-0002-0000-0000-000002000000}"/>
  </dataValidations>
  <pageMargins left="0.69930555555555596" right="0.69930555555555596" top="0.75" bottom="0.75" header="0.3" footer="0.3"/>
  <pageSetup paperSize="9" scale="4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作業報告書</vt:lpstr>
      <vt:lpstr>作業報告書!Print_Area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internous</dc:creator>
  <cp:keywords/>
  <dc:description/>
  <cp:lastModifiedBy>Akamine Takahiro</cp:lastModifiedBy>
  <cp:revision>3</cp:revision>
  <dcterms:created xsi:type="dcterms:W3CDTF">2015-10-20T04:01:00Z</dcterms:created>
  <dcterms:modified xsi:type="dcterms:W3CDTF">2022-12-01T00:56:41Z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1041-10.8.0.5745</vt:lpwstr>
  </property>
</Properties>
</file>