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xr:revisionPtr revIDLastSave="0" documentId="13_ncr:1_{AFB475DB-0C60-4777-ACB9-809217BB7763}" xr6:coauthVersionLast="46" xr6:coauthVersionMax="46" xr10:uidLastSave="{00000000-0000-0000-0000-000000000000}"/>
  <bookViews>
    <workbookView xWindow="-120" yWindow="-120" windowWidth="29040" windowHeight="17790" tabRatio="645" activeTab="2" xr2:uid="{00000000-000D-0000-FFFF-FFFF00000000}"/>
  </bookViews>
  <sheets>
    <sheet name="표지" sheetId="1" r:id="rId1"/>
    <sheet name="Interim Report" sheetId="2" r:id="rId2"/>
    <sheet name="Prefinal Report" sheetId="3" r:id="rId3"/>
    <sheet name="Final Report"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2" l="1"/>
  <c r="E16" i="2" s="1"/>
  <c r="D17" i="4" l="1"/>
  <c r="C17" i="4"/>
  <c r="C13" i="3" l="1"/>
  <c r="D13" i="3" l="1"/>
  <c r="B1" i="4"/>
  <c r="B1" i="3"/>
  <c r="B1" i="2"/>
  <c r="C16" i="2"/>
  <c r="B2" i="4" l="1"/>
  <c r="B5" i="1" s="1"/>
  <c r="E17" i="4"/>
  <c r="B2" i="3"/>
  <c r="B4" i="1" s="1"/>
  <c r="E13" i="3"/>
  <c r="B2" i="2"/>
  <c r="B3" i="1" s="1"/>
  <c r="B6" i="1" l="1"/>
</calcChain>
</file>

<file path=xl/sharedStrings.xml><?xml version="1.0" encoding="utf-8"?>
<sst xmlns="http://schemas.openxmlformats.org/spreadsheetml/2006/main" count="70" uniqueCount="51">
  <si>
    <t>장</t>
  </si>
  <si>
    <t>절</t>
  </si>
  <si>
    <t>Project Background</t>
  </si>
  <si>
    <t>Stakeholder List</t>
  </si>
  <si>
    <t>Business Goals</t>
  </si>
  <si>
    <t>Use Case Model</t>
  </si>
  <si>
    <t>배점</t>
    <phoneticPr fontId="3" type="noConversion"/>
  </si>
  <si>
    <t>점수</t>
    <phoneticPr fontId="3" type="noConversion"/>
  </si>
  <si>
    <t>평가 의견</t>
    <phoneticPr fontId="3" type="noConversion"/>
  </si>
  <si>
    <t>성명</t>
    <phoneticPr fontId="3" type="noConversion"/>
  </si>
  <si>
    <t>Interim Report</t>
    <phoneticPr fontId="3" type="noConversion"/>
  </si>
  <si>
    <t>Prefinal Report</t>
    <phoneticPr fontId="3" type="noConversion"/>
  </si>
  <si>
    <t>Final Report</t>
    <phoneticPr fontId="3" type="noConversion"/>
  </si>
  <si>
    <t>Total</t>
    <phoneticPr fontId="3" type="noConversion"/>
  </si>
  <si>
    <t>Quality Attribute Scenario</t>
    <phoneticPr fontId="3" type="noConversion"/>
  </si>
  <si>
    <t>Constraint</t>
    <phoneticPr fontId="3" type="noConversion"/>
  </si>
  <si>
    <t>성명</t>
    <phoneticPr fontId="3" type="noConversion"/>
  </si>
  <si>
    <t>점수</t>
    <phoneticPr fontId="3" type="noConversion"/>
  </si>
  <si>
    <t>Deployment View</t>
  </si>
  <si>
    <t>Documenting Design Decisions</t>
    <phoneticPr fontId="3" type="noConversion"/>
  </si>
  <si>
    <t>Traceability Summary</t>
  </si>
  <si>
    <t>UC Traceability</t>
  </si>
  <si>
    <t>QA Traceability</t>
  </si>
  <si>
    <t>Constraint Traceability</t>
  </si>
  <si>
    <t>System Context Diagram</t>
    <phoneticPr fontId="3" type="noConversion"/>
  </si>
  <si>
    <t>External Entity List</t>
    <phoneticPr fontId="3" type="noConversion"/>
  </si>
  <si>
    <t>External Interface List</t>
    <phoneticPr fontId="3" type="noConversion"/>
  </si>
  <si>
    <t>System Feature List</t>
    <phoneticPr fontId="3" type="noConversion"/>
  </si>
  <si>
    <t>Structure View</t>
    <phoneticPr fontId="3" type="noConversion"/>
  </si>
  <si>
    <t>Behavior View</t>
    <phoneticPr fontId="3" type="noConversion"/>
  </si>
  <si>
    <t>Documenting Design Decisions</t>
    <phoneticPr fontId="3" type="noConversion"/>
  </si>
  <si>
    <t>Structure View</t>
    <phoneticPr fontId="3" type="noConversion"/>
  </si>
  <si>
    <t>Static Structure Diagram</t>
    <phoneticPr fontId="3" type="noConversion"/>
  </si>
  <si>
    <t>Element List</t>
    <phoneticPr fontId="3" type="noConversion"/>
  </si>
  <si>
    <t>Design Rationale</t>
    <phoneticPr fontId="3" type="noConversion"/>
  </si>
  <si>
    <t>Project Overview
(30)</t>
    <phoneticPr fontId="3" type="noConversion"/>
  </si>
  <si>
    <t>System Overview
(90)</t>
    <phoneticPr fontId="3" type="noConversion"/>
  </si>
  <si>
    <t>Architectural Driver
(90)</t>
    <phoneticPr fontId="3" type="noConversion"/>
  </si>
  <si>
    <t>Architectural Driver
(50)</t>
    <phoneticPr fontId="3" type="noConversion"/>
  </si>
  <si>
    <t>Top Level Design Description
(160)</t>
    <phoneticPr fontId="3" type="noConversion"/>
  </si>
  <si>
    <t>Top Level  Design Description
(120)</t>
    <phoneticPr fontId="3" type="noConversion"/>
  </si>
  <si>
    <t>Component Level Design Description
(110)</t>
    <phoneticPr fontId="3" type="noConversion"/>
  </si>
  <si>
    <t>Architecture Evaluation
(50)</t>
    <phoneticPr fontId="3" type="noConversion"/>
  </si>
  <si>
    <t>Business Context Diagram</t>
    <phoneticPr fontId="3" type="noConversion"/>
  </si>
  <si>
    <t>System Infrastructure View</t>
    <phoneticPr fontId="3" type="noConversion"/>
  </si>
  <si>
    <t>System Infrastructure View</t>
    <phoneticPr fontId="3" type="noConversion"/>
  </si>
  <si>
    <t>한민수</t>
    <phoneticPr fontId="3" type="noConversion"/>
  </si>
  <si>
    <t>business context의 central entity에는 시스템을 제시하지 않습니다.
business 단계에서는 명시적으로 시스템이 언급되지 않습니다.
시스템 관점이 아니라 비즈니스 관점/수준에서의 각 이해관계자간의 정보/이해관계를 기술합니다.
각 이해관계자 입장에서의 시스템 수준이 아닌, 궁극적인 goal에 대하여 타당한 목표 수치를 정량적으로 제시 필요합니다.</t>
    <phoneticPr fontId="3" type="noConversion"/>
  </si>
  <si>
    <t>UC는 사용자 관점/수준에서의 독립적인 기능 단위입니다. 따라서 얼굴/QR 인식에 따른 처리(통보 포함)은 하나의 UC가 됨
UC diagram 전체적으로 보완 필요
UC 시나리오는 시스템 또는 Actor를 주어로 하는 능동태 문장이 되어야 합니다.
시나리오는 실제 Actor와 시스템간의 입/출력을 명확하게 표현해야 합니다.
예) 발급받은 QR코드는 방문자 정보에 입력된 연락처를 통해 공유된다. ==&gt; 누가 하는지? 방문자에게 공유되는 방법은?
단말기 모니터링, 시스템 모니터링 복구 등의 기능은?
QA도 사용자 관점에서 정의 필요. 예) QA-01, 03 병합 필요
QA-02 얼굴인식까지의 성능이 아니라 출입 인가 판단까지 또는 출입단말기까지의 전송까지의 시간이 중요함</t>
    <phoneticPr fontId="3" type="noConversion"/>
  </si>
  <si>
    <t>10만, 1만 등의 산출 근거 설명 필요
방문자와 직접 interaction하는지?
방문QR은 단말기를 통해서 시스템에 입수됨
인증서버? 이 기능도 시스템 범위에 포함됨
External entiity는 사용자, 장치, 시스템 유형으로서 업체는 부적절함
전송, 알림, 입력 등의 동작/행위가 아니라 전송되는 데이터 자체만을 표현해야 함
방문자 출입 시 거주자에 이 출입 사실이 통보되어야 함
Feature는 시스템의 단순 기능이 아니라 Business goal 달성에 기여하는 Stakeholder 수준에서 이해/평가될 수 있어야 함; 현재 제시된 Feature는 일부는 제공할 기능으로서 Stakeholder의 BG를 달성하는 데 직접적으로 기여한다고 판단되기 보다는 시스템이 구체적으로 제공할 기능으로 보입니다.
시스템을 주체로 하여 시스템의 특징/강점이 Stakeholder 관점에서 이해되도록 기술되어야 합니다. 즉, Title/Description이 이해관계자에게 설명/설득시킬 수 있는 문장이 되어야 합니다. 평이한/단순한 기능/특징 설명은 부족합니다.</t>
    <phoneticPr fontId="3" type="noConversion"/>
  </si>
  <si>
    <t xml:space="preserve">comm. path multiplicity 제시 필요
스마트폰도 개발 범위에 포함되므로 &lt;&lt;external&gt;&gt; 부적절
인증 DB로의 L7 LB의 역할은?
각 노드에 deploy되는 컴포넌트들이 명확히 구분되도록 컴포넌트 다이어그램 작성이 필요합니다. 예) 노드 별로 컴포넌트 다이어그램 작성
각 노드 내부의 컴포넌트들에 대해서 layer 구조가 필요합니다.
패턴을 활용한 적절한 이름이 권장됩니다. 예) gateway, frontcontroller, DAC, ...
컴포넌트의 역할에 맞는 동작 및 이름 필요. 예) QRController가 SendQRData를 하는지..QR생성이 바람직
Seq diagram에서 각 컴포넌트가 deploy되는 노드를 swimlane으로 표현하면 좋겠습니다.
UC-01 거주자인지, 미등록자인지는 일단 인식 후에 결정되는 것임. 따라서 2개가 아니라 1개로 diagram 작성 필요
1.3 얼굴인식 뿐만 아니라, 해당 출입문에 대한 허가된 사용자 인도도 판단해야 함. 이러한 동작이 명확해야 함. IsRegisteredData는 모호함. DataController도 모호함
독립적인 변경/배포의 가능성이 있는 컴포넌트들은 개별적인 &lt;&lt;artifact&gt;&gt;가 권장됩니다.
즉, 개별적인 변경이 있을 수 있는 여러 개의 컴포넌트들을 하나의 &lt;&lt;artifact&gt;&gt;로 하는 것은 바람직하지 않습니다.
MariaDB 상에서 JAR가 실행가능한지요?
각 Design approach를 텍스트로 설명하는 것뿐만 아니라, 해당 approach에 따른 설계 결과를 적절한 그림/다이어그램으로 표현하는 것이 필요합니다.
Decision and Rationale에서는 목표로한 QA 뿐만 아니라 이 Design approach로 인해서 영향을 받을 수 있는 모든 QA에 대한 pros/cons 제시가 필요합니다.
알고리즘 모듈 크기 감소 및 인터페이스화 ==&gt; 정확도와 무슨 관계가 있는지?
상호배타적인 design approach를 제시하고 이에 대한 장단점 분석을 통해서 최종적으로 선택하는 것입니다.
외부 시스템/장치에 대한 heartbeat vs ping/echo는 우리가 결정할 수 있는 것이 아니라 해당 장치와의 통신 방법에 의해서 결정됩니다. 즉 Design decision이라고 볼 수가 없습니다.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</si>
</sst>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
  </numFmts>
  <fonts count="8" x14ac:knownFonts="1">
    <font>
      <sz val="11"/>
      <color theme="1"/>
      <name val="맑은 고딕"/>
      <family val="2"/>
      <scheme val="minor"/>
    </font>
    <font>
      <sz val="11"/>
      <color theme="1"/>
      <name val="맑은 고딕"/>
      <family val="2"/>
      <scheme val="minor"/>
    </font>
    <font>
      <sz val="10"/>
      <color rgb="FF000000"/>
      <name val="Arial"/>
      <family val="2"/>
    </font>
    <font>
      <sz val="8"/>
      <name val="맑은 고딕"/>
      <family val="3"/>
      <charset val="129"/>
      <scheme val="minor"/>
    </font>
    <font>
      <sz val="10"/>
      <color rgb="FF000000"/>
      <name val="맑은 고딕"/>
      <family val="2"/>
    </font>
    <font>
      <sz val="10"/>
      <color rgb="FF000000"/>
      <name val="맑은 고딕"/>
      <family val="3"/>
      <charset val="129"/>
    </font>
    <font>
      <sz val="10"/>
      <color theme="1"/>
      <name val="맑은 고딕"/>
      <family val="2"/>
      <scheme val="minor"/>
    </font>
    <font>
      <sz val="10"/>
      <color theme="1"/>
      <name val="맑은 고딕"/>
      <family val="3"/>
      <charset val="129"/>
      <scheme val="minor"/>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9" fontId="1" fillId="0" borderId="0" applyFont="0" applyFill="0" applyBorder="0" applyAlignment="0" applyProtection="0">
      <alignment vertical="center"/>
    </xf>
  </cellStyleXfs>
  <cellXfs count="38">
    <xf numFmtId="0" fontId="0" fillId="0" borderId="0" xfId="0"/>
    <xf numFmtId="0" fontId="2" fillId="0" borderId="1" xfId="0" applyFont="1" applyBorder="1" applyAlignment="1">
      <alignment horizontal="center" vertical="center" wrapText="1" readingOrder="1"/>
    </xf>
    <xf numFmtId="0" fontId="5" fillId="0" borderId="1" xfId="0" applyFont="1" applyBorder="1" applyAlignment="1">
      <alignment horizontal="left" vertical="center" wrapText="1" readingOrder="1"/>
    </xf>
    <xf numFmtId="0" fontId="0" fillId="0" borderId="1" xfId="0" applyBorder="1"/>
    <xf numFmtId="176" fontId="4" fillId="0" borderId="1" xfId="1" applyNumberFormat="1" applyFont="1" applyFill="1" applyBorder="1" applyAlignment="1">
      <alignment horizontal="center" vertical="center" wrapText="1" readingOrder="1"/>
    </xf>
    <xf numFmtId="0" fontId="0" fillId="0" borderId="1" xfId="0" applyBorder="1" applyAlignment="1">
      <alignment horizontal="center" vertical="center"/>
    </xf>
    <xf numFmtId="0" fontId="6" fillId="0" borderId="1" xfId="0" applyFont="1" applyBorder="1" applyAlignment="1">
      <alignment horizontal="center"/>
    </xf>
    <xf numFmtId="0" fontId="6" fillId="0" borderId="1" xfId="0" applyFont="1" applyBorder="1" applyAlignment="1">
      <alignment vertical="center"/>
    </xf>
    <xf numFmtId="0" fontId="5" fillId="0" borderId="1" xfId="0" applyFont="1" applyBorder="1" applyAlignment="1">
      <alignment horizontal="right" vertical="center" wrapText="1" readingOrder="1"/>
    </xf>
    <xf numFmtId="176" fontId="6" fillId="0" borderId="1" xfId="0" applyNumberFormat="1" applyFont="1" applyBorder="1" applyAlignment="1">
      <alignment horizontal="right" vertical="center" readingOrder="1"/>
    </xf>
    <xf numFmtId="0" fontId="6" fillId="0" borderId="1" xfId="0" applyFont="1" applyBorder="1" applyAlignment="1">
      <alignment vertical="center" readingOrder="1"/>
    </xf>
    <xf numFmtId="176" fontId="6" fillId="0" borderId="1" xfId="0" applyNumberFormat="1" applyFont="1" applyBorder="1" applyAlignment="1">
      <alignment vertical="center"/>
    </xf>
    <xf numFmtId="0" fontId="6" fillId="0" borderId="1" xfId="0" applyFont="1" applyBorder="1" applyAlignment="1">
      <alignment horizontal="center"/>
    </xf>
    <xf numFmtId="0" fontId="0" fillId="0" borderId="1" xfId="0" applyBorder="1" applyAlignment="1">
      <alignment horizontal="right"/>
    </xf>
    <xf numFmtId="176" fontId="6" fillId="0" borderId="1" xfId="0" applyNumberFormat="1" applyFont="1" applyBorder="1" applyAlignment="1">
      <alignment horizontal="right" vertical="center"/>
    </xf>
    <xf numFmtId="177" fontId="6" fillId="0" borderId="1" xfId="1" applyNumberFormat="1" applyFont="1" applyBorder="1" applyAlignment="1"/>
    <xf numFmtId="0" fontId="5" fillId="0" borderId="4" xfId="0" applyFont="1" applyFill="1" applyBorder="1" applyAlignment="1">
      <alignment horizontal="left" vertical="center" wrapText="1" readingOrder="1"/>
    </xf>
    <xf numFmtId="0" fontId="5" fillId="0" borderId="4" xfId="0" applyFont="1" applyFill="1" applyBorder="1" applyAlignment="1">
      <alignment horizontal="right" vertical="center" wrapText="1" readingOrder="1"/>
    </xf>
    <xf numFmtId="0" fontId="5" fillId="0" borderId="0" xfId="0" applyFont="1" applyFill="1" applyBorder="1" applyAlignment="1">
      <alignment horizontal="right" vertical="center" wrapText="1" readingOrder="1"/>
    </xf>
    <xf numFmtId="0" fontId="5" fillId="0" borderId="1" xfId="0" applyFont="1" applyBorder="1" applyAlignment="1">
      <alignment horizontal="center" vertical="center" wrapText="1" readingOrder="1"/>
    </xf>
    <xf numFmtId="0" fontId="6" fillId="0" borderId="1" xfId="0" applyFont="1" applyBorder="1" applyAlignment="1">
      <alignment horizontal="center"/>
    </xf>
    <xf numFmtId="0" fontId="0" fillId="0" borderId="2" xfId="0" applyBorder="1" applyAlignment="1">
      <alignment horizontal="right" vertical="center"/>
    </xf>
    <xf numFmtId="0" fontId="0" fillId="0" borderId="5" xfId="0" applyBorder="1" applyAlignment="1">
      <alignment horizontal="right" vertical="center"/>
    </xf>
    <xf numFmtId="0" fontId="0" fillId="0" borderId="3" xfId="0" applyBorder="1" applyAlignment="1">
      <alignment horizontal="right" vertical="center"/>
    </xf>
    <xf numFmtId="176" fontId="0" fillId="0" borderId="1" xfId="0" applyNumberFormat="1" applyBorder="1" applyAlignment="1">
      <alignment horizontal="right" vertical="center"/>
    </xf>
    <xf numFmtId="0" fontId="0" fillId="0" borderId="1" xfId="0" applyBorder="1" applyAlignment="1">
      <alignment horizontal="right" vertical="center"/>
    </xf>
    <xf numFmtId="0" fontId="6" fillId="0" borderId="6" xfId="0" applyFont="1" applyBorder="1" applyAlignment="1">
      <alignment horizontal="left" vertical="center" wrapText="1"/>
    </xf>
    <xf numFmtId="0" fontId="6" fillId="0" borderId="4" xfId="0" applyFont="1" applyBorder="1" applyAlignment="1">
      <alignment horizontal="left" vertical="center" wrapText="1"/>
    </xf>
    <xf numFmtId="0" fontId="6" fillId="0" borderId="7" xfId="0" applyFont="1" applyBorder="1" applyAlignment="1">
      <alignment horizontal="left" vertical="center" wrapText="1"/>
    </xf>
    <xf numFmtId="0" fontId="6" fillId="0" borderId="4"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6" fillId="0" borderId="6" xfId="0" applyFont="1" applyBorder="1" applyAlignment="1">
      <alignment horizontal="center" vertical="center" wrapText="1" readingOrder="1"/>
    </xf>
    <xf numFmtId="0" fontId="6" fillId="0" borderId="4" xfId="0" applyFont="1" applyBorder="1" applyAlignment="1">
      <alignment horizontal="center" vertical="center" wrapText="1" readingOrder="1"/>
    </xf>
    <xf numFmtId="0" fontId="6" fillId="0" borderId="7" xfId="0" applyFont="1" applyBorder="1" applyAlignment="1">
      <alignment horizontal="center" vertical="center" wrapText="1" readingOrder="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0" fontId="6" fillId="0" borderId="7" xfId="0" applyFont="1" applyBorder="1" applyAlignment="1">
      <alignment horizontal="left" vertical="top" wrapText="1"/>
    </xf>
  </cellXfs>
  <cellStyles count="2">
    <cellStyle name="백분율" xfId="1" builtinId="5"/>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6"/>
  <sheetViews>
    <sheetView workbookViewId="0">
      <selection activeCell="B3" sqref="B3"/>
    </sheetView>
  </sheetViews>
  <sheetFormatPr defaultRowHeight="17" x14ac:dyDescent="0.45"/>
  <cols>
    <col min="1" max="1" width="17.5" customWidth="1"/>
    <col min="2" max="2" width="27.4140625" customWidth="1"/>
  </cols>
  <sheetData>
    <row r="2" spans="1:2" x14ac:dyDescent="0.45">
      <c r="A2" s="3" t="s">
        <v>9</v>
      </c>
      <c r="B2" s="13" t="s">
        <v>46</v>
      </c>
    </row>
    <row r="3" spans="1:2" x14ac:dyDescent="0.45">
      <c r="A3" s="3" t="s">
        <v>10</v>
      </c>
      <c r="B3" s="3">
        <f>'Interim Report'!B2:E2</f>
        <v>152</v>
      </c>
    </row>
    <row r="4" spans="1:2" x14ac:dyDescent="0.45">
      <c r="A4" s="3" t="s">
        <v>11</v>
      </c>
      <c r="B4" s="3">
        <f>'Prefinal Report'!B2:E2</f>
        <v>150</v>
      </c>
    </row>
    <row r="5" spans="1:2" x14ac:dyDescent="0.45">
      <c r="A5" s="3" t="s">
        <v>12</v>
      </c>
      <c r="B5" s="3">
        <f>'Final Report'!B2:E2</f>
        <v>0</v>
      </c>
    </row>
    <row r="6" spans="1:2" x14ac:dyDescent="0.45">
      <c r="A6" s="3" t="s">
        <v>13</v>
      </c>
      <c r="B6" s="3">
        <f>SUM(B3:B5)</f>
        <v>302</v>
      </c>
    </row>
  </sheetData>
  <phoneticPr fontId="3"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
  <sheetViews>
    <sheetView topLeftCell="A8" zoomScaleNormal="100" zoomScalePageLayoutView="90" workbookViewId="0">
      <selection activeCell="D10" sqref="D10"/>
    </sheetView>
  </sheetViews>
  <sheetFormatPr defaultRowHeight="17" x14ac:dyDescent="0.45"/>
  <cols>
    <col min="1" max="1" width="11.75" customWidth="1"/>
    <col min="2" max="2" width="15.9140625" customWidth="1"/>
    <col min="5" max="5" width="74.75" customWidth="1"/>
  </cols>
  <sheetData>
    <row r="1" spans="1:5" x14ac:dyDescent="0.45">
      <c r="A1" s="5" t="s">
        <v>16</v>
      </c>
      <c r="B1" s="21" t="str">
        <f>표지!B2</f>
        <v>한민수</v>
      </c>
      <c r="C1" s="22"/>
      <c r="D1" s="22"/>
      <c r="E1" s="23"/>
    </row>
    <row r="2" spans="1:5" x14ac:dyDescent="0.45">
      <c r="A2" s="5" t="s">
        <v>17</v>
      </c>
      <c r="B2" s="24">
        <f>D16</f>
        <v>152</v>
      </c>
      <c r="C2" s="25"/>
      <c r="D2" s="25"/>
      <c r="E2" s="25"/>
    </row>
    <row r="3" spans="1:5" ht="10" customHeight="1" x14ac:dyDescent="0.45"/>
    <row r="4" spans="1:5" x14ac:dyDescent="0.45">
      <c r="A4" s="1" t="s">
        <v>0</v>
      </c>
      <c r="B4" s="1" t="s">
        <v>1</v>
      </c>
      <c r="C4" s="4" t="s">
        <v>6</v>
      </c>
      <c r="D4" s="4" t="s">
        <v>7</v>
      </c>
      <c r="E4" s="12" t="s">
        <v>8</v>
      </c>
    </row>
    <row r="5" spans="1:5" x14ac:dyDescent="0.45">
      <c r="A5" s="19" t="s">
        <v>35</v>
      </c>
      <c r="B5" s="2" t="s">
        <v>2</v>
      </c>
      <c r="C5" s="14">
        <v>5</v>
      </c>
      <c r="D5" s="14">
        <v>5</v>
      </c>
      <c r="E5" s="26" t="s">
        <v>47</v>
      </c>
    </row>
    <row r="6" spans="1:5" ht="40" customHeight="1" x14ac:dyDescent="0.45">
      <c r="A6" s="19"/>
      <c r="B6" s="2" t="s">
        <v>43</v>
      </c>
      <c r="C6" s="14">
        <v>5</v>
      </c>
      <c r="D6" s="14">
        <v>3</v>
      </c>
      <c r="E6" s="27"/>
    </row>
    <row r="7" spans="1:5" ht="31.25" customHeight="1" x14ac:dyDescent="0.45">
      <c r="A7" s="19"/>
      <c r="B7" s="2" t="s">
        <v>3</v>
      </c>
      <c r="C7" s="14">
        <v>5</v>
      </c>
      <c r="D7" s="14">
        <v>5</v>
      </c>
      <c r="E7" s="27"/>
    </row>
    <row r="8" spans="1:5" ht="43.75" customHeight="1" x14ac:dyDescent="0.45">
      <c r="A8" s="19"/>
      <c r="B8" s="2" t="s">
        <v>4</v>
      </c>
      <c r="C8" s="14">
        <v>15</v>
      </c>
      <c r="D8" s="14">
        <v>10</v>
      </c>
      <c r="E8" s="28"/>
    </row>
    <row r="9" spans="1:5" ht="32" x14ac:dyDescent="0.45">
      <c r="A9" s="19" t="s">
        <v>36</v>
      </c>
      <c r="B9" s="2" t="s">
        <v>24</v>
      </c>
      <c r="C9" s="14">
        <v>20</v>
      </c>
      <c r="D9" s="14">
        <v>13</v>
      </c>
      <c r="E9" s="26" t="s">
        <v>49</v>
      </c>
    </row>
    <row r="10" spans="1:5" ht="40.25" customHeight="1" x14ac:dyDescent="0.45">
      <c r="A10" s="19"/>
      <c r="B10" s="2" t="s">
        <v>25</v>
      </c>
      <c r="C10" s="14">
        <v>20</v>
      </c>
      <c r="D10" s="14">
        <v>15</v>
      </c>
      <c r="E10" s="27"/>
    </row>
    <row r="11" spans="1:5" ht="45.5" customHeight="1" x14ac:dyDescent="0.45">
      <c r="A11" s="19"/>
      <c r="B11" s="2" t="s">
        <v>26</v>
      </c>
      <c r="C11" s="14">
        <v>20</v>
      </c>
      <c r="D11" s="14">
        <v>15</v>
      </c>
      <c r="E11" s="27"/>
    </row>
    <row r="12" spans="1:5" ht="294.5" customHeight="1" x14ac:dyDescent="0.45">
      <c r="A12" s="19"/>
      <c r="B12" s="2" t="s">
        <v>27</v>
      </c>
      <c r="C12" s="14">
        <v>30</v>
      </c>
      <c r="D12" s="14">
        <v>22</v>
      </c>
      <c r="E12" s="28"/>
    </row>
    <row r="13" spans="1:5" ht="45.5" customHeight="1" x14ac:dyDescent="0.45">
      <c r="A13" s="19" t="s">
        <v>37</v>
      </c>
      <c r="B13" s="2" t="s">
        <v>5</v>
      </c>
      <c r="C13" s="14">
        <v>40</v>
      </c>
      <c r="D13" s="14">
        <v>27</v>
      </c>
      <c r="E13" s="26" t="s">
        <v>48</v>
      </c>
    </row>
    <row r="14" spans="1:5" ht="55.25" customHeight="1" x14ac:dyDescent="0.45">
      <c r="A14" s="19"/>
      <c r="B14" s="2" t="s">
        <v>14</v>
      </c>
      <c r="C14" s="14">
        <v>40</v>
      </c>
      <c r="D14" s="14">
        <v>27</v>
      </c>
      <c r="E14" s="27"/>
    </row>
    <row r="15" spans="1:5" ht="221.5" customHeight="1" x14ac:dyDescent="0.45">
      <c r="A15" s="19"/>
      <c r="B15" s="2" t="s">
        <v>15</v>
      </c>
      <c r="C15" s="14">
        <v>10</v>
      </c>
      <c r="D15" s="14">
        <v>10</v>
      </c>
      <c r="E15" s="28"/>
    </row>
    <row r="16" spans="1:5" ht="32.25" customHeight="1" x14ac:dyDescent="0.45">
      <c r="A16" s="20"/>
      <c r="B16" s="20"/>
      <c r="C16" s="11">
        <f>SUM(C5:C15)</f>
        <v>210</v>
      </c>
      <c r="D16" s="11">
        <f>SUM(D5:D15)</f>
        <v>152</v>
      </c>
      <c r="E16" s="15">
        <f>D16/C16</f>
        <v>0.72380952380952379</v>
      </c>
    </row>
  </sheetData>
  <mergeCells count="9">
    <mergeCell ref="A13:A15"/>
    <mergeCell ref="A16:B16"/>
    <mergeCell ref="B1:E1"/>
    <mergeCell ref="B2:E2"/>
    <mergeCell ref="A5:A8"/>
    <mergeCell ref="A9:A12"/>
    <mergeCell ref="E5:E8"/>
    <mergeCell ref="E9:E12"/>
    <mergeCell ref="E13:E15"/>
  </mergeCells>
  <phoneticPr fontId="3" type="noConversion"/>
  <pageMargins left="0.7" right="0.7" top="0.75" bottom="0.75" header="0.3" footer="0.3"/>
  <pageSetup paperSize="9"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
  <sheetViews>
    <sheetView tabSelected="1" topLeftCell="C11" zoomScale="130" zoomScaleNormal="130" workbookViewId="0">
      <selection activeCell="E8" sqref="E8:E12"/>
    </sheetView>
  </sheetViews>
  <sheetFormatPr defaultRowHeight="17" x14ac:dyDescent="0.45"/>
  <cols>
    <col min="1" max="1" width="11.25" customWidth="1"/>
    <col min="2" max="2" width="16.75" customWidth="1"/>
    <col min="3" max="3" width="9.08203125" customWidth="1"/>
    <col min="4" max="4" width="9" customWidth="1"/>
    <col min="5" max="5" width="157.58203125" customWidth="1"/>
  </cols>
  <sheetData>
    <row r="1" spans="1:5" x14ac:dyDescent="0.45">
      <c r="A1" s="5" t="s">
        <v>16</v>
      </c>
      <c r="B1" s="25" t="str">
        <f>표지!B2</f>
        <v>한민수</v>
      </c>
      <c r="C1" s="25"/>
      <c r="D1" s="25"/>
      <c r="E1" s="25"/>
    </row>
    <row r="2" spans="1:5" x14ac:dyDescent="0.45">
      <c r="A2" s="5" t="s">
        <v>17</v>
      </c>
      <c r="B2" s="25">
        <f>D13</f>
        <v>150</v>
      </c>
      <c r="C2" s="25"/>
      <c r="D2" s="25"/>
      <c r="E2" s="25"/>
    </row>
    <row r="3" spans="1:5" ht="7" customHeight="1" x14ac:dyDescent="0.45"/>
    <row r="4" spans="1:5" x14ac:dyDescent="0.45">
      <c r="A4" s="1" t="s">
        <v>0</v>
      </c>
      <c r="B4" s="1" t="s">
        <v>1</v>
      </c>
      <c r="C4" s="4" t="s">
        <v>6</v>
      </c>
      <c r="D4" s="4" t="s">
        <v>7</v>
      </c>
      <c r="E4" s="6" t="s">
        <v>8</v>
      </c>
    </row>
    <row r="5" spans="1:5" ht="38.25" customHeight="1" x14ac:dyDescent="0.45">
      <c r="A5" s="19" t="s">
        <v>38</v>
      </c>
      <c r="B5" s="2" t="s">
        <v>5</v>
      </c>
      <c r="C5" s="8">
        <v>20</v>
      </c>
      <c r="D5" s="9">
        <v>15</v>
      </c>
      <c r="E5" s="26"/>
    </row>
    <row r="6" spans="1:5" ht="55.25" customHeight="1" x14ac:dyDescent="0.45">
      <c r="A6" s="19"/>
      <c r="B6" s="2" t="s">
        <v>14</v>
      </c>
      <c r="C6" s="8">
        <v>25</v>
      </c>
      <c r="D6" s="9">
        <v>20</v>
      </c>
      <c r="E6" s="27"/>
    </row>
    <row r="7" spans="1:5" ht="51" customHeight="1" x14ac:dyDescent="0.45">
      <c r="A7" s="19"/>
      <c r="B7" s="2" t="s">
        <v>15</v>
      </c>
      <c r="C7" s="8">
        <v>5</v>
      </c>
      <c r="D7" s="9">
        <v>5</v>
      </c>
      <c r="E7" s="28"/>
    </row>
    <row r="8" spans="1:5" ht="32" x14ac:dyDescent="0.45">
      <c r="A8" s="29" t="s">
        <v>39</v>
      </c>
      <c r="B8" s="2" t="s">
        <v>44</v>
      </c>
      <c r="C8" s="18">
        <v>20</v>
      </c>
      <c r="D8" s="10">
        <v>15</v>
      </c>
      <c r="E8" s="26" t="s">
        <v>50</v>
      </c>
    </row>
    <row r="9" spans="1:5" ht="34.75" customHeight="1" x14ac:dyDescent="0.45">
      <c r="A9" s="29"/>
      <c r="B9" s="2" t="s">
        <v>28</v>
      </c>
      <c r="C9" s="8">
        <v>40</v>
      </c>
      <c r="D9" s="10">
        <v>26</v>
      </c>
      <c r="E9" s="27"/>
    </row>
    <row r="10" spans="1:5" ht="43" customHeight="1" x14ac:dyDescent="0.45">
      <c r="A10" s="29"/>
      <c r="B10" s="2" t="s">
        <v>29</v>
      </c>
      <c r="C10" s="8">
        <v>40</v>
      </c>
      <c r="D10" s="10">
        <v>27</v>
      </c>
      <c r="E10" s="27"/>
    </row>
    <row r="11" spans="1:5" ht="127" customHeight="1" x14ac:dyDescent="0.45">
      <c r="A11" s="29"/>
      <c r="B11" s="2" t="s">
        <v>18</v>
      </c>
      <c r="C11" s="8">
        <v>20</v>
      </c>
      <c r="D11" s="10">
        <v>15</v>
      </c>
      <c r="E11" s="27"/>
    </row>
    <row r="12" spans="1:5" ht="409.5" customHeight="1" x14ac:dyDescent="0.45">
      <c r="A12" s="29"/>
      <c r="B12" s="16" t="s">
        <v>30</v>
      </c>
      <c r="C12" s="17">
        <v>40</v>
      </c>
      <c r="D12" s="10">
        <v>27</v>
      </c>
      <c r="E12" s="28"/>
    </row>
    <row r="13" spans="1:5" ht="27.5" customHeight="1" x14ac:dyDescent="0.45">
      <c r="A13" s="20"/>
      <c r="B13" s="20"/>
      <c r="C13" s="7">
        <f>SUM(C5:C12)</f>
        <v>210</v>
      </c>
      <c r="D13" s="11">
        <f>SUM(D5:D12)</f>
        <v>150</v>
      </c>
      <c r="E13" s="15">
        <f>D13/C13</f>
        <v>0.7142857142857143</v>
      </c>
    </row>
  </sheetData>
  <mergeCells count="7">
    <mergeCell ref="B1:E1"/>
    <mergeCell ref="B2:E2"/>
    <mergeCell ref="A5:A7"/>
    <mergeCell ref="A13:B13"/>
    <mergeCell ref="A8:A12"/>
    <mergeCell ref="E5:E7"/>
    <mergeCell ref="E8:E12"/>
  </mergeCells>
  <phoneticPr fontId="3" type="noConversion"/>
  <pageMargins left="0.7" right="0.7" top="0.75" bottom="0.75" header="0.3" footer="0.3"/>
  <pageSetup paperSize="9" orientation="landscape"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zoomScaleNormal="100" workbookViewId="0">
      <selection activeCell="D5" sqref="D5"/>
    </sheetView>
  </sheetViews>
  <sheetFormatPr defaultRowHeight="17" x14ac:dyDescent="0.45"/>
  <cols>
    <col min="1" max="1" width="11.4140625" customWidth="1"/>
    <col min="2" max="2" width="16.58203125" customWidth="1"/>
    <col min="5" max="5" width="73.75" customWidth="1"/>
  </cols>
  <sheetData>
    <row r="1" spans="1:5" x14ac:dyDescent="0.45">
      <c r="A1" s="5" t="s">
        <v>16</v>
      </c>
      <c r="B1" s="25" t="str">
        <f>표지!B2</f>
        <v>한민수</v>
      </c>
      <c r="C1" s="25"/>
      <c r="D1" s="25"/>
      <c r="E1" s="25"/>
    </row>
    <row r="2" spans="1:5" x14ac:dyDescent="0.45">
      <c r="A2" s="5" t="s">
        <v>17</v>
      </c>
      <c r="B2" s="25">
        <f>D17</f>
        <v>0</v>
      </c>
      <c r="C2" s="25"/>
      <c r="D2" s="25"/>
      <c r="E2" s="25"/>
    </row>
    <row r="3" spans="1:5" ht="8.25" customHeight="1" x14ac:dyDescent="0.45"/>
    <row r="4" spans="1:5" x14ac:dyDescent="0.45">
      <c r="A4" s="1" t="s">
        <v>0</v>
      </c>
      <c r="B4" s="1" t="s">
        <v>1</v>
      </c>
      <c r="C4" s="4" t="s">
        <v>6</v>
      </c>
      <c r="D4" s="4" t="s">
        <v>7</v>
      </c>
      <c r="E4" s="6" t="s">
        <v>8</v>
      </c>
    </row>
    <row r="5" spans="1:5" ht="32" x14ac:dyDescent="0.45">
      <c r="A5" s="32" t="s">
        <v>40</v>
      </c>
      <c r="B5" s="2" t="s">
        <v>45</v>
      </c>
      <c r="C5" s="8">
        <v>15</v>
      </c>
      <c r="D5" s="9"/>
      <c r="E5" s="35"/>
    </row>
    <row r="6" spans="1:5" ht="37" customHeight="1" x14ac:dyDescent="0.45">
      <c r="A6" s="33"/>
      <c r="B6" s="2" t="s">
        <v>31</v>
      </c>
      <c r="C6" s="8">
        <v>30</v>
      </c>
      <c r="D6" s="9"/>
      <c r="E6" s="36"/>
    </row>
    <row r="7" spans="1:5" ht="39.5" customHeight="1" x14ac:dyDescent="0.45">
      <c r="A7" s="33"/>
      <c r="B7" s="2" t="s">
        <v>29</v>
      </c>
      <c r="C7" s="8">
        <v>30</v>
      </c>
      <c r="D7" s="9"/>
      <c r="E7" s="36"/>
    </row>
    <row r="8" spans="1:5" ht="37" customHeight="1" x14ac:dyDescent="0.45">
      <c r="A8" s="33"/>
      <c r="B8" s="2" t="s">
        <v>18</v>
      </c>
      <c r="C8" s="8">
        <v>15</v>
      </c>
      <c r="D8" s="9"/>
      <c r="E8" s="36"/>
    </row>
    <row r="9" spans="1:5" ht="213" customHeight="1" x14ac:dyDescent="0.45">
      <c r="A9" s="34"/>
      <c r="B9" s="2" t="s">
        <v>19</v>
      </c>
      <c r="C9" s="8">
        <v>30</v>
      </c>
      <c r="D9" s="9"/>
      <c r="E9" s="37"/>
    </row>
    <row r="10" spans="1:5" ht="50.25" customHeight="1" x14ac:dyDescent="0.45">
      <c r="A10" s="30" t="s">
        <v>41</v>
      </c>
      <c r="B10" s="2" t="s">
        <v>32</v>
      </c>
      <c r="C10" s="8">
        <v>50</v>
      </c>
      <c r="D10" s="10"/>
      <c r="E10" s="35"/>
    </row>
    <row r="11" spans="1:5" ht="44.25" customHeight="1" x14ac:dyDescent="0.45">
      <c r="A11" s="31"/>
      <c r="B11" s="2" t="s">
        <v>33</v>
      </c>
      <c r="C11" s="8">
        <v>30</v>
      </c>
      <c r="D11" s="10"/>
      <c r="E11" s="36"/>
    </row>
    <row r="12" spans="1:5" ht="159" customHeight="1" x14ac:dyDescent="0.45">
      <c r="A12" s="31"/>
      <c r="B12" s="2" t="s">
        <v>34</v>
      </c>
      <c r="C12" s="8">
        <v>30</v>
      </c>
      <c r="D12" s="10"/>
      <c r="E12" s="37"/>
    </row>
    <row r="13" spans="1:5" ht="32" x14ac:dyDescent="0.45">
      <c r="A13" s="30" t="s">
        <v>42</v>
      </c>
      <c r="B13" s="2" t="s">
        <v>20</v>
      </c>
      <c r="C13" s="8">
        <v>10</v>
      </c>
      <c r="D13" s="10"/>
      <c r="E13" s="35"/>
    </row>
    <row r="14" spans="1:5" x14ac:dyDescent="0.45">
      <c r="A14" s="30"/>
      <c r="B14" s="2" t="s">
        <v>21</v>
      </c>
      <c r="C14" s="8">
        <v>15</v>
      </c>
      <c r="D14" s="10"/>
      <c r="E14" s="36"/>
    </row>
    <row r="15" spans="1:5" x14ac:dyDescent="0.45">
      <c r="A15" s="30"/>
      <c r="B15" s="2" t="s">
        <v>22</v>
      </c>
      <c r="C15" s="8">
        <v>15</v>
      </c>
      <c r="D15" s="10"/>
      <c r="E15" s="36"/>
    </row>
    <row r="16" spans="1:5" ht="32" x14ac:dyDescent="0.45">
      <c r="A16" s="30"/>
      <c r="B16" s="2" t="s">
        <v>23</v>
      </c>
      <c r="C16" s="8">
        <v>10</v>
      </c>
      <c r="D16" s="10"/>
      <c r="E16" s="37"/>
    </row>
    <row r="17" spans="1:5" x14ac:dyDescent="0.45">
      <c r="A17" s="20"/>
      <c r="B17" s="20"/>
      <c r="C17" s="7">
        <f>SUM(C5:C16)</f>
        <v>280</v>
      </c>
      <c r="D17" s="11">
        <f>SUM(D5:D16)</f>
        <v>0</v>
      </c>
      <c r="E17" s="15">
        <f>D17/C17</f>
        <v>0</v>
      </c>
    </row>
  </sheetData>
  <mergeCells count="9">
    <mergeCell ref="B1:E1"/>
    <mergeCell ref="B2:E2"/>
    <mergeCell ref="A17:B17"/>
    <mergeCell ref="A13:A16"/>
    <mergeCell ref="A10:A12"/>
    <mergeCell ref="A5:A9"/>
    <mergeCell ref="E5:E9"/>
    <mergeCell ref="E10:E12"/>
    <mergeCell ref="E13:E16"/>
  </mergeCells>
  <phoneticPr fontId="3" type="noConversion"/>
  <pageMargins left="0.7" right="0.7" top="0.75" bottom="0.75" header="0.3" footer="0.3"/>
  <pageSetup paperSize="9"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표지</vt:lpstr>
      <vt:lpstr>Interim Report</vt:lpstr>
      <vt:lpstr>Prefinal Report</vt:lpstr>
      <vt:lpstr>Final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2022-07-21T23:58:37Z</dcterms:modified>
</cp:coreProperties>
</file>