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Union-Projects\DFEx_GT-X2\PCB\归档完毕\充电板\生产资料\"/>
    </mc:Choice>
  </mc:AlternateContent>
  <bookViews>
    <workbookView windowWidth="29868" windowHeight="15420"/>
  </bookViews>
  <sheets>
    <sheet name="充电板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<sst xmlns="http://schemas.openxmlformats.org/spreadsheetml/2006/main" count="225" uniqueCount="173">
  <si>
    <r>
      <rPr>
        <sz val="14"/>
        <color rgb="FF000000"/>
        <rFont val="宋体"/>
        <charset val="134"/>
      </rPr>
      <t>料号</t>
    </r>
    <r>
      <rPr>
        <sz val="14"/>
        <color rgb="FF000000"/>
        <rFont val="Segoe UI"/>
        <charset val="134"/>
      </rPr>
      <t>/</t>
    </r>
    <r>
      <rPr>
        <sz val="14"/>
        <color rgb="FF000000"/>
        <rFont val="宋体"/>
        <charset val="134"/>
      </rPr>
      <t>规格</t>
    </r>
  </si>
  <si>
    <t>描述</t>
  </si>
  <si>
    <t>位号</t>
  </si>
  <si>
    <t>封装</t>
  </si>
  <si>
    <t>数量</t>
  </si>
  <si>
    <t>参考图片/备注</t>
  </si>
  <si>
    <t>单价</t>
  </si>
  <si>
    <t>总价</t>
  </si>
  <si>
    <t>100nF (104) 10% 50V</t>
  </si>
  <si>
    <t>贴片电容</t>
  </si>
  <si>
    <t>C1, C16</t>
  </si>
  <si>
    <t>0402_C</t>
  </si>
  <si>
    <t>680nF (684) 20% 16V</t>
  </si>
  <si>
    <t>C2</t>
  </si>
  <si>
    <t>C3216X5R1V226M160AC</t>
  </si>
  <si>
    <r>
      <rPr>
        <sz val="14"/>
        <color rgb="FF000000"/>
        <rFont val="Segoe UI"/>
        <charset val="134"/>
      </rPr>
      <t>1206</t>
    </r>
    <r>
      <rPr>
        <sz val="14"/>
        <color rgb="FF000000"/>
        <rFont val="宋体"/>
        <charset val="134"/>
      </rPr>
      <t>尺寸</t>
    </r>
    <r>
      <rPr>
        <sz val="14"/>
        <color rgb="FF000000"/>
        <rFont val="Segoe UI"/>
        <charset val="134"/>
      </rPr>
      <t>TDK MLCC 35V 22uF</t>
    </r>
  </si>
  <si>
    <t>C3, C5, C6, C10, 
C11, C13, C14, C22, C23, C30</t>
  </si>
  <si>
    <t>1206C</t>
  </si>
  <si>
    <t>F25Z35V470M6x18</t>
  </si>
  <si>
    <r>
      <rPr>
        <sz val="14"/>
        <color rgb="FF000000"/>
        <rFont val="宋体"/>
        <charset val="134"/>
      </rPr>
      <t>直插艾华固态电容，耐压</t>
    </r>
    <r>
      <rPr>
        <sz val="14"/>
        <color rgb="FF000000"/>
        <rFont val="Segoe UI"/>
        <charset val="134"/>
      </rPr>
      <t>35V</t>
    </r>
    <r>
      <rPr>
        <sz val="14"/>
        <color rgb="FF000000"/>
        <rFont val="宋体"/>
        <charset val="134"/>
      </rPr>
      <t>容量</t>
    </r>
    <r>
      <rPr>
        <sz val="14"/>
        <color rgb="FF000000"/>
        <rFont val="Segoe UI"/>
        <charset val="134"/>
      </rPr>
      <t>470uF</t>
    </r>
    <r>
      <rPr>
        <sz val="14"/>
        <color rgb="FF000000"/>
        <rFont val="宋体"/>
        <charset val="134"/>
      </rPr>
      <t>，尺寸</t>
    </r>
    <r>
      <rPr>
        <sz val="14"/>
        <color rgb="FF000000"/>
        <rFont val="Segoe UI"/>
        <charset val="134"/>
      </rPr>
      <t>D6.3x18</t>
    </r>
  </si>
  <si>
    <t>C4, C24</t>
  </si>
  <si>
    <t>CAP_D6.3_L18.0_DIP_P2.54</t>
  </si>
  <si>
    <t>220nF (224) 10% 16V</t>
  </si>
  <si>
    <t>C7, C9</t>
  </si>
  <si>
    <t>470NF (474) 10% 50V</t>
  </si>
  <si>
    <t>C8</t>
  </si>
  <si>
    <t>PA25V470M6x12</t>
  </si>
  <si>
    <r>
      <rPr>
        <sz val="14"/>
        <color rgb="FF000000"/>
        <rFont val="宋体"/>
        <charset val="134"/>
      </rPr>
      <t>直插固态电容，耐压</t>
    </r>
    <r>
      <rPr>
        <sz val="14"/>
        <color rgb="FF000000"/>
        <rFont val="Segoe UI"/>
        <charset val="134"/>
      </rPr>
      <t>25V</t>
    </r>
    <r>
      <rPr>
        <sz val="14"/>
        <color rgb="FF000000"/>
        <rFont val="宋体"/>
        <charset val="134"/>
      </rPr>
      <t>容量</t>
    </r>
    <r>
      <rPr>
        <sz val="14"/>
        <color rgb="FF000000"/>
        <rFont val="Segoe UI"/>
        <charset val="134"/>
      </rPr>
      <t>470uF</t>
    </r>
    <r>
      <rPr>
        <sz val="14"/>
        <color rgb="FF000000"/>
        <rFont val="宋体"/>
        <charset val="134"/>
      </rPr>
      <t>，尺寸</t>
    </r>
    <r>
      <rPr>
        <sz val="14"/>
        <color rgb="FF000000"/>
        <rFont val="Segoe UI"/>
        <charset val="134"/>
      </rPr>
      <t>D6.3x12</t>
    </r>
  </si>
  <si>
    <t>C12</t>
  </si>
  <si>
    <t>CAP_D6.3_L12.0_DIP_P2.54</t>
  </si>
  <si>
    <t>2.2uF (225) 10% 10V</t>
  </si>
  <si>
    <t>C15</t>
  </si>
  <si>
    <t>10uF (106) 20% 10V</t>
  </si>
  <si>
    <t>C17, C18</t>
  </si>
  <si>
    <t>100nF (104) 10% 16V</t>
  </si>
  <si>
    <t>C19, C20</t>
  </si>
  <si>
    <t>22nF (223) 10% 50V</t>
  </si>
  <si>
    <t>C21</t>
  </si>
  <si>
    <t>10pF (100) 5% 50V</t>
  </si>
  <si>
    <t>C25</t>
  </si>
  <si>
    <t>10pF ±5% 50V</t>
  </si>
  <si>
    <t>C26, C27</t>
  </si>
  <si>
    <t>B5819WS S4</t>
  </si>
  <si>
    <t>二极管</t>
  </si>
  <si>
    <t>D1, D2, D3, D4,
 D12, D13</t>
  </si>
  <si>
    <t>SOD-323</t>
  </si>
  <si>
    <t>NCD1615RG1</t>
  </si>
  <si>
    <r>
      <rPr>
        <sz val="14"/>
        <color rgb="FF000000"/>
        <rFont val="宋体"/>
        <charset val="134"/>
      </rPr>
      <t>国星光电</t>
    </r>
    <r>
      <rPr>
        <sz val="14"/>
        <color rgb="FF000000"/>
        <rFont val="Segoe UI"/>
        <charset val="134"/>
      </rPr>
      <t xml:space="preserve"> 0606(1615) </t>
    </r>
    <r>
      <rPr>
        <sz val="14"/>
        <color rgb="FF000000"/>
        <rFont val="宋体"/>
        <charset val="134"/>
      </rPr>
      <t>尺寸</t>
    </r>
    <r>
      <rPr>
        <sz val="14"/>
        <color rgb="FF000000"/>
        <rFont val="Segoe UI"/>
        <charset val="134"/>
      </rPr>
      <t xml:space="preserve"> </t>
    </r>
    <r>
      <rPr>
        <sz val="14"/>
        <color rgb="FF000000"/>
        <rFont val="宋体"/>
        <charset val="134"/>
      </rPr>
      <t>双色</t>
    </r>
    <r>
      <rPr>
        <sz val="14"/>
        <color rgb="FF000000"/>
        <rFont val="Segoe UI"/>
        <charset val="134"/>
      </rPr>
      <t xml:space="preserve">LED </t>
    </r>
    <r>
      <rPr>
        <sz val="14"/>
        <color rgb="FF000000"/>
        <rFont val="宋体"/>
        <charset val="134"/>
      </rPr>
      <t>红色</t>
    </r>
    <r>
      <rPr>
        <sz val="14"/>
        <color rgb="FF000000"/>
        <rFont val="Segoe UI"/>
        <charset val="134"/>
      </rPr>
      <t>/</t>
    </r>
    <r>
      <rPr>
        <sz val="14"/>
        <color rgb="FF000000"/>
        <rFont val="宋体"/>
        <charset val="134"/>
      </rPr>
      <t>翠绿</t>
    </r>
  </si>
  <si>
    <t>D5</t>
  </si>
  <si>
    <t>LED-SMD_4P-L1.6-W1.5-TL-1</t>
  </si>
  <si>
    <t>0603 LED</t>
  </si>
  <si>
    <t>0603尺寸发光二极管</t>
  </si>
  <si>
    <t>D6, D7, D8, D9</t>
  </si>
  <si>
    <t>0603_LED_S1</t>
  </si>
  <si>
    <t>这里的LED颜色没有要求，看自己喜好想怎么贴都可以</t>
  </si>
  <si>
    <t>SMF28A</t>
  </si>
  <si>
    <r>
      <rPr>
        <sz val="14"/>
        <color rgb="FF000000"/>
        <rFont val="Segoe UI"/>
        <charset val="134"/>
      </rPr>
      <t>SOD123</t>
    </r>
    <r>
      <rPr>
        <sz val="14"/>
        <color rgb="FF000000"/>
        <rFont val="宋体"/>
        <charset val="134"/>
      </rPr>
      <t>封装单向</t>
    </r>
    <r>
      <rPr>
        <sz val="14"/>
        <color rgb="FF000000"/>
        <rFont val="Segoe UI"/>
        <charset val="134"/>
      </rPr>
      <t>TVS</t>
    </r>
    <r>
      <rPr>
        <sz val="14"/>
        <color rgb="FF000000"/>
        <rFont val="宋体"/>
        <charset val="134"/>
      </rPr>
      <t>二极管</t>
    </r>
    <r>
      <rPr>
        <sz val="14"/>
        <color rgb="FF000000"/>
        <rFont val="Segoe UI"/>
        <charset val="134"/>
      </rPr>
      <t xml:space="preserve"> 28V</t>
    </r>
    <r>
      <rPr>
        <sz val="14"/>
        <color rgb="FF000000"/>
        <rFont val="宋体"/>
        <charset val="134"/>
      </rPr>
      <t>反向截止电压</t>
    </r>
    <r>
      <rPr>
        <sz val="14"/>
        <color rgb="FF000000"/>
        <rFont val="Segoe UI"/>
        <charset val="134"/>
      </rPr>
      <t xml:space="preserve"> 
</t>
    </r>
    <r>
      <rPr>
        <sz val="14"/>
        <color rgb="FF000000"/>
        <rFont val="宋体"/>
        <charset val="134"/>
      </rPr>
      <t>峰值脉冲电流</t>
    </r>
    <r>
      <rPr>
        <sz val="14"/>
        <color rgb="FF000000"/>
        <rFont val="Segoe UI"/>
        <charset val="134"/>
      </rPr>
      <t>4.4A@10/1000us</t>
    </r>
  </si>
  <si>
    <t>D10, D11</t>
  </si>
  <si>
    <t>SOD-123</t>
  </si>
  <si>
    <t>BSMD2410C-2200T</t>
  </si>
  <si>
    <r>
      <rPr>
        <sz val="14"/>
        <color rgb="FF000000"/>
        <rFont val="Segoe UI"/>
        <charset val="134"/>
      </rPr>
      <t>2410</t>
    </r>
    <r>
      <rPr>
        <sz val="14"/>
        <color rgb="FF000000"/>
        <rFont val="宋体"/>
        <charset val="134"/>
      </rPr>
      <t>尺寸</t>
    </r>
    <r>
      <rPr>
        <sz val="14"/>
        <color rgb="FF000000"/>
        <rFont val="Segoe UI"/>
        <charset val="134"/>
      </rPr>
      <t xml:space="preserve"> 20A 250V </t>
    </r>
    <r>
      <rPr>
        <sz val="14"/>
        <color rgb="FF000000"/>
        <rFont val="宋体"/>
        <charset val="134"/>
      </rPr>
      <t>一次性</t>
    </r>
    <r>
      <rPr>
        <sz val="14"/>
        <color rgb="FF000000"/>
        <rFont val="Segoe UI"/>
        <charset val="134"/>
      </rPr>
      <t xml:space="preserve"> </t>
    </r>
    <r>
      <rPr>
        <sz val="14"/>
        <color rgb="FF000000"/>
        <rFont val="宋体"/>
        <charset val="134"/>
      </rPr>
      <t>慢速熔断陶瓷保险丝</t>
    </r>
  </si>
  <si>
    <t>F1</t>
  </si>
  <si>
    <t>FUSE_L2.4_W1.0</t>
  </si>
  <si>
    <t>EBMS100505A050</t>
  </si>
  <si>
    <r>
      <rPr>
        <sz val="14"/>
        <color rgb="FF000000"/>
        <rFont val="宋体"/>
        <charset val="134"/>
      </rPr>
      <t>贴片磁珠</t>
    </r>
    <r>
      <rPr>
        <sz val="14"/>
        <color rgb="FF000000"/>
        <rFont val="Segoe UI"/>
        <charset val="134"/>
      </rPr>
      <t xml:space="preserve"> 200mA 5R±25% 100MHz</t>
    </r>
  </si>
  <si>
    <t>FB1</t>
  </si>
  <si>
    <t>0402_L</t>
  </si>
  <si>
    <t>TYPE-C-31-M-12</t>
  </si>
  <si>
    <r>
      <rPr>
        <sz val="14"/>
        <color rgb="FF000000"/>
        <rFont val="Segoe UI"/>
        <charset val="134"/>
      </rPr>
      <t>16Pin TypeC</t>
    </r>
    <r>
      <rPr>
        <sz val="14"/>
        <color rgb="FF000000"/>
        <rFont val="宋体"/>
        <charset val="134"/>
      </rPr>
      <t>卧式贴片座子，韩国韩荣</t>
    </r>
  </si>
  <si>
    <t>J1</t>
  </si>
  <si>
    <t>USB-C-SMD_KH-TYPE-C-16P</t>
  </si>
  <si>
    <t>FEXL0430A-1R0M</t>
  </si>
  <si>
    <r>
      <rPr>
        <sz val="14"/>
        <color rgb="FF000000"/>
        <rFont val="宋体"/>
        <charset val="134"/>
      </rPr>
      <t>长江微电一体成型电感，1.0uH±20%</t>
    </r>
    <r>
      <rPr>
        <sz val="14"/>
        <color rgb="FF000000"/>
        <rFont val="Segoe UI"/>
        <charset val="134"/>
      </rPr>
      <t xml:space="preserve"> 14.6mΩ DCR 9.8A</t>
    </r>
    <r>
      <rPr>
        <sz val="14"/>
        <color rgb="FF000000"/>
        <rFont val="宋体"/>
        <charset val="134"/>
      </rPr>
      <t>饱和电流</t>
    </r>
  </si>
  <si>
    <t>L1</t>
  </si>
  <si>
    <t>IND_L4.10_W4.10_H3.0_2P</t>
  </si>
  <si>
    <t>CSBX1275-100M</t>
  </si>
  <si>
    <r>
      <rPr>
        <sz val="14"/>
        <color rgb="FF000000"/>
        <rFont val="宋体"/>
        <charset val="134"/>
      </rPr>
      <t>科达嘉电子扁线一体成型电感，</t>
    </r>
    <r>
      <rPr>
        <sz val="14"/>
        <color rgb="FF000000"/>
        <rFont val="Segoe UI"/>
        <charset val="134"/>
      </rPr>
      <t>13.8*12.8*7.3mm</t>
    </r>
    <r>
      <rPr>
        <sz val="14"/>
        <color rgb="FF000000"/>
        <rFont val="宋体"/>
        <charset val="134"/>
      </rPr>
      <t xml:space="preserve">，
</t>
    </r>
    <r>
      <rPr>
        <sz val="14"/>
        <color rgb="FF000000"/>
        <rFont val="Segoe UI"/>
        <charset val="134"/>
      </rPr>
      <t>10uH 21.0A 8.77mΩ</t>
    </r>
  </si>
  <si>
    <t>L2</t>
  </si>
  <si>
    <t>CSBX1275</t>
  </si>
  <si>
    <r>
      <rPr>
        <sz val="14"/>
        <color rgb="FF000000"/>
        <rFont val="宋体"/>
        <charset val="134"/>
      </rPr>
      <t>科达嘉不对</t>
    </r>
    <r>
      <rPr>
        <sz val="14"/>
        <color rgb="FF000000"/>
        <rFont val="Segoe UI"/>
        <charset val="134"/>
      </rPr>
      <t>C</t>
    </r>
    <r>
      <rPr>
        <sz val="14"/>
        <color rgb="FF000000"/>
        <rFont val="宋体"/>
        <charset val="134"/>
      </rPr>
      <t>端零售。如果买不到，用</t>
    </r>
    <r>
      <rPr>
        <sz val="14"/>
        <color rgb="FF000000"/>
        <rFont val="Segoe UI"/>
        <charset val="134"/>
      </rPr>
      <t>EPC1265-100M-TK</t>
    </r>
    <r>
      <rPr>
        <sz val="14"/>
        <color rgb="FF000000"/>
        <rFont val="宋体"/>
        <charset val="134"/>
      </rPr>
      <t>代替</t>
    </r>
  </si>
  <si>
    <t>0.5-8P CTSJ-H2.0 119</t>
  </si>
  <si>
    <r>
      <rPr>
        <sz val="14"/>
        <color rgb="FF000000"/>
        <rFont val="Segoe UI"/>
        <charset val="134"/>
      </rPr>
      <t>FFC/FPC</t>
    </r>
    <r>
      <rPr>
        <sz val="14"/>
        <color rgb="FF000000"/>
        <rFont val="宋体"/>
        <charset val="134"/>
      </rPr>
      <t>连接器</t>
    </r>
    <r>
      <rPr>
        <sz val="14"/>
        <color rgb="FF000000"/>
        <rFont val="Segoe UI"/>
        <charset val="134"/>
      </rPr>
      <t xml:space="preserve"> </t>
    </r>
    <r>
      <rPr>
        <sz val="14"/>
        <color rgb="FF000000"/>
        <rFont val="宋体"/>
        <charset val="134"/>
      </rPr>
      <t>间距：</t>
    </r>
    <r>
      <rPr>
        <sz val="14"/>
        <color rgb="FF000000"/>
        <rFont val="Segoe UI"/>
        <charset val="134"/>
      </rPr>
      <t>0.5mm</t>
    </r>
    <r>
      <rPr>
        <sz val="14"/>
        <color rgb="FF000000"/>
        <rFont val="宋体"/>
        <charset val="134"/>
      </rPr>
      <t>，</t>
    </r>
    <r>
      <rPr>
        <sz val="14"/>
        <color rgb="FF000000"/>
        <rFont val="Segoe UI"/>
        <charset val="134"/>
      </rPr>
      <t>P</t>
    </r>
    <r>
      <rPr>
        <sz val="14"/>
        <color rgb="FF000000"/>
        <rFont val="宋体"/>
        <charset val="134"/>
      </rPr>
      <t>数：</t>
    </r>
    <r>
      <rPr>
        <sz val="14"/>
        <color rgb="FF000000"/>
        <rFont val="Segoe UI"/>
        <charset val="134"/>
      </rPr>
      <t>8P</t>
    </r>
    <r>
      <rPr>
        <sz val="14"/>
        <color rgb="FF000000"/>
        <rFont val="宋体"/>
        <charset val="134"/>
      </rPr>
      <t>，卧贴，</t>
    </r>
    <r>
      <rPr>
        <sz val="14"/>
        <color rgb="FF000000"/>
        <rFont val="Segoe UI"/>
        <charset val="134"/>
      </rPr>
      <t xml:space="preserve">
</t>
    </r>
    <r>
      <rPr>
        <sz val="14"/>
        <color rgb="FF000000"/>
        <rFont val="宋体"/>
        <charset val="134"/>
      </rPr>
      <t>抽屉式上接，厚度</t>
    </r>
    <r>
      <rPr>
        <sz val="14"/>
        <color rgb="FF000000"/>
        <rFont val="Segoe UI"/>
        <charset val="134"/>
      </rPr>
      <t>H2.0mm</t>
    </r>
  </si>
  <si>
    <t>P1</t>
  </si>
  <si>
    <t>FPC0.5 2H-WS-8P</t>
  </si>
  <si>
    <t>IAUCN04S7L028ATMA1</t>
  </si>
  <si>
    <t>40V, N-Ch, 2.80mΩ max, Automotive MOSFET, 
SSO8(5x6), OptiMOS 7</t>
  </si>
  <si>
    <t>Q1, Q2, Q3, Q4</t>
  </si>
  <si>
    <t>IFX_SuperSO8_L6.0_W5.0</t>
  </si>
  <si>
    <t>XPX4896RX</t>
  </si>
  <si>
    <r>
      <rPr>
        <sz val="14"/>
        <color rgb="FF000000"/>
        <rFont val="宋体"/>
        <charset val="134"/>
      </rPr>
      <t>双</t>
    </r>
    <r>
      <rPr>
        <sz val="14"/>
        <color rgb="FF000000"/>
        <rFont val="Segoe UI"/>
        <charset val="134"/>
      </rPr>
      <t>N</t>
    </r>
    <r>
      <rPr>
        <sz val="14"/>
        <color rgb="FF000000"/>
        <rFont val="宋体"/>
        <charset val="134"/>
      </rPr>
      <t>沟道</t>
    </r>
    <r>
      <rPr>
        <sz val="14"/>
        <color rgb="FF000000"/>
        <rFont val="Segoe UI"/>
        <charset val="134"/>
      </rPr>
      <t>MOSFET, DFN3x3 40V 45A 7.2mΩ</t>
    </r>
  </si>
  <si>
    <t>Q5</t>
  </si>
  <si>
    <t>EDFN3x3</t>
  </si>
  <si>
    <t>IAUZN04S7L012ATMA1</t>
  </si>
  <si>
    <t>OptiMOS 7 40V Logic Level Power MOSFET, 
1.55mΩ @ 4.5V LL,S3O8(PDFN3333) Package</t>
  </si>
  <si>
    <t>Q6</t>
  </si>
  <si>
    <t>DFN-8_L3.0-W3.0-P0.65-BL</t>
  </si>
  <si>
    <t>BSS84AKW</t>
  </si>
  <si>
    <r>
      <rPr>
        <sz val="14"/>
        <color rgb="FF000000"/>
        <rFont val="宋体"/>
        <charset val="134"/>
      </rPr>
      <t>单P沟道小信号</t>
    </r>
    <r>
      <rPr>
        <sz val="14"/>
        <color rgb="FF000000"/>
        <rFont val="Segoe UI"/>
        <charset val="134"/>
      </rPr>
      <t>MOSFET(</t>
    </r>
    <r>
      <rPr>
        <sz val="14"/>
        <color rgb="FF000000"/>
        <rFont val="宋体"/>
        <charset val="134"/>
      </rPr>
      <t>场效应管</t>
    </r>
    <r>
      <rPr>
        <sz val="14"/>
        <color rgb="FF000000"/>
        <rFont val="Segoe UI"/>
        <charset val="134"/>
      </rPr>
      <t>)</t>
    </r>
  </si>
  <si>
    <t>Q8</t>
  </si>
  <si>
    <t>SC70-3</t>
  </si>
  <si>
    <t>2N7002KW</t>
  </si>
  <si>
    <r>
      <rPr>
        <sz val="14"/>
        <color rgb="FF000000"/>
        <rFont val="宋体"/>
        <charset val="134"/>
      </rPr>
      <t>单</t>
    </r>
    <r>
      <rPr>
        <sz val="14"/>
        <color rgb="FF000000"/>
        <rFont val="Segoe UI"/>
        <charset val="134"/>
      </rPr>
      <t>N</t>
    </r>
    <r>
      <rPr>
        <sz val="14"/>
        <color rgb="FF000000"/>
        <rFont val="宋体"/>
        <charset val="134"/>
      </rPr>
      <t>沟道</t>
    </r>
    <r>
      <rPr>
        <sz val="14"/>
        <color rgb="FF000000"/>
        <rFont val="Segoe UI"/>
        <charset val="134"/>
      </rPr>
      <t>MOSFET(</t>
    </r>
    <r>
      <rPr>
        <sz val="14"/>
        <color rgb="FF000000"/>
        <rFont val="宋体"/>
        <charset val="134"/>
      </rPr>
      <t>场效应管</t>
    </r>
    <r>
      <rPr>
        <sz val="14"/>
        <color rgb="FF000000"/>
        <rFont val="Segoe UI"/>
        <charset val="134"/>
      </rPr>
      <t>)</t>
    </r>
  </si>
  <si>
    <t>Q13</t>
  </si>
  <si>
    <t>0.5Ω (R050) ±1%</t>
  </si>
  <si>
    <t>贴片电阻</t>
  </si>
  <si>
    <t>R1, R2, R6, R7</t>
  </si>
  <si>
    <t>0603_R</t>
  </si>
  <si>
    <t>2.5mΩ (R0025) ±1%</t>
  </si>
  <si>
    <r>
      <rPr>
        <sz val="14"/>
        <color rgb="FF000000"/>
        <rFont val="Segoe UI"/>
        <charset val="134"/>
      </rPr>
      <t>1206</t>
    </r>
    <r>
      <rPr>
        <sz val="14"/>
        <color rgb="FF000000"/>
        <rFont val="宋体"/>
        <charset val="134"/>
      </rPr>
      <t>贴片合金检流电阻</t>
    </r>
    <r>
      <rPr>
        <sz val="14"/>
        <color rgb="FF000000"/>
        <rFont val="Segoe UI"/>
        <charset val="134"/>
      </rPr>
      <t xml:space="preserve"> 2.5mΩ</t>
    </r>
  </si>
  <si>
    <t>R3</t>
  </si>
  <si>
    <t>1206_R</t>
  </si>
  <si>
    <t>DNP</t>
  </si>
  <si>
    <r>
      <rPr>
        <sz val="14"/>
        <color rgb="FF000000"/>
        <rFont val="宋体"/>
        <charset val="134"/>
      </rPr>
      <t>0402贴片电阻预留位置</t>
    </r>
    <r>
      <rPr>
        <sz val="14"/>
        <color rgb="FF000000"/>
        <rFont val="Segoe UI"/>
        <charset val="134"/>
      </rPr>
      <t>(</t>
    </r>
    <r>
      <rPr>
        <sz val="14"/>
        <color rgb="FF000000"/>
        <rFont val="宋体"/>
        <charset val="134"/>
      </rPr>
      <t>暂时空置不贴，
根据充电板状况选取阻值</t>
    </r>
    <r>
      <rPr>
        <sz val="14"/>
        <color rgb="FF000000"/>
        <rFont val="Segoe UI"/>
        <charset val="134"/>
      </rPr>
      <t>)</t>
    </r>
  </si>
  <si>
    <t>R4</t>
  </si>
  <si>
    <t>0402_R</t>
  </si>
  <si>
    <t>51Ω (51R0) ±1%</t>
  </si>
  <si>
    <t>R5</t>
  </si>
  <si>
    <t>10Ω (10R0) ±1%</t>
  </si>
  <si>
    <t>R8</t>
  </si>
  <si>
    <t>27KΩ (2702) ±1%</t>
  </si>
  <si>
    <t>R9</t>
  </si>
  <si>
    <t>9.1KΩ (9101) ±1%</t>
  </si>
  <si>
    <t>R10, R11</t>
  </si>
  <si>
    <t>10KΩ (1002) ±1%</t>
  </si>
  <si>
    <t>R12, R16, R17, 
R25, R33</t>
  </si>
  <si>
    <t>20KΩ (2002) ±1%</t>
  </si>
  <si>
    <t>R13, R14, R19,
 R32</t>
  </si>
  <si>
    <t>47KΩ (4702) ±1%</t>
  </si>
  <si>
    <t>R15, R27</t>
  </si>
  <si>
    <t>FRP2512F68R0TS</t>
  </si>
  <si>
    <r>
      <rPr>
        <sz val="14"/>
        <color rgb="FF000000"/>
        <rFont val="宋体"/>
        <charset val="134"/>
      </rPr>
      <t>高功率</t>
    </r>
    <r>
      <rPr>
        <sz val="14"/>
        <color rgb="FF000000"/>
        <rFont val="Segoe UI"/>
        <charset val="134"/>
      </rPr>
      <t>2512</t>
    </r>
    <r>
      <rPr>
        <sz val="14"/>
        <color rgb="FF000000"/>
        <rFont val="宋体"/>
        <charset val="134"/>
      </rPr>
      <t>封装厚膜电阻</t>
    </r>
    <r>
      <rPr>
        <sz val="14"/>
        <color rgb="FF000000"/>
        <rFont val="Segoe UI"/>
        <charset val="134"/>
      </rPr>
      <t xml:space="preserve"> 68Ω ±1% 2W
(</t>
    </r>
    <r>
      <rPr>
        <sz val="14"/>
        <color rgb="FF000000"/>
        <rFont val="宋体"/>
        <charset val="134"/>
      </rPr>
      <t>需要叠放焊接2PCS</t>
    </r>
    <r>
      <rPr>
        <sz val="14"/>
        <color rgb="FF000000"/>
        <rFont val="Segoe UI"/>
        <charset val="134"/>
      </rPr>
      <t>)</t>
    </r>
  </si>
  <si>
    <t>R18</t>
  </si>
  <si>
    <t>2512</t>
  </si>
  <si>
    <t>1KΩ (1001) ±1%</t>
  </si>
  <si>
    <t>R20</t>
  </si>
  <si>
    <t>750Ω (7500) ±1%</t>
  </si>
  <si>
    <t>R21, R22, R23</t>
  </si>
  <si>
    <t>160KΩ (1603) ±1%</t>
  </si>
  <si>
    <t>R24</t>
  </si>
  <si>
    <t>22KΩ (2202) ±1%</t>
  </si>
  <si>
    <t>R26</t>
  </si>
  <si>
    <t>8.45KΩ (8451) ±1%</t>
  </si>
  <si>
    <t>R28</t>
  </si>
  <si>
    <t>5.1KΩ (5101) ±1%</t>
  </si>
  <si>
    <t>R29</t>
  </si>
  <si>
    <t>5mΩ (R005) ±1%</t>
  </si>
  <si>
    <t>贴片合金检流电阻</t>
  </si>
  <si>
    <t>R30</t>
  </si>
  <si>
    <t>4mΩ (R004) ±1%</t>
  </si>
  <si>
    <t>R31</t>
  </si>
  <si>
    <t>1Ω (1R50) ±1%</t>
  </si>
  <si>
    <t>R34</t>
  </si>
  <si>
    <t>1.5Ω (1R50) ±1%</t>
  </si>
  <si>
    <t>R36</t>
  </si>
  <si>
    <r>
      <rPr>
        <sz val="14"/>
        <color rgb="FF000000"/>
        <rFont val="Segoe UI"/>
        <charset val="134"/>
      </rPr>
      <t>4x4</t>
    </r>
    <r>
      <rPr>
        <sz val="14"/>
        <color rgb="FF000000"/>
        <rFont val="宋体"/>
        <charset val="134"/>
      </rPr>
      <t>轻触</t>
    </r>
    <r>
      <rPr>
        <sz val="14"/>
        <color rgb="FF000000"/>
        <rFont val="Segoe UI"/>
        <charset val="134"/>
      </rPr>
      <t xml:space="preserve"> 3.0mm</t>
    </r>
    <r>
      <rPr>
        <sz val="14"/>
        <color rgb="FF000000"/>
        <rFont val="宋体"/>
        <charset val="134"/>
      </rPr>
      <t>高度</t>
    </r>
  </si>
  <si>
    <r>
      <rPr>
        <sz val="14"/>
        <color rgb="FF000000"/>
        <rFont val="Segoe UI"/>
        <charset val="134"/>
      </rPr>
      <t>4x4mm</t>
    </r>
    <r>
      <rPr>
        <sz val="14"/>
        <color rgb="FF000000"/>
        <rFont val="宋体"/>
        <charset val="134"/>
      </rPr>
      <t>锅仔片结构金属轻触开关</t>
    </r>
    <r>
      <rPr>
        <sz val="14"/>
        <color rgb="FF000000"/>
        <rFont val="Segoe UI"/>
        <charset val="134"/>
      </rPr>
      <t xml:space="preserve"> H3.0mm</t>
    </r>
  </si>
  <si>
    <t>S1</t>
  </si>
  <si>
    <t>SW-SMD_4P-L5.2-W5.2-
P3.70-LS6.4</t>
  </si>
  <si>
    <t>IP2366_BZ</t>
  </si>
  <si>
    <r>
      <rPr>
        <sz val="14"/>
        <color rgb="FF000000"/>
        <rFont val="宋体"/>
        <charset val="134"/>
      </rPr>
      <t>支持多种快充协议，最高</t>
    </r>
    <r>
      <rPr>
        <sz val="14"/>
        <color rgb="FF000000"/>
        <rFont val="Segoe UI"/>
        <charset val="134"/>
      </rPr>
      <t>140W</t>
    </r>
    <r>
      <rPr>
        <sz val="14"/>
        <color rgb="FF000000"/>
        <rFont val="宋体"/>
        <charset val="134"/>
      </rPr>
      <t>功率的充放电管理</t>
    </r>
    <r>
      <rPr>
        <sz val="14"/>
        <color rgb="FF000000"/>
        <rFont val="Segoe UI"/>
        <charset val="134"/>
      </rPr>
      <t>SoC</t>
    </r>
  </si>
  <si>
    <t>U1</t>
  </si>
  <si>
    <t>QFN40-IP2366</t>
  </si>
  <si>
    <t>LMV331IDCKR</t>
  </si>
  <si>
    <r>
      <rPr>
        <sz val="14"/>
        <color rgb="FF000000"/>
        <rFont val="宋体"/>
        <charset val="134"/>
      </rPr>
      <t>单路通用低电压比较器，</t>
    </r>
    <r>
      <rPr>
        <sz val="14"/>
        <color rgb="FF000000"/>
        <rFont val="Segoe UI"/>
        <charset val="134"/>
      </rPr>
      <t>2.7-5.5V</t>
    </r>
    <r>
      <rPr>
        <sz val="14"/>
        <color rgb="FF000000"/>
        <rFont val="宋体"/>
        <charset val="134"/>
      </rPr>
      <t>，</t>
    </r>
    <r>
      <rPr>
        <sz val="14"/>
        <color rgb="FF000000"/>
        <rFont val="Segoe UI"/>
        <charset val="134"/>
      </rPr>
      <t>SC70-5</t>
    </r>
    <r>
      <rPr>
        <sz val="14"/>
        <color rgb="FF000000"/>
        <rFont val="宋体"/>
        <charset val="134"/>
      </rPr>
      <t>封装</t>
    </r>
  </si>
  <si>
    <t>U2</t>
  </si>
  <si>
    <t>SC70-5</t>
  </si>
  <si>
    <r>
      <rPr>
        <sz val="14"/>
        <color rgb="FF000000"/>
        <rFont val="宋体"/>
        <charset val="134"/>
      </rPr>
      <t>这个地方建议用</t>
    </r>
    <r>
      <rPr>
        <sz val="14"/>
        <color rgb="FF000000"/>
        <rFont val="Segoe UI"/>
        <charset val="134"/>
      </rPr>
      <t xml:space="preserve">TI
</t>
    </r>
    <r>
      <rPr>
        <sz val="14"/>
        <color rgb="FF000000"/>
        <rFont val="宋体"/>
        <charset val="134"/>
      </rPr>
      <t>原装进口，国产会变得不幸</t>
    </r>
  </si>
  <si>
    <t>TLP291(GB-TP,SE</t>
  </si>
  <si>
    <r>
      <rPr>
        <sz val="14"/>
        <color rgb="FF000000"/>
        <rFont val="Segoe UI"/>
        <charset val="134"/>
      </rPr>
      <t>DC</t>
    </r>
    <r>
      <rPr>
        <sz val="14"/>
        <color rgb="FF000000"/>
        <rFont val="宋体"/>
        <charset val="134"/>
      </rPr>
      <t>输入</t>
    </r>
    <r>
      <rPr>
        <sz val="14"/>
        <color rgb="FF000000"/>
        <rFont val="Segoe UI"/>
        <charset val="134"/>
      </rPr>
      <t xml:space="preserve"> </t>
    </r>
    <r>
      <rPr>
        <sz val="14"/>
        <color rgb="FF000000"/>
        <rFont val="宋体"/>
        <charset val="134"/>
      </rPr>
      <t>光电耦合隔离器</t>
    </r>
    <r>
      <rPr>
        <sz val="14"/>
        <color rgb="FF000000"/>
        <rFont val="Segoe UI"/>
        <charset val="134"/>
      </rPr>
      <t xml:space="preserve"> </t>
    </r>
    <r>
      <rPr>
        <sz val="14"/>
        <color rgb="FF000000"/>
        <rFont val="宋体"/>
        <charset val="134"/>
      </rPr>
      <t>隔离电压</t>
    </r>
    <r>
      <rPr>
        <sz val="14"/>
        <color rgb="FF000000"/>
        <rFont val="Segoe UI"/>
        <charset val="134"/>
      </rPr>
      <t>(rms):3750V 
SOP-4</t>
    </r>
    <r>
      <rPr>
        <sz val="14"/>
        <color rgb="FF000000"/>
        <rFont val="宋体"/>
        <charset val="134"/>
      </rPr>
      <t>封装</t>
    </r>
  </si>
  <si>
    <t>U3</t>
  </si>
  <si>
    <t>TSOP-4_P1.27</t>
  </si>
  <si>
    <t>充电板物料总价</t>
  </si>
  <si>
    <t>充电板元器件总数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</si>
</sst>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rgb="FF000000"/>
      <name val="Segoe UI"/>
      <charset val="134"/>
    </font>
    <font>
      <sz val="16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3" borderId="1" xfId="0" applyFont="1" applyFill="1" applyBorder="1">
      <alignment vertical="center"/>
    </xf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>
      <alignment vertical="center"/>
    </xf>
    <xf numFmtId="176" fontId="2" fillId="0" borderId="1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quotePrefix="1">
      <alignment horizontal="center" vertical="center"/>
    </xf>
    <xf numFmtId="0" fontId="2" fillId="0" borderId="1" xfId="0" applyFont="1" applyBorder="1" quotePrefix="1">
      <alignment vertical="center"/>
    </xf>
    <xf numFmtId="0" fontId="1" fillId="0" borderId="1" xfId="0" applyFont="1" applyBorder="1" quotePrefix="1">
      <alignment vertical="center"/>
    </xf>
    <xf numFmtId="0" fontId="2" fillId="0" borderId="1" xfId="0" applyFont="1" applyBorder="1" applyAlignment="1" quotePrefix="1">
      <alignment vertical="center" wrapText="1"/>
    </xf>
    <xf numFmtId="0" fontId="1" fillId="0" borderId="1" xfId="0" applyFont="1" applyBorder="1" applyAlignment="1" quotePrefix="1">
      <alignment vertical="center" wrapText="1"/>
    </xf>
    <xf numFmtId="0" fontId="2" fillId="3" borderId="1" xfId="0" applyFont="1" applyFill="1" applyBorder="1" quotePrefix="1">
      <alignment vertical="center"/>
    </xf>
    <xf numFmtId="0" fontId="1" fillId="3" borderId="1" xfId="0" applyFont="1" applyFill="1" applyBorder="1" applyAlignment="1" quotePrefix="1">
      <alignment vertical="center" wrapText="1"/>
    </xf>
    <xf numFmtId="0" fontId="2" fillId="0" borderId="2" xfId="0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15875</xdr:colOff>
      <xdr:row>4</xdr:row>
      <xdr:rowOff>15240</xdr:rowOff>
    </xdr:from>
    <xdr:to>
      <xdr:col>5</xdr:col>
      <xdr:colOff>1545590</xdr:colOff>
      <xdr:row>4</xdr:row>
      <xdr:rowOff>1828800</xdr:rowOff>
    </xdr:to>
    <xdr:pic>
      <xdr:nvPicPr>
        <xdr:cNvPr id="6" name="ID_B6971786D21D4F32823B482F5407013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115040" y="1569720"/>
          <a:ext cx="1529715" cy="1813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17780</xdr:colOff>
      <xdr:row>7</xdr:row>
      <xdr:rowOff>15240</xdr:rowOff>
    </xdr:from>
    <xdr:to>
      <xdr:col>5</xdr:col>
      <xdr:colOff>1544320</xdr:colOff>
      <xdr:row>7</xdr:row>
      <xdr:rowOff>1409700</xdr:rowOff>
    </xdr:to>
    <xdr:pic>
      <xdr:nvPicPr>
        <xdr:cNvPr id="7" name="ID_F1A3B437473B4EC4BA76D8EF978D9A1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116945" y="3926205"/>
          <a:ext cx="1526540" cy="1394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27305</xdr:colOff>
      <xdr:row>50</xdr:row>
      <xdr:rowOff>15240</xdr:rowOff>
    </xdr:from>
    <xdr:to>
      <xdr:col>5</xdr:col>
      <xdr:colOff>1534160</xdr:colOff>
      <xdr:row>50</xdr:row>
      <xdr:rowOff>1402080</xdr:rowOff>
    </xdr:to>
    <xdr:pic>
      <xdr:nvPicPr>
        <xdr:cNvPr id="8" name="ID_B70BC211115B4904A2360B0BCEA67C7F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126470" y="21795105"/>
          <a:ext cx="1506855" cy="1386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19050</xdr:colOff>
      <xdr:row>23</xdr:row>
      <xdr:rowOff>15240</xdr:rowOff>
    </xdr:from>
    <xdr:to>
      <xdr:col>5</xdr:col>
      <xdr:colOff>1543050</xdr:colOff>
      <xdr:row>23</xdr:row>
      <xdr:rowOff>1318260</xdr:rowOff>
    </xdr:to>
    <xdr:pic>
      <xdr:nvPicPr>
        <xdr:cNvPr id="10" name="ID_3C0B642245BD4E209744DE1CA3AB903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118215" y="12172315"/>
          <a:ext cx="1524000" cy="1303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18415</xdr:colOff>
      <xdr:row>15</xdr:row>
      <xdr:rowOff>15240</xdr:rowOff>
    </xdr:from>
    <xdr:to>
      <xdr:col>5</xdr:col>
      <xdr:colOff>1543685</xdr:colOff>
      <xdr:row>15</xdr:row>
      <xdr:rowOff>1303020</xdr:rowOff>
    </xdr:to>
    <xdr:pic>
      <xdr:nvPicPr>
        <xdr:cNvPr id="12" name="ID_D7FE168A66274B70B2A01639092BFE5A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117580" y="7419975"/>
          <a:ext cx="1525270" cy="1287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tabSelected="1" topLeftCell="A7" workbookViewId="0">
      <selection activeCell="B17" sqref="B17"/>
    </sheetView>
  </sheetViews>
  <sheetFormatPr defaultColWidth="8.88888888888889" defaultRowHeight="14.4" outlineLevelCol="7"/>
  <cols>
    <col min="1" max="1" width="29.2222222222222" customWidth="1"/>
    <col min="2" max="2" width="63.4444444444444" customWidth="1"/>
    <col min="3" max="3" width="18.4444444444444" customWidth="1"/>
    <col min="4" max="4" width="34" customWidth="1"/>
    <col min="5" max="5" width="16.7314814814815" customWidth="1"/>
    <col min="6" max="6" width="22.6666666666667" customWidth="1"/>
    <col min="7" max="7" width="16.6666666666667" customWidth="1"/>
  </cols>
  <sheetData>
    <row r="1" ht="20.4" spans="1:8">
      <c r="A1" s="18" t="s">
        <v>0</v>
      </c>
      <c r="B1" s="1" t="s">
        <v>1</v>
      </c>
      <c r="C1" s="18" t="s">
        <v>2</v>
      </c>
      <c r="D1" s="18" t="s">
        <v>3</v>
      </c>
      <c r="E1" s="18" t="s">
        <v>4</v>
      </c>
      <c r="F1" s="1" t="s">
        <v>5</v>
      </c>
      <c r="G1" s="1" t="s">
        <v>6</v>
      </c>
      <c r="H1" s="1" t="s">
        <v>7</v>
      </c>
    </row>
    <row r="2" ht="20.4" spans="1:8">
      <c r="A2" s="19" t="s">
        <v>8</v>
      </c>
      <c r="B2" s="20" t="s">
        <v>9</v>
      </c>
      <c r="C2" s="19" t="s">
        <v>10</v>
      </c>
      <c r="D2" s="19" t="s">
        <v>11</v>
      </c>
      <c r="E2" s="2">
        <v>2</v>
      </c>
      <c r="F2" s="4"/>
      <c r="G2" s="2">
        <v>0.07</v>
      </c>
      <c r="H2" s="2">
        <f>G2*E2</f>
        <v>0.14</v>
      </c>
    </row>
    <row r="3" ht="20.4" spans="1:8">
      <c r="A3" s="19" t="s">
        <v>12</v>
      </c>
      <c r="B3" s="20" t="s">
        <v>9</v>
      </c>
      <c r="C3" s="19" t="s">
        <v>13</v>
      </c>
      <c r="D3" s="19" t="s">
        <v>11</v>
      </c>
      <c r="E3" s="2">
        <v>1</v>
      </c>
      <c r="F3" s="4"/>
      <c r="G3" s="2">
        <v>0.08</v>
      </c>
      <c r="H3" s="2">
        <f t="shared" ref="H3:H34" si="0">G3*E3</f>
        <v>0.08</v>
      </c>
    </row>
    <row r="4" ht="61.2" spans="1:8">
      <c r="A4" s="19" t="s">
        <v>14</v>
      </c>
      <c r="B4" s="19" t="s">
        <v>15</v>
      </c>
      <c r="C4" s="21" t="s">
        <v>16</v>
      </c>
      <c r="D4" s="19" t="s">
        <v>17</v>
      </c>
      <c r="E4" s="2">
        <v>10</v>
      </c>
      <c r="F4" s="4"/>
      <c r="G4" s="2">
        <v>3.49</v>
      </c>
      <c r="H4" s="2">
        <f t="shared" si="0"/>
        <v>34.9</v>
      </c>
    </row>
    <row r="5" ht="144.75" customHeight="1" spans="1:8">
      <c r="A5" s="19" t="s">
        <v>18</v>
      </c>
      <c r="B5" s="20" t="s">
        <v>19</v>
      </c>
      <c r="C5" s="19" t="s">
        <v>20</v>
      </c>
      <c r="D5" s="19" t="s">
        <v>21</v>
      </c>
      <c r="E5" s="2">
        <v>2</v>
      </c>
      <c r="F5" s="4"/>
      <c r="G5" s="2">
        <v>1</v>
      </c>
      <c r="H5" s="2">
        <f t="shared" si="0"/>
        <v>2</v>
      </c>
    </row>
    <row r="6" ht="20.4" spans="1:8">
      <c r="A6" s="19" t="s">
        <v>22</v>
      </c>
      <c r="B6" s="20" t="s">
        <v>9</v>
      </c>
      <c r="C6" s="19" t="s">
        <v>23</v>
      </c>
      <c r="D6" s="19" t="s">
        <v>11</v>
      </c>
      <c r="E6" s="2">
        <v>2</v>
      </c>
      <c r="F6" s="4"/>
      <c r="G6" s="2">
        <v>0.08</v>
      </c>
      <c r="H6" s="2">
        <f t="shared" si="0"/>
        <v>0.16</v>
      </c>
    </row>
    <row r="7" ht="20.4" spans="1:8">
      <c r="A7" s="19" t="s">
        <v>24</v>
      </c>
      <c r="B7" s="20" t="s">
        <v>9</v>
      </c>
      <c r="C7" s="19" t="s">
        <v>25</v>
      </c>
      <c r="D7" s="19" t="s">
        <v>11</v>
      </c>
      <c r="E7" s="2">
        <v>1</v>
      </c>
      <c r="F7" s="4"/>
      <c r="G7" s="2">
        <v>0.08</v>
      </c>
      <c r="H7" s="2">
        <f t="shared" si="0"/>
        <v>0.08</v>
      </c>
    </row>
    <row r="8" ht="111.9" customHeight="1" spans="1:8">
      <c r="A8" s="19" t="s">
        <v>26</v>
      </c>
      <c r="B8" s="20" t="s">
        <v>27</v>
      </c>
      <c r="C8" s="19" t="s">
        <v>28</v>
      </c>
      <c r="D8" s="19" t="s">
        <v>29</v>
      </c>
      <c r="E8" s="2">
        <v>1</v>
      </c>
      <c r="F8" s="4"/>
      <c r="G8" s="2">
        <v>1.4</v>
      </c>
      <c r="H8" s="2">
        <f t="shared" si="0"/>
        <v>1.4</v>
      </c>
    </row>
    <row r="9" ht="20.4" spans="1:8">
      <c r="A9" s="19" t="s">
        <v>30</v>
      </c>
      <c r="B9" s="20" t="s">
        <v>9</v>
      </c>
      <c r="C9" s="19" t="s">
        <v>31</v>
      </c>
      <c r="D9" s="19" t="s">
        <v>11</v>
      </c>
      <c r="E9" s="2">
        <v>1</v>
      </c>
      <c r="F9" s="4"/>
      <c r="G9" s="2">
        <v>0.08</v>
      </c>
      <c r="H9" s="2">
        <f t="shared" si="0"/>
        <v>0.08</v>
      </c>
    </row>
    <row r="10" ht="20.4" spans="1:8">
      <c r="A10" s="19" t="s">
        <v>32</v>
      </c>
      <c r="B10" s="20" t="s">
        <v>9</v>
      </c>
      <c r="C10" s="19" t="s">
        <v>33</v>
      </c>
      <c r="D10" s="19" t="s">
        <v>11</v>
      </c>
      <c r="E10" s="2">
        <v>2</v>
      </c>
      <c r="F10" s="4"/>
      <c r="G10" s="2">
        <v>0.08</v>
      </c>
      <c r="H10" s="2">
        <f t="shared" si="0"/>
        <v>0.16</v>
      </c>
    </row>
    <row r="11" ht="20.4" spans="1:8">
      <c r="A11" s="19" t="s">
        <v>34</v>
      </c>
      <c r="B11" s="20" t="s">
        <v>9</v>
      </c>
      <c r="C11" s="19" t="s">
        <v>35</v>
      </c>
      <c r="D11" s="19" t="s">
        <v>11</v>
      </c>
      <c r="E11" s="2">
        <v>2</v>
      </c>
      <c r="F11" s="4"/>
      <c r="G11" s="2">
        <v>0.08</v>
      </c>
      <c r="H11" s="2">
        <f t="shared" si="0"/>
        <v>0.16</v>
      </c>
    </row>
    <row r="12" ht="20.4" spans="1:8">
      <c r="A12" s="19" t="s">
        <v>36</v>
      </c>
      <c r="B12" s="20" t="s">
        <v>9</v>
      </c>
      <c r="C12" s="19" t="s">
        <v>37</v>
      </c>
      <c r="D12" s="19" t="s">
        <v>11</v>
      </c>
      <c r="E12" s="2">
        <v>1</v>
      </c>
      <c r="F12" s="4"/>
      <c r="G12" s="2">
        <v>0.08</v>
      </c>
      <c r="H12" s="2">
        <f t="shared" si="0"/>
        <v>0.08</v>
      </c>
    </row>
    <row r="13" ht="20.4" spans="1:8">
      <c r="A13" s="19" t="s">
        <v>38</v>
      </c>
      <c r="B13" s="20" t="s">
        <v>9</v>
      </c>
      <c r="C13" s="19" t="s">
        <v>39</v>
      </c>
      <c r="D13" s="19" t="s">
        <v>11</v>
      </c>
      <c r="E13" s="2">
        <v>1</v>
      </c>
      <c r="F13" s="4"/>
      <c r="G13" s="2">
        <v>0.08</v>
      </c>
      <c r="H13" s="2">
        <f t="shared" si="0"/>
        <v>0.08</v>
      </c>
    </row>
    <row r="14" ht="20.4" spans="1:8">
      <c r="A14" s="19" t="s">
        <v>40</v>
      </c>
      <c r="B14" s="20" t="s">
        <v>9</v>
      </c>
      <c r="C14" s="19" t="s">
        <v>41</v>
      </c>
      <c r="D14" s="19" t="s">
        <v>11</v>
      </c>
      <c r="E14" s="2">
        <v>2</v>
      </c>
      <c r="F14" s="4"/>
      <c r="G14" s="2">
        <v>0.08</v>
      </c>
      <c r="H14" s="2">
        <f t="shared" si="0"/>
        <v>0.16</v>
      </c>
    </row>
    <row r="15" ht="40.8" spans="1:8">
      <c r="A15" s="19" t="s">
        <v>42</v>
      </c>
      <c r="B15" s="20" t="s">
        <v>43</v>
      </c>
      <c r="C15" s="21" t="s">
        <v>44</v>
      </c>
      <c r="D15" s="19" t="s">
        <v>45</v>
      </c>
      <c r="E15" s="2">
        <v>6</v>
      </c>
      <c r="F15" s="4"/>
      <c r="G15" s="2">
        <v>0.183</v>
      </c>
      <c r="H15" s="2">
        <f t="shared" si="0"/>
        <v>1.098</v>
      </c>
    </row>
    <row r="16" ht="103.6" customHeight="1" spans="1:8">
      <c r="A16" s="2" t="s">
        <v>46</v>
      </c>
      <c r="B16" s="20" t="s">
        <v>47</v>
      </c>
      <c r="C16" s="19" t="s">
        <v>48</v>
      </c>
      <c r="D16" s="19" t="s">
        <v>49</v>
      </c>
      <c r="E16" s="2">
        <v>1</v>
      </c>
      <c r="F16" s="4"/>
      <c r="G16" s="2">
        <v>0.4</v>
      </c>
      <c r="H16" s="2">
        <f t="shared" si="0"/>
        <v>0.4</v>
      </c>
    </row>
    <row r="17" ht="52.2" spans="1:8">
      <c r="A17" s="19" t="s">
        <v>50</v>
      </c>
      <c r="B17" s="20" t="s">
        <v>51</v>
      </c>
      <c r="C17" s="19" t="s">
        <v>52</v>
      </c>
      <c r="D17" s="19" t="s">
        <v>53</v>
      </c>
      <c r="E17" s="2">
        <v>4</v>
      </c>
      <c r="F17" s="6" t="s">
        <v>54</v>
      </c>
      <c r="G17" s="2">
        <v>0.02</v>
      </c>
      <c r="H17" s="2">
        <f t="shared" si="0"/>
        <v>0.08</v>
      </c>
    </row>
    <row r="18" ht="40.8" spans="1:8">
      <c r="A18" s="19" t="s">
        <v>55</v>
      </c>
      <c r="B18" s="21" t="s">
        <v>56</v>
      </c>
      <c r="C18" s="19" t="s">
        <v>57</v>
      </c>
      <c r="D18" s="19" t="s">
        <v>58</v>
      </c>
      <c r="E18" s="2">
        <v>2</v>
      </c>
      <c r="F18" s="4"/>
      <c r="G18" s="2">
        <v>0.94</v>
      </c>
      <c r="H18" s="2">
        <f t="shared" si="0"/>
        <v>1.88</v>
      </c>
    </row>
    <row r="19" ht="20.4" spans="1:8">
      <c r="A19" s="19" t="s">
        <v>59</v>
      </c>
      <c r="B19" s="2" t="s">
        <v>60</v>
      </c>
      <c r="C19" s="19" t="s">
        <v>61</v>
      </c>
      <c r="D19" s="19" t="s">
        <v>62</v>
      </c>
      <c r="E19" s="2">
        <v>1</v>
      </c>
      <c r="F19" s="4"/>
      <c r="G19" s="2">
        <v>0.67</v>
      </c>
      <c r="H19" s="2">
        <f t="shared" si="0"/>
        <v>0.67</v>
      </c>
    </row>
    <row r="20" ht="20.4" spans="1:8">
      <c r="A20" s="19" t="s">
        <v>63</v>
      </c>
      <c r="B20" s="20" t="s">
        <v>64</v>
      </c>
      <c r="C20" s="19" t="s">
        <v>65</v>
      </c>
      <c r="D20" s="19" t="s">
        <v>66</v>
      </c>
      <c r="E20" s="2">
        <v>1</v>
      </c>
      <c r="F20" s="4"/>
      <c r="G20" s="2">
        <v>0.03</v>
      </c>
      <c r="H20" s="2">
        <f t="shared" si="0"/>
        <v>0.03</v>
      </c>
    </row>
    <row r="21" ht="20.4" spans="1:8">
      <c r="A21" s="19" t="s">
        <v>67</v>
      </c>
      <c r="B21" s="19" t="s">
        <v>68</v>
      </c>
      <c r="C21" s="19" t="s">
        <v>69</v>
      </c>
      <c r="D21" s="19" t="s">
        <v>70</v>
      </c>
      <c r="E21" s="2">
        <v>1</v>
      </c>
      <c r="F21" s="4"/>
      <c r="G21" s="2">
        <v>1.05</v>
      </c>
      <c r="H21" s="2">
        <f t="shared" si="0"/>
        <v>1.05</v>
      </c>
    </row>
    <row r="22" ht="37.8" spans="1:8">
      <c r="A22" s="19" t="s">
        <v>71</v>
      </c>
      <c r="B22" s="22" t="s">
        <v>72</v>
      </c>
      <c r="C22" s="19" t="s">
        <v>73</v>
      </c>
      <c r="D22" s="19" t="s">
        <v>74</v>
      </c>
      <c r="E22" s="2">
        <v>1</v>
      </c>
      <c r="F22" s="4"/>
      <c r="G22" s="2">
        <v>4.32</v>
      </c>
      <c r="H22" s="2">
        <f t="shared" si="0"/>
        <v>4.32</v>
      </c>
    </row>
    <row r="23" ht="78.6" spans="1:8">
      <c r="A23" s="19" t="s">
        <v>75</v>
      </c>
      <c r="B23" s="22" t="s">
        <v>76</v>
      </c>
      <c r="C23" s="19" t="s">
        <v>77</v>
      </c>
      <c r="D23" s="19" t="s">
        <v>78</v>
      </c>
      <c r="E23" s="2">
        <v>1</v>
      </c>
      <c r="F23" s="6" t="s">
        <v>79</v>
      </c>
      <c r="G23" s="2">
        <v>5</v>
      </c>
      <c r="H23" s="2">
        <f t="shared" si="0"/>
        <v>5</v>
      </c>
    </row>
    <row r="24" ht="104.9" customHeight="1" spans="1:8">
      <c r="A24" s="19" t="s">
        <v>80</v>
      </c>
      <c r="B24" s="21" t="s">
        <v>81</v>
      </c>
      <c r="C24" s="19" t="s">
        <v>82</v>
      </c>
      <c r="D24" s="19" t="s">
        <v>83</v>
      </c>
      <c r="E24" s="2">
        <v>1</v>
      </c>
      <c r="F24" s="4"/>
      <c r="G24" s="2">
        <v>0.63</v>
      </c>
      <c r="H24" s="2">
        <f t="shared" si="0"/>
        <v>0.63</v>
      </c>
    </row>
    <row r="25" ht="40.8" spans="1:8">
      <c r="A25" s="19" t="s">
        <v>84</v>
      </c>
      <c r="B25" s="21" t="s">
        <v>85</v>
      </c>
      <c r="C25" s="19" t="s">
        <v>86</v>
      </c>
      <c r="D25" s="19" t="s">
        <v>87</v>
      </c>
      <c r="E25" s="2">
        <v>4</v>
      </c>
      <c r="F25" s="4"/>
      <c r="G25" s="2">
        <v>8.48</v>
      </c>
      <c r="H25" s="2">
        <f t="shared" si="0"/>
        <v>33.92</v>
      </c>
    </row>
    <row r="26" ht="20.4" spans="1:8">
      <c r="A26" s="19" t="s">
        <v>88</v>
      </c>
      <c r="B26" s="20" t="s">
        <v>89</v>
      </c>
      <c r="C26" s="19" t="s">
        <v>90</v>
      </c>
      <c r="D26" s="19" t="s">
        <v>91</v>
      </c>
      <c r="E26" s="2">
        <v>1</v>
      </c>
      <c r="F26" s="4"/>
      <c r="G26" s="2">
        <v>0.49</v>
      </c>
      <c r="H26" s="2">
        <f t="shared" si="0"/>
        <v>0.49</v>
      </c>
    </row>
    <row r="27" ht="40.8" spans="1:8">
      <c r="A27" s="19" t="s">
        <v>92</v>
      </c>
      <c r="B27" s="21" t="s">
        <v>93</v>
      </c>
      <c r="C27" s="19" t="s">
        <v>94</v>
      </c>
      <c r="D27" s="19" t="s">
        <v>95</v>
      </c>
      <c r="E27" s="2">
        <v>1</v>
      </c>
      <c r="F27" s="4"/>
      <c r="G27" s="2">
        <v>20</v>
      </c>
      <c r="H27" s="2">
        <f t="shared" si="0"/>
        <v>20</v>
      </c>
    </row>
    <row r="28" ht="20.4" spans="1:8">
      <c r="A28" s="19" t="s">
        <v>96</v>
      </c>
      <c r="B28" s="20" t="s">
        <v>97</v>
      </c>
      <c r="C28" s="19" t="s">
        <v>98</v>
      </c>
      <c r="D28" s="19" t="s">
        <v>99</v>
      </c>
      <c r="E28" s="2">
        <v>1</v>
      </c>
      <c r="F28" s="4"/>
      <c r="G28" s="2">
        <v>0.75</v>
      </c>
      <c r="H28" s="2">
        <f t="shared" si="0"/>
        <v>0.75</v>
      </c>
    </row>
    <row r="29" ht="20.4" spans="1:8">
      <c r="A29" s="19" t="s">
        <v>100</v>
      </c>
      <c r="B29" s="20" t="s">
        <v>101</v>
      </c>
      <c r="C29" s="19" t="s">
        <v>102</v>
      </c>
      <c r="D29" s="19" t="s">
        <v>99</v>
      </c>
      <c r="E29" s="2">
        <v>1</v>
      </c>
      <c r="F29" s="4"/>
      <c r="G29" s="2">
        <v>0.19</v>
      </c>
      <c r="H29" s="2">
        <f t="shared" si="0"/>
        <v>0.19</v>
      </c>
    </row>
    <row r="30" ht="20.4" spans="1:8">
      <c r="A30" s="19" t="s">
        <v>103</v>
      </c>
      <c r="B30" s="20" t="s">
        <v>104</v>
      </c>
      <c r="C30" s="19" t="s">
        <v>105</v>
      </c>
      <c r="D30" s="19" t="s">
        <v>106</v>
      </c>
      <c r="E30" s="2">
        <v>4</v>
      </c>
      <c r="F30" s="4"/>
      <c r="G30" s="2">
        <v>0.04</v>
      </c>
      <c r="H30" s="2">
        <f t="shared" si="0"/>
        <v>0.16</v>
      </c>
    </row>
    <row r="31" ht="20.4" spans="1:8">
      <c r="A31" s="19" t="s">
        <v>107</v>
      </c>
      <c r="B31" s="19" t="s">
        <v>108</v>
      </c>
      <c r="C31" s="19" t="s">
        <v>109</v>
      </c>
      <c r="D31" s="19" t="s">
        <v>110</v>
      </c>
      <c r="E31" s="2">
        <v>1</v>
      </c>
      <c r="F31" s="4"/>
      <c r="G31" s="2">
        <v>0.3</v>
      </c>
      <c r="H31" s="2">
        <f t="shared" si="0"/>
        <v>0.3</v>
      </c>
    </row>
    <row r="32" ht="40.8" spans="1:8">
      <c r="A32" s="23" t="s">
        <v>111</v>
      </c>
      <c r="B32" s="24" t="s">
        <v>112</v>
      </c>
      <c r="C32" s="23" t="s">
        <v>113</v>
      </c>
      <c r="D32" s="23" t="s">
        <v>114</v>
      </c>
      <c r="E32" s="7">
        <v>1</v>
      </c>
      <c r="F32" s="9"/>
      <c r="G32" s="7">
        <v>0</v>
      </c>
      <c r="H32" s="7">
        <f t="shared" si="0"/>
        <v>0</v>
      </c>
    </row>
    <row r="33" ht="20.4" spans="1:8">
      <c r="A33" s="19" t="s">
        <v>115</v>
      </c>
      <c r="B33" s="20" t="s">
        <v>104</v>
      </c>
      <c r="C33" s="19" t="s">
        <v>116</v>
      </c>
      <c r="D33" s="19" t="s">
        <v>114</v>
      </c>
      <c r="E33" s="2">
        <v>1</v>
      </c>
      <c r="F33" s="4"/>
      <c r="G33" s="2">
        <v>0.03</v>
      </c>
      <c r="H33" s="2">
        <f t="shared" si="0"/>
        <v>0.03</v>
      </c>
    </row>
    <row r="34" ht="20.4" spans="1:8">
      <c r="A34" s="19" t="s">
        <v>117</v>
      </c>
      <c r="B34" s="20" t="s">
        <v>104</v>
      </c>
      <c r="C34" s="19" t="s">
        <v>118</v>
      </c>
      <c r="D34" s="19" t="s">
        <v>114</v>
      </c>
      <c r="E34" s="2">
        <v>1</v>
      </c>
      <c r="F34" s="4"/>
      <c r="G34" s="2">
        <v>0.03</v>
      </c>
      <c r="H34" s="2">
        <f t="shared" si="0"/>
        <v>0.03</v>
      </c>
    </row>
    <row r="35" ht="20.4" spans="1:8">
      <c r="A35" s="19" t="s">
        <v>119</v>
      </c>
      <c r="B35" s="20" t="s">
        <v>104</v>
      </c>
      <c r="C35" s="19" t="s">
        <v>120</v>
      </c>
      <c r="D35" s="19" t="s">
        <v>114</v>
      </c>
      <c r="E35" s="2">
        <v>1</v>
      </c>
      <c r="F35" s="4"/>
      <c r="G35" s="2">
        <v>0.03</v>
      </c>
      <c r="H35" s="2">
        <f t="shared" ref="H35:H54" si="1">G35*E35</f>
        <v>0.03</v>
      </c>
    </row>
    <row r="36" ht="20.4" spans="1:8">
      <c r="A36" s="19" t="s">
        <v>121</v>
      </c>
      <c r="B36" s="20" t="s">
        <v>104</v>
      </c>
      <c r="C36" s="19" t="s">
        <v>122</v>
      </c>
      <c r="D36" s="19" t="s">
        <v>114</v>
      </c>
      <c r="E36" s="2">
        <v>2</v>
      </c>
      <c r="F36" s="4"/>
      <c r="G36" s="2">
        <v>0.03</v>
      </c>
      <c r="H36" s="2">
        <f t="shared" si="1"/>
        <v>0.06</v>
      </c>
    </row>
    <row r="37" ht="40.8" spans="1:8">
      <c r="A37" s="19" t="s">
        <v>123</v>
      </c>
      <c r="B37" s="20" t="s">
        <v>104</v>
      </c>
      <c r="C37" s="21" t="s">
        <v>124</v>
      </c>
      <c r="D37" s="19" t="s">
        <v>114</v>
      </c>
      <c r="E37" s="2">
        <v>5</v>
      </c>
      <c r="F37" s="4"/>
      <c r="G37" s="2">
        <v>0.03</v>
      </c>
      <c r="H37" s="2">
        <f t="shared" si="1"/>
        <v>0.15</v>
      </c>
    </row>
    <row r="38" ht="40.8" spans="1:8">
      <c r="A38" s="19" t="s">
        <v>125</v>
      </c>
      <c r="B38" s="20" t="s">
        <v>104</v>
      </c>
      <c r="C38" s="21" t="s">
        <v>126</v>
      </c>
      <c r="D38" s="19" t="s">
        <v>114</v>
      </c>
      <c r="E38" s="2">
        <v>4</v>
      </c>
      <c r="F38" s="4"/>
      <c r="G38" s="2">
        <v>0.03</v>
      </c>
      <c r="H38" s="2">
        <f t="shared" si="1"/>
        <v>0.12</v>
      </c>
    </row>
    <row r="39" ht="20.4" spans="1:8">
      <c r="A39" s="19" t="s">
        <v>127</v>
      </c>
      <c r="B39" s="20" t="s">
        <v>104</v>
      </c>
      <c r="C39" s="19" t="s">
        <v>128</v>
      </c>
      <c r="D39" s="19" t="s">
        <v>114</v>
      </c>
      <c r="E39" s="2">
        <v>2</v>
      </c>
      <c r="F39" s="4"/>
      <c r="G39" s="2">
        <v>0.03</v>
      </c>
      <c r="H39" s="2">
        <f t="shared" si="1"/>
        <v>0.06</v>
      </c>
    </row>
    <row r="40" ht="40.8" spans="1:8">
      <c r="A40" s="19" t="s">
        <v>129</v>
      </c>
      <c r="B40" s="22" t="s">
        <v>130</v>
      </c>
      <c r="C40" s="19" t="s">
        <v>131</v>
      </c>
      <c r="D40" s="19" t="s">
        <v>132</v>
      </c>
      <c r="E40" s="2">
        <v>2</v>
      </c>
      <c r="F40" s="4"/>
      <c r="G40" s="2">
        <v>0.362</v>
      </c>
      <c r="H40" s="2">
        <f t="shared" si="1"/>
        <v>0.724</v>
      </c>
    </row>
    <row r="41" ht="20.4" spans="1:8">
      <c r="A41" s="19" t="s">
        <v>133</v>
      </c>
      <c r="B41" s="20" t="s">
        <v>104</v>
      </c>
      <c r="C41" s="19" t="s">
        <v>134</v>
      </c>
      <c r="D41" s="19" t="s">
        <v>114</v>
      </c>
      <c r="E41" s="2">
        <v>1</v>
      </c>
      <c r="F41" s="4"/>
      <c r="G41" s="2">
        <v>0.03</v>
      </c>
      <c r="H41" s="2">
        <f t="shared" si="1"/>
        <v>0.03</v>
      </c>
    </row>
    <row r="42" ht="20.4" spans="1:8">
      <c r="A42" s="19" t="s">
        <v>135</v>
      </c>
      <c r="B42" s="20" t="s">
        <v>104</v>
      </c>
      <c r="C42" s="19" t="s">
        <v>136</v>
      </c>
      <c r="D42" s="19" t="s">
        <v>114</v>
      </c>
      <c r="E42" s="2">
        <v>3</v>
      </c>
      <c r="F42" s="4"/>
      <c r="G42" s="2">
        <v>0.03</v>
      </c>
      <c r="H42" s="2">
        <f t="shared" si="1"/>
        <v>0.09</v>
      </c>
    </row>
    <row r="43" ht="20.4" spans="1:8">
      <c r="A43" s="19" t="s">
        <v>137</v>
      </c>
      <c r="B43" s="20" t="s">
        <v>104</v>
      </c>
      <c r="C43" s="19" t="s">
        <v>138</v>
      </c>
      <c r="D43" s="19" t="s">
        <v>114</v>
      </c>
      <c r="E43" s="2">
        <v>1</v>
      </c>
      <c r="F43" s="4"/>
      <c r="G43" s="2">
        <v>0.03</v>
      </c>
      <c r="H43" s="2">
        <f t="shared" si="1"/>
        <v>0.03</v>
      </c>
    </row>
    <row r="44" ht="20.4" spans="1:8">
      <c r="A44" s="19" t="s">
        <v>139</v>
      </c>
      <c r="B44" s="20" t="s">
        <v>104</v>
      </c>
      <c r="C44" s="19" t="s">
        <v>140</v>
      </c>
      <c r="D44" s="19" t="s">
        <v>114</v>
      </c>
      <c r="E44" s="2">
        <v>1</v>
      </c>
      <c r="F44" s="4"/>
      <c r="G44" s="2">
        <v>0.03</v>
      </c>
      <c r="H44" s="2">
        <f t="shared" si="1"/>
        <v>0.03</v>
      </c>
    </row>
    <row r="45" ht="20.4" spans="1:8">
      <c r="A45" s="19" t="s">
        <v>141</v>
      </c>
      <c r="B45" s="20" t="s">
        <v>104</v>
      </c>
      <c r="C45" s="19" t="s">
        <v>142</v>
      </c>
      <c r="D45" s="19" t="s">
        <v>114</v>
      </c>
      <c r="E45" s="2">
        <v>1</v>
      </c>
      <c r="F45" s="4"/>
      <c r="G45" s="2">
        <v>0.03</v>
      </c>
      <c r="H45" s="2">
        <f t="shared" si="1"/>
        <v>0.03</v>
      </c>
    </row>
    <row r="46" ht="20.4" spans="1:8">
      <c r="A46" s="19" t="s">
        <v>143</v>
      </c>
      <c r="B46" s="20" t="s">
        <v>104</v>
      </c>
      <c r="C46" s="19" t="s">
        <v>144</v>
      </c>
      <c r="D46" s="19" t="s">
        <v>106</v>
      </c>
      <c r="E46" s="2">
        <v>1</v>
      </c>
      <c r="F46" s="4"/>
      <c r="G46" s="2">
        <v>0.03</v>
      </c>
      <c r="H46" s="2">
        <f t="shared" si="1"/>
        <v>0.03</v>
      </c>
    </row>
    <row r="47" ht="20.4" spans="1:8">
      <c r="A47" s="19" t="s">
        <v>145</v>
      </c>
      <c r="B47" s="20" t="s">
        <v>146</v>
      </c>
      <c r="C47" s="19" t="s">
        <v>147</v>
      </c>
      <c r="D47" s="19" t="s">
        <v>110</v>
      </c>
      <c r="E47" s="2">
        <v>1</v>
      </c>
      <c r="F47" s="4"/>
      <c r="G47" s="10">
        <v>0.3</v>
      </c>
      <c r="H47" s="2">
        <f t="shared" si="1"/>
        <v>0.3</v>
      </c>
    </row>
    <row r="48" ht="20.4" spans="1:8">
      <c r="A48" s="19" t="s">
        <v>148</v>
      </c>
      <c r="B48" s="20" t="s">
        <v>146</v>
      </c>
      <c r="C48" s="19" t="s">
        <v>149</v>
      </c>
      <c r="D48" s="19" t="s">
        <v>110</v>
      </c>
      <c r="E48" s="2">
        <v>1</v>
      </c>
      <c r="F48" s="4"/>
      <c r="G48" s="10">
        <v>0.3</v>
      </c>
      <c r="H48" s="2">
        <f t="shared" si="1"/>
        <v>0.3</v>
      </c>
    </row>
    <row r="49" ht="20.4" spans="1:8">
      <c r="A49" s="19" t="s">
        <v>150</v>
      </c>
      <c r="B49" s="20" t="s">
        <v>104</v>
      </c>
      <c r="C49" s="19" t="s">
        <v>151</v>
      </c>
      <c r="D49" s="19" t="s">
        <v>114</v>
      </c>
      <c r="E49" s="2">
        <v>1</v>
      </c>
      <c r="F49" s="4"/>
      <c r="G49" s="2">
        <v>0.03</v>
      </c>
      <c r="H49" s="2">
        <f t="shared" si="1"/>
        <v>0.03</v>
      </c>
    </row>
    <row r="50" ht="20.4" spans="1:8">
      <c r="A50" s="19" t="s">
        <v>152</v>
      </c>
      <c r="B50" s="20" t="s">
        <v>104</v>
      </c>
      <c r="C50" s="19" t="s">
        <v>153</v>
      </c>
      <c r="D50" s="19" t="s">
        <v>114</v>
      </c>
      <c r="E50" s="2">
        <v>1</v>
      </c>
      <c r="F50" s="4"/>
      <c r="G50" s="2">
        <v>0.03</v>
      </c>
      <c r="H50" s="2">
        <f t="shared" si="1"/>
        <v>0.03</v>
      </c>
    </row>
    <row r="51" ht="111" customHeight="1" spans="1:8">
      <c r="A51" s="19" t="s">
        <v>154</v>
      </c>
      <c r="B51" s="19" t="s">
        <v>155</v>
      </c>
      <c r="C51" s="19" t="s">
        <v>156</v>
      </c>
      <c r="D51" s="21" t="s">
        <v>157</v>
      </c>
      <c r="E51" s="2">
        <v>1</v>
      </c>
      <c r="F51" s="4"/>
      <c r="G51" s="2">
        <v>0.31</v>
      </c>
      <c r="H51" s="2">
        <f t="shared" si="1"/>
        <v>0.31</v>
      </c>
    </row>
    <row r="52" ht="20.4" spans="1:8">
      <c r="A52" s="19" t="s">
        <v>158</v>
      </c>
      <c r="B52" s="20" t="s">
        <v>159</v>
      </c>
      <c r="C52" s="19" t="s">
        <v>160</v>
      </c>
      <c r="D52" s="19" t="s">
        <v>161</v>
      </c>
      <c r="E52" s="2">
        <v>1</v>
      </c>
      <c r="F52" s="4"/>
      <c r="G52" s="2">
        <v>7</v>
      </c>
      <c r="H52" s="2">
        <f t="shared" si="1"/>
        <v>7</v>
      </c>
    </row>
    <row r="53" ht="55.2" spans="1:8">
      <c r="A53" s="19" t="s">
        <v>162</v>
      </c>
      <c r="B53" s="20" t="s">
        <v>163</v>
      </c>
      <c r="C53" s="19" t="s">
        <v>164</v>
      </c>
      <c r="D53" s="19" t="s">
        <v>165</v>
      </c>
      <c r="E53" s="2">
        <v>1</v>
      </c>
      <c r="F53" s="6" t="s">
        <v>166</v>
      </c>
      <c r="G53" s="2">
        <v>2.5</v>
      </c>
      <c r="H53" s="2">
        <f t="shared" si="1"/>
        <v>2.5</v>
      </c>
    </row>
    <row r="54" ht="40.8" spans="1:8">
      <c r="A54" s="11" t="s">
        <v>167</v>
      </c>
      <c r="B54" s="12" t="s">
        <v>168</v>
      </c>
      <c r="C54" s="25" t="s">
        <v>169</v>
      </c>
      <c r="D54" s="11" t="s">
        <v>170</v>
      </c>
      <c r="E54" s="11">
        <v>1</v>
      </c>
      <c r="F54" s="13"/>
      <c r="G54" s="11">
        <v>0.72</v>
      </c>
      <c r="H54" s="11">
        <f t="shared" si="1"/>
        <v>0.72</v>
      </c>
    </row>
    <row r="55" ht="20.4" spans="1:8">
      <c r="A55" s="14" t="s">
        <v>171</v>
      </c>
      <c r="B55" s="15"/>
      <c r="C55" s="15"/>
      <c r="D55" s="15"/>
      <c r="E55" s="15"/>
      <c r="F55" s="15"/>
      <c r="G55" s="16">
        <f>SUM(H2:H54)</f>
        <v>123.082</v>
      </c>
      <c r="H55" s="16"/>
    </row>
    <row r="56" ht="22.2" spans="1:8">
      <c r="A56" s="17" t="s">
        <v>172</v>
      </c>
      <c r="B56" s="17"/>
      <c r="C56" s="17"/>
      <c r="D56" s="17"/>
      <c r="E56" s="17">
        <f>SUM(E2:E54)</f>
        <v>95</v>
      </c>
      <c r="F56" s="17"/>
      <c r="G56" s="17"/>
      <c r="H56" s="17"/>
    </row>
  </sheetData>
  <mergeCells count="4">
    <mergeCell ref="A55:F55"/>
    <mergeCell ref="G55:H55"/>
    <mergeCell ref="A56:D56"/>
    <mergeCell ref="E56:H5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充电板BOM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redstoner_35</dc:creator>
  <cp:lastModifiedBy>redstoner_35</cp:lastModifiedBy>
  <dcterms:created xsi:type="dcterms:W3CDTF">2026-08-20T02:27:00Z</dcterms:created>
  <dcterms:modified xsi:type="dcterms:W3CDTF">2026-08-20T05:37:50Z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F38FA23D766A4704803A5A6E15117401_11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