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5420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<sst xmlns="http://schemas.openxmlformats.org/spreadsheetml/2006/main" count="201" uniqueCount="154">
  <si>
    <t>编号</t>
  </si>
  <si>
    <t>料号</t>
  </si>
  <si>
    <t>描述</t>
  </si>
  <si>
    <t>位号</t>
  </si>
  <si>
    <t>封装</t>
  </si>
  <si>
    <t>数量</t>
  </si>
  <si>
    <t>备注</t>
  </si>
  <si>
    <t>单价</t>
  </si>
  <si>
    <t>总价</t>
  </si>
  <si>
    <t>TCN4107M035R0100E</t>
  </si>
  <si>
    <r>
      <rPr>
        <sz val="12"/>
        <color rgb="FF000000"/>
        <rFont val="宋体"/>
        <charset val="134"/>
      </rPr>
      <t>京瓷</t>
    </r>
    <r>
      <rPr>
        <sz val="12"/>
        <color rgb="FF000000"/>
        <rFont val="Segoe UI"/>
        <charset val="134"/>
      </rPr>
      <t xml:space="preserve">/AVX </t>
    </r>
    <r>
      <rPr>
        <sz val="12"/>
        <color rgb="FF000000"/>
        <rFont val="宋体"/>
        <charset val="134"/>
      </rPr>
      <t>贴片聚合物钽电容器</t>
    </r>
    <r>
      <rPr>
        <sz val="12"/>
        <color rgb="FF000000"/>
        <rFont val="Segoe UI"/>
        <charset val="134"/>
      </rPr>
      <t xml:space="preserve"> 
35V 100uF ±20% 2924 ESR=100mΩ</t>
    </r>
  </si>
  <si>
    <t>C1</t>
  </si>
  <si>
    <t>TCN4</t>
  </si>
  <si>
    <t>这玩意单价不便宜，封装特殊小心买到假的。2串三元锂电输入的时候可以TCN4157M025R0070E替代</t>
  </si>
  <si>
    <t>EMK325ABJ107MM-T</t>
  </si>
  <si>
    <r>
      <rPr>
        <sz val="12"/>
        <color rgb="FF000000"/>
        <rFont val="Segoe UI"/>
        <charset val="134"/>
      </rPr>
      <t>1210</t>
    </r>
    <r>
      <rPr>
        <sz val="12"/>
        <color rgb="FF000000"/>
        <rFont val="宋体"/>
        <charset val="134"/>
      </rPr>
      <t>尺寸多层陶瓷电容器</t>
    </r>
    <r>
      <rPr>
        <sz val="12"/>
        <color rgb="FF000000"/>
        <rFont val="Segoe UI"/>
        <charset val="134"/>
      </rPr>
      <t>(MLCC) 
X5R</t>
    </r>
    <r>
      <rPr>
        <sz val="12"/>
        <color rgb="FF000000"/>
        <rFont val="宋体"/>
        <charset val="134"/>
      </rPr>
      <t>材质，</t>
    </r>
    <r>
      <rPr>
        <sz val="12"/>
        <color rgb="FF000000"/>
        <rFont val="Segoe UI"/>
        <charset val="134"/>
      </rPr>
      <t xml:space="preserve">16V 100uF±20% </t>
    </r>
  </si>
  <si>
    <t>C2, C3, C4,
 C5, C6</t>
  </si>
  <si>
    <t>1210C</t>
  </si>
  <si>
    <t>此处提供的为太诱的料号，可用AVX/村田和国巨的相似参数电容进行替代</t>
  </si>
  <si>
    <t>22uF (226) 20% 25V</t>
  </si>
  <si>
    <t>0805贴片电容</t>
  </si>
  <si>
    <t>C7, C10</t>
  </si>
  <si>
    <t>0805_C</t>
  </si>
  <si>
    <t>220nF (224) 10% 16V</t>
  </si>
  <si>
    <t>0402贴片电容</t>
  </si>
  <si>
    <t>C8</t>
  </si>
  <si>
    <t>0402_C</t>
  </si>
  <si>
    <t>100nF (104) 10% 16V</t>
  </si>
  <si>
    <t>C9, C14, C15, 
C20</t>
  </si>
  <si>
    <t>4.7uF (475) 20% 10V</t>
  </si>
  <si>
    <t>C11, C12</t>
  </si>
  <si>
    <t>47nF (473) 10% 50V</t>
  </si>
  <si>
    <t>C13</t>
  </si>
  <si>
    <t>1.0uF (105) 10% 25V</t>
  </si>
  <si>
    <t>C16</t>
  </si>
  <si>
    <t>10uF (106) 10% 10V</t>
  </si>
  <si>
    <t>C17</t>
  </si>
  <si>
    <t>0603_C</t>
  </si>
  <si>
    <t>10nF (103) 10% 50V</t>
  </si>
  <si>
    <t>C18</t>
  </si>
  <si>
    <t>470nF (474) 10% 10V</t>
  </si>
  <si>
    <t>C19</t>
  </si>
  <si>
    <t>1nF (102) 10% 50V</t>
  </si>
  <si>
    <t>C21</t>
  </si>
  <si>
    <t>1N4148WS T4</t>
  </si>
  <si>
    <t>二极管</t>
  </si>
  <si>
    <t>D1</t>
  </si>
  <si>
    <t>SOD-323</t>
  </si>
  <si>
    <t>BZT52C3V9S W5</t>
  </si>
  <si>
    <r>
      <rPr>
        <sz val="12"/>
        <color rgb="FF000000"/>
        <rFont val="Segoe UI"/>
        <charset val="134"/>
      </rPr>
      <t>SOD-323</t>
    </r>
    <r>
      <rPr>
        <sz val="12"/>
        <color rgb="FF000000"/>
        <rFont val="宋体"/>
        <charset val="134"/>
      </rPr>
      <t>封装贴片稳压二极管，</t>
    </r>
    <r>
      <rPr>
        <sz val="12"/>
        <color rgb="FF000000"/>
        <rFont val="Segoe UI"/>
        <charset val="134"/>
      </rPr>
      <t xml:space="preserve">
3.9V 200mW</t>
    </r>
  </si>
  <si>
    <t>D2</t>
  </si>
  <si>
    <t>EBMS100505A050</t>
  </si>
  <si>
    <r>
      <rPr>
        <sz val="12"/>
        <color rgb="FF000000"/>
        <rFont val="宋体"/>
        <charset val="134"/>
      </rPr>
      <t>贴片磁珠</t>
    </r>
    <r>
      <rPr>
        <sz val="12"/>
        <color rgb="FF000000"/>
        <rFont val="Segoe UI"/>
        <charset val="134"/>
      </rPr>
      <t xml:space="preserve"> 200mA 5R±25% 100MHz</t>
    </r>
  </si>
  <si>
    <t>FB1</t>
  </si>
  <si>
    <t>0402_L</t>
  </si>
  <si>
    <t>XAL1060-681MEB</t>
  </si>
  <si>
    <r>
      <t>线艺XAL系列模压屏蔽贴片电感</t>
    </r>
    <r>
      <rPr>
        <sz val="12"/>
        <color rgb="FF000000"/>
        <rFont val="Segoe UI"/>
        <charset val="134"/>
      </rPr>
      <t xml:space="preserve"> 
680nH±20% 10*10*6mm</t>
    </r>
    <r>
      <rPr>
        <sz val="12"/>
        <color rgb="FF000000"/>
        <rFont val="宋体"/>
        <charset val="134"/>
      </rPr>
      <t>尺寸 DCR：2.50mΩ 饱和电流43A</t>
    </r>
  </si>
  <si>
    <t>L1</t>
  </si>
  <si>
    <t>XAL1010-XXXME</t>
  </si>
  <si>
    <t>AP80P02DF</t>
  </si>
  <si>
    <r>
      <rPr>
        <sz val="12"/>
        <color rgb="FF000000"/>
        <rFont val="宋体"/>
        <charset val="134"/>
      </rPr>
      <t>永源微</t>
    </r>
    <r>
      <rPr>
        <sz val="12"/>
        <color rgb="FF000000"/>
        <rFont val="Segoe UI"/>
        <charset val="134"/>
      </rPr>
      <t xml:space="preserve"> PDFN3x3-8L -20V -80A 
4.0mΩ P</t>
    </r>
    <r>
      <rPr>
        <sz val="12"/>
        <color rgb="FF000000"/>
        <rFont val="宋体"/>
        <charset val="134"/>
      </rPr>
      <t>沟道</t>
    </r>
    <r>
      <rPr>
        <sz val="12"/>
        <color rgb="FF000000"/>
        <rFont val="Segoe UI"/>
        <charset val="134"/>
      </rPr>
      <t>MOSFET</t>
    </r>
  </si>
  <si>
    <t>Q1, Q2, Q3</t>
  </si>
  <si>
    <t>DFN-8_L3.0-W3.0-P0.65-BL</t>
  </si>
  <si>
    <t>BSZ011NE2LS5IATMA1</t>
  </si>
  <si>
    <r>
      <rPr>
        <sz val="12"/>
        <color rgb="FF000000"/>
        <rFont val="Segoe UI"/>
        <charset val="134"/>
      </rPr>
      <t>PDFN3x3 37nC 25V 40A 1.1mΩ 
OptiMOS-5 N</t>
    </r>
    <r>
      <rPr>
        <sz val="12"/>
        <color rgb="FF000000"/>
        <rFont val="宋体"/>
        <charset val="134"/>
      </rPr>
      <t>沟道</t>
    </r>
    <r>
      <rPr>
        <sz val="12"/>
        <color rgb="FF000000"/>
        <rFont val="Segoe UI"/>
        <charset val="134"/>
      </rPr>
      <t>MOSFET</t>
    </r>
  </si>
  <si>
    <t>Q4, Q5</t>
  </si>
  <si>
    <t>BSZ050N03MSG</t>
  </si>
  <si>
    <r>
      <rPr>
        <sz val="12"/>
        <color rgb="FF000000"/>
        <rFont val="Segoe UI"/>
        <charset val="134"/>
      </rPr>
      <t>PDFN3x3 30V 45A 4.6mΩ 
OptiMOS-3 N</t>
    </r>
    <r>
      <rPr>
        <sz val="12"/>
        <color rgb="FF000000"/>
        <rFont val="宋体"/>
        <charset val="134"/>
      </rPr>
      <t>沟道</t>
    </r>
    <r>
      <rPr>
        <sz val="12"/>
        <color rgb="FF000000"/>
        <rFont val="Segoe UI"/>
        <charset val="134"/>
      </rPr>
      <t>MOSFET</t>
    </r>
  </si>
  <si>
    <t>Q6</t>
  </si>
  <si>
    <t>2N7002KW</t>
  </si>
  <si>
    <r>
      <rPr>
        <sz val="12"/>
        <color rgb="FF000000"/>
        <rFont val="宋体"/>
        <charset val="134"/>
      </rPr>
      <t>单</t>
    </r>
    <r>
      <rPr>
        <sz val="12"/>
        <color rgb="FF000000"/>
        <rFont val="Segoe UI"/>
        <charset val="134"/>
      </rPr>
      <t>N</t>
    </r>
    <r>
      <rPr>
        <sz val="12"/>
        <color rgb="FF000000"/>
        <rFont val="宋体"/>
        <charset val="134"/>
      </rPr>
      <t>沟道</t>
    </r>
    <r>
      <rPr>
        <sz val="12"/>
        <color rgb="FF000000"/>
        <rFont val="Segoe UI"/>
        <charset val="134"/>
      </rPr>
      <t>MOSFET(</t>
    </r>
    <r>
      <rPr>
        <sz val="12"/>
        <color rgb="FF000000"/>
        <rFont val="宋体"/>
        <charset val="134"/>
      </rPr>
      <t>场效应管</t>
    </r>
    <r>
      <rPr>
        <sz val="12"/>
        <color rgb="FF000000"/>
        <rFont val="Segoe UI"/>
        <charset val="134"/>
      </rPr>
      <t>)</t>
    </r>
  </si>
  <si>
    <t>Q7</t>
  </si>
  <si>
    <t>SC70-3</t>
  </si>
  <si>
    <t>DMG6601LVT-7</t>
  </si>
  <si>
    <r>
      <rPr>
        <sz val="12"/>
        <color rgb="FF000000"/>
        <rFont val="Segoe UI"/>
        <charset val="134"/>
      </rPr>
      <t>SOT23-6</t>
    </r>
    <r>
      <rPr>
        <sz val="12"/>
        <color rgb="FF000000"/>
        <rFont val="宋体"/>
        <charset val="134"/>
      </rPr>
      <t>封装复合</t>
    </r>
    <r>
      <rPr>
        <sz val="12"/>
        <color rgb="FF000000"/>
        <rFont val="Segoe UI"/>
        <charset val="134"/>
      </rPr>
      <t>N+P</t>
    </r>
    <r>
      <rPr>
        <sz val="12"/>
        <color rgb="FF000000"/>
        <rFont val="宋体"/>
        <charset val="134"/>
      </rPr>
      <t>沟道</t>
    </r>
    <r>
      <rPr>
        <sz val="12"/>
        <color rgb="FF000000"/>
        <rFont val="Segoe UI"/>
        <charset val="134"/>
      </rPr>
      <t>MOSFET</t>
    </r>
  </si>
  <si>
    <t>Q11</t>
  </si>
  <si>
    <t>SOT95P245X110-6N</t>
  </si>
  <si>
    <t>20KΩ (2002) ±1%</t>
  </si>
  <si>
    <t>0402贴片电阻</t>
  </si>
  <si>
    <t>R1, R24</t>
  </si>
  <si>
    <t>0402_R</t>
  </si>
  <si>
    <t>0Ω (0R0) ±1%</t>
  </si>
  <si>
    <t>R2</t>
  </si>
  <si>
    <t>100KΩ (1003) ±1%</t>
  </si>
  <si>
    <t>R4, R18, R22, R23</t>
  </si>
  <si>
    <t>10KΩ (1002) ±1%</t>
  </si>
  <si>
    <t>R5, R9, R11, 
R16, R25, R28</t>
  </si>
  <si>
    <t>11KΩ (1002) ±1%</t>
  </si>
  <si>
    <t>R6</t>
  </si>
  <si>
    <t>110KΩ (1103) ±1%</t>
  </si>
  <si>
    <t>R7</t>
  </si>
  <si>
    <t>BVT-V-R002-1.0</t>
  </si>
  <si>
    <r>
      <rPr>
        <sz val="12"/>
        <color rgb="FF000000"/>
        <rFont val="宋体"/>
        <charset val="134"/>
      </rPr>
      <t>德国伊萨</t>
    </r>
    <r>
      <rPr>
        <sz val="12"/>
        <color rgb="FF000000"/>
        <rFont val="Segoe UI"/>
        <charset val="134"/>
      </rPr>
      <t>ISA</t>
    </r>
    <r>
      <rPr>
        <sz val="12"/>
        <color rgb="FF000000"/>
        <rFont val="宋体"/>
        <charset val="134"/>
      </rPr>
      <t xml:space="preserve">精密检流电阻，
</t>
    </r>
    <r>
      <rPr>
        <sz val="12"/>
        <color rgb="FF000000"/>
        <rFont val="Segoe UI"/>
        <charset val="134"/>
      </rPr>
      <t>2512 2mΩ±1% NOVENTI</t>
    </r>
    <r>
      <rPr>
        <sz val="12"/>
        <color rgb="FF000000"/>
        <rFont val="宋体"/>
        <charset val="134"/>
      </rPr>
      <t xml:space="preserve">材质 </t>
    </r>
    <r>
      <rPr>
        <sz val="12"/>
        <color rgb="FF000000"/>
        <rFont val="Segoe UI"/>
        <charset val="134"/>
      </rPr>
      <t>&lt;50ppm/K P70</t>
    </r>
    <r>
      <rPr>
        <sz val="12"/>
        <color rgb="FF000000"/>
        <rFont val="宋体"/>
        <charset val="134"/>
      </rPr>
      <t>℃=5W</t>
    </r>
  </si>
  <si>
    <t>R8</t>
  </si>
  <si>
    <t>2512</t>
  </si>
  <si>
    <t>可用大毅的RLP25FEGR002
或者相似参数的直接替换但是需要特别注意温漂参数</t>
  </si>
  <si>
    <t>RL12FTNR500</t>
  </si>
  <si>
    <r>
      <rPr>
        <sz val="12"/>
        <color rgb="FF000000"/>
        <rFont val="Segoe UI"/>
        <charset val="134"/>
      </rPr>
      <t>1206</t>
    </r>
    <r>
      <rPr>
        <sz val="12"/>
        <color rgb="FF000000"/>
        <rFont val="宋体"/>
        <charset val="134"/>
      </rPr>
      <t>厚膜采样电阻</t>
    </r>
    <r>
      <rPr>
        <sz val="12"/>
        <color rgb="FF000000"/>
        <rFont val="Segoe UI"/>
        <charset val="134"/>
      </rPr>
      <t xml:space="preserve"> 0.5Ω ±1% 1/2W</t>
    </r>
  </si>
  <si>
    <t>R10</t>
  </si>
  <si>
    <t>1206R</t>
  </si>
  <si>
    <t>10MΩ (1005) ±1%</t>
  </si>
  <si>
    <t>R12</t>
  </si>
  <si>
    <t>470Ω (4700) ±1%</t>
  </si>
  <si>
    <t>R14, R17</t>
  </si>
  <si>
    <t>1.5KΩ (1501) ±1%</t>
  </si>
  <si>
    <t>R19</t>
  </si>
  <si>
    <t>680K (6803) ±1%</t>
  </si>
  <si>
    <t>R20</t>
  </si>
  <si>
    <t>470KΩ (4703) ±1%</t>
  </si>
  <si>
    <t>R21</t>
  </si>
  <si>
    <t>330KΩ (3303) ±1%</t>
  </si>
  <si>
    <t>R26</t>
  </si>
  <si>
    <t>SDNT1608X104F4250FTF</t>
  </si>
  <si>
    <r>
      <rPr>
        <sz val="12"/>
        <color rgb="FF000000"/>
        <rFont val="Segoe UI"/>
        <charset val="134"/>
      </rPr>
      <t>0603</t>
    </r>
    <r>
      <rPr>
        <sz val="12"/>
        <color rgb="FF000000"/>
        <rFont val="宋体"/>
        <charset val="134"/>
      </rPr>
      <t>贴片</t>
    </r>
    <r>
      <rPr>
        <sz val="12"/>
        <color rgb="FF000000"/>
        <rFont val="Segoe UI"/>
        <charset val="134"/>
      </rPr>
      <t>NTC</t>
    </r>
    <r>
      <rPr>
        <sz val="12"/>
        <color rgb="FF000000"/>
        <rFont val="宋体"/>
        <charset val="134"/>
      </rPr>
      <t>热敏电阻，</t>
    </r>
    <r>
      <rPr>
        <sz val="12"/>
        <color rgb="FF000000"/>
        <rFont val="Segoe UI"/>
        <charset val="134"/>
      </rPr>
      <t xml:space="preserve">
100KΩ (1003) ±1% B4250</t>
    </r>
  </si>
  <si>
    <t>R27</t>
  </si>
  <si>
    <t>0603_R</t>
  </si>
  <si>
    <t>SIC431AED-T1-GE3</t>
  </si>
  <si>
    <t>3 to 24V Input 24A MicroBuck 
DCDC Converter with bulit-in MOSFET</t>
  </si>
  <si>
    <t>U1</t>
  </si>
  <si>
    <t>QFN_ED-T1-GE3_VIS</t>
  </si>
  <si>
    <t>不能用SIC431BED-T1-GE3替代，会导致低亮度挡位出现严重闪烁和啸叫</t>
  </si>
  <si>
    <t>TLV333IDBVR</t>
  </si>
  <si>
    <r>
      <rPr>
        <sz val="12"/>
        <color rgb="FF000000"/>
        <rFont val="宋体"/>
        <charset val="134"/>
      </rPr>
      <t>低噪声轨到轨输入输出精密单运放</t>
    </r>
    <r>
      <rPr>
        <sz val="12"/>
        <color rgb="FF000000"/>
        <rFont val="Segoe UI"/>
        <charset val="134"/>
      </rPr>
      <t xml:space="preserve"> 
350Khz</t>
    </r>
    <r>
      <rPr>
        <sz val="12"/>
        <color rgb="FF000000"/>
        <rFont val="宋体"/>
        <charset val="134"/>
      </rPr>
      <t>带宽 单电源5V供电</t>
    </r>
  </si>
  <si>
    <t>U2</t>
  </si>
  <si>
    <t>SOT95P245X110-5N</t>
  </si>
  <si>
    <t>CH443K</t>
  </si>
  <si>
    <r>
      <rPr>
        <sz val="12"/>
        <color rgb="FF000000"/>
        <rFont val="宋体"/>
        <charset val="134"/>
      </rPr>
      <t>低导通内阻单刀双掷模拟开关</t>
    </r>
    <r>
      <rPr>
        <sz val="12"/>
        <color rgb="FF000000"/>
        <rFont val="Segoe UI"/>
        <charset val="134"/>
      </rPr>
      <t xml:space="preserve"> 1.8-5V</t>
    </r>
    <r>
      <rPr>
        <sz val="12"/>
        <color rgb="FF000000"/>
        <rFont val="宋体"/>
        <charset val="134"/>
      </rPr>
      <t>供电电压</t>
    </r>
    <r>
      <rPr>
        <sz val="12"/>
        <color rgb="FF000000"/>
        <rFont val="Segoe UI"/>
        <charset val="134"/>
      </rPr>
      <t xml:space="preserve"> SOT363/SC70-6</t>
    </r>
    <r>
      <rPr>
        <sz val="12"/>
        <color rgb="FF000000"/>
        <rFont val="宋体"/>
        <charset val="134"/>
      </rPr>
      <t>封装</t>
    </r>
  </si>
  <si>
    <t>U3</t>
  </si>
  <si>
    <t>SC70-6</t>
  </si>
  <si>
    <r>
      <rPr>
        <sz val="12"/>
        <color rgb="FF000000"/>
        <rFont val="宋体"/>
        <charset val="134"/>
      </rPr>
      <t>国外用户不好采购可以用
ON-SEMI的</t>
    </r>
    <r>
      <rPr>
        <sz val="12"/>
        <color rgb="FF000000"/>
        <rFont val="Segoe UI"/>
        <charset val="134"/>
      </rPr>
      <t>NC7SB3157P6X</t>
    </r>
    <r>
      <rPr>
        <sz val="12"/>
        <color rgb="FF000000"/>
        <rFont val="宋体"/>
        <charset val="134"/>
      </rPr>
      <t>进行替代</t>
    </r>
  </si>
  <si>
    <t>TPS7B6950DBVR</t>
  </si>
  <si>
    <t>150mA 40V max input Ultra low Iq 
LDO,fixed 5V output</t>
  </si>
  <si>
    <t>U4</t>
  </si>
  <si>
    <t>CMS8S6990NAQN20</t>
  </si>
  <si>
    <r>
      <rPr>
        <sz val="12"/>
        <color rgb="FF000000"/>
        <rFont val="宋体"/>
        <charset val="134"/>
      </rPr>
      <t>中微增强型闪存</t>
    </r>
    <r>
      <rPr>
        <sz val="12"/>
        <color rgb="FF000000"/>
        <rFont val="Segoe UI"/>
        <charset val="134"/>
      </rPr>
      <t>1T 8051</t>
    </r>
    <r>
      <rPr>
        <sz val="12"/>
        <color rgb="FF000000"/>
        <rFont val="宋体"/>
        <charset val="134"/>
      </rPr>
      <t xml:space="preserve">单片机，
</t>
    </r>
    <r>
      <rPr>
        <sz val="12"/>
        <color rgb="FF000000"/>
        <rFont val="Segoe UI"/>
        <charset val="134"/>
      </rPr>
      <t>16KB Flash 256+1K XRAM</t>
    </r>
    <r>
      <rPr>
        <sz val="12"/>
        <color rgb="FF000000"/>
        <rFont val="宋体"/>
        <charset val="134"/>
      </rPr>
      <t>，QFN-20封装</t>
    </r>
  </si>
  <si>
    <t>U5</t>
  </si>
  <si>
    <t>QFN-20-3x3</t>
  </si>
  <si>
    <r>
      <rPr>
        <b/>
        <sz val="12"/>
        <color rgb="FF000000"/>
        <rFont val="宋体"/>
        <charset val="134"/>
      </rPr>
      <t>不能用</t>
    </r>
    <r>
      <rPr>
        <b/>
        <sz val="12"/>
        <color rgb="FF000000"/>
        <rFont val="Segoe UI"/>
        <charset val="134"/>
      </rPr>
      <t xml:space="preserve">CMS8S6990QN20
</t>
    </r>
    <r>
      <rPr>
        <b/>
        <sz val="12"/>
        <color rgb="FF000000"/>
        <rFont val="宋体"/>
        <charset val="134"/>
      </rPr>
      <t>替代</t>
    </r>
  </si>
  <si>
    <t>??KΩ ±1%</t>
  </si>
  <si>
    <r>
      <rPr>
        <sz val="12"/>
        <color rgb="FF000000"/>
        <rFont val="Segoe UI"/>
        <charset val="134"/>
      </rPr>
      <t>0603</t>
    </r>
    <r>
      <rPr>
        <sz val="12"/>
        <color rgb="FF000000"/>
        <rFont val="宋体"/>
        <charset val="134"/>
      </rPr>
      <t>贴片电阻</t>
    </r>
  </si>
  <si>
    <t>R15</t>
  </si>
  <si>
    <r>
      <rPr>
        <sz val="12"/>
        <color rgb="FF000000"/>
        <rFont val="Segoe UI"/>
        <charset val="134"/>
      </rPr>
      <t>R15</t>
    </r>
    <r>
      <rPr>
        <sz val="12"/>
        <color rgb="FF000000"/>
        <rFont val="宋体"/>
        <charset val="134"/>
      </rPr>
      <t>为驱动参数配置电阻，请根据手电装机所使用的电池节数、LED类型、极亮电流选择阻值。</t>
    </r>
  </si>
  <si>
    <t>91KΩ (9102) ±1%</t>
  </si>
  <si>
    <r>
      <rPr>
        <sz val="12"/>
        <color rgb="FF000000"/>
        <rFont val="Segoe UI"/>
        <charset val="134"/>
      </rPr>
      <t>0402</t>
    </r>
    <r>
      <rPr>
        <sz val="12"/>
        <color rgb="FF000000"/>
        <rFont val="宋体"/>
        <charset val="134"/>
      </rPr>
      <t>贴片电阻</t>
    </r>
  </si>
  <si>
    <t>R13</t>
  </si>
  <si>
    <t>200KΩ (2003) ±1%</t>
  </si>
  <si>
    <t>R29</t>
  </si>
  <si>
    <t>499KΩ (4993) ±1%</t>
  </si>
  <si>
    <t>R3</t>
  </si>
  <si>
    <t>CC1206MKX5R6BB476</t>
  </si>
  <si>
    <r>
      <rPr>
        <sz val="12"/>
        <color rgb="FF000000"/>
        <rFont val="Segoe UI"/>
        <charset val="134"/>
      </rPr>
      <t>1206 MLCC</t>
    </r>
    <r>
      <rPr>
        <sz val="12"/>
        <color rgb="FF000000"/>
        <rFont val="宋体"/>
        <charset val="134"/>
      </rPr>
      <t>电容</t>
    </r>
    <r>
      <rPr>
        <sz val="12"/>
        <color rgb="FF000000"/>
        <rFont val="Segoe UI"/>
        <charset val="134"/>
      </rPr>
      <t xml:space="preserve"> 10V 47uF±20% 
X5R</t>
    </r>
  </si>
  <si>
    <t>C23</t>
  </si>
  <si>
    <t>1206C</t>
  </si>
  <si>
    <t>合计总价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</si>
</sst>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rgb="FF000000"/>
      <name val="Segoe UI"/>
      <charset val="134"/>
    </font>
    <font>
      <b/>
      <sz val="12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000000"/>
      <name val="Segoe UI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 quotePrefix="1">
      <alignment horizontal="center" vertical="center"/>
    </xf>
    <xf numFmtId="0" fontId="2" fillId="3" borderId="1" xfId="0" applyFont="1" applyFill="1" applyBorder="1" quotePrefix="1">
      <alignment vertical="center"/>
    </xf>
    <xf numFmtId="0" fontId="1" fillId="3" borderId="1" xfId="0" applyFont="1" applyFill="1" applyBorder="1" applyAlignment="1" quotePrefix="1">
      <alignment vertical="center" wrapText="1"/>
    </xf>
    <xf numFmtId="0" fontId="2" fillId="3" borderId="1" xfId="0" applyFont="1" applyFill="1" applyBorder="1" applyAlignment="1" quotePrefix="1">
      <alignment vertical="center" wrapText="1"/>
    </xf>
    <xf numFmtId="0" fontId="2" fillId="0" borderId="1" xfId="0" applyFont="1" applyBorder="1" quotePrefix="1">
      <alignment vertical="center"/>
    </xf>
    <xf numFmtId="0" fontId="1" fillId="0" borderId="1" xfId="0" applyFont="1" applyBorder="1" quotePrefix="1">
      <alignment vertical="center"/>
    </xf>
    <xf numFmtId="0" fontId="2" fillId="0" borderId="1" xfId="0" applyFont="1" applyBorder="1" applyAlignment="1" quotePrefix="1">
      <alignment vertical="center" wrapText="1"/>
    </xf>
    <xf numFmtId="0" fontId="2" fillId="0" borderId="1" xfId="0" applyFont="1" applyFill="1" applyBorder="1" quotePrefix="1">
      <alignment vertical="center"/>
    </xf>
    <xf numFmtId="0" fontId="1" fillId="0" borderId="1" xfId="0" applyFont="1" applyFill="1" applyBorder="1" applyAlignment="1" quotePrefix="1">
      <alignment vertical="center" wrapText="1"/>
    </xf>
    <xf numFmtId="0" fontId="1" fillId="0" borderId="1" xfId="0" applyFont="1" applyBorder="1" applyAlignment="1" quotePrefix="1">
      <alignment vertical="center" wrapText="1"/>
    </xf>
    <xf numFmtId="0" fontId="2" fillId="0" borderId="1" xfId="0" applyFont="1" applyFill="1" applyBorder="1" quotePrefix="1">
      <alignment vertical="center"/>
    </xf>
    <xf numFmtId="0" fontId="1" fillId="0" borderId="1" xfId="0" applyFont="1" applyFill="1" applyBorder="1" quotePrefix="1">
      <alignment vertical="center"/>
    </xf>
    <xf numFmtId="0" fontId="2" fillId="4" borderId="1" xfId="0" applyFont="1" applyFill="1" applyBorder="1" quotePrefix="1">
      <alignment vertical="center"/>
    </xf>
    <xf numFmtId="0" fontId="2" fillId="4" borderId="1" xfId="0" applyFont="1" applyFill="1" applyBorder="1" applyAlignment="1" quotePrefix="1">
      <alignment vertical="center" wrapText="1"/>
    </xf>
    <xf numFmtId="0" fontId="1" fillId="4" borderId="1" xfId="0" applyFont="1" applyFill="1" applyBorder="1" applyAlignment="1" quotePrefix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tabSelected="1" workbookViewId="0">
      <selection activeCell="N4" sqref="N4"/>
    </sheetView>
  </sheetViews>
  <sheetFormatPr defaultColWidth="8.88888888888889" defaultRowHeight="14.4"/>
  <cols>
    <col min="2" max="2" width="25.5555555555556" customWidth="1"/>
    <col min="3" max="3" width="35.8888888888889" customWidth="1"/>
    <col min="4" max="4" width="13.9537037037037" customWidth="1"/>
    <col min="5" max="5" width="27.3333333333333" customWidth="1"/>
    <col min="6" max="6" width="6.22222222222222" customWidth="1"/>
    <col min="7" max="7" width="27.3333333333333" customWidth="1"/>
  </cols>
  <sheetData>
    <row r="1" ht="15.6" spans="1:9">
      <c r="A1" s="1" t="s">
        <v>0</v>
      </c>
      <c r="B1" s="20" t="s">
        <v>1</v>
      </c>
      <c r="C1" s="1" t="s">
        <v>2</v>
      </c>
      <c r="D1" s="20" t="s">
        <v>3</v>
      </c>
      <c r="E1" s="20" t="s">
        <v>4</v>
      </c>
      <c r="F1" s="20" t="s">
        <v>5</v>
      </c>
      <c r="G1" s="1" t="s">
        <v>6</v>
      </c>
      <c r="H1" s="1" t="s">
        <v>7</v>
      </c>
      <c r="I1" s="1" t="s">
        <v>8</v>
      </c>
    </row>
    <row r="2" ht="62.4" spans="1:9">
      <c r="A2" s="2">
        <v>1</v>
      </c>
      <c r="B2" s="21" t="s">
        <v>9</v>
      </c>
      <c r="C2" s="22" t="s">
        <v>10</v>
      </c>
      <c r="D2" s="21" t="s">
        <v>11</v>
      </c>
      <c r="E2" s="21" t="s">
        <v>12</v>
      </c>
      <c r="F2" s="2">
        <v>1</v>
      </c>
      <c r="G2" s="3" t="s">
        <v>13</v>
      </c>
      <c r="H2" s="4">
        <v>12</v>
      </c>
      <c r="I2" s="4">
        <f>H2*F2</f>
        <v>12</v>
      </c>
    </row>
    <row r="3" ht="46.8" spans="1:9">
      <c r="A3" s="2">
        <v>2</v>
      </c>
      <c r="B3" s="21" t="s">
        <v>14</v>
      </c>
      <c r="C3" s="23" t="s">
        <v>15</v>
      </c>
      <c r="D3" s="23" t="s">
        <v>16</v>
      </c>
      <c r="E3" s="21" t="s">
        <v>17</v>
      </c>
      <c r="F3" s="2">
        <v>5</v>
      </c>
      <c r="G3" s="3" t="s">
        <v>18</v>
      </c>
      <c r="H3" s="4">
        <v>1.8</v>
      </c>
      <c r="I3" s="4">
        <f t="shared" ref="I3:I46" si="0">H3*F3</f>
        <v>9</v>
      </c>
    </row>
    <row r="4" ht="19.2" spans="1:9">
      <c r="A4" s="4">
        <v>3</v>
      </c>
      <c r="B4" s="24" t="s">
        <v>19</v>
      </c>
      <c r="C4" s="25" t="s">
        <v>20</v>
      </c>
      <c r="D4" s="24" t="s">
        <v>21</v>
      </c>
      <c r="E4" s="24" t="s">
        <v>22</v>
      </c>
      <c r="F4" s="4">
        <v>2</v>
      </c>
      <c r="G4" s="4"/>
      <c r="H4" s="4">
        <v>0.1</v>
      </c>
      <c r="I4" s="4">
        <f t="shared" si="0"/>
        <v>0.2</v>
      </c>
    </row>
    <row r="5" ht="19.2" spans="1:9">
      <c r="A5" s="4">
        <v>4</v>
      </c>
      <c r="B5" s="24" t="s">
        <v>23</v>
      </c>
      <c r="C5" s="25" t="s">
        <v>24</v>
      </c>
      <c r="D5" s="24" t="s">
        <v>25</v>
      </c>
      <c r="E5" s="24" t="s">
        <v>26</v>
      </c>
      <c r="F5" s="4">
        <v>1</v>
      </c>
      <c r="G5" s="4"/>
      <c r="H5" s="4">
        <v>0.03</v>
      </c>
      <c r="I5" s="4">
        <f t="shared" si="0"/>
        <v>0.03</v>
      </c>
    </row>
    <row r="6" ht="38.4" spans="1:9">
      <c r="A6" s="4">
        <v>5</v>
      </c>
      <c r="B6" s="24" t="s">
        <v>27</v>
      </c>
      <c r="C6" s="25" t="s">
        <v>24</v>
      </c>
      <c r="D6" s="26" t="s">
        <v>28</v>
      </c>
      <c r="E6" s="24" t="s">
        <v>26</v>
      </c>
      <c r="F6" s="4">
        <v>4</v>
      </c>
      <c r="G6" s="4"/>
      <c r="H6" s="4">
        <v>0.03</v>
      </c>
      <c r="I6" s="4">
        <f t="shared" si="0"/>
        <v>0.12</v>
      </c>
    </row>
    <row r="7" ht="19.2" spans="1:9">
      <c r="A7" s="4">
        <v>6</v>
      </c>
      <c r="B7" s="24" t="s">
        <v>29</v>
      </c>
      <c r="C7" s="25" t="s">
        <v>24</v>
      </c>
      <c r="D7" s="24" t="s">
        <v>30</v>
      </c>
      <c r="E7" s="24" t="s">
        <v>26</v>
      </c>
      <c r="F7" s="4">
        <v>2</v>
      </c>
      <c r="G7" s="4"/>
      <c r="H7" s="4">
        <v>0.03</v>
      </c>
      <c r="I7" s="4">
        <f t="shared" si="0"/>
        <v>0.06</v>
      </c>
    </row>
    <row r="8" ht="19.2" spans="1:9">
      <c r="A8" s="4">
        <v>7</v>
      </c>
      <c r="B8" s="24" t="s">
        <v>31</v>
      </c>
      <c r="C8" s="25" t="s">
        <v>24</v>
      </c>
      <c r="D8" s="24" t="s">
        <v>32</v>
      </c>
      <c r="E8" s="24" t="s">
        <v>26</v>
      </c>
      <c r="F8" s="4">
        <v>1</v>
      </c>
      <c r="G8" s="4"/>
      <c r="H8" s="4">
        <v>0.03</v>
      </c>
      <c r="I8" s="4">
        <f t="shared" si="0"/>
        <v>0.03</v>
      </c>
    </row>
    <row r="9" ht="19.2" spans="1:9">
      <c r="A9" s="4">
        <v>8</v>
      </c>
      <c r="B9" s="24" t="s">
        <v>33</v>
      </c>
      <c r="C9" s="25" t="s">
        <v>24</v>
      </c>
      <c r="D9" s="24" t="s">
        <v>34</v>
      </c>
      <c r="E9" s="24" t="s">
        <v>26</v>
      </c>
      <c r="F9" s="4">
        <v>1</v>
      </c>
      <c r="G9" s="4"/>
      <c r="H9" s="4">
        <v>0.03</v>
      </c>
      <c r="I9" s="4">
        <f t="shared" si="0"/>
        <v>0.03</v>
      </c>
    </row>
    <row r="10" ht="19.2" spans="1:9">
      <c r="A10" s="4">
        <v>9</v>
      </c>
      <c r="B10" s="24" t="s">
        <v>35</v>
      </c>
      <c r="C10" s="25" t="s">
        <v>24</v>
      </c>
      <c r="D10" s="24" t="s">
        <v>36</v>
      </c>
      <c r="E10" s="24" t="s">
        <v>37</v>
      </c>
      <c r="F10" s="4">
        <v>1</v>
      </c>
      <c r="G10" s="4"/>
      <c r="H10" s="4">
        <v>0.03</v>
      </c>
      <c r="I10" s="4">
        <f t="shared" si="0"/>
        <v>0.03</v>
      </c>
    </row>
    <row r="11" ht="19.2" spans="1:9">
      <c r="A11" s="4">
        <v>10</v>
      </c>
      <c r="B11" s="24" t="s">
        <v>38</v>
      </c>
      <c r="C11" s="25" t="s">
        <v>24</v>
      </c>
      <c r="D11" s="24" t="s">
        <v>39</v>
      </c>
      <c r="E11" s="24" t="s">
        <v>26</v>
      </c>
      <c r="F11" s="4">
        <v>1</v>
      </c>
      <c r="G11" s="4"/>
      <c r="H11" s="4">
        <v>0.03</v>
      </c>
      <c r="I11" s="4">
        <f t="shared" si="0"/>
        <v>0.03</v>
      </c>
    </row>
    <row r="12" ht="19.2" spans="1:9">
      <c r="A12" s="4">
        <v>11</v>
      </c>
      <c r="B12" s="24" t="s">
        <v>40</v>
      </c>
      <c r="C12" s="25" t="s">
        <v>24</v>
      </c>
      <c r="D12" s="24" t="s">
        <v>41</v>
      </c>
      <c r="E12" s="24" t="s">
        <v>26</v>
      </c>
      <c r="F12" s="4">
        <v>1</v>
      </c>
      <c r="G12" s="4"/>
      <c r="H12" s="4">
        <v>0.03</v>
      </c>
      <c r="I12" s="4">
        <f t="shared" si="0"/>
        <v>0.03</v>
      </c>
    </row>
    <row r="13" ht="19.2" spans="1:9">
      <c r="A13" s="4">
        <v>12</v>
      </c>
      <c r="B13" s="24" t="s">
        <v>42</v>
      </c>
      <c r="C13" s="25" t="s">
        <v>24</v>
      </c>
      <c r="D13" s="24" t="s">
        <v>43</v>
      </c>
      <c r="E13" s="24" t="s">
        <v>26</v>
      </c>
      <c r="F13" s="4">
        <v>1</v>
      </c>
      <c r="G13" s="4"/>
      <c r="H13" s="4">
        <v>0.03</v>
      </c>
      <c r="I13" s="4">
        <f t="shared" si="0"/>
        <v>0.03</v>
      </c>
    </row>
    <row r="14" ht="19.2" spans="1:9">
      <c r="A14" s="4">
        <v>13</v>
      </c>
      <c r="B14" s="24" t="s">
        <v>44</v>
      </c>
      <c r="C14" s="25" t="s">
        <v>45</v>
      </c>
      <c r="D14" s="24" t="s">
        <v>46</v>
      </c>
      <c r="E14" s="24" t="s">
        <v>47</v>
      </c>
      <c r="F14" s="4">
        <v>1</v>
      </c>
      <c r="G14" s="4"/>
      <c r="H14" s="4">
        <v>0.08</v>
      </c>
      <c r="I14" s="4">
        <f t="shared" si="0"/>
        <v>0.08</v>
      </c>
    </row>
    <row r="15" ht="38.4" spans="1:9">
      <c r="A15" s="4">
        <v>14</v>
      </c>
      <c r="B15" s="24" t="s">
        <v>48</v>
      </c>
      <c r="C15" s="26" t="s">
        <v>49</v>
      </c>
      <c r="D15" s="24" t="s">
        <v>50</v>
      </c>
      <c r="E15" s="24" t="s">
        <v>47</v>
      </c>
      <c r="F15" s="4">
        <v>1</v>
      </c>
      <c r="G15" s="4"/>
      <c r="H15" s="4">
        <v>0.095</v>
      </c>
      <c r="I15" s="4">
        <f t="shared" si="0"/>
        <v>0.095</v>
      </c>
    </row>
    <row r="16" ht="19.2" spans="1:9">
      <c r="A16" s="4">
        <v>15</v>
      </c>
      <c r="B16" s="24" t="s">
        <v>51</v>
      </c>
      <c r="C16" s="25" t="s">
        <v>52</v>
      </c>
      <c r="D16" s="24" t="s">
        <v>53</v>
      </c>
      <c r="E16" s="24" t="s">
        <v>54</v>
      </c>
      <c r="F16" s="4">
        <v>1</v>
      </c>
      <c r="G16" s="4"/>
      <c r="H16" s="4">
        <v>0.018</v>
      </c>
      <c r="I16" s="4">
        <f t="shared" si="0"/>
        <v>0.018</v>
      </c>
    </row>
    <row r="17" ht="54" spans="1:9">
      <c r="A17" s="8">
        <v>16</v>
      </c>
      <c r="B17" s="27" t="s">
        <v>55</v>
      </c>
      <c r="C17" s="28" t="s">
        <v>56</v>
      </c>
      <c r="D17" s="27" t="s">
        <v>57</v>
      </c>
      <c r="E17" s="27" t="s">
        <v>58</v>
      </c>
      <c r="F17" s="8">
        <v>1</v>
      </c>
      <c r="G17" s="9"/>
      <c r="H17" s="10">
        <v>30</v>
      </c>
      <c r="I17" s="10">
        <f t="shared" si="0"/>
        <v>30</v>
      </c>
    </row>
    <row r="18" ht="38.4" spans="1:9">
      <c r="A18" s="4">
        <v>17</v>
      </c>
      <c r="B18" s="24" t="s">
        <v>59</v>
      </c>
      <c r="C18" s="29" t="s">
        <v>60</v>
      </c>
      <c r="D18" s="24" t="s">
        <v>61</v>
      </c>
      <c r="E18" s="24" t="s">
        <v>62</v>
      </c>
      <c r="F18" s="4">
        <v>3</v>
      </c>
      <c r="G18" s="4"/>
      <c r="H18" s="4">
        <v>0.65</v>
      </c>
      <c r="I18" s="4">
        <f t="shared" si="0"/>
        <v>1.95</v>
      </c>
    </row>
    <row r="19" ht="38.4" spans="1:9">
      <c r="A19" s="4">
        <v>18</v>
      </c>
      <c r="B19" s="24" t="s">
        <v>63</v>
      </c>
      <c r="C19" s="26" t="s">
        <v>64</v>
      </c>
      <c r="D19" s="24" t="s">
        <v>65</v>
      </c>
      <c r="E19" s="24" t="s">
        <v>62</v>
      </c>
      <c r="F19" s="4">
        <v>2</v>
      </c>
      <c r="G19" s="4"/>
      <c r="H19" s="4">
        <v>4.5</v>
      </c>
      <c r="I19" s="4">
        <f t="shared" si="0"/>
        <v>9</v>
      </c>
    </row>
    <row r="20" ht="38.4" spans="1:9">
      <c r="A20" s="4">
        <v>19</v>
      </c>
      <c r="B20" s="24" t="s">
        <v>66</v>
      </c>
      <c r="C20" s="26" t="s">
        <v>67</v>
      </c>
      <c r="D20" s="24" t="s">
        <v>68</v>
      </c>
      <c r="E20" s="24" t="s">
        <v>62</v>
      </c>
      <c r="F20" s="4">
        <v>1</v>
      </c>
      <c r="G20" s="4"/>
      <c r="H20" s="4">
        <v>1.5</v>
      </c>
      <c r="I20" s="4">
        <f t="shared" si="0"/>
        <v>1.5</v>
      </c>
    </row>
    <row r="21" ht="19.2" spans="1:9">
      <c r="A21" s="4">
        <v>20</v>
      </c>
      <c r="B21" s="24" t="s">
        <v>69</v>
      </c>
      <c r="C21" s="25" t="s">
        <v>70</v>
      </c>
      <c r="D21" s="24" t="s">
        <v>71</v>
      </c>
      <c r="E21" s="24" t="s">
        <v>72</v>
      </c>
      <c r="F21" s="4">
        <v>1</v>
      </c>
      <c r="G21" s="4"/>
      <c r="H21" s="4">
        <v>0.2</v>
      </c>
      <c r="I21" s="4">
        <f t="shared" si="0"/>
        <v>0.2</v>
      </c>
    </row>
    <row r="22" ht="19.2" spans="1:9">
      <c r="A22" s="4">
        <v>21</v>
      </c>
      <c r="B22" s="24" t="s">
        <v>73</v>
      </c>
      <c r="C22" s="24" t="s">
        <v>74</v>
      </c>
      <c r="D22" s="24" t="s">
        <v>75</v>
      </c>
      <c r="E22" s="24" t="s">
        <v>76</v>
      </c>
      <c r="F22" s="4">
        <v>1</v>
      </c>
      <c r="G22" s="4"/>
      <c r="H22" s="4">
        <v>0.35</v>
      </c>
      <c r="I22" s="4">
        <f t="shared" si="0"/>
        <v>0.35</v>
      </c>
    </row>
    <row r="23" ht="19.2" spans="1:9">
      <c r="A23" s="4">
        <v>22</v>
      </c>
      <c r="B23" s="24" t="s">
        <v>77</v>
      </c>
      <c r="C23" s="25" t="s">
        <v>78</v>
      </c>
      <c r="D23" s="24" t="s">
        <v>79</v>
      </c>
      <c r="E23" s="24" t="s">
        <v>80</v>
      </c>
      <c r="F23" s="4">
        <v>2</v>
      </c>
      <c r="G23" s="4"/>
      <c r="H23" s="4">
        <v>0.012</v>
      </c>
      <c r="I23" s="4">
        <f t="shared" si="0"/>
        <v>0.024</v>
      </c>
    </row>
    <row r="24" ht="19.2" spans="1:9">
      <c r="A24" s="12">
        <v>23</v>
      </c>
      <c r="B24" s="30" t="s">
        <v>81</v>
      </c>
      <c r="C24" s="31" t="s">
        <v>78</v>
      </c>
      <c r="D24" s="30" t="s">
        <v>82</v>
      </c>
      <c r="E24" s="30" t="s">
        <v>80</v>
      </c>
      <c r="F24" s="12">
        <v>1</v>
      </c>
      <c r="G24" s="14"/>
      <c r="H24" s="4">
        <v>0.012</v>
      </c>
      <c r="I24" s="4">
        <f t="shared" si="0"/>
        <v>0.012</v>
      </c>
    </row>
    <row r="25" ht="38.4" spans="1:9">
      <c r="A25" s="4">
        <v>24</v>
      </c>
      <c r="B25" s="24" t="s">
        <v>83</v>
      </c>
      <c r="C25" s="25" t="s">
        <v>78</v>
      </c>
      <c r="D25" s="26" t="s">
        <v>84</v>
      </c>
      <c r="E25" s="24" t="s">
        <v>80</v>
      </c>
      <c r="F25" s="4">
        <v>4</v>
      </c>
      <c r="G25" s="4"/>
      <c r="H25" s="4">
        <v>0.012</v>
      </c>
      <c r="I25" s="4">
        <f t="shared" si="0"/>
        <v>0.048</v>
      </c>
    </row>
    <row r="26" ht="57.6" spans="1:9">
      <c r="A26" s="4">
        <v>25</v>
      </c>
      <c r="B26" s="24" t="s">
        <v>85</v>
      </c>
      <c r="C26" s="25" t="s">
        <v>78</v>
      </c>
      <c r="D26" s="26" t="s">
        <v>86</v>
      </c>
      <c r="E26" s="24" t="s">
        <v>80</v>
      </c>
      <c r="F26" s="4">
        <v>6</v>
      </c>
      <c r="G26" s="4"/>
      <c r="H26" s="4">
        <v>0.012</v>
      </c>
      <c r="I26" s="4">
        <f t="shared" si="0"/>
        <v>0.072</v>
      </c>
    </row>
    <row r="27" ht="19.2" spans="1:9">
      <c r="A27" s="4">
        <v>26</v>
      </c>
      <c r="B27" s="24" t="s">
        <v>87</v>
      </c>
      <c r="C27" s="25" t="s">
        <v>78</v>
      </c>
      <c r="D27" s="24" t="s">
        <v>88</v>
      </c>
      <c r="E27" s="24" t="s">
        <v>80</v>
      </c>
      <c r="F27" s="4">
        <v>1</v>
      </c>
      <c r="G27" s="4"/>
      <c r="H27" s="4">
        <v>0.012</v>
      </c>
      <c r="I27" s="4">
        <f t="shared" si="0"/>
        <v>0.012</v>
      </c>
    </row>
    <row r="28" ht="19.2" spans="1:9">
      <c r="A28" s="4">
        <v>27</v>
      </c>
      <c r="B28" s="24" t="s">
        <v>89</v>
      </c>
      <c r="C28" s="25" t="s">
        <v>78</v>
      </c>
      <c r="D28" s="24" t="s">
        <v>90</v>
      </c>
      <c r="E28" s="24" t="s">
        <v>80</v>
      </c>
      <c r="F28" s="4">
        <v>1</v>
      </c>
      <c r="G28" s="4"/>
      <c r="H28" s="4">
        <v>0.012</v>
      </c>
      <c r="I28" s="4">
        <f t="shared" si="0"/>
        <v>0.012</v>
      </c>
    </row>
    <row r="29" ht="62.4" spans="1:9">
      <c r="A29" s="2">
        <v>28</v>
      </c>
      <c r="B29" s="21" t="s">
        <v>91</v>
      </c>
      <c r="C29" s="22" t="s">
        <v>92</v>
      </c>
      <c r="D29" s="21" t="s">
        <v>93</v>
      </c>
      <c r="E29" s="21" t="s">
        <v>94</v>
      </c>
      <c r="F29" s="2">
        <v>1</v>
      </c>
      <c r="G29" s="3" t="s">
        <v>95</v>
      </c>
      <c r="H29" s="4">
        <v>2.15</v>
      </c>
      <c r="I29" s="4">
        <f t="shared" si="0"/>
        <v>2.15</v>
      </c>
    </row>
    <row r="30" ht="19.2" spans="1:9">
      <c r="A30" s="4">
        <v>29</v>
      </c>
      <c r="B30" s="24" t="s">
        <v>96</v>
      </c>
      <c r="C30" s="24" t="s">
        <v>97</v>
      </c>
      <c r="D30" s="24" t="s">
        <v>98</v>
      </c>
      <c r="E30" s="24" t="s">
        <v>99</v>
      </c>
      <c r="F30" s="4">
        <v>1</v>
      </c>
      <c r="G30" s="4"/>
      <c r="H30" s="4">
        <v>0.2</v>
      </c>
      <c r="I30" s="4">
        <f t="shared" si="0"/>
        <v>0.2</v>
      </c>
    </row>
    <row r="31" ht="19.2" spans="1:9">
      <c r="A31" s="4">
        <v>30</v>
      </c>
      <c r="B31" s="24" t="s">
        <v>100</v>
      </c>
      <c r="C31" s="25" t="s">
        <v>78</v>
      </c>
      <c r="D31" s="24" t="s">
        <v>101</v>
      </c>
      <c r="E31" s="24" t="s">
        <v>80</v>
      </c>
      <c r="F31" s="4">
        <v>1</v>
      </c>
      <c r="G31" s="4"/>
      <c r="H31" s="4">
        <v>0.012</v>
      </c>
      <c r="I31" s="4">
        <f t="shared" si="0"/>
        <v>0.012</v>
      </c>
    </row>
    <row r="32" ht="19.2" spans="1:9">
      <c r="A32" s="4">
        <v>31</v>
      </c>
      <c r="B32" s="24" t="s">
        <v>102</v>
      </c>
      <c r="C32" s="25" t="s">
        <v>78</v>
      </c>
      <c r="D32" s="24" t="s">
        <v>103</v>
      </c>
      <c r="E32" s="24" t="s">
        <v>80</v>
      </c>
      <c r="F32" s="4">
        <v>2</v>
      </c>
      <c r="G32" s="4"/>
      <c r="H32" s="4">
        <v>0.012</v>
      </c>
      <c r="I32" s="4">
        <f t="shared" si="0"/>
        <v>0.024</v>
      </c>
    </row>
    <row r="33" ht="19.2" spans="1:9">
      <c r="A33" s="4">
        <v>32</v>
      </c>
      <c r="B33" s="24" t="s">
        <v>104</v>
      </c>
      <c r="C33" s="25" t="s">
        <v>78</v>
      </c>
      <c r="D33" s="24" t="s">
        <v>105</v>
      </c>
      <c r="E33" s="24" t="s">
        <v>80</v>
      </c>
      <c r="F33" s="4">
        <v>1</v>
      </c>
      <c r="G33" s="4"/>
      <c r="H33" s="4">
        <v>0.012</v>
      </c>
      <c r="I33" s="4">
        <f t="shared" si="0"/>
        <v>0.012</v>
      </c>
    </row>
    <row r="34" ht="19.2" spans="1:9">
      <c r="A34" s="4">
        <v>33</v>
      </c>
      <c r="B34" s="24" t="s">
        <v>106</v>
      </c>
      <c r="C34" s="25" t="s">
        <v>78</v>
      </c>
      <c r="D34" s="24" t="s">
        <v>107</v>
      </c>
      <c r="E34" s="24" t="s">
        <v>80</v>
      </c>
      <c r="F34" s="4">
        <v>1</v>
      </c>
      <c r="G34" s="4"/>
      <c r="H34" s="4">
        <v>0.012</v>
      </c>
      <c r="I34" s="4">
        <f t="shared" si="0"/>
        <v>0.012</v>
      </c>
    </row>
    <row r="35" ht="19.2" spans="1:9">
      <c r="A35" s="4">
        <v>34</v>
      </c>
      <c r="B35" s="24" t="s">
        <v>108</v>
      </c>
      <c r="C35" s="25" t="s">
        <v>78</v>
      </c>
      <c r="D35" s="24" t="s">
        <v>109</v>
      </c>
      <c r="E35" s="24" t="s">
        <v>80</v>
      </c>
      <c r="F35" s="4">
        <v>1</v>
      </c>
      <c r="G35" s="4"/>
      <c r="H35" s="4">
        <v>0.012</v>
      </c>
      <c r="I35" s="4">
        <f t="shared" si="0"/>
        <v>0.012</v>
      </c>
    </row>
    <row r="36" ht="19.2" spans="1:9">
      <c r="A36" s="4">
        <v>35</v>
      </c>
      <c r="B36" s="24" t="s">
        <v>110</v>
      </c>
      <c r="C36" s="25" t="s">
        <v>78</v>
      </c>
      <c r="D36" s="24" t="s">
        <v>111</v>
      </c>
      <c r="E36" s="24" t="s">
        <v>80</v>
      </c>
      <c r="F36" s="4">
        <v>1</v>
      </c>
      <c r="G36" s="4"/>
      <c r="H36" s="4">
        <v>0.012</v>
      </c>
      <c r="I36" s="4">
        <f t="shared" si="0"/>
        <v>0.012</v>
      </c>
    </row>
    <row r="37" ht="38.4" spans="1:9">
      <c r="A37" s="4">
        <v>36</v>
      </c>
      <c r="B37" s="24" t="s">
        <v>112</v>
      </c>
      <c r="C37" s="26" t="s">
        <v>113</v>
      </c>
      <c r="D37" s="24" t="s">
        <v>114</v>
      </c>
      <c r="E37" s="24" t="s">
        <v>115</v>
      </c>
      <c r="F37" s="4">
        <v>1</v>
      </c>
      <c r="G37" s="4"/>
      <c r="H37" s="4">
        <v>0.14</v>
      </c>
      <c r="I37" s="4">
        <f t="shared" si="0"/>
        <v>0.14</v>
      </c>
    </row>
    <row r="38" ht="57.6" spans="1:9">
      <c r="A38" s="15">
        <v>37</v>
      </c>
      <c r="B38" s="32" t="s">
        <v>116</v>
      </c>
      <c r="C38" s="33" t="s">
        <v>117</v>
      </c>
      <c r="D38" s="32" t="s">
        <v>118</v>
      </c>
      <c r="E38" s="32" t="s">
        <v>119</v>
      </c>
      <c r="F38" s="15">
        <v>1</v>
      </c>
      <c r="G38" s="17" t="s">
        <v>120</v>
      </c>
      <c r="H38" s="4">
        <v>6.58</v>
      </c>
      <c r="I38" s="4">
        <f t="shared" si="0"/>
        <v>6.58</v>
      </c>
    </row>
    <row r="39" ht="38.4" spans="1:9">
      <c r="A39" s="4">
        <v>38</v>
      </c>
      <c r="B39" s="24" t="s">
        <v>121</v>
      </c>
      <c r="C39" s="29" t="s">
        <v>122</v>
      </c>
      <c r="D39" s="24" t="s">
        <v>123</v>
      </c>
      <c r="E39" s="24" t="s">
        <v>124</v>
      </c>
      <c r="F39" s="4">
        <v>1</v>
      </c>
      <c r="G39" s="4"/>
      <c r="H39" s="4">
        <v>1.45</v>
      </c>
      <c r="I39" s="4">
        <f t="shared" si="0"/>
        <v>1.45</v>
      </c>
    </row>
    <row r="40" ht="50.4" spans="1:9">
      <c r="A40" s="2">
        <v>39</v>
      </c>
      <c r="B40" s="21" t="s">
        <v>125</v>
      </c>
      <c r="C40" s="22" t="s">
        <v>126</v>
      </c>
      <c r="D40" s="21" t="s">
        <v>127</v>
      </c>
      <c r="E40" s="21" t="s">
        <v>128</v>
      </c>
      <c r="F40" s="2">
        <v>1</v>
      </c>
      <c r="G40" s="3" t="s">
        <v>129</v>
      </c>
      <c r="H40" s="4">
        <v>0.3</v>
      </c>
      <c r="I40" s="4">
        <f t="shared" si="0"/>
        <v>0.3</v>
      </c>
    </row>
    <row r="41" ht="38.4" spans="1:9">
      <c r="A41" s="4">
        <v>40</v>
      </c>
      <c r="B41" s="24" t="s">
        <v>130</v>
      </c>
      <c r="C41" s="26" t="s">
        <v>131</v>
      </c>
      <c r="D41" s="24" t="s">
        <v>132</v>
      </c>
      <c r="E41" s="24" t="s">
        <v>124</v>
      </c>
      <c r="F41" s="4">
        <v>1</v>
      </c>
      <c r="G41" s="4"/>
      <c r="H41" s="4">
        <v>1.15</v>
      </c>
      <c r="I41" s="4">
        <f t="shared" si="0"/>
        <v>1.15</v>
      </c>
    </row>
    <row r="42" ht="54" spans="1:9">
      <c r="A42" s="15">
        <v>41</v>
      </c>
      <c r="B42" s="32" t="s">
        <v>133</v>
      </c>
      <c r="C42" s="34" t="s">
        <v>134</v>
      </c>
      <c r="D42" s="32" t="s">
        <v>135</v>
      </c>
      <c r="E42" s="33" t="s">
        <v>136</v>
      </c>
      <c r="F42" s="15">
        <v>1</v>
      </c>
      <c r="G42" s="17" t="s">
        <v>137</v>
      </c>
      <c r="H42" s="4">
        <v>1.1</v>
      </c>
      <c r="I42" s="4">
        <f t="shared" si="0"/>
        <v>1.1</v>
      </c>
    </row>
    <row r="43" ht="77" customHeight="1" spans="1:9">
      <c r="A43" s="2">
        <v>42</v>
      </c>
      <c r="B43" s="2" t="s">
        <v>138</v>
      </c>
      <c r="C43" s="2" t="s">
        <v>139</v>
      </c>
      <c r="D43" s="2" t="s">
        <v>140</v>
      </c>
      <c r="E43" s="21" t="s">
        <v>115</v>
      </c>
      <c r="F43" s="2">
        <v>1</v>
      </c>
      <c r="G43" s="5" t="s">
        <v>141</v>
      </c>
      <c r="H43" s="4">
        <v>0.2</v>
      </c>
      <c r="I43" s="4">
        <f t="shared" si="0"/>
        <v>0.2</v>
      </c>
    </row>
    <row r="44" ht="19.2" spans="1:9">
      <c r="A44" s="12">
        <v>43</v>
      </c>
      <c r="B44" s="24" t="s">
        <v>142</v>
      </c>
      <c r="C44" s="24" t="s">
        <v>143</v>
      </c>
      <c r="D44" s="4" t="s">
        <v>144</v>
      </c>
      <c r="E44" s="24" t="s">
        <v>80</v>
      </c>
      <c r="F44" s="4">
        <v>1</v>
      </c>
      <c r="G44" s="4"/>
      <c r="H44" s="4">
        <v>0.012</v>
      </c>
      <c r="I44" s="4">
        <f t="shared" si="0"/>
        <v>0.012</v>
      </c>
    </row>
    <row r="45" ht="19.2" spans="1:9">
      <c r="A45" s="12">
        <v>44</v>
      </c>
      <c r="B45" s="4" t="s">
        <v>145</v>
      </c>
      <c r="C45" s="24" t="s">
        <v>78</v>
      </c>
      <c r="D45" s="4" t="s">
        <v>146</v>
      </c>
      <c r="E45" s="24" t="s">
        <v>80</v>
      </c>
      <c r="F45" s="4">
        <v>2</v>
      </c>
      <c r="G45" s="4"/>
      <c r="H45" s="4">
        <v>0.012</v>
      </c>
      <c r="I45" s="4">
        <f t="shared" si="0"/>
        <v>0.024</v>
      </c>
    </row>
    <row r="46" ht="19.2" spans="1:9">
      <c r="A46" s="12">
        <v>45</v>
      </c>
      <c r="B46" s="4" t="s">
        <v>147</v>
      </c>
      <c r="C46" s="24" t="s">
        <v>78</v>
      </c>
      <c r="D46" s="4" t="s">
        <v>148</v>
      </c>
      <c r="E46" s="24" t="s">
        <v>80</v>
      </c>
      <c r="F46" s="4">
        <v>2</v>
      </c>
      <c r="G46" s="4"/>
      <c r="H46" s="4">
        <v>0.012</v>
      </c>
      <c r="I46" s="4">
        <f t="shared" si="0"/>
        <v>0.024</v>
      </c>
    </row>
    <row r="47" ht="38.4" spans="1:9">
      <c r="A47" s="12">
        <v>46</v>
      </c>
      <c r="B47" s="4" t="s">
        <v>149</v>
      </c>
      <c r="C47" s="7" t="s">
        <v>150</v>
      </c>
      <c r="D47" s="4" t="s">
        <v>151</v>
      </c>
      <c r="E47" s="4" t="s">
        <v>152</v>
      </c>
      <c r="F47" s="4">
        <v>1</v>
      </c>
      <c r="G47" s="4"/>
      <c r="H47" s="4">
        <v>0.5</v>
      </c>
      <c r="I47" s="4">
        <f>H47*F47</f>
        <v>0.5</v>
      </c>
    </row>
    <row r="48" spans="1:9">
      <c r="A48" s="19" t="s">
        <v>153</v>
      </c>
      <c r="B48" s="19"/>
      <c r="C48" s="19"/>
      <c r="D48" s="19"/>
      <c r="E48" s="19"/>
      <c r="F48" s="19"/>
      <c r="G48" s="19"/>
      <c r="H48" s="19">
        <f>SUM(I2:I47)</f>
        <v>78.877</v>
      </c>
      <c r="I48" s="19"/>
    </row>
    <row r="53" spans="3:3">
      <c r="C53">
        <v>1</v>
      </c>
    </row>
  </sheetData>
  <mergeCells count="2">
    <mergeCell ref="A48:G48"/>
    <mergeCell ref="H48:I4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redstoner_35</dc:creator>
  <cp:lastModifiedBy>redstoner_35</cp:lastModifiedBy>
  <dcterms:created xsi:type="dcterms:W3CDTF">2024-11-09T12:41:00Z</dcterms:created>
  <dcterms:modified xsi:type="dcterms:W3CDTF">2024-12-06T13:40:54Z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8FDBDB5387C74D1DA1C82766399C1C7C_11</vt:lpwstr>
  </property>
  <property fmtid="{D5CDD505-2E9C-101B-9397-08002B2CF9AE}" pid="3" name="KSOProductBuildVer">
    <vt:lpwstr>2052-12.1.0.19302</vt:lpwstr>
  </property>
</Properties>
</file>