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edXCapital\Dividends\Data\Portfolio Model\"/>
    </mc:Choice>
  </mc:AlternateContent>
  <xr:revisionPtr revIDLastSave="0" documentId="13_ncr:1_{89A45E5C-4380-4359-AA45-A6D33B11A82A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portfoli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X3" i="1" l="1"/>
  <c r="X4" i="1"/>
  <c r="X5" i="1"/>
  <c r="X6" i="1"/>
  <c r="X7" i="1"/>
  <c r="X8" i="1"/>
  <c r="X9" i="1"/>
  <c r="X10" i="1"/>
  <c r="X11" i="1"/>
  <c r="X2" i="1"/>
</calcChain>
</file>

<file path=xl/sharedStrings.xml><?xml version="1.0" encoding="utf-8"?>
<sst xmlns="http://schemas.openxmlformats.org/spreadsheetml/2006/main" count="49" uniqueCount="49">
  <si>
    <t>Symbol</t>
  </si>
  <si>
    <t>MVO_Weights</t>
  </si>
  <si>
    <t>MVO_Quantity</t>
  </si>
  <si>
    <t>MVO_Mkt_Value</t>
  </si>
  <si>
    <t>Close Price</t>
  </si>
  <si>
    <t>Prev_MVO_Weights</t>
  </si>
  <si>
    <t>Prev_MVO_Quantity</t>
  </si>
  <si>
    <t>Prev_Close_Price</t>
  </si>
  <si>
    <t>Prev_alpha</t>
  </si>
  <si>
    <t>MVO_Quantity_Diff</t>
  </si>
  <si>
    <t>alpha</t>
  </si>
  <si>
    <t>div_yld_use</t>
  </si>
  <si>
    <t>fwd_div_yld</t>
  </si>
  <si>
    <t>exp_fwd_div_yld</t>
  </si>
  <si>
    <t>RSI_7</t>
  </si>
  <si>
    <t>RSI_21</t>
  </si>
  <si>
    <t>beta_mkt</t>
  </si>
  <si>
    <t>Maxdrawdown_6mo</t>
  </si>
  <si>
    <t>Maxdrawup_6mo</t>
  </si>
  <si>
    <t>R2_multi_ols_3mo</t>
  </si>
  <si>
    <t>Lower</t>
  </si>
  <si>
    <t>Upper</t>
  </si>
  <si>
    <t>last_dvd</t>
  </si>
  <si>
    <t>ADV_21</t>
  </si>
  <si>
    <t>Dollar_ADV_21</t>
  </si>
  <si>
    <t>hedge_ratio</t>
  </si>
  <si>
    <t>R2_Hedge_3mo</t>
  </si>
  <si>
    <t>Eff_Beta</t>
  </si>
  <si>
    <t>Port_Maxdrawdown_6mo</t>
  </si>
  <si>
    <t>Port_Maxdrawdup_6mo</t>
  </si>
  <si>
    <t>dvd_income</t>
  </si>
  <si>
    <t>wgt_hedge</t>
  </si>
  <si>
    <t>target_beta</t>
  </si>
  <si>
    <t>Target_Beta_MV</t>
  </si>
  <si>
    <t>Beta_Neutral_MV</t>
  </si>
  <si>
    <t>TLTW</t>
  </si>
  <si>
    <t>SVOL</t>
  </si>
  <si>
    <t>JEPI</t>
  </si>
  <si>
    <t>CRF</t>
  </si>
  <si>
    <t>CLM</t>
  </si>
  <si>
    <t>JEPQ</t>
  </si>
  <si>
    <t>HYGW</t>
  </si>
  <si>
    <t>IEP</t>
  </si>
  <si>
    <t>LABU</t>
  </si>
  <si>
    <t>LQDW</t>
  </si>
  <si>
    <t>SOXL</t>
  </si>
  <si>
    <t>TECL</t>
  </si>
  <si>
    <t>TMF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</si>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</sst>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#.0%_);[Red]\(##.0%\)"/>
    <numFmt numFmtId="165" formatCode="#,###.#0_);[Red]\(#,###.#0\)"/>
    <numFmt numFmtId="166" formatCode="#0%_);[Red]\(#0%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15"/>
  <sheetViews>
    <sheetView tabSelected="1" zoomScale="85" zoomScaleNormal="85" workbookViewId="0">
      <selection activeCell="S6" sqref="A5:S6"/>
    </sheetView>
  </sheetViews>
  <sheetFormatPr defaultRowHeight="15" x14ac:dyDescent="0.25"/>
  <cols>
    <col min="1" max="1" width="7.7109375" bestFit="1" customWidth="1"/>
    <col min="2" max="2" width="14.140625" style="1" bestFit="1" customWidth="1"/>
    <col min="3" max="3" width="14.28515625" style="2" bestFit="1" customWidth="1"/>
    <col min="4" max="4" width="16.28515625" style="3" bestFit="1" customWidth="1"/>
    <col min="5" max="5" width="11" style="3" bestFit="1" customWidth="1"/>
    <col min="6" max="6" width="19" style="4" bestFit="1" customWidth="1"/>
    <col min="7" max="7" width="19.42578125" style="2" bestFit="1" customWidth="1"/>
    <col min="8" max="8" width="16.42578125" style="3" bestFit="1" customWidth="1"/>
    <col min="9" max="9" width="11.28515625" style="1" bestFit="1" customWidth="1"/>
    <col min="10" max="10" width="18.85546875" style="2" bestFit="1" customWidth="1"/>
    <col min="11" max="11" width="7.85546875" style="1" bestFit="1" customWidth="1"/>
    <col min="12" max="13" width="11.85546875" style="1" bestFit="1" customWidth="1"/>
    <col min="14" max="14" width="16.28515625" style="1" bestFit="1" customWidth="1"/>
    <col min="15" max="16" width="7.42578125" style="3" bestFit="1" customWidth="1"/>
    <col min="17" max="17" width="9.7109375" style="3" bestFit="1" customWidth="1"/>
    <col min="18" max="18" width="19.5703125" style="1" bestFit="1" customWidth="1"/>
    <col min="19" max="19" width="16.7109375" style="1" bestFit="1" customWidth="1"/>
    <col min="20" max="20" width="18.28515625" style="1" bestFit="1" customWidth="1"/>
    <col min="21" max="21" width="6.85546875" style="1" bestFit="1" customWidth="1"/>
    <col min="22" max="22" width="7.85546875" style="1" bestFit="1" customWidth="1"/>
    <col min="23" max="23" width="8.85546875" style="3" bestFit="1" customWidth="1"/>
    <col min="24" max="24" width="13.28515625" style="3" customWidth="1"/>
    <col min="25" max="25" width="14.5703125" style="3" bestFit="1" customWidth="1"/>
    <col min="26" max="26" width="16.140625" style="3" bestFit="1" customWidth="1"/>
    <col min="27" max="27" width="12.28515625" style="3" bestFit="1" customWidth="1"/>
    <col min="28" max="28" width="15.28515625" style="1" bestFit="1" customWidth="1"/>
    <col min="29" max="29" width="8.7109375" style="3" bestFit="1" customWidth="1"/>
    <col min="30" max="30" width="24.28515625" style="1" bestFit="1" customWidth="1"/>
    <col min="31" max="31" width="22.85546875" style="1" bestFit="1" customWidth="1"/>
    <col min="32" max="32" width="12.140625" style="3" bestFit="1" customWidth="1"/>
    <col min="33" max="33" width="11" style="1" bestFit="1" customWidth="1"/>
    <col min="34" max="34" width="11.7109375" style="3" customWidth="1"/>
    <col min="35" max="35" width="16.140625" style="3" bestFit="1" customWidth="1"/>
    <col min="36" max="36" width="17.28515625" style="3" bestFit="1" customWidth="1"/>
  </cols>
  <sheetData>
    <row r="1" spans="1:36" x14ac:dyDescent="0.25">
      <c r="A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2" t="s">
        <v>6</v>
      </c>
      <c r="H1" s="3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3" t="s">
        <v>14</v>
      </c>
      <c r="P1" s="3" t="s">
        <v>15</v>
      </c>
      <c r="Q1" s="3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3" t="s">
        <v>22</v>
      </c>
      <c r="Y1" s="3" t="s">
        <v>23</v>
      </c>
      <c r="Z1" s="3" t="s">
        <v>24</v>
      </c>
      <c r="AA1" s="3" t="s">
        <v>25</v>
      </c>
      <c r="AB1" s="1" t="s">
        <v>26</v>
      </c>
      <c r="AC1" s="3" t="s">
        <v>27</v>
      </c>
      <c r="AD1" s="1" t="s">
        <v>28</v>
      </c>
      <c r="AE1" s="1" t="s">
        <v>29</v>
      </c>
      <c r="AF1" s="3" t="s">
        <v>30</v>
      </c>
      <c r="AG1" s="1" t="s">
        <v>31</v>
      </c>
      <c r="AH1" s="3" t="s">
        <v>32</v>
      </c>
      <c r="AI1" s="3" t="s">
        <v>33</v>
      </c>
      <c r="AJ1" s="3" t="s">
        <v>34</v>
      </c>
    </row>
    <row r="2" spans="1:36" x14ac:dyDescent="0.25">
      <c r="A2" t="s">
        <v>35</v>
      </c>
      <c r="B2" s="1">
        <v>0.15</v>
      </c>
      <c r="C2" s="2">
        <v>175</v>
      </c>
      <c r="D2" s="3">
        <v>6009.5</v>
      </c>
      <c r="E2" s="3">
        <v>34.340000000000003</v>
      </c>
      <c r="F2" s="4">
        <v>0.15</v>
      </c>
      <c r="G2" s="2">
        <v>176</v>
      </c>
      <c r="H2" s="3">
        <v>34.17</v>
      </c>
      <c r="I2" s="1">
        <v>0.39241806304162602</v>
      </c>
      <c r="J2" s="2">
        <v>-1</v>
      </c>
      <c r="K2" s="1">
        <v>0.24830346474975001</v>
      </c>
      <c r="L2" s="1">
        <v>0.19393738992060119</v>
      </c>
      <c r="M2" s="1">
        <v>0.1103182872053788</v>
      </c>
      <c r="N2" s="1">
        <v>0.1208855556499787</v>
      </c>
      <c r="O2" s="3">
        <v>66.210143132508435</v>
      </c>
      <c r="P2" s="3">
        <v>51.879679235444321</v>
      </c>
      <c r="Q2" s="3">
        <v>0.63012671245646124</v>
      </c>
      <c r="R2" s="1">
        <v>-0.55385241441168598</v>
      </c>
      <c r="S2" s="1">
        <v>6.0531161822680701E-2</v>
      </c>
      <c r="T2" s="1">
        <v>0.77099787204553683</v>
      </c>
      <c r="U2" s="1">
        <v>0.14000000000000001</v>
      </c>
      <c r="V2" s="1">
        <v>0.15</v>
      </c>
      <c r="W2" s="3">
        <v>0.51700000000000002</v>
      </c>
      <c r="X2" s="3">
        <f>W2*Y2*12</f>
        <v>200914.1765714286</v>
      </c>
      <c r="Y2" s="3">
        <v>32384.61904761905</v>
      </c>
      <c r="Z2" s="3">
        <v>1112087.8230367389</v>
      </c>
      <c r="AA2" s="3">
        <v>-3.4129658607083728</v>
      </c>
      <c r="AB2" s="1">
        <v>0.71986997982796597</v>
      </c>
      <c r="AC2" s="3">
        <v>0.37807602747387681</v>
      </c>
      <c r="AD2" s="1">
        <v>-8.3077862161752891E-2</v>
      </c>
      <c r="AE2" s="1">
        <v>9.0796742734021042E-3</v>
      </c>
      <c r="AF2" s="3">
        <v>90.475000000000009</v>
      </c>
      <c r="AG2" s="1">
        <v>0.54484158855474174</v>
      </c>
      <c r="AH2" s="3">
        <v>0.27242079427737093</v>
      </c>
      <c r="AI2" s="3">
        <v>1186.4100000000001</v>
      </c>
      <c r="AJ2" s="3">
        <v>1760.79</v>
      </c>
    </row>
    <row r="3" spans="1:36" x14ac:dyDescent="0.25">
      <c r="A3" t="s">
        <v>36</v>
      </c>
      <c r="B3" s="1">
        <v>0.15</v>
      </c>
      <c r="C3" s="2">
        <v>272</v>
      </c>
      <c r="D3" s="3">
        <v>6005.76</v>
      </c>
      <c r="E3" s="3">
        <v>22.08</v>
      </c>
      <c r="F3" s="4">
        <v>0.15</v>
      </c>
      <c r="G3" s="2">
        <v>271</v>
      </c>
      <c r="H3" s="3">
        <v>22.15</v>
      </c>
      <c r="I3" s="1">
        <v>0.22003115487442079</v>
      </c>
      <c r="J3" s="2">
        <v>1</v>
      </c>
      <c r="K3" s="1">
        <v>0.28807724753633918</v>
      </c>
      <c r="L3" s="1">
        <v>0.17113985568246931</v>
      </c>
      <c r="M3" s="1">
        <v>0.1140945656302858</v>
      </c>
      <c r="N3" s="1">
        <v>0.10582010907995559</v>
      </c>
      <c r="O3" s="3">
        <v>55.744564130297178</v>
      </c>
      <c r="P3" s="3">
        <v>54.27060630444393</v>
      </c>
      <c r="Q3" s="3">
        <v>0.29132136216666937</v>
      </c>
      <c r="R3" s="1">
        <v>-0.2496814201235576</v>
      </c>
      <c r="S3" s="1">
        <v>6.5637097269352296E-2</v>
      </c>
      <c r="T3" s="1">
        <v>0.387574107723408</v>
      </c>
      <c r="U3" s="1">
        <v>0.14000000000000001</v>
      </c>
      <c r="V3" s="1">
        <v>0.15</v>
      </c>
      <c r="W3" s="3">
        <v>0.34899999999999998</v>
      </c>
      <c r="X3" s="3">
        <f t="shared" ref="X3:X11" si="0">W3*Y3*12</f>
        <v>302817.32857142854</v>
      </c>
      <c r="Y3" s="3">
        <v>72305.952380952382</v>
      </c>
      <c r="Z3" s="3">
        <v>1596515.4230549219</v>
      </c>
      <c r="AA3" s="3">
        <v>-4.8527271943194981</v>
      </c>
      <c r="AB3" s="1">
        <v>0.36361172966587763</v>
      </c>
      <c r="AC3" s="3">
        <v>0.1747928173000016</v>
      </c>
      <c r="AD3" s="1">
        <v>-3.7452213018533638E-2</v>
      </c>
      <c r="AE3" s="1">
        <v>9.845564590402844E-3</v>
      </c>
      <c r="AF3" s="3">
        <v>94.927999999999997</v>
      </c>
      <c r="AG3" s="1">
        <v>0.28891696425622421</v>
      </c>
      <c r="AH3" s="3">
        <v>0.1444584821281121</v>
      </c>
      <c r="AI3" s="3">
        <v>1028.21</v>
      </c>
      <c r="AJ3" s="3">
        <v>1237.6099999999999</v>
      </c>
    </row>
    <row r="4" spans="1:36" x14ac:dyDescent="0.25">
      <c r="A4" t="s">
        <v>37</v>
      </c>
      <c r="B4" s="1">
        <v>0.15</v>
      </c>
      <c r="C4" s="2">
        <v>109</v>
      </c>
      <c r="D4" s="3">
        <v>5997.18</v>
      </c>
      <c r="E4" s="3">
        <v>55.02</v>
      </c>
      <c r="F4" s="4">
        <v>0.15</v>
      </c>
      <c r="G4" s="2">
        <v>109</v>
      </c>
      <c r="H4" s="3">
        <v>55.18</v>
      </c>
      <c r="I4" s="1">
        <v>0.17880890044919839</v>
      </c>
      <c r="J4" s="2">
        <v>0</v>
      </c>
      <c r="K4" s="1">
        <v>0.17839099725059079</v>
      </c>
      <c r="L4" s="1">
        <v>0.119073608576704</v>
      </c>
      <c r="M4" s="1">
        <v>8.0316793195778197E-2</v>
      </c>
      <c r="N4" s="1">
        <v>7.3721373403323506E-2</v>
      </c>
      <c r="O4" s="3">
        <v>52.780771409401311</v>
      </c>
      <c r="P4" s="3">
        <v>50.284312528266881</v>
      </c>
      <c r="Q4" s="3">
        <v>0.51464715310925724</v>
      </c>
      <c r="R4" s="1">
        <v>-0.1943628763146292</v>
      </c>
      <c r="S4" s="1">
        <v>8.1367910824255693E-2</v>
      </c>
      <c r="T4" s="1">
        <v>0.86401934465570562</v>
      </c>
      <c r="U4" s="1">
        <v>0.14000000000000001</v>
      </c>
      <c r="V4" s="1">
        <v>0.15</v>
      </c>
      <c r="W4" s="3">
        <v>0.61</v>
      </c>
      <c r="X4" s="3">
        <f t="shared" si="0"/>
        <v>29364573.537142858</v>
      </c>
      <c r="Y4" s="3">
        <v>4011553.7619047621</v>
      </c>
      <c r="Z4" s="3">
        <v>220715689.81634361</v>
      </c>
      <c r="AA4" s="3">
        <v>-5.0682355260389933</v>
      </c>
      <c r="AB4" s="1">
        <v>0.59891441312212668</v>
      </c>
      <c r="AC4" s="3">
        <v>0.30878829186555429</v>
      </c>
      <c r="AD4" s="1">
        <v>-2.915443144719438E-2</v>
      </c>
      <c r="AE4" s="1">
        <v>1.2205186623638351E-2</v>
      </c>
      <c r="AF4" s="3">
        <v>66.489999999999995</v>
      </c>
      <c r="AG4" s="1">
        <v>0.30174769025401049</v>
      </c>
      <c r="AH4" s="3">
        <v>0.1508738451270053</v>
      </c>
      <c r="AI4" s="3">
        <v>975.71</v>
      </c>
      <c r="AJ4" s="3">
        <v>1183.29</v>
      </c>
    </row>
    <row r="5" spans="1:36" x14ac:dyDescent="0.25">
      <c r="A5" t="s">
        <v>38</v>
      </c>
      <c r="B5" s="1">
        <v>0.15</v>
      </c>
      <c r="C5" s="2">
        <v>788</v>
      </c>
      <c r="D5" s="3">
        <v>5996.68</v>
      </c>
      <c r="E5" s="3">
        <v>7.61</v>
      </c>
      <c r="F5" s="4">
        <v>0.15</v>
      </c>
      <c r="G5" s="2">
        <v>802</v>
      </c>
      <c r="H5" s="3">
        <v>7.48</v>
      </c>
      <c r="I5" s="1">
        <v>0.5701543591323448</v>
      </c>
      <c r="J5" s="2">
        <v>-14</v>
      </c>
      <c r="K5" s="1">
        <v>0.55266492626911956</v>
      </c>
      <c r="L5" s="1">
        <v>0.26059894396549432</v>
      </c>
      <c r="M5" s="1">
        <v>0.15966333469826141</v>
      </c>
      <c r="N5" s="1">
        <v>0.15966333469826141</v>
      </c>
      <c r="O5" s="3">
        <v>62.668140770140631</v>
      </c>
      <c r="P5" s="3">
        <v>47.746194443711218</v>
      </c>
      <c r="Q5" s="3">
        <v>0.71109107235643143</v>
      </c>
      <c r="R5" s="1">
        <v>-1.047526741498493</v>
      </c>
      <c r="S5" s="1">
        <v>7.7903710367216605E-2</v>
      </c>
      <c r="T5" s="1">
        <v>0.36677212564493938</v>
      </c>
      <c r="U5" s="1">
        <v>0.14000000000000001</v>
      </c>
      <c r="V5" s="1">
        <v>0.15</v>
      </c>
      <c r="W5" s="3">
        <v>0.17299999999999999</v>
      </c>
      <c r="X5" s="3">
        <f t="shared" si="0"/>
        <v>1853423.142857143</v>
      </c>
      <c r="Y5" s="3">
        <v>892785.71428571432</v>
      </c>
      <c r="Z5" s="3">
        <v>6794099.4049140392</v>
      </c>
      <c r="AA5" s="3">
        <v>-1.509269748690832</v>
      </c>
      <c r="AB5" s="1">
        <v>0.26902260602411288</v>
      </c>
      <c r="AC5" s="3">
        <v>0.42665464341385878</v>
      </c>
      <c r="AD5" s="1">
        <v>-0.15712901122477399</v>
      </c>
      <c r="AE5" s="1">
        <v>1.168555655508249E-2</v>
      </c>
      <c r="AF5" s="3">
        <v>136.32400000000001</v>
      </c>
      <c r="AG5" s="1">
        <v>8.9857438214525034E-2</v>
      </c>
      <c r="AH5" s="3">
        <v>4.4928719107262517E-2</v>
      </c>
      <c r="AI5" s="3">
        <v>3685.02</v>
      </c>
      <c r="AJ5" s="3">
        <v>3973.23</v>
      </c>
    </row>
    <row r="6" spans="1:36" x14ac:dyDescent="0.25">
      <c r="A6" t="s">
        <v>39</v>
      </c>
      <c r="B6" s="1">
        <v>0.15</v>
      </c>
      <c r="C6" s="2">
        <v>759</v>
      </c>
      <c r="D6" s="3">
        <v>5996.1</v>
      </c>
      <c r="E6" s="3">
        <v>7.9</v>
      </c>
      <c r="F6" s="4">
        <v>0.15</v>
      </c>
      <c r="G6" s="2">
        <v>770</v>
      </c>
      <c r="H6" s="3">
        <v>7.79</v>
      </c>
      <c r="I6" s="1">
        <v>0.54226766926497638</v>
      </c>
      <c r="J6" s="2">
        <v>-11</v>
      </c>
      <c r="K6" s="1">
        <v>0.5449451486421204</v>
      </c>
      <c r="L6" s="1">
        <v>0.2627367055417712</v>
      </c>
      <c r="M6" s="1">
        <v>0.1610101244913158</v>
      </c>
      <c r="N6" s="1">
        <v>0.16101012449131591</v>
      </c>
      <c r="O6" s="3">
        <v>64.220253229421203</v>
      </c>
      <c r="P6" s="3">
        <v>48.186850610794338</v>
      </c>
      <c r="Q6" s="3">
        <v>0.69261942236760787</v>
      </c>
      <c r="R6" s="1">
        <v>-1.076780836740227</v>
      </c>
      <c r="S6" s="1">
        <v>9.4182870489769102E-2</v>
      </c>
      <c r="T6" s="1">
        <v>0.37689564001410969</v>
      </c>
      <c r="U6" s="1">
        <v>0.14000000000000001</v>
      </c>
      <c r="V6" s="1">
        <v>0.15</v>
      </c>
      <c r="W6" s="3">
        <v>0.18099999999999999</v>
      </c>
      <c r="X6" s="3">
        <f t="shared" si="0"/>
        <v>3873762</v>
      </c>
      <c r="Y6" s="3">
        <v>1783500</v>
      </c>
      <c r="Z6" s="3">
        <v>14089650.170087811</v>
      </c>
      <c r="AA6" s="3">
        <v>-1.5927568546644779</v>
      </c>
      <c r="AB6" s="1">
        <v>0.27487452972283077</v>
      </c>
      <c r="AC6" s="3">
        <v>0.41557165342056468</v>
      </c>
      <c r="AD6" s="1">
        <v>-0.161517125511034</v>
      </c>
      <c r="AE6" s="1">
        <v>1.4127430573465371E-2</v>
      </c>
      <c r="AF6" s="3">
        <v>137.37899999999999</v>
      </c>
      <c r="AG6" s="1">
        <v>9.4828012542436738E-2</v>
      </c>
      <c r="AH6" s="3">
        <v>4.7414006271218369E-2</v>
      </c>
      <c r="AI6" s="3">
        <v>3482.44</v>
      </c>
      <c r="AJ6" s="3">
        <v>3764.6</v>
      </c>
    </row>
    <row r="7" spans="1:36" x14ac:dyDescent="0.25">
      <c r="A7" t="s">
        <v>40</v>
      </c>
      <c r="B7" s="1">
        <v>0.15</v>
      </c>
      <c r="C7" s="2">
        <v>145</v>
      </c>
      <c r="D7" s="3">
        <v>5985.6</v>
      </c>
      <c r="E7" s="3">
        <v>41.28</v>
      </c>
      <c r="F7" s="4">
        <v>0.15</v>
      </c>
      <c r="G7" s="2">
        <v>146</v>
      </c>
      <c r="H7" s="3">
        <v>40.99</v>
      </c>
      <c r="I7" s="1">
        <v>0.22925662246415079</v>
      </c>
      <c r="J7" s="2">
        <v>-1</v>
      </c>
      <c r="K7" s="1">
        <v>0.44768019416312482</v>
      </c>
      <c r="L7" s="1">
        <v>0.1484379889891273</v>
      </c>
      <c r="M7" s="1">
        <v>0.1019883752124512</v>
      </c>
      <c r="N7" s="1">
        <v>9.2220933063150198E-2</v>
      </c>
      <c r="O7" s="3">
        <v>51.455255676249749</v>
      </c>
      <c r="P7" s="3">
        <v>44.715245787113872</v>
      </c>
      <c r="Q7" s="3">
        <v>0.73260014429665021</v>
      </c>
      <c r="R7" s="1">
        <v>-0.69098216296539039</v>
      </c>
      <c r="S7" s="1">
        <v>2.5590031783773299E-2</v>
      </c>
      <c r="T7" s="1">
        <v>0.93303724757391515</v>
      </c>
      <c r="U7" s="1">
        <v>0.14000000000000001</v>
      </c>
      <c r="V7" s="1">
        <v>0.15</v>
      </c>
      <c r="W7" s="3">
        <v>0.57599999999999996</v>
      </c>
      <c r="X7" s="3">
        <f t="shared" si="0"/>
        <v>4386506.9348571431</v>
      </c>
      <c r="Y7" s="3">
        <v>634621.95238095243</v>
      </c>
      <c r="Z7" s="3">
        <v>26197193.419600721</v>
      </c>
      <c r="AA7" s="3">
        <v>-3.7732801747289648</v>
      </c>
      <c r="AB7" s="1">
        <v>0.92706164430203397</v>
      </c>
      <c r="AC7" s="3">
        <v>0.43956008657799012</v>
      </c>
      <c r="AD7" s="1">
        <v>-0.10364732444480861</v>
      </c>
      <c r="AE7" s="1">
        <v>3.8385047675659951E-3</v>
      </c>
      <c r="AF7" s="3">
        <v>83.52</v>
      </c>
      <c r="AG7" s="1">
        <v>0.22464989473280339</v>
      </c>
      <c r="AH7" s="3">
        <v>0.1123249473664017</v>
      </c>
      <c r="AI7" s="3">
        <v>1367.42</v>
      </c>
      <c r="AJ7" s="3">
        <v>1586.31</v>
      </c>
    </row>
    <row r="8" spans="1:36" x14ac:dyDescent="0.25">
      <c r="A8" t="s">
        <v>41</v>
      </c>
      <c r="B8" s="1">
        <v>0.1</v>
      </c>
      <c r="C8" s="2">
        <v>108</v>
      </c>
      <c r="D8" s="3">
        <v>4004.68</v>
      </c>
      <c r="E8" s="3">
        <v>37.08</v>
      </c>
      <c r="F8" s="4">
        <v>0.1</v>
      </c>
      <c r="G8" s="2">
        <v>108</v>
      </c>
      <c r="H8" s="3">
        <v>36.979999999999997</v>
      </c>
      <c r="I8" s="1">
        <v>0.29729544791815599</v>
      </c>
      <c r="J8" s="2">
        <v>0</v>
      </c>
      <c r="K8" s="1">
        <v>0.27658202248825042</v>
      </c>
      <c r="L8" s="1">
        <v>0.1976285459328645</v>
      </c>
      <c r="M8" s="1">
        <v>0.1152249009156409</v>
      </c>
      <c r="N8" s="1">
        <v>0.1219529839377046</v>
      </c>
      <c r="O8" s="3">
        <v>64.901937653362552</v>
      </c>
      <c r="P8" s="3">
        <v>52.092371330942541</v>
      </c>
      <c r="Q8" s="3">
        <v>0.53378077759593123</v>
      </c>
      <c r="R8" s="1">
        <v>-0.28564566799905278</v>
      </c>
      <c r="S8" s="1">
        <v>3.5591767089323899E-2</v>
      </c>
      <c r="T8" s="1">
        <v>0.57264247640885468</v>
      </c>
      <c r="U8" s="1">
        <v>0.09</v>
      </c>
      <c r="V8" s="1">
        <v>0.1</v>
      </c>
      <c r="W8" s="3">
        <v>0.59899999999999998</v>
      </c>
      <c r="X8" s="3">
        <f t="shared" si="0"/>
        <v>38945.953142857143</v>
      </c>
      <c r="Y8" s="3">
        <v>5418.1904761904761</v>
      </c>
      <c r="Z8" s="3">
        <v>200908.6623288109</v>
      </c>
      <c r="AA8" s="3">
        <v>-2.8511775754813602</v>
      </c>
      <c r="AB8" s="1">
        <v>0.1626557277163288</v>
      </c>
      <c r="AC8" s="3">
        <v>0.21351231103837251</v>
      </c>
      <c r="AD8" s="1">
        <v>-2.856456679990528E-2</v>
      </c>
      <c r="AE8" s="1">
        <v>3.5591767089323901E-3</v>
      </c>
      <c r="AF8" s="3">
        <v>64.691999999999993</v>
      </c>
      <c r="AG8" s="1">
        <v>0.4551584114452582</v>
      </c>
      <c r="AH8" s="3">
        <v>0.2275792057226291</v>
      </c>
      <c r="AI8" s="3">
        <v>1004.72</v>
      </c>
      <c r="AJ8" s="3">
        <v>1404.57</v>
      </c>
    </row>
    <row r="9" spans="1:36" x14ac:dyDescent="0.25">
      <c r="A9" t="s">
        <v>42</v>
      </c>
      <c r="B9" s="1">
        <v>0</v>
      </c>
      <c r="C9" s="2">
        <v>0</v>
      </c>
      <c r="D9" s="3">
        <v>0</v>
      </c>
      <c r="E9" s="3">
        <v>52.61</v>
      </c>
      <c r="F9" s="4">
        <v>0</v>
      </c>
      <c r="G9" s="2">
        <v>0</v>
      </c>
      <c r="H9" s="3">
        <v>52.97</v>
      </c>
      <c r="I9" s="1">
        <v>0.1321473470863968</v>
      </c>
      <c r="J9" s="2">
        <v>0</v>
      </c>
      <c r="K9" s="1">
        <v>0.21568193111367401</v>
      </c>
      <c r="L9" s="1">
        <v>0.15206234379753869</v>
      </c>
      <c r="M9" s="1">
        <v>0.1216498750380309</v>
      </c>
      <c r="N9" s="1">
        <v>0.1216498750380309</v>
      </c>
      <c r="O9" s="3">
        <v>70.853680364110247</v>
      </c>
      <c r="P9" s="3">
        <v>57.755438587820223</v>
      </c>
      <c r="Q9" s="3">
        <v>0.1602467082858787</v>
      </c>
      <c r="R9" s="1">
        <v>-0.16615039567494319</v>
      </c>
      <c r="S9" s="1">
        <v>7.6970363432506295E-2</v>
      </c>
      <c r="T9" s="1">
        <v>8.3041231978648197E-2</v>
      </c>
      <c r="U9" s="1">
        <v>0</v>
      </c>
      <c r="V9" s="1">
        <v>0</v>
      </c>
      <c r="W9" s="3">
        <v>2</v>
      </c>
      <c r="X9" s="3">
        <f t="shared" si="0"/>
        <v>12507428.571428573</v>
      </c>
      <c r="Y9" s="3">
        <v>521142.85714285722</v>
      </c>
      <c r="Z9" s="3">
        <v>27417326.032366071</v>
      </c>
      <c r="AA9" s="3">
        <v>-1.7667646834821571</v>
      </c>
      <c r="AB9" s="1">
        <v>7.0543492646467407E-2</v>
      </c>
      <c r="AC9" s="3">
        <v>0</v>
      </c>
      <c r="AD9" s="1">
        <v>0</v>
      </c>
      <c r="AE9" s="1">
        <v>0</v>
      </c>
      <c r="AF9" s="3">
        <v>0</v>
      </c>
      <c r="AG9" s="1">
        <v>0</v>
      </c>
      <c r="AH9" s="3">
        <v>0</v>
      </c>
      <c r="AI9" s="3">
        <v>0</v>
      </c>
      <c r="AJ9" s="3">
        <v>0</v>
      </c>
    </row>
    <row r="10" spans="1:36" hidden="1" x14ac:dyDescent="0.25">
      <c r="A10" t="s">
        <v>43</v>
      </c>
      <c r="B10" s="1">
        <v>0</v>
      </c>
      <c r="C10" s="2">
        <v>0</v>
      </c>
      <c r="D10" s="3">
        <v>0</v>
      </c>
      <c r="E10" s="3">
        <v>6.64</v>
      </c>
      <c r="F10" s="4">
        <v>0</v>
      </c>
      <c r="G10" s="2">
        <v>0</v>
      </c>
      <c r="H10" s="3">
        <v>7.05</v>
      </c>
      <c r="I10" s="1">
        <v>0.20802041741790081</v>
      </c>
      <c r="J10" s="2">
        <v>0</v>
      </c>
      <c r="K10" s="1">
        <v>7.9245645131788001E-3</v>
      </c>
      <c r="L10" s="1">
        <v>-6.9879517466638003E-3</v>
      </c>
      <c r="M10" s="1">
        <v>-7.5903613973310998E-3</v>
      </c>
      <c r="N10" s="1">
        <v>-7.5903613973310998E-3</v>
      </c>
      <c r="O10" s="3">
        <v>45.867811210686568</v>
      </c>
      <c r="P10" s="3">
        <v>48.020092413560263</v>
      </c>
      <c r="Q10" s="3">
        <v>3.2116461639267442</v>
      </c>
      <c r="R10" s="1">
        <v>-0.64809083309848226</v>
      </c>
      <c r="S10" s="1">
        <v>0.10299001453878071</v>
      </c>
      <c r="T10" s="1">
        <v>0.7421776651690386</v>
      </c>
      <c r="U10" s="1">
        <v>0</v>
      </c>
      <c r="V10" s="1">
        <v>0</v>
      </c>
      <c r="W10" s="3">
        <v>5.0000000000000001E-3</v>
      </c>
      <c r="X10" s="3">
        <f t="shared" si="0"/>
        <v>3647576.8314285711</v>
      </c>
      <c r="Y10" s="3">
        <v>60792947.190476187</v>
      </c>
      <c r="Z10" s="3">
        <v>403665161.22802782</v>
      </c>
      <c r="AA10" s="3">
        <v>-1.0068350455311801</v>
      </c>
      <c r="AB10" s="1">
        <v>0.9986502145304994</v>
      </c>
      <c r="AC10" s="3">
        <v>0</v>
      </c>
      <c r="AD10" s="1">
        <v>0</v>
      </c>
      <c r="AE10" s="1">
        <v>0</v>
      </c>
      <c r="AF10" s="3">
        <v>0</v>
      </c>
      <c r="AG10" s="1">
        <v>0</v>
      </c>
      <c r="AH10" s="3">
        <v>0</v>
      </c>
      <c r="AI10" s="3">
        <v>0</v>
      </c>
      <c r="AJ10" s="3">
        <v>0</v>
      </c>
    </row>
    <row r="11" spans="1:36" x14ac:dyDescent="0.25">
      <c r="A11" t="s">
        <v>44</v>
      </c>
      <c r="B11" s="1">
        <v>0</v>
      </c>
      <c r="C11" s="2">
        <v>0</v>
      </c>
      <c r="D11" s="3">
        <v>0</v>
      </c>
      <c r="E11" s="3">
        <v>35.03</v>
      </c>
      <c r="F11" s="4">
        <v>0</v>
      </c>
      <c r="G11" s="2">
        <v>0</v>
      </c>
      <c r="H11" s="3">
        <v>34.950000000000003</v>
      </c>
      <c r="I11" s="1">
        <v>0.29465498848485838</v>
      </c>
      <c r="J11" s="2">
        <v>0</v>
      </c>
      <c r="K11" s="1">
        <v>0.28945480654908601</v>
      </c>
      <c r="L11" s="1">
        <v>0.2027376487927206</v>
      </c>
      <c r="M11" s="1">
        <v>0.1079513241434656</v>
      </c>
      <c r="N11" s="1">
        <v>0.1264667187394139</v>
      </c>
      <c r="O11" s="3">
        <v>66.263294936405913</v>
      </c>
      <c r="P11" s="3">
        <v>49.062317499521818</v>
      </c>
      <c r="Q11" s="3">
        <v>0.49354287500861937</v>
      </c>
      <c r="R11" s="1">
        <v>-0.49144687346197841</v>
      </c>
      <c r="S11" s="1">
        <v>3.119836942547E-2</v>
      </c>
      <c r="T11" s="1">
        <v>0.42558340034141851</v>
      </c>
      <c r="U11" s="1">
        <v>0</v>
      </c>
      <c r="V11" s="1">
        <v>0</v>
      </c>
      <c r="W11" s="3">
        <v>0.51600000000000001</v>
      </c>
      <c r="X11" s="3">
        <f t="shared" si="0"/>
        <v>77347.515428571423</v>
      </c>
      <c r="Y11" s="3">
        <v>12491.523809523809</v>
      </c>
      <c r="Z11" s="3">
        <v>437614.32650066557</v>
      </c>
      <c r="AA11" s="3">
        <v>-3.1785409284389599</v>
      </c>
      <c r="AB11" s="1">
        <v>0.25347777138517968</v>
      </c>
      <c r="AC11" s="3">
        <v>0</v>
      </c>
      <c r="AD11" s="1">
        <v>0</v>
      </c>
      <c r="AE11" s="1">
        <v>0</v>
      </c>
      <c r="AF11" s="3">
        <v>0</v>
      </c>
      <c r="AG11" s="1">
        <v>0</v>
      </c>
      <c r="AH11" s="3">
        <v>0</v>
      </c>
      <c r="AI11" s="3">
        <v>0</v>
      </c>
      <c r="AJ11" s="3">
        <v>0</v>
      </c>
    </row>
    <row r="12" spans="1:36" hidden="1" x14ac:dyDescent="0.25">
      <c r="A12" t="s">
        <v>45</v>
      </c>
      <c r="B12" s="1">
        <v>0</v>
      </c>
      <c r="C12" s="2">
        <v>0</v>
      </c>
      <c r="D12" s="3">
        <v>0</v>
      </c>
      <c r="E12" s="3">
        <v>11.53</v>
      </c>
      <c r="F12" s="4">
        <v>0</v>
      </c>
      <c r="G12" s="2">
        <v>0</v>
      </c>
      <c r="H12" s="3">
        <v>10.87</v>
      </c>
      <c r="I12" s="1">
        <v>3.560064785020213E-2</v>
      </c>
      <c r="J12" s="2">
        <v>0</v>
      </c>
      <c r="K12" s="1">
        <v>0.48595821720787269</v>
      </c>
      <c r="L12" s="1">
        <v>3.1830011726141001E-3</v>
      </c>
      <c r="M12" s="1">
        <v>5.4640093809130001E-4</v>
      </c>
      <c r="N12" s="1">
        <v>5.4640093809130001E-4</v>
      </c>
      <c r="O12" s="3">
        <v>64.634378528140218</v>
      </c>
      <c r="P12" s="3">
        <v>52.216982340542678</v>
      </c>
      <c r="Q12" s="3">
        <v>3.9420550152883149</v>
      </c>
      <c r="R12" s="1">
        <v>-0.63676182495672806</v>
      </c>
      <c r="S12" s="1">
        <v>0.66378066646148226</v>
      </c>
      <c r="T12" s="1">
        <v>0.89556522982080378</v>
      </c>
      <c r="U12" s="1">
        <v>0</v>
      </c>
      <c r="V12" s="1">
        <v>0</v>
      </c>
      <c r="W12" s="3">
        <v>3.7999999999999999E-2</v>
      </c>
      <c r="Y12" s="3">
        <v>101609280.952381</v>
      </c>
      <c r="Z12" s="3">
        <v>1171554982.248347</v>
      </c>
      <c r="AA12" s="3">
        <v>-1.0138765940249621</v>
      </c>
      <c r="AB12" s="1">
        <v>0.99840985522834325</v>
      </c>
      <c r="AC12" s="3">
        <v>0</v>
      </c>
      <c r="AD12" s="1">
        <v>0</v>
      </c>
      <c r="AE12" s="1">
        <v>0</v>
      </c>
      <c r="AF12" s="3">
        <v>0</v>
      </c>
      <c r="AG12" s="1">
        <v>0</v>
      </c>
      <c r="AH12" s="3">
        <v>0</v>
      </c>
      <c r="AI12" s="3">
        <v>0</v>
      </c>
      <c r="AJ12" s="3">
        <v>0</v>
      </c>
    </row>
    <row r="13" spans="1:36" hidden="1" x14ac:dyDescent="0.25">
      <c r="A13" t="s">
        <v>46</v>
      </c>
      <c r="B13" s="1">
        <v>0</v>
      </c>
      <c r="C13" s="2">
        <v>0</v>
      </c>
      <c r="D13" s="3">
        <v>0</v>
      </c>
      <c r="E13" s="3">
        <v>22.87</v>
      </c>
      <c r="F13" s="4">
        <v>0</v>
      </c>
      <c r="G13" s="2">
        <v>0</v>
      </c>
      <c r="H13" s="3">
        <v>22.12</v>
      </c>
      <c r="I13" s="1">
        <v>-0.12489278473802549</v>
      </c>
      <c r="J13" s="2">
        <v>0</v>
      </c>
      <c r="K13" s="1">
        <v>0.36187964866762329</v>
      </c>
      <c r="L13" s="1">
        <v>-7.8574552600828001E-3</v>
      </c>
      <c r="M13" s="1">
        <v>-8.2859642080661995E-3</v>
      </c>
      <c r="N13" s="1">
        <v>-8.2859642080661995E-3</v>
      </c>
      <c r="O13" s="3">
        <v>53.421676534303387</v>
      </c>
      <c r="P13" s="3">
        <v>46.671245920577398</v>
      </c>
      <c r="Q13" s="3">
        <v>3.287904689636052</v>
      </c>
      <c r="R13" s="1">
        <v>-0.67258938004848101</v>
      </c>
      <c r="S13" s="1">
        <v>0.1463659130138153</v>
      </c>
      <c r="T13" s="1">
        <v>0.9775827612393998</v>
      </c>
      <c r="U13" s="1">
        <v>0</v>
      </c>
      <c r="V13" s="1">
        <v>0</v>
      </c>
      <c r="W13" s="3">
        <v>4.9000000000000002E-2</v>
      </c>
      <c r="Y13" s="3">
        <v>4084752.3809523811</v>
      </c>
      <c r="Z13" s="3">
        <v>93418290.380441576</v>
      </c>
      <c r="AA13" s="3">
        <v>-0.99502330326716715</v>
      </c>
      <c r="AB13" s="1">
        <v>0.99926812564881884</v>
      </c>
      <c r="AC13" s="3">
        <v>0</v>
      </c>
      <c r="AD13" s="1">
        <v>0</v>
      </c>
      <c r="AE13" s="1">
        <v>0</v>
      </c>
      <c r="AF13" s="3">
        <v>0</v>
      </c>
      <c r="AG13" s="1">
        <v>0</v>
      </c>
      <c r="AH13" s="3">
        <v>0</v>
      </c>
      <c r="AI13" s="3">
        <v>0</v>
      </c>
      <c r="AJ13" s="3">
        <v>0</v>
      </c>
    </row>
    <row r="14" spans="1:36" hidden="1" x14ac:dyDescent="0.25">
      <c r="A14" t="s">
        <v>47</v>
      </c>
      <c r="B14" s="1">
        <v>0</v>
      </c>
      <c r="C14" s="2">
        <v>0</v>
      </c>
      <c r="D14" s="3">
        <v>0</v>
      </c>
      <c r="E14" s="3">
        <v>9.06</v>
      </c>
      <c r="F14" s="4">
        <v>0</v>
      </c>
      <c r="G14" s="2">
        <v>0</v>
      </c>
      <c r="H14" s="3">
        <v>8.93</v>
      </c>
      <c r="I14" s="1">
        <v>0.2114245849172815</v>
      </c>
      <c r="J14" s="2">
        <v>0</v>
      </c>
      <c r="K14" s="1">
        <v>-0.1114699649576868</v>
      </c>
      <c r="L14" s="1">
        <v>1.07505509153115E-2</v>
      </c>
      <c r="M14" s="1">
        <v>6.6004407322491996E-3</v>
      </c>
      <c r="N14" s="1">
        <v>6.6004407322491996E-3</v>
      </c>
      <c r="O14" s="3">
        <v>65.604665368590886</v>
      </c>
      <c r="P14" s="3">
        <v>54.156377532992742</v>
      </c>
      <c r="Q14" s="3">
        <v>2.9732735628942399</v>
      </c>
      <c r="R14" s="1">
        <v>-0.48382557435682932</v>
      </c>
      <c r="S14" s="1">
        <v>0.44267517785531862</v>
      </c>
      <c r="T14" s="1">
        <v>0.99574524920272123</v>
      </c>
      <c r="U14" s="1">
        <v>0</v>
      </c>
      <c r="V14" s="1">
        <v>0</v>
      </c>
      <c r="W14" s="3">
        <v>4.7E-2</v>
      </c>
      <c r="Y14" s="3">
        <v>16721838.095238101</v>
      </c>
      <c r="Z14" s="3">
        <v>151499860.15961969</v>
      </c>
      <c r="AA14" s="3">
        <v>-1.0014814728909101</v>
      </c>
      <c r="AB14" s="1">
        <v>0.99679470707514017</v>
      </c>
      <c r="AC14" s="3">
        <v>0</v>
      </c>
      <c r="AD14" s="1">
        <v>0</v>
      </c>
      <c r="AE14" s="1">
        <v>0</v>
      </c>
      <c r="AF14" s="3">
        <v>0</v>
      </c>
      <c r="AG14" s="1">
        <v>0</v>
      </c>
      <c r="AH14" s="3">
        <v>0</v>
      </c>
      <c r="AI14" s="3">
        <v>0</v>
      </c>
      <c r="AJ14" s="3">
        <v>0</v>
      </c>
    </row>
    <row r="15" spans="1:36" x14ac:dyDescent="0.25">
      <c r="A15" t="s">
        <v>48</v>
      </c>
      <c r="B15" s="1">
        <v>1</v>
      </c>
      <c r="D15" s="3">
        <v>39995.5</v>
      </c>
      <c r="F15" s="4">
        <v>1</v>
      </c>
      <c r="I15" s="1">
        <v>3.1871874181634872</v>
      </c>
      <c r="J15" s="2">
        <v>-26</v>
      </c>
      <c r="K15" s="1">
        <v>3.7860732041930429</v>
      </c>
      <c r="O15" s="3">
        <v>784.62657294361827</v>
      </c>
      <c r="P15" s="3">
        <v>657.0577145357322</v>
      </c>
      <c r="Q15" s="3">
        <v>18.174855659388861</v>
      </c>
      <c r="R15" s="1">
        <v>-7.1976970016504778</v>
      </c>
      <c r="S15" s="1">
        <v>1.904785054373745</v>
      </c>
      <c r="T15" s="1">
        <v>8.3916343518184995</v>
      </c>
      <c r="U15" s="1">
        <v>0.93</v>
      </c>
      <c r="V15" s="1">
        <v>1</v>
      </c>
      <c r="W15" s="3">
        <v>5.66</v>
      </c>
      <c r="Y15" s="3">
        <v>191175023.19047621</v>
      </c>
      <c r="Z15" s="3">
        <v>2118699379.0946701</v>
      </c>
      <c r="AA15" s="3">
        <v>-32.022934962267833</v>
      </c>
      <c r="AB15" s="1">
        <v>7.6331547968957256</v>
      </c>
      <c r="AC15" s="3">
        <v>2.356955831090219</v>
      </c>
      <c r="AD15" s="1">
        <v>-0.60054253460800266</v>
      </c>
      <c r="AE15" s="1">
        <v>6.4341094092489531E-2</v>
      </c>
      <c r="AF15" s="3">
        <v>673.80799999999999</v>
      </c>
      <c r="AG15" s="1">
        <v>2</v>
      </c>
      <c r="AH15" s="3">
        <v>0.99999999999999989</v>
      </c>
      <c r="AI15" s="3">
        <v>12729.93</v>
      </c>
      <c r="AJ15" s="3">
        <v>14910.4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portfolio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redmo</cp:lastModifiedBy>
  <dcterms:created xsi:type="dcterms:W3CDTF">2023-01-10T02:15:03Z</dcterms:created>
  <dcterms:modified xsi:type="dcterms:W3CDTF">2023-01-10T16:35:24Z</dcterms:modified>
</cp:coreProperties>
</file>