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RedXCapital\Dividends\"/>
    </mc:Choice>
  </mc:AlternateContent>
  <xr:revisionPtr revIDLastSave="0" documentId="13_ncr:1_{4AB793D1-9F24-43FF-8335-6FA9871AC46A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ymbols" sheetId="1" r:id="rId1"/>
  </sheets>
  <definedNames>
    <definedName name="_xlnm._FilterDatabase" localSheetId="0" hidden="1">Symbols!$A$1:$S$19</definedName>
  </definedNames>
  <calcPr calcId="181029"/>
</workbook>
</file>

<file path=xl/calcChain.xml><?xml version="1.0" encoding="utf-8"?>
<calcChain xmlns="http://schemas.openxmlformats.org/spreadsheetml/2006/main">
  <c r="J21" i="1" l="1"/>
  <c r="J6" i="1"/>
  <c r="J10" i="1"/>
  <c r="J11" i="1"/>
  <c r="J12" i="1"/>
  <c r="J13" i="1"/>
  <c r="J14" i="1"/>
  <c r="J15" i="1"/>
  <c r="J19" i="1"/>
  <c r="J9" i="1"/>
  <c r="J2" i="1"/>
  <c r="J3" i="1"/>
  <c r="J4" i="1"/>
  <c r="J5" i="1"/>
  <c r="J7" i="1"/>
  <c r="J8" i="1"/>
  <c r="J16" i="1"/>
  <c r="J17" i="1"/>
  <c r="J18" i="1"/>
  <c r="J20" i="1"/>
</calcChain>
</file>

<file path=xl/sharedStrings.xml><?xml version="1.0" encoding="utf-8"?>
<sst xmlns="http://schemas.openxmlformats.org/spreadsheetml/2006/main" count="144" uniqueCount="69">
  <si>
    <t>Symbol</t>
  </si>
  <si>
    <t>Industry</t>
  </si>
  <si>
    <t>Sector ETF</t>
  </si>
  <si>
    <t>R^2</t>
  </si>
  <si>
    <t>Expense Ratio</t>
  </si>
  <si>
    <t>Dividend Use</t>
  </si>
  <si>
    <t>Avg Historical Div</t>
  </si>
  <si>
    <t>Market Cap</t>
  </si>
  <si>
    <t>Qualifying Dividends</t>
  </si>
  <si>
    <t>Zacks Rating</t>
  </si>
  <si>
    <t>Yahoo Analyst Rating</t>
  </si>
  <si>
    <t>Webull Rating</t>
  </si>
  <si>
    <t>MKT CAP GROUP</t>
  </si>
  <si>
    <t>Maximum Drawup</t>
  </si>
  <si>
    <t>Comment</t>
  </si>
  <si>
    <t>RYLD</t>
  </si>
  <si>
    <t>Y</t>
  </si>
  <si>
    <t>ETF</t>
  </si>
  <si>
    <t>MA6</t>
  </si>
  <si>
    <t>QQQ</t>
  </si>
  <si>
    <t>FNGU</t>
  </si>
  <si>
    <t>N</t>
  </si>
  <si>
    <t>CUR</t>
  </si>
  <si>
    <t>SOXL</t>
  </si>
  <si>
    <t>USOI</t>
  </si>
  <si>
    <t>USO</t>
  </si>
  <si>
    <t>IVR</t>
  </si>
  <si>
    <t>MREIT</t>
  </si>
  <si>
    <t>REM</t>
  </si>
  <si>
    <t>ARKK</t>
  </si>
  <si>
    <t>FSK</t>
  </si>
  <si>
    <t>Financial</t>
  </si>
  <si>
    <t>BIZD</t>
  </si>
  <si>
    <t>PBR</t>
  </si>
  <si>
    <t>Energy</t>
  </si>
  <si>
    <t>ILF</t>
  </si>
  <si>
    <t>Integrated Oil and Gas</t>
  </si>
  <si>
    <t>VALE</t>
  </si>
  <si>
    <t>Materials</t>
  </si>
  <si>
    <t>SLX</t>
  </si>
  <si>
    <t>Large Cap 81B</t>
  </si>
  <si>
    <t>ORC</t>
  </si>
  <si>
    <t>LIFZF</t>
  </si>
  <si>
    <t>DEM</t>
  </si>
  <si>
    <t>KIROY</t>
  </si>
  <si>
    <t>GOGL</t>
  </si>
  <si>
    <t>Industrials</t>
  </si>
  <si>
    <t>Hard to find the sector</t>
  </si>
  <si>
    <t>IEP</t>
  </si>
  <si>
    <t>IDV</t>
  </si>
  <si>
    <t>SBLK</t>
  </si>
  <si>
    <t>MSB</t>
  </si>
  <si>
    <t>XME</t>
  </si>
  <si>
    <t>SHY</t>
  </si>
  <si>
    <t>SPY</t>
  </si>
  <si>
    <t>Needs its own model, time series</t>
  </si>
  <si>
    <t>TLT</t>
  </si>
  <si>
    <t>Market Cap Group</t>
  </si>
  <si>
    <t>ZIM</t>
  </si>
  <si>
    <t>Div Frequency</t>
  </si>
  <si>
    <t>Q</t>
  </si>
  <si>
    <t>M</t>
  </si>
  <si>
    <t>BY</t>
  </si>
  <si>
    <t>NA</t>
  </si>
  <si>
    <t>IWP</t>
  </si>
  <si>
    <t>IWM</t>
  </si>
  <si>
    <t>Close Price</t>
  </si>
  <si>
    <t>Div Yield</t>
  </si>
  <si>
    <t>GGB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</si>
</sst>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topLeftCell="A7" zoomScale="130" zoomScaleNormal="130" workbookViewId="0">
      <selection activeCell="B9" sqref="A9:XFD9"/>
    </sheetView>
  </sheetViews>
  <sheetFormatPr defaultRowHeight="15" x14ac:dyDescent="0.25"/>
  <cols>
    <col min="1" max="1" width="10.7109375" customWidth="1"/>
    <col min="2" max="2" width="8.42578125" bestFit="1" customWidth="1"/>
    <col min="3" max="3" width="10.28515625" bestFit="1" customWidth="1"/>
    <col min="4" max="4" width="10" bestFit="1" customWidth="1"/>
    <col min="5" max="5" width="5" bestFit="1" customWidth="1"/>
    <col min="6" max="6" width="13.5703125" bestFit="1" customWidth="1"/>
    <col min="7" max="7" width="18.85546875" bestFit="1" customWidth="1"/>
    <col min="8" max="10" width="16.42578125" customWidth="1"/>
    <col min="11" max="11" width="17.42578125" customWidth="1"/>
    <col min="12" max="12" width="13.85546875" customWidth="1"/>
    <col min="13" max="13" width="19.7109375" bestFit="1" customWidth="1"/>
    <col min="14" max="14" width="11.7109375" bestFit="1" customWidth="1"/>
    <col min="15" max="15" width="19.7109375" bestFit="1" customWidth="1"/>
    <col min="16" max="16" width="13.5703125" bestFit="1" customWidth="1"/>
    <col min="17" max="17" width="15.7109375" bestFit="1" customWidth="1"/>
    <col min="18" max="18" width="17.42578125" bestFit="1" customWidth="1"/>
    <col min="19" max="19" width="31.28515625" bestFit="1" customWidth="1"/>
  </cols>
  <sheetData>
    <row r="1" spans="1:19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</v>
      </c>
      <c r="J1" t="s">
        <v>67</v>
      </c>
      <c r="K1" t="s">
        <v>7</v>
      </c>
      <c r="L1" t="s">
        <v>57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 t="s">
        <v>33</v>
      </c>
      <c r="B2" t="s">
        <v>60</v>
      </c>
      <c r="C2" t="s">
        <v>34</v>
      </c>
      <c r="D2" t="s">
        <v>35</v>
      </c>
      <c r="E2" s="2">
        <v>0.56999999999999995</v>
      </c>
      <c r="F2" s="4">
        <v>0</v>
      </c>
      <c r="G2" t="s">
        <v>18</v>
      </c>
      <c r="H2">
        <v>0.27</v>
      </c>
      <c r="I2">
        <v>11.61</v>
      </c>
      <c r="J2" s="3">
        <f>H2/I2*4</f>
        <v>9.3023255813953501E-2</v>
      </c>
      <c r="K2" s="1">
        <v>83222003712</v>
      </c>
      <c r="L2" s="1">
        <v>1</v>
      </c>
      <c r="M2" t="s">
        <v>21</v>
      </c>
      <c r="N2">
        <v>1</v>
      </c>
      <c r="O2">
        <v>4</v>
      </c>
      <c r="P2">
        <v>4</v>
      </c>
      <c r="Q2" s="1">
        <v>1</v>
      </c>
      <c r="S2" t="s">
        <v>36</v>
      </c>
    </row>
    <row r="3" spans="1:19" x14ac:dyDescent="0.25">
      <c r="A3" t="s">
        <v>37</v>
      </c>
      <c r="B3" t="s">
        <v>62</v>
      </c>
      <c r="C3" t="s">
        <v>38</v>
      </c>
      <c r="D3" t="s">
        <v>39</v>
      </c>
      <c r="E3" s="2">
        <v>0.56000000000000005</v>
      </c>
      <c r="F3" s="4">
        <v>0</v>
      </c>
      <c r="G3" t="s">
        <v>18</v>
      </c>
      <c r="H3">
        <v>0.32</v>
      </c>
      <c r="I3">
        <v>14.93</v>
      </c>
      <c r="J3" s="3">
        <f>H3/I3</f>
        <v>2.1433355659745478E-2</v>
      </c>
      <c r="K3" s="1">
        <v>78877261824</v>
      </c>
      <c r="L3" s="1">
        <v>1</v>
      </c>
      <c r="M3" t="s">
        <v>16</v>
      </c>
      <c r="N3">
        <v>2</v>
      </c>
      <c r="O3">
        <v>4</v>
      </c>
      <c r="P3">
        <v>4</v>
      </c>
      <c r="Q3" s="1">
        <v>1</v>
      </c>
      <c r="S3" t="s">
        <v>40</v>
      </c>
    </row>
    <row r="4" spans="1:19" x14ac:dyDescent="0.25">
      <c r="A4" t="s">
        <v>53</v>
      </c>
      <c r="B4" t="s">
        <v>61</v>
      </c>
      <c r="C4" t="s">
        <v>17</v>
      </c>
      <c r="D4" t="s">
        <v>54</v>
      </c>
      <c r="E4" s="2">
        <v>0.01</v>
      </c>
      <c r="F4" s="4">
        <v>1.5E-3</v>
      </c>
      <c r="G4" t="s">
        <v>22</v>
      </c>
      <c r="H4">
        <v>0.12</v>
      </c>
      <c r="I4">
        <v>82.38</v>
      </c>
      <c r="J4" s="3">
        <f>H4/I4</f>
        <v>1.4566642388929353E-3</v>
      </c>
      <c r="K4" s="1">
        <v>25270000000</v>
      </c>
      <c r="L4" s="1">
        <v>1</v>
      </c>
      <c r="M4" t="s">
        <v>16</v>
      </c>
      <c r="N4">
        <v>1</v>
      </c>
      <c r="O4">
        <v>1</v>
      </c>
      <c r="P4">
        <v>1</v>
      </c>
      <c r="Q4" s="1">
        <v>1</v>
      </c>
      <c r="S4" t="s">
        <v>55</v>
      </c>
    </row>
    <row r="5" spans="1:19" x14ac:dyDescent="0.25">
      <c r="A5" t="s">
        <v>56</v>
      </c>
      <c r="B5" t="s">
        <v>61</v>
      </c>
      <c r="C5" t="s">
        <v>17</v>
      </c>
      <c r="D5" t="s">
        <v>54</v>
      </c>
      <c r="E5" s="2">
        <v>0.01</v>
      </c>
      <c r="F5" s="4">
        <v>1.5E-3</v>
      </c>
      <c r="G5" t="s">
        <v>22</v>
      </c>
      <c r="H5">
        <v>0.3</v>
      </c>
      <c r="I5">
        <v>112.08</v>
      </c>
      <c r="J5" s="3">
        <f>H5/I5</f>
        <v>2.6766595289079227E-3</v>
      </c>
      <c r="K5" s="1">
        <v>18930000000</v>
      </c>
      <c r="L5" s="1">
        <v>1</v>
      </c>
      <c r="M5" t="s">
        <v>16</v>
      </c>
      <c r="N5">
        <v>1</v>
      </c>
      <c r="O5">
        <v>1</v>
      </c>
      <c r="P5">
        <v>1</v>
      </c>
      <c r="Q5" s="1">
        <v>1</v>
      </c>
      <c r="S5" t="s">
        <v>55</v>
      </c>
    </row>
    <row r="6" spans="1:19" x14ac:dyDescent="0.25">
      <c r="A6" t="s">
        <v>48</v>
      </c>
      <c r="B6" t="s">
        <v>60</v>
      </c>
      <c r="C6" t="s">
        <v>46</v>
      </c>
      <c r="D6" t="s">
        <v>49</v>
      </c>
      <c r="E6" s="2">
        <v>0.22</v>
      </c>
      <c r="F6" s="4">
        <v>0</v>
      </c>
      <c r="G6" t="s">
        <v>22</v>
      </c>
      <c r="H6">
        <v>0.8</v>
      </c>
      <c r="I6">
        <v>49.27</v>
      </c>
      <c r="J6" s="3">
        <f>H6/I6*4</f>
        <v>6.4948244367769428E-2</v>
      </c>
      <c r="K6" s="1">
        <v>13891296256</v>
      </c>
      <c r="L6" s="1">
        <v>1</v>
      </c>
      <c r="M6" t="s">
        <v>16</v>
      </c>
      <c r="N6">
        <v>3</v>
      </c>
      <c r="O6">
        <v>3</v>
      </c>
      <c r="P6">
        <v>3</v>
      </c>
      <c r="Q6" s="1">
        <v>1</v>
      </c>
    </row>
    <row r="7" spans="1:19" x14ac:dyDescent="0.25">
      <c r="A7" t="s">
        <v>44</v>
      </c>
      <c r="B7" t="s">
        <v>62</v>
      </c>
      <c r="C7" t="s">
        <v>38</v>
      </c>
      <c r="D7" t="s">
        <v>43</v>
      </c>
      <c r="E7" s="2">
        <v>0.27</v>
      </c>
      <c r="F7" s="4">
        <v>0</v>
      </c>
      <c r="G7" t="s">
        <v>18</v>
      </c>
      <c r="H7">
        <v>0.57999999999999996</v>
      </c>
      <c r="I7">
        <v>11.02</v>
      </c>
      <c r="J7" s="3">
        <f>H7/I7</f>
        <v>5.2631578947368418E-2</v>
      </c>
      <c r="K7" s="1">
        <v>11194302464</v>
      </c>
      <c r="L7" s="1">
        <v>2</v>
      </c>
      <c r="M7" t="s">
        <v>16</v>
      </c>
      <c r="N7">
        <v>5</v>
      </c>
      <c r="O7">
        <v>5</v>
      </c>
      <c r="P7">
        <v>5</v>
      </c>
      <c r="Q7" s="1">
        <v>2</v>
      </c>
    </row>
    <row r="8" spans="1:19" x14ac:dyDescent="0.25">
      <c r="A8" t="s">
        <v>29</v>
      </c>
      <c r="B8" t="s">
        <v>16</v>
      </c>
      <c r="C8" t="s">
        <v>17</v>
      </c>
      <c r="D8" t="s">
        <v>64</v>
      </c>
      <c r="E8" s="2">
        <v>0.65</v>
      </c>
      <c r="F8" s="4">
        <v>7.4999999999999997E-3</v>
      </c>
      <c r="G8" t="s">
        <v>18</v>
      </c>
      <c r="H8">
        <v>0.87</v>
      </c>
      <c r="I8">
        <v>38.799999999999997</v>
      </c>
      <c r="J8" s="3">
        <f>H8/I8</f>
        <v>2.2422680412371134E-2</v>
      </c>
      <c r="K8" s="1">
        <v>8840000000</v>
      </c>
      <c r="L8" s="1">
        <v>2</v>
      </c>
      <c r="M8" t="s">
        <v>16</v>
      </c>
      <c r="N8">
        <v>2</v>
      </c>
      <c r="O8">
        <v>2</v>
      </c>
      <c r="P8">
        <v>2</v>
      </c>
      <c r="Q8" s="1">
        <v>2</v>
      </c>
    </row>
    <row r="9" spans="1:19" x14ac:dyDescent="0.25">
      <c r="A9" t="s">
        <v>58</v>
      </c>
      <c r="B9" t="s">
        <v>60</v>
      </c>
      <c r="C9" t="s">
        <v>46</v>
      </c>
      <c r="D9" t="s">
        <v>43</v>
      </c>
      <c r="E9" s="2">
        <v>0.17</v>
      </c>
      <c r="F9" s="4">
        <v>0</v>
      </c>
      <c r="G9" t="s">
        <v>22</v>
      </c>
      <c r="H9">
        <v>6</v>
      </c>
      <c r="I9">
        <v>50.41</v>
      </c>
      <c r="J9" s="3">
        <f t="shared" ref="J9:J15" si="0">H9/I9*4</f>
        <v>0.47609601269589369</v>
      </c>
      <c r="K9" s="1">
        <v>6210000000</v>
      </c>
      <c r="L9" s="1">
        <v>2</v>
      </c>
      <c r="M9" t="s">
        <v>16</v>
      </c>
      <c r="N9">
        <v>4</v>
      </c>
      <c r="O9">
        <v>4</v>
      </c>
      <c r="P9">
        <v>4</v>
      </c>
      <c r="Q9" s="1">
        <v>2</v>
      </c>
    </row>
    <row r="10" spans="1:19" x14ac:dyDescent="0.25">
      <c r="A10" t="s">
        <v>30</v>
      </c>
      <c r="B10" t="s">
        <v>60</v>
      </c>
      <c r="C10" t="s">
        <v>31</v>
      </c>
      <c r="D10" t="s">
        <v>32</v>
      </c>
      <c r="E10" s="2">
        <v>0.62</v>
      </c>
      <c r="F10" s="4">
        <v>0</v>
      </c>
      <c r="G10" t="s">
        <v>18</v>
      </c>
      <c r="H10">
        <v>0.62</v>
      </c>
      <c r="I10">
        <v>18.46</v>
      </c>
      <c r="J10" s="3">
        <f t="shared" si="0"/>
        <v>0.13434452871072589</v>
      </c>
      <c r="K10" s="1">
        <v>5556837376</v>
      </c>
      <c r="L10" s="1">
        <v>2</v>
      </c>
      <c r="M10" t="s">
        <v>16</v>
      </c>
      <c r="N10">
        <v>3</v>
      </c>
      <c r="O10">
        <v>3</v>
      </c>
      <c r="P10">
        <v>3</v>
      </c>
      <c r="Q10" s="1">
        <v>2</v>
      </c>
    </row>
    <row r="11" spans="1:19" x14ac:dyDescent="0.25">
      <c r="A11" t="s">
        <v>23</v>
      </c>
      <c r="B11" t="s">
        <v>60</v>
      </c>
      <c r="C11" t="s">
        <v>17</v>
      </c>
      <c r="D11" t="s">
        <v>19</v>
      </c>
      <c r="E11" s="2">
        <v>0.83</v>
      </c>
      <c r="F11" s="4">
        <v>8.9999999999999993E-3</v>
      </c>
      <c r="G11" t="s">
        <v>22</v>
      </c>
      <c r="H11">
        <v>0.02</v>
      </c>
      <c r="I11">
        <v>13.7</v>
      </c>
      <c r="J11" s="3">
        <f t="shared" si="0"/>
        <v>5.8394160583941611E-3</v>
      </c>
      <c r="K11" s="1">
        <v>4730000000</v>
      </c>
      <c r="L11" s="1">
        <v>2</v>
      </c>
      <c r="M11" t="s">
        <v>16</v>
      </c>
      <c r="N11">
        <v>2</v>
      </c>
      <c r="O11">
        <v>2</v>
      </c>
      <c r="P11">
        <v>2</v>
      </c>
      <c r="Q11" s="1">
        <v>2</v>
      </c>
    </row>
    <row r="12" spans="1:19" x14ac:dyDescent="0.25">
      <c r="A12" t="s">
        <v>26</v>
      </c>
      <c r="B12" t="s">
        <v>60</v>
      </c>
      <c r="C12" t="s">
        <v>27</v>
      </c>
      <c r="D12" t="s">
        <v>28</v>
      </c>
      <c r="E12" s="2">
        <v>0.65</v>
      </c>
      <c r="F12" s="4">
        <v>0</v>
      </c>
      <c r="G12" t="s">
        <v>18</v>
      </c>
      <c r="H12">
        <v>0.5</v>
      </c>
      <c r="I12">
        <v>10.9</v>
      </c>
      <c r="J12" s="3">
        <f t="shared" si="0"/>
        <v>0.18348623853211007</v>
      </c>
      <c r="K12" s="1">
        <v>3348098304</v>
      </c>
      <c r="L12" s="1">
        <v>3</v>
      </c>
      <c r="M12" t="s">
        <v>21</v>
      </c>
      <c r="N12">
        <v>1</v>
      </c>
      <c r="O12">
        <v>4</v>
      </c>
      <c r="P12">
        <v>7</v>
      </c>
      <c r="Q12" s="1">
        <v>3</v>
      </c>
    </row>
    <row r="13" spans="1:19" x14ac:dyDescent="0.25">
      <c r="A13" t="s">
        <v>50</v>
      </c>
      <c r="B13" t="s">
        <v>60</v>
      </c>
      <c r="C13" t="s">
        <v>46</v>
      </c>
      <c r="D13" t="s">
        <v>43</v>
      </c>
      <c r="E13" s="2">
        <v>0.2</v>
      </c>
      <c r="F13" s="4">
        <v>0</v>
      </c>
      <c r="G13" t="s">
        <v>18</v>
      </c>
      <c r="H13">
        <v>5.64</v>
      </c>
      <c r="I13">
        <v>26.78</v>
      </c>
      <c r="J13" s="3">
        <f t="shared" si="0"/>
        <v>0.84241971620612388</v>
      </c>
      <c r="K13" s="1">
        <v>2744121600</v>
      </c>
      <c r="L13" s="1">
        <v>3</v>
      </c>
      <c r="M13" t="s">
        <v>16</v>
      </c>
      <c r="N13">
        <v>1</v>
      </c>
      <c r="O13">
        <v>5</v>
      </c>
      <c r="P13">
        <v>6</v>
      </c>
      <c r="Q13" s="1">
        <v>3</v>
      </c>
    </row>
    <row r="14" spans="1:19" x14ac:dyDescent="0.25">
      <c r="A14" t="s">
        <v>45</v>
      </c>
      <c r="B14" t="s">
        <v>60</v>
      </c>
      <c r="C14" t="s">
        <v>46</v>
      </c>
      <c r="D14" t="s">
        <v>43</v>
      </c>
      <c r="E14" s="2">
        <v>0.24</v>
      </c>
      <c r="F14" s="4">
        <v>0</v>
      </c>
      <c r="G14" t="s">
        <v>18</v>
      </c>
      <c r="H14">
        <v>2.41</v>
      </c>
      <c r="I14">
        <v>12.7</v>
      </c>
      <c r="J14" s="3">
        <f t="shared" si="0"/>
        <v>0.75905511811023629</v>
      </c>
      <c r="K14" s="1">
        <v>2619698432</v>
      </c>
      <c r="L14" s="1">
        <v>3</v>
      </c>
      <c r="M14" t="s">
        <v>16</v>
      </c>
      <c r="N14">
        <v>3</v>
      </c>
      <c r="O14">
        <v>3</v>
      </c>
      <c r="P14">
        <v>3</v>
      </c>
      <c r="Q14" s="1">
        <v>3</v>
      </c>
      <c r="S14" t="s">
        <v>47</v>
      </c>
    </row>
    <row r="15" spans="1:19" x14ac:dyDescent="0.25">
      <c r="A15" t="s">
        <v>42</v>
      </c>
      <c r="B15" t="s">
        <v>60</v>
      </c>
      <c r="C15" t="s">
        <v>38</v>
      </c>
      <c r="D15" t="s">
        <v>43</v>
      </c>
      <c r="E15" s="2">
        <v>0.28999999999999998</v>
      </c>
      <c r="F15" s="4">
        <v>0</v>
      </c>
      <c r="G15" t="s">
        <v>18</v>
      </c>
      <c r="H15">
        <v>0.5</v>
      </c>
      <c r="I15">
        <v>23.49</v>
      </c>
      <c r="J15" s="3">
        <f t="shared" si="0"/>
        <v>8.5142613878246065E-2</v>
      </c>
      <c r="K15" s="1">
        <v>1611606912</v>
      </c>
      <c r="L15" s="1">
        <v>3</v>
      </c>
      <c r="M15" t="s">
        <v>16</v>
      </c>
      <c r="N15">
        <v>4</v>
      </c>
      <c r="O15">
        <v>4</v>
      </c>
      <c r="P15">
        <v>4</v>
      </c>
      <c r="Q15" s="1">
        <v>3</v>
      </c>
    </row>
    <row r="16" spans="1:19" x14ac:dyDescent="0.25">
      <c r="A16" t="s">
        <v>15</v>
      </c>
      <c r="B16" t="s">
        <v>61</v>
      </c>
      <c r="C16" t="s">
        <v>17</v>
      </c>
      <c r="D16" t="s">
        <v>65</v>
      </c>
      <c r="E16" s="2">
        <v>0.91</v>
      </c>
      <c r="F16" s="4">
        <v>7.0000000000000001E-3</v>
      </c>
      <c r="G16" t="s">
        <v>18</v>
      </c>
      <c r="H16">
        <v>0.22</v>
      </c>
      <c r="I16">
        <v>20.25</v>
      </c>
      <c r="J16" s="3">
        <f>H16/I16</f>
        <v>1.0864197530864197E-2</v>
      </c>
      <c r="K16" s="1">
        <v>1260000000</v>
      </c>
      <c r="L16" s="1">
        <v>3</v>
      </c>
      <c r="M16" t="s">
        <v>16</v>
      </c>
      <c r="N16">
        <v>5</v>
      </c>
      <c r="O16">
        <v>5</v>
      </c>
      <c r="P16">
        <v>5</v>
      </c>
      <c r="Q16" s="1">
        <v>3</v>
      </c>
    </row>
    <row r="17" spans="1:17" x14ac:dyDescent="0.25">
      <c r="A17" t="s">
        <v>20</v>
      </c>
      <c r="B17" t="s">
        <v>63</v>
      </c>
      <c r="C17" t="s">
        <v>17</v>
      </c>
      <c r="D17" t="s">
        <v>19</v>
      </c>
      <c r="E17" s="2">
        <v>0.84</v>
      </c>
      <c r="F17" s="4">
        <v>9.4999999999999998E-3</v>
      </c>
      <c r="G17" t="s">
        <v>22</v>
      </c>
      <c r="H17">
        <v>0</v>
      </c>
      <c r="I17">
        <v>7.25</v>
      </c>
      <c r="J17" s="3">
        <f>H17/I17</f>
        <v>0</v>
      </c>
      <c r="K17" s="1">
        <v>549210000</v>
      </c>
      <c r="L17" s="1">
        <v>3</v>
      </c>
      <c r="M17" t="s">
        <v>16</v>
      </c>
      <c r="N17">
        <v>1</v>
      </c>
      <c r="O17">
        <v>1</v>
      </c>
      <c r="P17">
        <v>1</v>
      </c>
      <c r="Q17" s="1">
        <v>3</v>
      </c>
    </row>
    <row r="18" spans="1:17" x14ac:dyDescent="0.25">
      <c r="A18" t="s">
        <v>41</v>
      </c>
      <c r="B18" t="s">
        <v>61</v>
      </c>
      <c r="C18" t="s">
        <v>27</v>
      </c>
      <c r="D18" t="s">
        <v>28</v>
      </c>
      <c r="E18" s="2">
        <v>0.53</v>
      </c>
      <c r="F18" s="4">
        <v>0</v>
      </c>
      <c r="G18" t="s">
        <v>22</v>
      </c>
      <c r="H18">
        <v>0.12</v>
      </c>
      <c r="I18">
        <v>2.63</v>
      </c>
      <c r="J18" s="3">
        <f>H18/I18</f>
        <v>4.5627376425855515E-2</v>
      </c>
      <c r="K18" s="1">
        <v>470801376</v>
      </c>
      <c r="L18" s="1">
        <v>3</v>
      </c>
      <c r="M18" t="s">
        <v>21</v>
      </c>
      <c r="N18">
        <v>5</v>
      </c>
      <c r="O18">
        <v>5</v>
      </c>
      <c r="P18">
        <v>5</v>
      </c>
      <c r="Q18" s="1">
        <v>5</v>
      </c>
    </row>
    <row r="19" spans="1:17" x14ac:dyDescent="0.25">
      <c r="A19" t="s">
        <v>51</v>
      </c>
      <c r="B19" t="s">
        <v>60</v>
      </c>
      <c r="C19" t="s">
        <v>38</v>
      </c>
      <c r="D19" t="s">
        <v>52</v>
      </c>
      <c r="E19" s="2">
        <v>0.14000000000000001</v>
      </c>
      <c r="F19" s="4">
        <v>0</v>
      </c>
      <c r="G19" t="s">
        <v>18</v>
      </c>
      <c r="H19">
        <v>0.34</v>
      </c>
      <c r="I19">
        <v>25.14</v>
      </c>
      <c r="J19" s="3">
        <f>H19/I19*4</f>
        <v>5.4097056483691335E-2</v>
      </c>
      <c r="K19" s="1">
        <v>346368000</v>
      </c>
      <c r="L19" s="1">
        <v>3</v>
      </c>
      <c r="M19" t="s">
        <v>16</v>
      </c>
      <c r="N19">
        <v>3</v>
      </c>
      <c r="O19">
        <v>3</v>
      </c>
      <c r="P19">
        <v>3</v>
      </c>
      <c r="Q19" s="1">
        <v>3</v>
      </c>
    </row>
    <row r="20" spans="1:17" x14ac:dyDescent="0.25">
      <c r="A20" t="s">
        <v>24</v>
      </c>
      <c r="B20" t="s">
        <v>61</v>
      </c>
      <c r="C20" t="s">
        <v>17</v>
      </c>
      <c r="D20" t="s">
        <v>25</v>
      </c>
      <c r="E20" s="2">
        <v>0.82</v>
      </c>
      <c r="F20" s="4">
        <v>8.5000000000000006E-3</v>
      </c>
      <c r="G20" t="s">
        <v>18</v>
      </c>
      <c r="H20">
        <v>0.23</v>
      </c>
      <c r="I20">
        <v>5.53</v>
      </c>
      <c r="J20" s="3">
        <f>H20/I20</f>
        <v>4.1591320072332731E-2</v>
      </c>
      <c r="K20" s="1">
        <v>308370000</v>
      </c>
      <c r="L20" s="1">
        <v>3</v>
      </c>
      <c r="M20" s="5" t="s">
        <v>21</v>
      </c>
      <c r="N20">
        <v>4</v>
      </c>
      <c r="O20">
        <v>4</v>
      </c>
      <c r="P20">
        <v>4</v>
      </c>
      <c r="Q20" s="1">
        <v>3</v>
      </c>
    </row>
    <row r="21" spans="1:17" x14ac:dyDescent="0.25">
      <c r="A21" t="s">
        <v>68</v>
      </c>
      <c r="B21" t="s">
        <v>60</v>
      </c>
      <c r="C21" t="s">
        <v>38</v>
      </c>
      <c r="D21" t="s">
        <v>39</v>
      </c>
      <c r="E21" s="2">
        <v>0.61</v>
      </c>
      <c r="F21">
        <v>0</v>
      </c>
      <c r="G21" t="s">
        <v>18</v>
      </c>
      <c r="H21" s="2">
        <v>4.8225833333333308E-2</v>
      </c>
      <c r="I21">
        <v>4.41</v>
      </c>
      <c r="J21" s="3">
        <f>H21/I21</f>
        <v>1.0935563114134537E-2</v>
      </c>
      <c r="K21" s="1">
        <v>4100000000</v>
      </c>
      <c r="L21" s="1">
        <v>2</v>
      </c>
      <c r="M21" t="s">
        <v>16</v>
      </c>
      <c r="N21">
        <v>2</v>
      </c>
      <c r="O21">
        <v>2</v>
      </c>
      <c r="P21">
        <v>2</v>
      </c>
      <c r="Q21" s="1">
        <v>1</v>
      </c>
    </row>
  </sheetData>
  <autoFilter ref="A1:S19" xr:uid="{00000000-0001-0000-0000-000000000000}">
    <sortState xmlns:xlrd2="http://schemas.microsoft.com/office/spreadsheetml/2017/richdata2" ref="A2:S20">
      <sortCondition descending="1" ref="K1:K19"/>
    </sortState>
  </autoFilter>
  <conditionalFormatting sqref="A21">
    <cfRule type="duplicateValues" dxfId="2" priority="1"/>
  </conditionalFormatting>
  <conditionalFormatting sqref="A21">
    <cfRule type="duplicateValues" dxfId="1" priority="2"/>
    <cfRule type="duplicateValues" dxfId="0" priority="3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 Xia</cp:lastModifiedBy>
  <dcterms:created xsi:type="dcterms:W3CDTF">2022-06-15T03:55:12Z</dcterms:created>
  <dcterms:modified xsi:type="dcterms:W3CDTF">2022-06-28T00:17:27Z</dcterms:modified>
</cp:coreProperties>
</file>