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hp\khkt\storage\"/>
    </mc:Choice>
  </mc:AlternateContent>
  <xr:revisionPtr revIDLastSave="0" documentId="13_ncr:1_{1DC9E1E9-3BF5-4D0C-91B9-52AA675B37BF}" xr6:coauthVersionLast="46" xr6:coauthVersionMax="46" xr10:uidLastSave="{00000000-0000-0000-0000-000000000000}"/>
  <bookViews>
    <workbookView xWindow="-96" yWindow="-96" windowWidth="23232" windowHeight="12552" activeTab="2" xr2:uid="{01F65E2D-9B5F-43B8-9D76-66FE034902E3}"/>
  </bookViews>
  <sheets>
    <sheet name="TK Don vi" sheetId="4" r:id="rId1"/>
    <sheet name="TK DA-HS" sheetId="2" r:id="rId2"/>
    <sheet name="TK Linh Vuc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M17" i="3"/>
  <c r="M18" i="3"/>
  <c r="M19" i="3"/>
  <c r="M20" i="3"/>
  <c r="M21" i="3"/>
  <c r="M22" i="3"/>
  <c r="M23" i="3"/>
  <c r="M24" i="3"/>
  <c r="M25" i="3"/>
  <c r="K17" i="3"/>
  <c r="K18" i="3"/>
  <c r="K19" i="3"/>
  <c r="K20" i="3"/>
  <c r="K21" i="3"/>
  <c r="K22" i="3"/>
  <c r="K23" i="3"/>
  <c r="K24" i="3"/>
  <c r="K2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G74" i="4"/>
  <c r="F74" i="4"/>
  <c r="E74" i="4"/>
  <c r="D74" i="4"/>
  <c r="H74" i="4" s="1"/>
  <c r="C74" i="4"/>
  <c r="G73" i="4"/>
  <c r="F73" i="4"/>
  <c r="E73" i="4"/>
  <c r="D73" i="4"/>
  <c r="H73" i="4" s="1"/>
  <c r="C73" i="4"/>
  <c r="G72" i="4"/>
  <c r="F72" i="4"/>
  <c r="E72" i="4"/>
  <c r="D72" i="4"/>
  <c r="H72" i="4" s="1"/>
  <c r="C72" i="4"/>
  <c r="G71" i="4"/>
  <c r="F71" i="4"/>
  <c r="E71" i="4"/>
  <c r="D71" i="4"/>
  <c r="H71" i="4" s="1"/>
  <c r="C71" i="4"/>
  <c r="G70" i="4"/>
  <c r="F70" i="4"/>
  <c r="E70" i="4"/>
  <c r="D70" i="4"/>
  <c r="H70" i="4" s="1"/>
  <c r="C70" i="4"/>
  <c r="G69" i="4"/>
  <c r="F69" i="4"/>
  <c r="E69" i="4"/>
  <c r="D69" i="4"/>
  <c r="H69" i="4" s="1"/>
  <c r="C69" i="4"/>
  <c r="G68" i="4"/>
  <c r="F68" i="4"/>
  <c r="E68" i="4"/>
  <c r="D68" i="4"/>
  <c r="H68" i="4" s="1"/>
  <c r="C68" i="4"/>
  <c r="G67" i="4"/>
  <c r="F67" i="4"/>
  <c r="E67" i="4"/>
  <c r="D67" i="4"/>
  <c r="H67" i="4" s="1"/>
  <c r="C67" i="4"/>
  <c r="G66" i="4"/>
  <c r="F66" i="4"/>
  <c r="E66" i="4"/>
  <c r="D66" i="4"/>
  <c r="H66" i="4" s="1"/>
  <c r="C66" i="4"/>
  <c r="G65" i="4"/>
  <c r="F65" i="4"/>
  <c r="E65" i="4"/>
  <c r="D65" i="4"/>
  <c r="H65" i="4" s="1"/>
  <c r="C65" i="4"/>
  <c r="G64" i="4"/>
  <c r="F64" i="4"/>
  <c r="E64" i="4"/>
  <c r="D64" i="4"/>
  <c r="H64" i="4" s="1"/>
  <c r="C64" i="4"/>
  <c r="G63" i="4"/>
  <c r="F63" i="4"/>
  <c r="E63" i="4"/>
  <c r="D63" i="4"/>
  <c r="H63" i="4" s="1"/>
  <c r="C63" i="4"/>
  <c r="G62" i="4"/>
  <c r="F62" i="4"/>
  <c r="E62" i="4"/>
  <c r="D62" i="4"/>
  <c r="H62" i="4" s="1"/>
  <c r="C62" i="4"/>
  <c r="G61" i="4"/>
  <c r="F61" i="4"/>
  <c r="E61" i="4"/>
  <c r="D61" i="4"/>
  <c r="H61" i="4" s="1"/>
  <c r="C61" i="4"/>
  <c r="G60" i="4"/>
  <c r="F60" i="4"/>
  <c r="E60" i="4"/>
  <c r="D60" i="4"/>
  <c r="H60" i="4" s="1"/>
  <c r="C60" i="4"/>
  <c r="G59" i="4"/>
  <c r="F59" i="4"/>
  <c r="E59" i="4"/>
  <c r="D59" i="4"/>
  <c r="H59" i="4" s="1"/>
  <c r="C59" i="4"/>
  <c r="G58" i="4"/>
  <c r="F58" i="4"/>
  <c r="E58" i="4"/>
  <c r="D58" i="4"/>
  <c r="H58" i="4" s="1"/>
  <c r="C58" i="4"/>
  <c r="G57" i="4"/>
  <c r="F57" i="4"/>
  <c r="E57" i="4"/>
  <c r="D57" i="4"/>
  <c r="H57" i="4" s="1"/>
  <c r="C57" i="4"/>
  <c r="G56" i="4"/>
  <c r="F56" i="4"/>
  <c r="E56" i="4"/>
  <c r="D56" i="4"/>
  <c r="H56" i="4" s="1"/>
  <c r="C56" i="4"/>
  <c r="G55" i="4"/>
  <c r="F55" i="4"/>
  <c r="E55" i="4"/>
  <c r="D55" i="4"/>
  <c r="H55" i="4" s="1"/>
  <c r="C55" i="4"/>
  <c r="G54" i="4"/>
  <c r="F54" i="4"/>
  <c r="E54" i="4"/>
  <c r="D54" i="4"/>
  <c r="H54" i="4" s="1"/>
  <c r="C54" i="4"/>
  <c r="G53" i="4"/>
  <c r="F53" i="4"/>
  <c r="E53" i="4"/>
  <c r="D53" i="4"/>
  <c r="H53" i="4" s="1"/>
  <c r="C53" i="4"/>
  <c r="G52" i="4"/>
  <c r="F52" i="4"/>
  <c r="E52" i="4"/>
  <c r="D52" i="4"/>
  <c r="H52" i="4" s="1"/>
  <c r="C52" i="4"/>
  <c r="G51" i="4"/>
  <c r="F51" i="4"/>
  <c r="E51" i="4"/>
  <c r="D51" i="4"/>
  <c r="H51" i="4" s="1"/>
  <c r="C51" i="4"/>
  <c r="G50" i="4"/>
  <c r="F50" i="4"/>
  <c r="E50" i="4"/>
  <c r="D50" i="4"/>
  <c r="H50" i="4" s="1"/>
  <c r="C50" i="4"/>
  <c r="G49" i="4"/>
  <c r="F49" i="4"/>
  <c r="E49" i="4"/>
  <c r="D49" i="4"/>
  <c r="H49" i="4" s="1"/>
  <c r="C49" i="4"/>
  <c r="G48" i="4"/>
  <c r="F48" i="4"/>
  <c r="E48" i="4"/>
  <c r="D48" i="4"/>
  <c r="H48" i="4" s="1"/>
  <c r="C48" i="4"/>
  <c r="G47" i="4"/>
  <c r="F47" i="4"/>
  <c r="E47" i="4"/>
  <c r="D47" i="4"/>
  <c r="H47" i="4" s="1"/>
  <c r="C47" i="4"/>
  <c r="G46" i="4"/>
  <c r="F46" i="4"/>
  <c r="E46" i="4"/>
  <c r="D46" i="4"/>
  <c r="H46" i="4" s="1"/>
  <c r="C46" i="4"/>
  <c r="G45" i="4"/>
  <c r="F45" i="4"/>
  <c r="E45" i="4"/>
  <c r="D45" i="4"/>
  <c r="H45" i="4" s="1"/>
  <c r="C45" i="4"/>
  <c r="G44" i="4"/>
  <c r="F44" i="4"/>
  <c r="E44" i="4"/>
  <c r="D44" i="4"/>
  <c r="H44" i="4" s="1"/>
  <c r="C44" i="4"/>
  <c r="G43" i="4"/>
  <c r="F43" i="4"/>
  <c r="E43" i="4"/>
  <c r="D43" i="4"/>
  <c r="H43" i="4" s="1"/>
  <c r="C43" i="4"/>
  <c r="G42" i="4"/>
  <c r="F42" i="4"/>
  <c r="E42" i="4"/>
  <c r="D42" i="4"/>
  <c r="H42" i="4" s="1"/>
  <c r="C42" i="4"/>
  <c r="G41" i="4"/>
  <c r="F41" i="4"/>
  <c r="E41" i="4"/>
  <c r="D41" i="4"/>
  <c r="H41" i="4" s="1"/>
  <c r="C41" i="4"/>
  <c r="G40" i="4"/>
  <c r="F40" i="4"/>
  <c r="E40" i="4"/>
  <c r="D40" i="4"/>
  <c r="H40" i="4" s="1"/>
  <c r="C40" i="4"/>
  <c r="G39" i="4"/>
  <c r="F39" i="4"/>
  <c r="E39" i="4"/>
  <c r="D39" i="4"/>
  <c r="H39" i="4" s="1"/>
  <c r="C39" i="4"/>
  <c r="G38" i="4"/>
  <c r="F38" i="4"/>
  <c r="E38" i="4"/>
  <c r="D38" i="4"/>
  <c r="H38" i="4" s="1"/>
  <c r="C38" i="4"/>
  <c r="G37" i="4"/>
  <c r="F37" i="4"/>
  <c r="E37" i="4"/>
  <c r="D37" i="4"/>
  <c r="H37" i="4" s="1"/>
  <c r="C37" i="4"/>
  <c r="G36" i="4"/>
  <c r="F36" i="4"/>
  <c r="E36" i="4"/>
  <c r="D36" i="4"/>
  <c r="H36" i="4" s="1"/>
  <c r="C36" i="4"/>
  <c r="G35" i="4"/>
  <c r="F35" i="4"/>
  <c r="E35" i="4"/>
  <c r="D35" i="4"/>
  <c r="H35" i="4" s="1"/>
  <c r="C35" i="4"/>
  <c r="G34" i="4"/>
  <c r="F34" i="4"/>
  <c r="E34" i="4"/>
  <c r="D34" i="4"/>
  <c r="H34" i="4" s="1"/>
  <c r="C34" i="4"/>
  <c r="G33" i="4"/>
  <c r="F33" i="4"/>
  <c r="E33" i="4"/>
  <c r="D33" i="4"/>
  <c r="H33" i="4" s="1"/>
  <c r="C33" i="4"/>
  <c r="G32" i="4"/>
  <c r="F32" i="4"/>
  <c r="E32" i="4"/>
  <c r="D32" i="4"/>
  <c r="H32" i="4" s="1"/>
  <c r="C32" i="4"/>
  <c r="G31" i="4"/>
  <c r="F31" i="4"/>
  <c r="E31" i="4"/>
  <c r="D31" i="4"/>
  <c r="H31" i="4" s="1"/>
  <c r="C31" i="4"/>
  <c r="G30" i="4"/>
  <c r="F30" i="4"/>
  <c r="E30" i="4"/>
  <c r="D30" i="4"/>
  <c r="H30" i="4" s="1"/>
  <c r="C30" i="4"/>
  <c r="G29" i="4"/>
  <c r="F29" i="4"/>
  <c r="E29" i="4"/>
  <c r="D29" i="4"/>
  <c r="H29" i="4" s="1"/>
  <c r="C29" i="4"/>
  <c r="G28" i="4"/>
  <c r="F28" i="4"/>
  <c r="E28" i="4"/>
  <c r="D28" i="4"/>
  <c r="H28" i="4" s="1"/>
  <c r="C28" i="4"/>
  <c r="G27" i="4"/>
  <c r="F27" i="4"/>
  <c r="E27" i="4"/>
  <c r="D27" i="4"/>
  <c r="H27" i="4" s="1"/>
  <c r="C27" i="4"/>
  <c r="G26" i="4"/>
  <c r="F26" i="4"/>
  <c r="E26" i="4"/>
  <c r="D26" i="4"/>
  <c r="H26" i="4" s="1"/>
  <c r="C26" i="4"/>
  <c r="G25" i="4"/>
  <c r="F25" i="4"/>
  <c r="E25" i="4"/>
  <c r="D25" i="4"/>
  <c r="H25" i="4" s="1"/>
  <c r="C25" i="4"/>
  <c r="G24" i="4"/>
  <c r="F24" i="4"/>
  <c r="E24" i="4"/>
  <c r="D24" i="4"/>
  <c r="H24" i="4" s="1"/>
  <c r="C24" i="4"/>
  <c r="G23" i="4"/>
  <c r="F23" i="4"/>
  <c r="E23" i="4"/>
  <c r="D23" i="4"/>
  <c r="H23" i="4" s="1"/>
  <c r="C23" i="4"/>
  <c r="G22" i="4"/>
  <c r="F22" i="4"/>
  <c r="E22" i="4"/>
  <c r="D22" i="4"/>
  <c r="H22" i="4" s="1"/>
  <c r="C22" i="4"/>
  <c r="G21" i="4"/>
  <c r="F21" i="4"/>
  <c r="E21" i="4"/>
  <c r="D21" i="4"/>
  <c r="H21" i="4" s="1"/>
  <c r="C21" i="4"/>
  <c r="G20" i="4"/>
  <c r="F20" i="4"/>
  <c r="E20" i="4"/>
  <c r="D20" i="4"/>
  <c r="H20" i="4" s="1"/>
  <c r="C20" i="4"/>
  <c r="G19" i="4"/>
  <c r="F19" i="4"/>
  <c r="E19" i="4"/>
  <c r="D19" i="4"/>
  <c r="H19" i="4" s="1"/>
  <c r="C19" i="4"/>
  <c r="G18" i="4"/>
  <c r="F18" i="4"/>
  <c r="E18" i="4"/>
  <c r="D18" i="4"/>
  <c r="H18" i="4" s="1"/>
  <c r="C18" i="4"/>
  <c r="G17" i="4"/>
  <c r="F17" i="4"/>
  <c r="E17" i="4"/>
  <c r="D17" i="4"/>
  <c r="H17" i="4" s="1"/>
  <c r="C17" i="4"/>
  <c r="G16" i="4"/>
  <c r="F16" i="4"/>
  <c r="E16" i="4"/>
  <c r="D16" i="4"/>
  <c r="H16" i="4" s="1"/>
  <c r="C16" i="4"/>
  <c r="G15" i="4"/>
  <c r="F15" i="4"/>
  <c r="E15" i="4"/>
  <c r="D15" i="4"/>
  <c r="H15" i="4" s="1"/>
  <c r="C15" i="4"/>
  <c r="G14" i="4"/>
  <c r="F14" i="4"/>
  <c r="E14" i="4"/>
  <c r="D14" i="4"/>
  <c r="H14" i="4" s="1"/>
  <c r="C14" i="4"/>
  <c r="G13" i="4"/>
  <c r="F13" i="4"/>
  <c r="E13" i="4"/>
  <c r="D13" i="4"/>
  <c r="H13" i="4" s="1"/>
  <c r="C13" i="4"/>
  <c r="G12" i="4"/>
  <c r="F12" i="4"/>
  <c r="E12" i="4"/>
  <c r="D12" i="4"/>
  <c r="H12" i="4" s="1"/>
  <c r="C12" i="4"/>
  <c r="G11" i="4"/>
  <c r="F11" i="4"/>
  <c r="E11" i="4"/>
  <c r="D11" i="4"/>
  <c r="H11" i="4" s="1"/>
  <c r="C11" i="4"/>
  <c r="G10" i="4"/>
  <c r="F10" i="4"/>
  <c r="E10" i="4"/>
  <c r="D10" i="4"/>
  <c r="H10" i="4" s="1"/>
  <c r="C10" i="4"/>
  <c r="G9" i="4"/>
  <c r="F9" i="4"/>
  <c r="E9" i="4"/>
  <c r="D9" i="4"/>
  <c r="H9" i="4" s="1"/>
  <c r="C9" i="4"/>
  <c r="G8" i="4"/>
  <c r="F8" i="4"/>
  <c r="E8" i="4"/>
  <c r="D8" i="4"/>
  <c r="H8" i="4" s="1"/>
  <c r="C8" i="4"/>
  <c r="G7" i="4"/>
  <c r="F7" i="4"/>
  <c r="E7" i="4"/>
  <c r="D7" i="4"/>
  <c r="H7" i="4" s="1"/>
  <c r="C7" i="4"/>
  <c r="G6" i="4"/>
  <c r="F6" i="4"/>
  <c r="E6" i="4"/>
  <c r="D6" i="4"/>
  <c r="H6" i="4" s="1"/>
  <c r="C6" i="4"/>
  <c r="G5" i="4"/>
  <c r="G75" i="4" s="1"/>
  <c r="F5" i="4"/>
  <c r="F75" i="4" s="1"/>
  <c r="E5" i="4"/>
  <c r="E75" i="4" s="1"/>
  <c r="D5" i="4"/>
  <c r="H5" i="4" s="1"/>
  <c r="C5" i="4"/>
  <c r="C75" i="4" s="1"/>
  <c r="M9" i="3"/>
  <c r="C6" i="2"/>
  <c r="D6" i="2"/>
  <c r="E6" i="2" s="1"/>
  <c r="F6" i="2"/>
  <c r="G6" i="2"/>
  <c r="H6" i="2"/>
  <c r="I6" i="2"/>
  <c r="J6" i="2"/>
  <c r="C7" i="2"/>
  <c r="D7" i="2"/>
  <c r="E7" i="2" s="1"/>
  <c r="F7" i="2"/>
  <c r="G7" i="2"/>
  <c r="H7" i="2"/>
  <c r="J7" i="2" s="1"/>
  <c r="I7" i="2"/>
  <c r="C8" i="2"/>
  <c r="E8" i="2" s="1"/>
  <c r="D8" i="2"/>
  <c r="F8" i="2"/>
  <c r="G8" i="2"/>
  <c r="H8" i="2"/>
  <c r="J8" i="2" s="1"/>
  <c r="I8" i="2"/>
  <c r="C9" i="2"/>
  <c r="D9" i="2"/>
  <c r="E9" i="2" s="1"/>
  <c r="F9" i="2"/>
  <c r="G9" i="2"/>
  <c r="H9" i="2"/>
  <c r="I9" i="2"/>
  <c r="J9" i="2"/>
  <c r="C10" i="2"/>
  <c r="D10" i="2"/>
  <c r="E10" i="2" s="1"/>
  <c r="F10" i="2"/>
  <c r="G10" i="2"/>
  <c r="H10" i="2"/>
  <c r="J10" i="2" s="1"/>
  <c r="I10" i="2"/>
  <c r="C11" i="2"/>
  <c r="E11" i="2" s="1"/>
  <c r="D11" i="2"/>
  <c r="F11" i="2"/>
  <c r="G11" i="2"/>
  <c r="H11" i="2"/>
  <c r="J11" i="2" s="1"/>
  <c r="I11" i="2"/>
  <c r="C12" i="2"/>
  <c r="D12" i="2"/>
  <c r="E12" i="2" s="1"/>
  <c r="F12" i="2"/>
  <c r="G12" i="2"/>
  <c r="H12" i="2"/>
  <c r="I12" i="2"/>
  <c r="J12" i="2"/>
  <c r="C13" i="2"/>
  <c r="E13" i="2" s="1"/>
  <c r="D13" i="2"/>
  <c r="F13" i="2"/>
  <c r="G13" i="2"/>
  <c r="H13" i="2"/>
  <c r="J13" i="2" s="1"/>
  <c r="I13" i="2"/>
  <c r="C14" i="2"/>
  <c r="E14" i="2" s="1"/>
  <c r="D14" i="2"/>
  <c r="F14" i="2"/>
  <c r="G14" i="2"/>
  <c r="H14" i="2"/>
  <c r="J14" i="2" s="1"/>
  <c r="I14" i="2"/>
  <c r="C15" i="2"/>
  <c r="D15" i="2"/>
  <c r="E15" i="2" s="1"/>
  <c r="F15" i="2"/>
  <c r="G15" i="2"/>
  <c r="H15" i="2"/>
  <c r="I15" i="2"/>
  <c r="J15" i="2"/>
  <c r="C16" i="2"/>
  <c r="E16" i="2" s="1"/>
  <c r="D16" i="2"/>
  <c r="F16" i="2"/>
  <c r="G16" i="2"/>
  <c r="H16" i="2"/>
  <c r="J16" i="2" s="1"/>
  <c r="I16" i="2"/>
  <c r="C17" i="2"/>
  <c r="E17" i="2" s="1"/>
  <c r="D17" i="2"/>
  <c r="F17" i="2"/>
  <c r="G17" i="2"/>
  <c r="H17" i="2"/>
  <c r="J17" i="2" s="1"/>
  <c r="I17" i="2"/>
  <c r="C18" i="2"/>
  <c r="D18" i="2"/>
  <c r="E18" i="2" s="1"/>
  <c r="F18" i="2"/>
  <c r="G18" i="2"/>
  <c r="H18" i="2"/>
  <c r="I18" i="2"/>
  <c r="J18" i="2"/>
  <c r="C19" i="2"/>
  <c r="E19" i="2" s="1"/>
  <c r="D19" i="2"/>
  <c r="F19" i="2"/>
  <c r="G19" i="2"/>
  <c r="H19" i="2"/>
  <c r="J19" i="2" s="1"/>
  <c r="I19" i="2"/>
  <c r="C20" i="2"/>
  <c r="E20" i="2" s="1"/>
  <c r="D20" i="2"/>
  <c r="F20" i="2"/>
  <c r="G20" i="2"/>
  <c r="H20" i="2"/>
  <c r="J20" i="2" s="1"/>
  <c r="I20" i="2"/>
  <c r="C21" i="2"/>
  <c r="D21" i="2"/>
  <c r="E21" i="2" s="1"/>
  <c r="F21" i="2"/>
  <c r="G21" i="2"/>
  <c r="H21" i="2"/>
  <c r="I21" i="2"/>
  <c r="J21" i="2"/>
  <c r="C22" i="2"/>
  <c r="D22" i="2"/>
  <c r="E22" i="2" s="1"/>
  <c r="F22" i="2"/>
  <c r="G22" i="2"/>
  <c r="H22" i="2"/>
  <c r="J22" i="2" s="1"/>
  <c r="I22" i="2"/>
  <c r="C23" i="2"/>
  <c r="E23" i="2" s="1"/>
  <c r="D23" i="2"/>
  <c r="F23" i="2"/>
  <c r="G23" i="2"/>
  <c r="H23" i="2"/>
  <c r="J23" i="2" s="1"/>
  <c r="I23" i="2"/>
  <c r="C24" i="2"/>
  <c r="D24" i="2"/>
  <c r="E24" i="2" s="1"/>
  <c r="F24" i="2"/>
  <c r="G24" i="2"/>
  <c r="H24" i="2"/>
  <c r="I24" i="2"/>
  <c r="J24" i="2"/>
  <c r="C25" i="2"/>
  <c r="D25" i="2"/>
  <c r="E25" i="2" s="1"/>
  <c r="F25" i="2"/>
  <c r="G25" i="2"/>
  <c r="H25" i="2"/>
  <c r="J25" i="2" s="1"/>
  <c r="I25" i="2"/>
  <c r="C26" i="2"/>
  <c r="E26" i="2" s="1"/>
  <c r="D26" i="2"/>
  <c r="F26" i="2"/>
  <c r="G26" i="2"/>
  <c r="H26" i="2"/>
  <c r="J26" i="2" s="1"/>
  <c r="I26" i="2"/>
  <c r="C27" i="2"/>
  <c r="D27" i="2"/>
  <c r="E27" i="2" s="1"/>
  <c r="F27" i="2"/>
  <c r="G27" i="2"/>
  <c r="H27" i="2"/>
  <c r="I27" i="2"/>
  <c r="J27" i="2"/>
  <c r="C28" i="2"/>
  <c r="D28" i="2"/>
  <c r="E28" i="2" s="1"/>
  <c r="F28" i="2"/>
  <c r="G28" i="2"/>
  <c r="H28" i="2"/>
  <c r="J28" i="2" s="1"/>
  <c r="I28" i="2"/>
  <c r="C29" i="2"/>
  <c r="E29" i="2" s="1"/>
  <c r="D29" i="2"/>
  <c r="F29" i="2"/>
  <c r="G29" i="2"/>
  <c r="H29" i="2"/>
  <c r="J29" i="2" s="1"/>
  <c r="I29" i="2"/>
  <c r="C30" i="2"/>
  <c r="D30" i="2"/>
  <c r="E30" i="2" s="1"/>
  <c r="F30" i="2"/>
  <c r="G30" i="2"/>
  <c r="H30" i="2"/>
  <c r="I30" i="2"/>
  <c r="J30" i="2"/>
  <c r="C31" i="2"/>
  <c r="D31" i="2"/>
  <c r="E31" i="2" s="1"/>
  <c r="F31" i="2"/>
  <c r="G31" i="2"/>
  <c r="H31" i="2"/>
  <c r="J31" i="2" s="1"/>
  <c r="I31" i="2"/>
  <c r="C32" i="2"/>
  <c r="E32" i="2" s="1"/>
  <c r="D32" i="2"/>
  <c r="F32" i="2"/>
  <c r="G32" i="2"/>
  <c r="H32" i="2"/>
  <c r="J32" i="2" s="1"/>
  <c r="I32" i="2"/>
  <c r="C33" i="2"/>
  <c r="D33" i="2"/>
  <c r="E33" i="2" s="1"/>
  <c r="F33" i="2"/>
  <c r="G33" i="2"/>
  <c r="H33" i="2"/>
  <c r="I33" i="2"/>
  <c r="J33" i="2"/>
  <c r="C34" i="2"/>
  <c r="D34" i="2"/>
  <c r="E34" i="2" s="1"/>
  <c r="F34" i="2"/>
  <c r="G34" i="2"/>
  <c r="H34" i="2"/>
  <c r="J34" i="2" s="1"/>
  <c r="I34" i="2"/>
  <c r="C35" i="2"/>
  <c r="E35" i="2" s="1"/>
  <c r="D35" i="2"/>
  <c r="F35" i="2"/>
  <c r="G35" i="2"/>
  <c r="H35" i="2"/>
  <c r="J35" i="2" s="1"/>
  <c r="I35" i="2"/>
  <c r="C36" i="2"/>
  <c r="D36" i="2"/>
  <c r="E36" i="2" s="1"/>
  <c r="F36" i="2"/>
  <c r="G36" i="2"/>
  <c r="H36" i="2"/>
  <c r="I36" i="2"/>
  <c r="J36" i="2"/>
  <c r="C37" i="2"/>
  <c r="D37" i="2"/>
  <c r="E37" i="2" s="1"/>
  <c r="F37" i="2"/>
  <c r="G37" i="2"/>
  <c r="H37" i="2"/>
  <c r="J37" i="2" s="1"/>
  <c r="I37" i="2"/>
  <c r="C38" i="2"/>
  <c r="E38" i="2" s="1"/>
  <c r="D38" i="2"/>
  <c r="F38" i="2"/>
  <c r="G38" i="2"/>
  <c r="H38" i="2"/>
  <c r="J38" i="2" s="1"/>
  <c r="I38" i="2"/>
  <c r="C39" i="2"/>
  <c r="D39" i="2"/>
  <c r="E39" i="2" s="1"/>
  <c r="F39" i="2"/>
  <c r="G39" i="2"/>
  <c r="H39" i="2"/>
  <c r="I39" i="2"/>
  <c r="J39" i="2"/>
  <c r="C40" i="2"/>
  <c r="D40" i="2"/>
  <c r="E40" i="2" s="1"/>
  <c r="F40" i="2"/>
  <c r="G40" i="2"/>
  <c r="H40" i="2"/>
  <c r="J40" i="2" s="1"/>
  <c r="I40" i="2"/>
  <c r="C41" i="2"/>
  <c r="E41" i="2" s="1"/>
  <c r="D41" i="2"/>
  <c r="F41" i="2"/>
  <c r="G41" i="2"/>
  <c r="H41" i="2"/>
  <c r="J41" i="2" s="1"/>
  <c r="I41" i="2"/>
  <c r="C42" i="2"/>
  <c r="D42" i="2"/>
  <c r="E42" i="2" s="1"/>
  <c r="F42" i="2"/>
  <c r="G42" i="2"/>
  <c r="H42" i="2"/>
  <c r="I42" i="2"/>
  <c r="J42" i="2"/>
  <c r="C43" i="2"/>
  <c r="D43" i="2"/>
  <c r="E43" i="2" s="1"/>
  <c r="F43" i="2"/>
  <c r="G43" i="2"/>
  <c r="H43" i="2"/>
  <c r="J43" i="2" s="1"/>
  <c r="I43" i="2"/>
  <c r="C44" i="2"/>
  <c r="E44" i="2" s="1"/>
  <c r="D44" i="2"/>
  <c r="F44" i="2"/>
  <c r="G44" i="2"/>
  <c r="H44" i="2"/>
  <c r="J44" i="2" s="1"/>
  <c r="I44" i="2"/>
  <c r="C45" i="2"/>
  <c r="D45" i="2"/>
  <c r="E45" i="2" s="1"/>
  <c r="F45" i="2"/>
  <c r="G45" i="2"/>
  <c r="H45" i="2"/>
  <c r="I45" i="2"/>
  <c r="J45" i="2"/>
  <c r="C46" i="2"/>
  <c r="D46" i="2"/>
  <c r="E46" i="2" s="1"/>
  <c r="F46" i="2"/>
  <c r="G46" i="2"/>
  <c r="H46" i="2"/>
  <c r="J46" i="2" s="1"/>
  <c r="I46" i="2"/>
  <c r="C47" i="2"/>
  <c r="E47" i="2" s="1"/>
  <c r="D47" i="2"/>
  <c r="F47" i="2"/>
  <c r="G47" i="2"/>
  <c r="H47" i="2"/>
  <c r="J47" i="2" s="1"/>
  <c r="I47" i="2"/>
  <c r="C48" i="2"/>
  <c r="D48" i="2"/>
  <c r="E48" i="2" s="1"/>
  <c r="F48" i="2"/>
  <c r="G48" i="2"/>
  <c r="H48" i="2"/>
  <c r="I48" i="2"/>
  <c r="J48" i="2"/>
  <c r="C49" i="2"/>
  <c r="D49" i="2"/>
  <c r="E49" i="2" s="1"/>
  <c r="F49" i="2"/>
  <c r="G49" i="2"/>
  <c r="H49" i="2"/>
  <c r="J49" i="2" s="1"/>
  <c r="I49" i="2"/>
  <c r="C50" i="2"/>
  <c r="E50" i="2" s="1"/>
  <c r="D50" i="2"/>
  <c r="F50" i="2"/>
  <c r="G50" i="2"/>
  <c r="H50" i="2"/>
  <c r="J50" i="2" s="1"/>
  <c r="I50" i="2"/>
  <c r="C51" i="2"/>
  <c r="D51" i="2"/>
  <c r="E51" i="2" s="1"/>
  <c r="F51" i="2"/>
  <c r="G51" i="2"/>
  <c r="H51" i="2"/>
  <c r="I51" i="2"/>
  <c r="J51" i="2"/>
  <c r="C52" i="2"/>
  <c r="D52" i="2"/>
  <c r="E52" i="2" s="1"/>
  <c r="F52" i="2"/>
  <c r="G52" i="2"/>
  <c r="H52" i="2"/>
  <c r="J52" i="2" s="1"/>
  <c r="I52" i="2"/>
  <c r="C53" i="2"/>
  <c r="E53" i="2" s="1"/>
  <c r="D53" i="2"/>
  <c r="F53" i="2"/>
  <c r="G53" i="2"/>
  <c r="H53" i="2"/>
  <c r="J53" i="2" s="1"/>
  <c r="I53" i="2"/>
  <c r="C54" i="2"/>
  <c r="D54" i="2"/>
  <c r="E54" i="2" s="1"/>
  <c r="F54" i="2"/>
  <c r="G54" i="2"/>
  <c r="H54" i="2"/>
  <c r="I54" i="2"/>
  <c r="J54" i="2"/>
  <c r="C55" i="2"/>
  <c r="D55" i="2"/>
  <c r="E55" i="2" s="1"/>
  <c r="F55" i="2"/>
  <c r="G55" i="2"/>
  <c r="H55" i="2"/>
  <c r="J55" i="2" s="1"/>
  <c r="I55" i="2"/>
  <c r="C56" i="2"/>
  <c r="E56" i="2" s="1"/>
  <c r="D56" i="2"/>
  <c r="F56" i="2"/>
  <c r="G56" i="2"/>
  <c r="H56" i="2"/>
  <c r="J56" i="2" s="1"/>
  <c r="I56" i="2"/>
  <c r="C57" i="2"/>
  <c r="D57" i="2"/>
  <c r="E57" i="2" s="1"/>
  <c r="F57" i="2"/>
  <c r="G57" i="2"/>
  <c r="H57" i="2"/>
  <c r="I57" i="2"/>
  <c r="J57" i="2"/>
  <c r="C58" i="2"/>
  <c r="D58" i="2"/>
  <c r="E58" i="2" s="1"/>
  <c r="F58" i="2"/>
  <c r="G58" i="2"/>
  <c r="H58" i="2"/>
  <c r="J58" i="2" s="1"/>
  <c r="I58" i="2"/>
  <c r="C59" i="2"/>
  <c r="E59" i="2" s="1"/>
  <c r="D59" i="2"/>
  <c r="F59" i="2"/>
  <c r="G59" i="2"/>
  <c r="H59" i="2"/>
  <c r="J59" i="2" s="1"/>
  <c r="I59" i="2"/>
  <c r="C60" i="2"/>
  <c r="D60" i="2"/>
  <c r="E60" i="2" s="1"/>
  <c r="F60" i="2"/>
  <c r="G60" i="2"/>
  <c r="H60" i="2"/>
  <c r="I60" i="2"/>
  <c r="J60" i="2"/>
  <c r="C61" i="2"/>
  <c r="D61" i="2"/>
  <c r="E61" i="2" s="1"/>
  <c r="F61" i="2"/>
  <c r="G61" i="2"/>
  <c r="H61" i="2"/>
  <c r="J61" i="2" s="1"/>
  <c r="I61" i="2"/>
  <c r="C62" i="2"/>
  <c r="E62" i="2" s="1"/>
  <c r="D62" i="2"/>
  <c r="F62" i="2"/>
  <c r="G62" i="2"/>
  <c r="H62" i="2"/>
  <c r="J62" i="2" s="1"/>
  <c r="I62" i="2"/>
  <c r="C63" i="2"/>
  <c r="D63" i="2"/>
  <c r="E63" i="2" s="1"/>
  <c r="F63" i="2"/>
  <c r="G63" i="2"/>
  <c r="H63" i="2"/>
  <c r="I63" i="2"/>
  <c r="J63" i="2"/>
  <c r="C64" i="2"/>
  <c r="D64" i="2"/>
  <c r="E64" i="2" s="1"/>
  <c r="F64" i="2"/>
  <c r="G64" i="2"/>
  <c r="H64" i="2"/>
  <c r="J64" i="2" s="1"/>
  <c r="I64" i="2"/>
  <c r="C65" i="2"/>
  <c r="E65" i="2" s="1"/>
  <c r="D65" i="2"/>
  <c r="F65" i="2"/>
  <c r="G65" i="2"/>
  <c r="H65" i="2"/>
  <c r="J65" i="2" s="1"/>
  <c r="I65" i="2"/>
  <c r="C66" i="2"/>
  <c r="D66" i="2"/>
  <c r="E66" i="2" s="1"/>
  <c r="F66" i="2"/>
  <c r="G66" i="2"/>
  <c r="H66" i="2"/>
  <c r="I66" i="2"/>
  <c r="J66" i="2"/>
  <c r="C67" i="2"/>
  <c r="D67" i="2"/>
  <c r="E67" i="2" s="1"/>
  <c r="F67" i="2"/>
  <c r="G67" i="2"/>
  <c r="H67" i="2"/>
  <c r="J67" i="2" s="1"/>
  <c r="I67" i="2"/>
  <c r="C68" i="2"/>
  <c r="E68" i="2" s="1"/>
  <c r="D68" i="2"/>
  <c r="F68" i="2"/>
  <c r="G68" i="2"/>
  <c r="H68" i="2"/>
  <c r="J68" i="2" s="1"/>
  <c r="I68" i="2"/>
  <c r="C69" i="2"/>
  <c r="D69" i="2"/>
  <c r="E69" i="2" s="1"/>
  <c r="F69" i="2"/>
  <c r="G69" i="2"/>
  <c r="G76" i="2" s="1"/>
  <c r="H69" i="2"/>
  <c r="I69" i="2"/>
  <c r="J69" i="2"/>
  <c r="C70" i="2"/>
  <c r="D70" i="2"/>
  <c r="E70" i="2"/>
  <c r="F70" i="2"/>
  <c r="G70" i="2"/>
  <c r="H70" i="2"/>
  <c r="I70" i="2"/>
  <c r="J70" i="2"/>
  <c r="C71" i="2"/>
  <c r="E71" i="2" s="1"/>
  <c r="D71" i="2"/>
  <c r="F71" i="2"/>
  <c r="F76" i="2" s="1"/>
  <c r="G71" i="2"/>
  <c r="H71" i="2"/>
  <c r="H76" i="2" s="1"/>
  <c r="I71" i="2"/>
  <c r="I76" i="2" s="1"/>
  <c r="C72" i="2"/>
  <c r="D72" i="2"/>
  <c r="E72" i="2" s="1"/>
  <c r="F72" i="2"/>
  <c r="G72" i="2"/>
  <c r="H72" i="2"/>
  <c r="I72" i="2"/>
  <c r="J72" i="2"/>
  <c r="C73" i="2"/>
  <c r="D73" i="2"/>
  <c r="D76" i="2" s="1"/>
  <c r="F73" i="2"/>
  <c r="G73" i="2"/>
  <c r="H73" i="2"/>
  <c r="I73" i="2"/>
  <c r="J73" i="2" s="1"/>
  <c r="C74" i="2"/>
  <c r="E74" i="2" s="1"/>
  <c r="D74" i="2"/>
  <c r="F74" i="2"/>
  <c r="G74" i="2"/>
  <c r="H74" i="2"/>
  <c r="J74" i="2" s="1"/>
  <c r="I74" i="2"/>
  <c r="C75" i="2"/>
  <c r="D75" i="2"/>
  <c r="E75" i="2"/>
  <c r="F75" i="2"/>
  <c r="G75" i="2"/>
  <c r="H75" i="2"/>
  <c r="I75" i="2"/>
  <c r="J75" i="2"/>
  <c r="H75" i="4" l="1"/>
  <c r="D75" i="4"/>
  <c r="I5" i="3"/>
  <c r="E12" i="3"/>
  <c r="E6" i="3"/>
  <c r="E14" i="3"/>
  <c r="M10" i="3"/>
  <c r="E15" i="3"/>
  <c r="E9" i="3"/>
  <c r="K10" i="3"/>
  <c r="M11" i="3"/>
  <c r="M5" i="3"/>
  <c r="J71" i="2"/>
  <c r="J76" i="2" s="1"/>
  <c r="E73" i="2"/>
  <c r="E76" i="2" s="1"/>
  <c r="C76" i="2"/>
  <c r="M7" i="3" l="1"/>
  <c r="E7" i="3"/>
  <c r="M13" i="3"/>
  <c r="E13" i="3"/>
  <c r="E8" i="3"/>
  <c r="E10" i="3"/>
  <c r="E11" i="3"/>
  <c r="K7" i="3"/>
  <c r="K11" i="3"/>
  <c r="K8" i="3"/>
  <c r="K6" i="3"/>
  <c r="K12" i="3"/>
  <c r="E5" i="3"/>
  <c r="M12" i="3"/>
  <c r="K13" i="3"/>
  <c r="M6" i="3"/>
  <c r="K5" i="3"/>
  <c r="G5" i="3"/>
  <c r="K9" i="3"/>
  <c r="M14" i="3"/>
  <c r="M8" i="3"/>
  <c r="M15" i="3"/>
  <c r="K15" i="3"/>
  <c r="K14" i="3"/>
  <c r="E16" i="3" l="1"/>
  <c r="K16" i="3"/>
</calcChain>
</file>

<file path=xl/sharedStrings.xml><?xml version="1.0" encoding="utf-8"?>
<sst xmlns="http://schemas.openxmlformats.org/spreadsheetml/2006/main" count="199" uniqueCount="106">
  <si>
    <t>01</t>
  </si>
  <si>
    <t>02</t>
  </si>
  <si>
    <t>03</t>
  </si>
  <si>
    <t>04</t>
  </si>
  <si>
    <t>05</t>
  </si>
  <si>
    <t>06</t>
  </si>
  <si>
    <t>07</t>
  </si>
  <si>
    <t>08</t>
  </si>
  <si>
    <t>09</t>
  </si>
  <si>
    <t>Tổng</t>
  </si>
  <si>
    <t>CHỦ TỊCH HỘI ĐỒNG CHẤM THI</t>
  </si>
  <si>
    <t>Đà Nẵng, ngày   tháng 6 năm 2020</t>
  </si>
  <si>
    <t>TỔNG SỐ</t>
  </si>
  <si>
    <t>Trường Đại học sư phạm Hà Nội</t>
  </si>
  <si>
    <t>Đại học Vinh</t>
  </si>
  <si>
    <t>Trường Đại học sư phạm TP. HCM</t>
  </si>
  <si>
    <t>Trường Đại học Ngoại ngữ - ĐHQG HN</t>
  </si>
  <si>
    <t>Trường Đại học khoa học tự nhiên - ĐHQG HN</t>
  </si>
  <si>
    <t>Trường Đại học Giáo dục - ĐHQG HN</t>
  </si>
  <si>
    <t>PT Vùng Cao Việt Bắc</t>
  </si>
  <si>
    <t>Yên Bái</t>
  </si>
  <si>
    <t>Vĩnh Phúc</t>
  </si>
  <si>
    <t>Vĩnh Long</t>
  </si>
  <si>
    <t>Trà Vinh</t>
  </si>
  <si>
    <t>Thừa Thiên Huế</t>
  </si>
  <si>
    <t>TP. Hồ Chí Minh</t>
  </si>
  <si>
    <t>Thanh Hoá</t>
  </si>
  <si>
    <t>Thái Nguyên</t>
  </si>
  <si>
    <t>Thái Bình</t>
  </si>
  <si>
    <t>Tuyên Quang</t>
  </si>
  <si>
    <t>Tiền Giang</t>
  </si>
  <si>
    <t>Tây Ninh</t>
  </si>
  <si>
    <t>Sơn La</t>
  </si>
  <si>
    <t>Sóc Trăng</t>
  </si>
  <si>
    <t>Quảng Trị</t>
  </si>
  <si>
    <t>Quảng Ngãi</t>
  </si>
  <si>
    <t>Quảng Ninh</t>
  </si>
  <si>
    <t>Quảng Nam</t>
  </si>
  <si>
    <t>Quảng Bình</t>
  </si>
  <si>
    <t>Phú Yên</t>
  </si>
  <si>
    <t>Phú Thọ</t>
  </si>
  <si>
    <t>Nghệ An</t>
  </si>
  <si>
    <t>Ninh Thuận</t>
  </si>
  <si>
    <t>Ninh Binh</t>
  </si>
  <si>
    <t>Nam Định</t>
  </si>
  <si>
    <t>Long An</t>
  </si>
  <si>
    <t>Lâm Đồng</t>
  </si>
  <si>
    <t>Lào Cai</t>
  </si>
  <si>
    <t>Lạng Sơn</t>
  </si>
  <si>
    <t>Lai Châu</t>
  </si>
  <si>
    <t>Khánh Hòa</t>
  </si>
  <si>
    <t>Kon Tum</t>
  </si>
  <si>
    <t>Kiên Giang</t>
  </si>
  <si>
    <t>Hưng Yên</t>
  </si>
  <si>
    <t>Hòa Bình</t>
  </si>
  <si>
    <t>Hậu Giang</t>
  </si>
  <si>
    <t>Hải Phòng</t>
  </si>
  <si>
    <t>Hải Dương</t>
  </si>
  <si>
    <t>Hà Tĩnh</t>
  </si>
  <si>
    <t>Hà Nội</t>
  </si>
  <si>
    <t>Hà Nam</t>
  </si>
  <si>
    <t>Hà Giang</t>
  </si>
  <si>
    <t>Gia Lai</t>
  </si>
  <si>
    <t>Đồng Tháp</t>
  </si>
  <si>
    <t>Đồng Nai</t>
  </si>
  <si>
    <t>Điện Biên</t>
  </si>
  <si>
    <t>Đăk Nông</t>
  </si>
  <si>
    <t>Đắk Lắk</t>
  </si>
  <si>
    <t>Đà Nẵng</t>
  </si>
  <si>
    <t>Cần Thơ</t>
  </si>
  <si>
    <t>Cao Bằng</t>
  </si>
  <si>
    <t>Cà Mau</t>
  </si>
  <si>
    <t>Bình Thuận</t>
  </si>
  <si>
    <t>Bình Phước</t>
  </si>
  <si>
    <t>Bình Định</t>
  </si>
  <si>
    <t>Bình Dương</t>
  </si>
  <si>
    <t>Bến Tre</t>
  </si>
  <si>
    <t>Bắc Ninh</t>
  </si>
  <si>
    <t>Bắc Kạn</t>
  </si>
  <si>
    <t>Bắc Giang</t>
  </si>
  <si>
    <t>Bạc Liêu</t>
  </si>
  <si>
    <t>Bà Rịa - Vũng Tàu</t>
  </si>
  <si>
    <t>An Giang</t>
  </si>
  <si>
    <t>THCS</t>
  </si>
  <si>
    <t>THPT</t>
  </si>
  <si>
    <t>Tập thể</t>
  </si>
  <si>
    <t>Cá nhân</t>
  </si>
  <si>
    <t>Số học sinh</t>
  </si>
  <si>
    <t xml:space="preserve">Số Dự án </t>
  </si>
  <si>
    <t>Tổng số DA</t>
  </si>
  <si>
    <t>Tên đơn vị</t>
  </si>
  <si>
    <t>TT</t>
  </si>
  <si>
    <t>THỐNG KÊ SỐ LƯỢNG DỰ ÁN, HỌC SINH ĐĂNG KÍ DỰ THI</t>
  </si>
  <si>
    <t>CUỘC THI KHKT CẤP QUỐC GIA NĂM 2020</t>
  </si>
  <si>
    <t>Tỉ lệ</t>
  </si>
  <si>
    <t>SL</t>
  </si>
  <si>
    <t>Tư</t>
  </si>
  <si>
    <t>Ba</t>
  </si>
  <si>
    <t>Nhì</t>
  </si>
  <si>
    <t>Nhất</t>
  </si>
  <si>
    <t>THỐNG KÊ GIẢI THEO ĐƠN VỊ DỰ THI</t>
  </si>
  <si>
    <t>CUỘC THI KHKT CẤP QUỐC GIA NĂM 2021</t>
  </si>
  <si>
    <t>THỐNG KÊ GIẢI THEO NHÓM LĨNH VỰC DỰ THI</t>
  </si>
  <si>
    <t>Tổng số Dự án</t>
  </si>
  <si>
    <t>Tổng Giải</t>
  </si>
  <si>
    <t>Huế, ngày   tháng  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</si>
</sst>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i/>
      <sz val="14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5A6BD"/>
      </patternFill>
    </fill>
    <fill>
      <patternFill patternType="solid">
        <fgColor rgb="FF92D050"/>
        <bgColor rgb="FFD5A6BD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1" applyFont="1"/>
    <xf numFmtId="0" fontId="6" fillId="0" borderId="0" xfId="1" applyFont="1"/>
    <xf numFmtId="0" fontId="7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horizontal="center"/>
    </xf>
    <xf numFmtId="0" fontId="2" fillId="0" borderId="3" xfId="1" applyFont="1" applyBorder="1"/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4" xfId="1" applyFont="1" applyFill="1" applyBorder="1" applyAlignment="1">
      <alignment horizontal="center"/>
    </xf>
    <xf numFmtId="0" fontId="2" fillId="0" borderId="3" xfId="1" applyFont="1" applyBorder="1" applyAlignment="1"/>
    <xf numFmtId="0" fontId="2" fillId="0" borderId="5" xfId="1" applyFont="1" applyBorder="1"/>
    <xf numFmtId="0" fontId="2" fillId="0" borderId="6" xfId="1" applyFont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5" fillId="0" borderId="0" xfId="1" applyFont="1"/>
    <xf numFmtId="9" fontId="5" fillId="0" borderId="1" xfId="2" applyFont="1" applyBorder="1"/>
    <xf numFmtId="0" fontId="1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11" fillId="0" borderId="3" xfId="1" applyFont="1" applyBorder="1" applyAlignment="1">
      <alignment wrapText="1"/>
    </xf>
    <xf numFmtId="0" fontId="11" fillId="0" borderId="4" xfId="1" applyFont="1" applyBorder="1" applyAlignment="1">
      <alignment horizontal="center"/>
    </xf>
    <xf numFmtId="0" fontId="11" fillId="0" borderId="3" xfId="1" applyFont="1" applyBorder="1"/>
    <xf numFmtId="0" fontId="11" fillId="2" borderId="3" xfId="1" applyFont="1" applyFill="1" applyBorder="1"/>
    <xf numFmtId="0" fontId="11" fillId="2" borderId="4" xfId="1" applyFont="1" applyFill="1" applyBorder="1" applyAlignment="1">
      <alignment horizontal="center"/>
    </xf>
    <xf numFmtId="0" fontId="11" fillId="0" borderId="3" xfId="1" applyFont="1" applyBorder="1" applyAlignment="1"/>
    <xf numFmtId="0" fontId="11" fillId="0" borderId="5" xfId="1" applyFont="1" applyBorder="1"/>
    <xf numFmtId="0" fontId="11" fillId="0" borderId="6" xfId="1" applyFont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wrapText="1"/>
    </xf>
    <xf numFmtId="0" fontId="10" fillId="0" borderId="0" xfId="1" applyFont="1" applyAlignment="1">
      <alignment horizontal="left" vertical="top" wrapText="1"/>
    </xf>
    <xf numFmtId="0" fontId="9" fillId="0" borderId="0" xfId="1" applyFont="1" applyAlignment="1">
      <alignment horizontal="right" vertical="center" wrapText="1"/>
    </xf>
    <xf numFmtId="0" fontId="8" fillId="0" borderId="8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0" fillId="0" borderId="0" xfId="1" applyFont="1" applyAlignment="1">
      <alignment horizontal="left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3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0" fontId="8" fillId="0" borderId="0" xfId="1" applyFont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/>
    </xf>
    <xf numFmtId="0" fontId="12" fillId="3" borderId="7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7EC9342F-0210-4BDF-8781-9EDCF8EB726F}"/>
    <cellStyle name="Percent 2" xfId="2" xr:uid="{96F9EEC0-D211-4F90-B778-95BE4840A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OneDrive\Mr.Thang\NHIEMVU\2020\KHKT2020\Dang%20ky%20du%20thi-%20Jun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Thu Du an"/>
      <sheetName val="In DS "/>
      <sheetName val="DLTONG"/>
      <sheetName val="TK-Linhvuc"/>
      <sheetName val="DSGK"/>
      <sheetName val="PCGK"/>
      <sheetName val="TK GIAI"/>
      <sheetName val="P1_GK"/>
      <sheetName val="P1_KQ"/>
      <sheetName val="P1_KQ 20%"/>
      <sheetName val="P2_GK"/>
      <sheetName val="P2_KQ"/>
      <sheetName val="P2_KQ 20%"/>
      <sheetName val="1-1"/>
      <sheetName val="1-2"/>
      <sheetName val="1-3"/>
      <sheetName val="1-4"/>
      <sheetName val="1-5"/>
      <sheetName val="2-1"/>
      <sheetName val="2-2"/>
      <sheetName val="2-3"/>
      <sheetName val="2-4"/>
      <sheetName val="2-5"/>
      <sheetName val="3-1"/>
      <sheetName val="3-2"/>
      <sheetName val="3-3"/>
      <sheetName val="3-4"/>
      <sheetName val="3-5"/>
      <sheetName val="4-1"/>
      <sheetName val="4-2"/>
      <sheetName val="4-3"/>
      <sheetName val="4-4"/>
      <sheetName val="4-5"/>
      <sheetName val="5-1"/>
      <sheetName val="5-2"/>
      <sheetName val="5-3"/>
      <sheetName val="5-4"/>
      <sheetName val="5-5"/>
      <sheetName val="6-1"/>
      <sheetName val="6-2"/>
      <sheetName val="6-3"/>
      <sheetName val="6-4"/>
      <sheetName val="6-5"/>
      <sheetName val="7-1"/>
      <sheetName val="7-2"/>
      <sheetName val="7-3"/>
      <sheetName val="7-4"/>
      <sheetName val="7-5"/>
      <sheetName val="8-1"/>
      <sheetName val="8-2"/>
      <sheetName val="8-3"/>
      <sheetName val="8-4"/>
      <sheetName val="8-5"/>
      <sheetName val="9-1"/>
      <sheetName val="9-2"/>
      <sheetName val="9-3"/>
      <sheetName val="9-4"/>
      <sheetName val="9-5"/>
      <sheetName val="10-1"/>
      <sheetName val="10-2"/>
      <sheetName val="10-3"/>
      <sheetName val="10-4"/>
      <sheetName val="10-5"/>
      <sheetName val="11-1"/>
      <sheetName val="11-2"/>
      <sheetName val="11-3"/>
      <sheetName val="11-4"/>
      <sheetName val="11-5"/>
      <sheetName val="Nhom1"/>
      <sheetName val="Nhóm 2"/>
      <sheetName val="Nhóm 3"/>
      <sheetName val="Nhóm 4"/>
      <sheetName val="Nhóm 5"/>
      <sheetName val="Nhom 6"/>
      <sheetName val="Nhom 7"/>
      <sheetName val="Nhom 8"/>
      <sheetName val="Nhom 9"/>
      <sheetName val="Nhóm 10"/>
      <sheetName val="Nhóm 11"/>
    </sheetNames>
    <sheetDataSet>
      <sheetData sheetId="0"/>
      <sheetData sheetId="1"/>
      <sheetData sheetId="2">
        <row r="2">
          <cell r="B2">
            <v>1</v>
          </cell>
          <cell r="M2">
            <v>1</v>
          </cell>
          <cell r="O2" t="str">
            <v>Lê Thị Huỳnh Kim</v>
          </cell>
          <cell r="R2">
            <v>1</v>
          </cell>
        </row>
        <row r="3">
          <cell r="B3">
            <v>1</v>
          </cell>
          <cell r="M3">
            <v>1</v>
          </cell>
          <cell r="O3" t="str">
            <v>Trần Hoàn Mỹ</v>
          </cell>
          <cell r="R3">
            <v>1</v>
          </cell>
        </row>
        <row r="4">
          <cell r="B4">
            <v>2</v>
          </cell>
          <cell r="M4">
            <v>1</v>
          </cell>
          <cell r="O4" t="str">
            <v>Nguyễn Diệp Bảo Minh</v>
          </cell>
          <cell r="R4">
            <v>1</v>
          </cell>
        </row>
        <row r="5">
          <cell r="B5">
            <v>2</v>
          </cell>
          <cell r="M5">
            <v>1</v>
          </cell>
        </row>
        <row r="6">
          <cell r="B6">
            <v>3</v>
          </cell>
          <cell r="M6">
            <v>1</v>
          </cell>
          <cell r="O6" t="str">
            <v>Trần Tuấn Duy</v>
          </cell>
          <cell r="R6">
            <v>1</v>
          </cell>
        </row>
        <row r="7">
          <cell r="B7">
            <v>62</v>
          </cell>
          <cell r="M7">
            <v>2</v>
          </cell>
          <cell r="O7" t="str">
            <v>Hán Trần Bảo Châu</v>
          </cell>
          <cell r="R7">
            <v>2</v>
          </cell>
        </row>
        <row r="8">
          <cell r="B8">
            <v>4</v>
          </cell>
          <cell r="M8">
            <v>1</v>
          </cell>
          <cell r="O8" t="str">
            <v>Nguyễn Bảo Trung</v>
          </cell>
          <cell r="R8">
            <v>1</v>
          </cell>
        </row>
        <row r="9">
          <cell r="B9">
            <v>4</v>
          </cell>
          <cell r="M9">
            <v>2</v>
          </cell>
          <cell r="O9" t="str">
            <v>Lê Thu Thảo</v>
          </cell>
          <cell r="R9">
            <v>2</v>
          </cell>
        </row>
        <row r="10">
          <cell r="B10">
            <v>6</v>
          </cell>
          <cell r="M10">
            <v>1</v>
          </cell>
          <cell r="O10" t="str">
            <v>Bùi Mạnh Cường</v>
          </cell>
          <cell r="R10">
            <v>1</v>
          </cell>
        </row>
        <row r="11">
          <cell r="B11">
            <v>6</v>
          </cell>
          <cell r="M11">
            <v>1</v>
          </cell>
          <cell r="O11" t="str">
            <v>Nguyễn Đức Anh</v>
          </cell>
          <cell r="R11">
            <v>1</v>
          </cell>
        </row>
        <row r="12">
          <cell r="B12">
            <v>7</v>
          </cell>
          <cell r="M12">
            <v>1</v>
          </cell>
          <cell r="O12" t="str">
            <v>Lê Huỳnh Yến Nhi</v>
          </cell>
          <cell r="R12">
            <v>1</v>
          </cell>
        </row>
        <row r="13">
          <cell r="B13">
            <v>7</v>
          </cell>
          <cell r="M13">
            <v>1</v>
          </cell>
          <cell r="O13" t="str">
            <v>Lê Đăng Quang</v>
          </cell>
          <cell r="R13">
            <v>1</v>
          </cell>
        </row>
        <row r="14">
          <cell r="B14">
            <v>8</v>
          </cell>
          <cell r="M14">
            <v>1</v>
          </cell>
        </row>
        <row r="15">
          <cell r="B15">
            <v>8</v>
          </cell>
          <cell r="M15">
            <v>1</v>
          </cell>
          <cell r="O15" t="str">
            <v>Lý Bằng</v>
          </cell>
          <cell r="R15">
            <v>1</v>
          </cell>
        </row>
        <row r="16">
          <cell r="B16">
            <v>9</v>
          </cell>
          <cell r="M16">
            <v>1</v>
          </cell>
          <cell r="O16" t="str">
            <v>Nguyễn Trần Bảo Hưng</v>
          </cell>
          <cell r="R16">
            <v>1</v>
          </cell>
        </row>
        <row r="17">
          <cell r="B17">
            <v>9</v>
          </cell>
          <cell r="M17">
            <v>2</v>
          </cell>
          <cell r="O17" t="str">
            <v>Bùi Hữu Đức</v>
          </cell>
          <cell r="R17">
            <v>2</v>
          </cell>
        </row>
        <row r="18">
          <cell r="B18">
            <v>10</v>
          </cell>
          <cell r="M18">
            <v>1</v>
          </cell>
          <cell r="O18" t="str">
            <v>Thái Thị Minh Tiến</v>
          </cell>
          <cell r="R18">
            <v>1</v>
          </cell>
        </row>
        <row r="19">
          <cell r="B19">
            <v>10</v>
          </cell>
          <cell r="M19">
            <v>1</v>
          </cell>
          <cell r="O19" t="str">
            <v>Phạm Hoàng Thảo</v>
          </cell>
          <cell r="R19">
            <v>1</v>
          </cell>
        </row>
        <row r="20">
          <cell r="B20">
            <v>11</v>
          </cell>
          <cell r="M20">
            <v>1</v>
          </cell>
          <cell r="O20" t="str">
            <v xml:space="preserve">Trần Nguyễn Lan Nhi </v>
          </cell>
          <cell r="R20">
            <v>1</v>
          </cell>
        </row>
        <row r="21">
          <cell r="B21">
            <v>11</v>
          </cell>
          <cell r="M21">
            <v>1</v>
          </cell>
          <cell r="O21" t="str">
            <v>Trần Thanh Tâm</v>
          </cell>
          <cell r="R21">
            <v>1</v>
          </cell>
        </row>
        <row r="22">
          <cell r="B22">
            <v>12</v>
          </cell>
          <cell r="M22">
            <v>1</v>
          </cell>
          <cell r="O22" t="str">
            <v>Trần Hoàng Khương</v>
          </cell>
          <cell r="R22">
            <v>1</v>
          </cell>
        </row>
        <row r="23">
          <cell r="B23">
            <v>57</v>
          </cell>
          <cell r="M23">
            <v>2</v>
          </cell>
        </row>
        <row r="24">
          <cell r="B24">
            <v>13</v>
          </cell>
          <cell r="M24">
            <v>1</v>
          </cell>
          <cell r="O24" t="str">
            <v>Lê Mạnh Hùng</v>
          </cell>
          <cell r="R24">
            <v>1</v>
          </cell>
        </row>
        <row r="25">
          <cell r="B25">
            <v>13</v>
          </cell>
          <cell r="M25">
            <v>1</v>
          </cell>
          <cell r="O25" t="str">
            <v>Trương Bảo Nhi</v>
          </cell>
          <cell r="R25">
            <v>1</v>
          </cell>
        </row>
        <row r="26">
          <cell r="B26">
            <v>14</v>
          </cell>
          <cell r="M26">
            <v>1</v>
          </cell>
          <cell r="O26" t="str">
            <v>Nguyễn Vương Quốc Bảo</v>
          </cell>
          <cell r="R26">
            <v>1</v>
          </cell>
        </row>
        <row r="27">
          <cell r="B27">
            <v>55</v>
          </cell>
          <cell r="M27">
            <v>1</v>
          </cell>
          <cell r="O27" t="str">
            <v>Hoàng Hà Anh</v>
          </cell>
          <cell r="R27">
            <v>1</v>
          </cell>
        </row>
        <row r="28">
          <cell r="B28">
            <v>15</v>
          </cell>
          <cell r="M28">
            <v>1</v>
          </cell>
        </row>
        <row r="29">
          <cell r="B29">
            <v>15</v>
          </cell>
          <cell r="M29">
            <v>1</v>
          </cell>
          <cell r="O29" t="str">
            <v>Võ Trung Hoàng Hưng</v>
          </cell>
          <cell r="R29">
            <v>1</v>
          </cell>
        </row>
        <row r="30">
          <cell r="B30">
            <v>15</v>
          </cell>
          <cell r="M30">
            <v>1</v>
          </cell>
          <cell r="O30" t="str">
            <v>Nguyễn Đức Hoàng</v>
          </cell>
          <cell r="R30">
            <v>1</v>
          </cell>
        </row>
        <row r="31">
          <cell r="B31">
            <v>47</v>
          </cell>
          <cell r="M31">
            <v>1</v>
          </cell>
          <cell r="O31" t="str">
            <v>Nguyễn Bá Toàn</v>
          </cell>
          <cell r="R31">
            <v>1</v>
          </cell>
        </row>
        <row r="32">
          <cell r="B32">
            <v>16</v>
          </cell>
          <cell r="M32">
            <v>1</v>
          </cell>
          <cell r="O32" t="str">
            <v>Võ Đức Dũng</v>
          </cell>
          <cell r="R32">
            <v>1</v>
          </cell>
        </row>
        <row r="33">
          <cell r="B33">
            <v>16</v>
          </cell>
          <cell r="M33">
            <v>1</v>
          </cell>
        </row>
        <row r="34">
          <cell r="B34">
            <v>17</v>
          </cell>
          <cell r="M34">
            <v>1</v>
          </cell>
          <cell r="O34" t="str">
            <v>Nguyễn Thị Huyền</v>
          </cell>
          <cell r="R34">
            <v>1</v>
          </cell>
        </row>
        <row r="35">
          <cell r="B35">
            <v>43</v>
          </cell>
          <cell r="M35">
            <v>2</v>
          </cell>
          <cell r="O35" t="str">
            <v>Nguyễn Hải Đăng</v>
          </cell>
          <cell r="R35">
            <v>2</v>
          </cell>
        </row>
        <row r="36">
          <cell r="B36">
            <v>18</v>
          </cell>
          <cell r="M36">
            <v>1</v>
          </cell>
        </row>
        <row r="37">
          <cell r="B37">
            <v>36</v>
          </cell>
          <cell r="M37">
            <v>1</v>
          </cell>
          <cell r="O37" t="str">
            <v>Đặng Linh Phương</v>
          </cell>
          <cell r="R37">
            <v>1</v>
          </cell>
        </row>
        <row r="38">
          <cell r="B38">
            <v>19</v>
          </cell>
          <cell r="M38">
            <v>1</v>
          </cell>
          <cell r="O38" t="str">
            <v>Trần Kim Ngọc Ngân</v>
          </cell>
          <cell r="R38">
            <v>1</v>
          </cell>
        </row>
        <row r="39">
          <cell r="B39">
            <v>19</v>
          </cell>
          <cell r="M39">
            <v>1</v>
          </cell>
          <cell r="O39" t="str">
            <v>Nguyễn Đức Mạnh</v>
          </cell>
          <cell r="R39">
            <v>1</v>
          </cell>
        </row>
        <row r="40">
          <cell r="B40">
            <v>20</v>
          </cell>
          <cell r="M40">
            <v>2</v>
          </cell>
          <cell r="O40" t="str">
            <v>Phan Nguyễn Hạnh An</v>
          </cell>
          <cell r="R40">
            <v>2</v>
          </cell>
        </row>
        <row r="41">
          <cell r="B41">
            <v>34</v>
          </cell>
          <cell r="M41">
            <v>1</v>
          </cell>
          <cell r="O41" t="str">
            <v>Nguyễn Hồng Phúc</v>
          </cell>
          <cell r="R41">
            <v>2</v>
          </cell>
        </row>
        <row r="42">
          <cell r="B42">
            <v>66</v>
          </cell>
          <cell r="M42">
            <v>1</v>
          </cell>
          <cell r="O42" t="str">
            <v>Ngô Nhật Hiếu</v>
          </cell>
          <cell r="R42">
            <v>1</v>
          </cell>
        </row>
        <row r="43">
          <cell r="B43">
            <v>21</v>
          </cell>
          <cell r="M43">
            <v>1</v>
          </cell>
          <cell r="O43" t="str">
            <v>Trịnh Thị Thanh Huyền</v>
          </cell>
          <cell r="R43">
            <v>1</v>
          </cell>
        </row>
        <row r="44">
          <cell r="B44">
            <v>22</v>
          </cell>
          <cell r="M44">
            <v>2</v>
          </cell>
          <cell r="O44" t="str">
            <v>Xèn Đức Phương</v>
          </cell>
          <cell r="R44">
            <v>2</v>
          </cell>
        </row>
        <row r="45">
          <cell r="B45">
            <v>22</v>
          </cell>
          <cell r="M45">
            <v>1</v>
          </cell>
          <cell r="O45" t="str">
            <v>Vũ Lê Bảo Phúc</v>
          </cell>
          <cell r="R45">
            <v>1</v>
          </cell>
        </row>
        <row r="46">
          <cell r="B46">
            <v>23</v>
          </cell>
          <cell r="M46">
            <v>1</v>
          </cell>
          <cell r="O46" t="str">
            <v>Trần Ngọc Linh</v>
          </cell>
          <cell r="R46">
            <v>1</v>
          </cell>
        </row>
        <row r="47">
          <cell r="B47">
            <v>23</v>
          </cell>
          <cell r="M47">
            <v>2</v>
          </cell>
          <cell r="O47" t="str">
            <v>Nguyễn Văn Thắng</v>
          </cell>
          <cell r="R47">
            <v>1</v>
          </cell>
        </row>
        <row r="48">
          <cell r="B48">
            <v>24</v>
          </cell>
          <cell r="M48">
            <v>2</v>
          </cell>
          <cell r="O48" t="str">
            <v>Lê Đức Thịnh</v>
          </cell>
          <cell r="R48">
            <v>2</v>
          </cell>
        </row>
        <row r="49">
          <cell r="B49">
            <v>24</v>
          </cell>
          <cell r="M49">
            <v>1</v>
          </cell>
          <cell r="O49" t="str">
            <v>Nguyễn Mạnh Trường Kỳ</v>
          </cell>
          <cell r="R49">
            <v>1</v>
          </cell>
        </row>
        <row r="50">
          <cell r="B50">
            <v>24</v>
          </cell>
          <cell r="M50">
            <v>1</v>
          </cell>
          <cell r="O50" t="str">
            <v>Hoàng Đức Minh</v>
          </cell>
          <cell r="R50">
            <v>1</v>
          </cell>
        </row>
        <row r="51">
          <cell r="B51">
            <v>24</v>
          </cell>
          <cell r="M51">
            <v>1</v>
          </cell>
          <cell r="O51" t="str">
            <v>Đỗ Chí  Bách</v>
          </cell>
          <cell r="R51">
            <v>1</v>
          </cell>
        </row>
        <row r="52">
          <cell r="B52">
            <v>65</v>
          </cell>
          <cell r="M52">
            <v>1</v>
          </cell>
          <cell r="O52" t="str">
            <v>Nguyễn Phạm Duy</v>
          </cell>
          <cell r="R52">
            <v>1</v>
          </cell>
        </row>
        <row r="53">
          <cell r="B53">
            <v>25</v>
          </cell>
          <cell r="M53">
            <v>1</v>
          </cell>
          <cell r="O53" t="str">
            <v>Nguyễn Lê Việt Hà</v>
          </cell>
          <cell r="R53">
            <v>1</v>
          </cell>
        </row>
        <row r="54">
          <cell r="B54">
            <v>26</v>
          </cell>
          <cell r="M54">
            <v>1</v>
          </cell>
          <cell r="O54" t="str">
            <v>Vũ Thanh Hằng</v>
          </cell>
          <cell r="R54">
            <v>1</v>
          </cell>
        </row>
        <row r="55">
          <cell r="B55">
            <v>26</v>
          </cell>
          <cell r="M55">
            <v>1</v>
          </cell>
          <cell r="O55" t="str">
            <v xml:space="preserve">Lương Xuân Bách </v>
          </cell>
          <cell r="R55">
            <v>1</v>
          </cell>
        </row>
        <row r="56">
          <cell r="B56">
            <v>27</v>
          </cell>
          <cell r="M56">
            <v>1</v>
          </cell>
          <cell r="O56" t="str">
            <v>Ngô Đặng Quang Quyết</v>
          </cell>
          <cell r="R56">
            <v>1</v>
          </cell>
        </row>
        <row r="57">
          <cell r="B57">
            <v>27</v>
          </cell>
          <cell r="M57">
            <v>1</v>
          </cell>
        </row>
        <row r="58">
          <cell r="B58">
            <v>28</v>
          </cell>
          <cell r="M58">
            <v>2</v>
          </cell>
          <cell r="O58" t="str">
            <v>Nguyễn Quốc Nhiều</v>
          </cell>
          <cell r="R58">
            <v>2</v>
          </cell>
        </row>
        <row r="59">
          <cell r="B59">
            <v>28</v>
          </cell>
          <cell r="M59">
            <v>1</v>
          </cell>
          <cell r="O59" t="str">
            <v>Phan Bùi Quốc Vinh</v>
          </cell>
          <cell r="R59">
            <v>1</v>
          </cell>
        </row>
        <row r="60">
          <cell r="B60">
            <v>29</v>
          </cell>
          <cell r="M60">
            <v>2</v>
          </cell>
          <cell r="O60" t="str">
            <v>Bùi Huyền Vy</v>
          </cell>
          <cell r="R60">
            <v>2</v>
          </cell>
        </row>
        <row r="61">
          <cell r="B61">
            <v>29</v>
          </cell>
          <cell r="M61">
            <v>1</v>
          </cell>
        </row>
        <row r="62">
          <cell r="B62">
            <v>64</v>
          </cell>
          <cell r="M62">
            <v>1</v>
          </cell>
          <cell r="O62" t="str">
            <v>Cấn Khánh Linh</v>
          </cell>
          <cell r="R62">
            <v>1</v>
          </cell>
        </row>
        <row r="63">
          <cell r="B63">
            <v>30</v>
          </cell>
          <cell r="M63">
            <v>1</v>
          </cell>
        </row>
        <row r="64">
          <cell r="B64">
            <v>31</v>
          </cell>
          <cell r="M64">
            <v>1</v>
          </cell>
          <cell r="O64" t="str">
            <v>Nguyễn Thị Bạch Tuyết</v>
          </cell>
          <cell r="R64">
            <v>1</v>
          </cell>
        </row>
        <row r="65">
          <cell r="B65">
            <v>31</v>
          </cell>
          <cell r="M65">
            <v>1</v>
          </cell>
          <cell r="O65" t="str">
            <v>Nguyễn Hồ Đức An</v>
          </cell>
          <cell r="R65">
            <v>1</v>
          </cell>
        </row>
        <row r="66">
          <cell r="B66">
            <v>32</v>
          </cell>
          <cell r="M66">
            <v>1</v>
          </cell>
          <cell r="O66" t="str">
            <v>Phan Thị Hương Bình</v>
          </cell>
          <cell r="R66">
            <v>1</v>
          </cell>
        </row>
        <row r="67">
          <cell r="B67">
            <v>32</v>
          </cell>
          <cell r="M67">
            <v>1</v>
          </cell>
          <cell r="O67" t="str">
            <v>Nguyễn Quang Trường</v>
          </cell>
          <cell r="R67">
            <v>1</v>
          </cell>
        </row>
        <row r="68">
          <cell r="B68">
            <v>33</v>
          </cell>
          <cell r="M68">
            <v>1</v>
          </cell>
        </row>
        <row r="69">
          <cell r="B69">
            <v>33</v>
          </cell>
          <cell r="M69">
            <v>1</v>
          </cell>
        </row>
        <row r="70">
          <cell r="B70">
            <v>34</v>
          </cell>
          <cell r="M70">
            <v>2</v>
          </cell>
        </row>
        <row r="71">
          <cell r="B71">
            <v>20</v>
          </cell>
          <cell r="M71">
            <v>1</v>
          </cell>
          <cell r="O71" t="str">
            <v>Trần Nguyễn Đông Hiền</v>
          </cell>
          <cell r="R71">
            <v>1</v>
          </cell>
        </row>
        <row r="72">
          <cell r="B72">
            <v>35</v>
          </cell>
          <cell r="M72">
            <v>1</v>
          </cell>
        </row>
        <row r="73">
          <cell r="B73">
            <v>35</v>
          </cell>
          <cell r="M73">
            <v>1</v>
          </cell>
          <cell r="O73" t="str">
            <v>Phạm Dương Tuấn Kiệt</v>
          </cell>
          <cell r="R73">
            <v>1</v>
          </cell>
        </row>
        <row r="74">
          <cell r="B74">
            <v>36</v>
          </cell>
          <cell r="M74">
            <v>1</v>
          </cell>
          <cell r="O74" t="str">
            <v>Nguyễn Hoàng Tuấn</v>
          </cell>
          <cell r="R74">
            <v>1</v>
          </cell>
        </row>
        <row r="75">
          <cell r="B75">
            <v>18</v>
          </cell>
          <cell r="M75">
            <v>1</v>
          </cell>
          <cell r="O75" t="str">
            <v>Lường Thị Huyền</v>
          </cell>
          <cell r="R75">
            <v>1</v>
          </cell>
        </row>
        <row r="76">
          <cell r="B76">
            <v>37</v>
          </cell>
          <cell r="M76">
            <v>2</v>
          </cell>
          <cell r="O76" t="str">
            <v>Vũ Lê Cẩm Tú</v>
          </cell>
          <cell r="R76">
            <v>2</v>
          </cell>
        </row>
        <row r="77">
          <cell r="B77">
            <v>37</v>
          </cell>
          <cell r="M77">
            <v>1</v>
          </cell>
          <cell r="O77" t="str">
            <v>Nguyễn Thùy Dương</v>
          </cell>
          <cell r="R77">
            <v>1</v>
          </cell>
        </row>
        <row r="78">
          <cell r="B78">
            <v>58</v>
          </cell>
          <cell r="M78">
            <v>2</v>
          </cell>
          <cell r="O78" t="str">
            <v>Nguyễn Hoàng Thạch Thảo</v>
          </cell>
          <cell r="R78">
            <v>2</v>
          </cell>
        </row>
        <row r="79">
          <cell r="B79">
            <v>38</v>
          </cell>
          <cell r="M79">
            <v>1</v>
          </cell>
          <cell r="O79" t="str">
            <v>Ngô Nguyễn Thanh Phương</v>
          </cell>
          <cell r="R79">
            <v>1</v>
          </cell>
        </row>
        <row r="80">
          <cell r="B80">
            <v>39</v>
          </cell>
          <cell r="M80">
            <v>1</v>
          </cell>
          <cell r="O80" t="str">
            <v>Vũ Thị Bích Hợp</v>
          </cell>
          <cell r="R80">
            <v>1</v>
          </cell>
        </row>
        <row r="81">
          <cell r="B81">
            <v>39</v>
          </cell>
          <cell r="M81">
            <v>1</v>
          </cell>
          <cell r="O81" t="str">
            <v>Trần Gia Bảo</v>
          </cell>
          <cell r="R81">
            <v>1</v>
          </cell>
        </row>
        <row r="82">
          <cell r="B82">
            <v>56</v>
          </cell>
          <cell r="M82">
            <v>1</v>
          </cell>
          <cell r="O82" t="str">
            <v>Đào Thị Hải Yến</v>
          </cell>
          <cell r="R82">
            <v>1</v>
          </cell>
        </row>
        <row r="83">
          <cell r="B83">
            <v>40</v>
          </cell>
          <cell r="M83">
            <v>1</v>
          </cell>
          <cell r="O83" t="str">
            <v xml:space="preserve"> Nguyễn Quang Huy</v>
          </cell>
          <cell r="R83">
            <v>1</v>
          </cell>
        </row>
        <row r="84">
          <cell r="B84">
            <v>41</v>
          </cell>
          <cell r="M84">
            <v>1</v>
          </cell>
          <cell r="O84" t="str">
            <v>Bùi Như Ý</v>
          </cell>
          <cell r="R84">
            <v>1</v>
          </cell>
        </row>
        <row r="85">
          <cell r="B85">
            <v>41</v>
          </cell>
          <cell r="M85">
            <v>1</v>
          </cell>
          <cell r="O85" t="str">
            <v>Trần Bảo Anh</v>
          </cell>
          <cell r="R85">
            <v>1</v>
          </cell>
        </row>
        <row r="86">
          <cell r="B86">
            <v>42</v>
          </cell>
          <cell r="M86">
            <v>1</v>
          </cell>
          <cell r="O86" t="str">
            <v>Trương Diệu Hà</v>
          </cell>
          <cell r="R86">
            <v>1</v>
          </cell>
        </row>
        <row r="87">
          <cell r="B87">
            <v>42</v>
          </cell>
          <cell r="M87">
            <v>1</v>
          </cell>
          <cell r="O87" t="str">
            <v>Hồ Hoàng Trang</v>
          </cell>
          <cell r="R87">
            <v>1</v>
          </cell>
        </row>
        <row r="88">
          <cell r="B88">
            <v>43</v>
          </cell>
          <cell r="M88">
            <v>2</v>
          </cell>
          <cell r="O88" t="str">
            <v>Cao Xuân Dũng</v>
          </cell>
          <cell r="R88">
            <v>2</v>
          </cell>
        </row>
        <row r="89">
          <cell r="B89">
            <v>17</v>
          </cell>
          <cell r="M89">
            <v>1</v>
          </cell>
          <cell r="O89" t="str">
            <v>Huỳnh Văn Quí</v>
          </cell>
          <cell r="R89">
            <v>1</v>
          </cell>
        </row>
        <row r="90">
          <cell r="B90">
            <v>44</v>
          </cell>
          <cell r="M90">
            <v>1</v>
          </cell>
          <cell r="O90" t="str">
            <v>Nguyễn Hải Chấn</v>
          </cell>
          <cell r="R90">
            <v>1</v>
          </cell>
        </row>
        <row r="91">
          <cell r="B91">
            <v>44</v>
          </cell>
          <cell r="M91">
            <v>1</v>
          </cell>
          <cell r="O91" t="str">
            <v>Phạm Nhật Hoàng</v>
          </cell>
          <cell r="R91">
            <v>1</v>
          </cell>
        </row>
        <row r="92">
          <cell r="B92">
            <v>45</v>
          </cell>
          <cell r="M92">
            <v>1</v>
          </cell>
          <cell r="O92" t="str">
            <v>Đoàn Mạnh Tài</v>
          </cell>
          <cell r="R92">
            <v>1</v>
          </cell>
        </row>
        <row r="93">
          <cell r="B93">
            <v>45</v>
          </cell>
          <cell r="M93">
            <v>1</v>
          </cell>
          <cell r="O93" t="str">
            <v>Trần Thu Hiền</v>
          </cell>
          <cell r="R93">
            <v>1</v>
          </cell>
        </row>
        <row r="94">
          <cell r="B94">
            <v>46</v>
          </cell>
          <cell r="M94">
            <v>1</v>
          </cell>
        </row>
        <row r="95">
          <cell r="B95">
            <v>46</v>
          </cell>
          <cell r="M95">
            <v>1</v>
          </cell>
          <cell r="O95" t="str">
            <v>Nguyễn Trọng Nghĩa</v>
          </cell>
          <cell r="R95">
            <v>1</v>
          </cell>
        </row>
        <row r="96">
          <cell r="B96">
            <v>47</v>
          </cell>
          <cell r="M96">
            <v>1</v>
          </cell>
          <cell r="O96" t="str">
            <v>Vũ Đức Minh</v>
          </cell>
          <cell r="R96">
            <v>1</v>
          </cell>
        </row>
        <row r="97">
          <cell r="B97">
            <v>15</v>
          </cell>
          <cell r="M97">
            <v>1</v>
          </cell>
          <cell r="O97" t="str">
            <v>Nguyễn Văn Thanh Sơn</v>
          </cell>
          <cell r="R97">
            <v>1</v>
          </cell>
        </row>
        <row r="98">
          <cell r="B98">
            <v>48</v>
          </cell>
          <cell r="M98">
            <v>1</v>
          </cell>
          <cell r="O98" t="str">
            <v>Nguyễn Anh Thư</v>
          </cell>
          <cell r="R98">
            <v>1</v>
          </cell>
        </row>
        <row r="99">
          <cell r="B99">
            <v>48</v>
          </cell>
          <cell r="M99">
            <v>1</v>
          </cell>
          <cell r="O99" t="str">
            <v>Lê Anh Kiệt</v>
          </cell>
          <cell r="R99">
            <v>1</v>
          </cell>
        </row>
        <row r="100">
          <cell r="B100">
            <v>49</v>
          </cell>
          <cell r="M100">
            <v>1</v>
          </cell>
          <cell r="O100" t="str">
            <v>Trương Anh Khoa</v>
          </cell>
          <cell r="R100">
            <v>1</v>
          </cell>
        </row>
        <row r="101">
          <cell r="B101">
            <v>49</v>
          </cell>
          <cell r="M101">
            <v>1</v>
          </cell>
          <cell r="O101" t="str">
            <v>Thái Việt Nhật</v>
          </cell>
          <cell r="R101">
            <v>1</v>
          </cell>
        </row>
        <row r="102">
          <cell r="B102">
            <v>50</v>
          </cell>
          <cell r="M102">
            <v>1</v>
          </cell>
          <cell r="O102" t="str">
            <v>Nguyễn Quang Vinh</v>
          </cell>
          <cell r="R102">
            <v>1</v>
          </cell>
        </row>
        <row r="103">
          <cell r="B103">
            <v>50</v>
          </cell>
          <cell r="M103">
            <v>1</v>
          </cell>
          <cell r="O103" t="str">
            <v>Tiêu Ân Tuấn</v>
          </cell>
          <cell r="R103">
            <v>1</v>
          </cell>
        </row>
        <row r="104">
          <cell r="B104">
            <v>51</v>
          </cell>
          <cell r="M104">
            <v>1</v>
          </cell>
          <cell r="O104" t="str">
            <v>Lò Văn Thành</v>
          </cell>
          <cell r="R104">
            <v>1</v>
          </cell>
        </row>
        <row r="105">
          <cell r="B105">
            <v>51</v>
          </cell>
          <cell r="M105">
            <v>1</v>
          </cell>
        </row>
        <row r="106">
          <cell r="B106">
            <v>52</v>
          </cell>
          <cell r="M106">
            <v>1</v>
          </cell>
          <cell r="O106" t="str">
            <v>Tống Ngọc Duyên Anh</v>
          </cell>
          <cell r="R106">
            <v>1</v>
          </cell>
        </row>
        <row r="107">
          <cell r="B107">
            <v>52</v>
          </cell>
          <cell r="M107">
            <v>1</v>
          </cell>
          <cell r="O107" t="str">
            <v>Nguyễn Thị Hương Giang</v>
          </cell>
          <cell r="R107">
            <v>1</v>
          </cell>
        </row>
        <row r="108">
          <cell r="B108">
            <v>53</v>
          </cell>
          <cell r="M108">
            <v>1</v>
          </cell>
        </row>
        <row r="109">
          <cell r="B109">
            <v>53</v>
          </cell>
          <cell r="M109">
            <v>1</v>
          </cell>
          <cell r="O109" t="str">
            <v>Phạm Mai Mẫn Nhi</v>
          </cell>
          <cell r="R109">
            <v>1</v>
          </cell>
        </row>
        <row r="110">
          <cell r="B110">
            <v>54</v>
          </cell>
          <cell r="M110">
            <v>1</v>
          </cell>
          <cell r="O110" t="str">
            <v>Vũ Minh Phương</v>
          </cell>
          <cell r="R110">
            <v>1</v>
          </cell>
        </row>
        <row r="111">
          <cell r="B111">
            <v>54</v>
          </cell>
          <cell r="M111">
            <v>1</v>
          </cell>
          <cell r="O111" t="str">
            <v>Tạ Quang Chiến</v>
          </cell>
          <cell r="R111">
            <v>1</v>
          </cell>
        </row>
        <row r="112">
          <cell r="B112">
            <v>55</v>
          </cell>
          <cell r="M112">
            <v>2</v>
          </cell>
          <cell r="O112" t="str">
            <v>Vũ Thị Hồng Thắm</v>
          </cell>
          <cell r="R112">
            <v>2</v>
          </cell>
        </row>
        <row r="113">
          <cell r="B113">
            <v>14</v>
          </cell>
          <cell r="M113">
            <v>1</v>
          </cell>
          <cell r="O113" t="str">
            <v>Dương Anh Thư</v>
          </cell>
          <cell r="R113">
            <v>1</v>
          </cell>
        </row>
        <row r="114">
          <cell r="B114">
            <v>40</v>
          </cell>
          <cell r="M114">
            <v>1</v>
          </cell>
          <cell r="O114" t="str">
            <v>Quách Uyên Uyên</v>
          </cell>
          <cell r="R114">
            <v>1</v>
          </cell>
        </row>
        <row r="115">
          <cell r="B115">
            <v>56</v>
          </cell>
          <cell r="M115">
            <v>1</v>
          </cell>
          <cell r="O115" t="str">
            <v>Bùi Xuân Hiển</v>
          </cell>
          <cell r="R115">
            <v>1</v>
          </cell>
        </row>
        <row r="116">
          <cell r="B116">
            <v>57</v>
          </cell>
          <cell r="M116">
            <v>2</v>
          </cell>
        </row>
        <row r="117">
          <cell r="B117">
            <v>12</v>
          </cell>
          <cell r="M117">
            <v>1</v>
          </cell>
        </row>
        <row r="118">
          <cell r="B118">
            <v>38</v>
          </cell>
          <cell r="M118">
            <v>1</v>
          </cell>
          <cell r="O118" t="str">
            <v>Huỳnh Tiến Sỹ</v>
          </cell>
          <cell r="R118">
            <v>1</v>
          </cell>
        </row>
        <row r="119">
          <cell r="B119">
            <v>58</v>
          </cell>
          <cell r="M119">
            <v>1</v>
          </cell>
          <cell r="O119" t="str">
            <v>Nguyễn Gia Hào</v>
          </cell>
          <cell r="R119">
            <v>1</v>
          </cell>
        </row>
        <row r="120">
          <cell r="B120">
            <v>58</v>
          </cell>
          <cell r="M120">
            <v>1</v>
          </cell>
          <cell r="O120" t="str">
            <v>Lê Nguyễn Anh Khôi</v>
          </cell>
          <cell r="R120">
            <v>1</v>
          </cell>
        </row>
        <row r="121">
          <cell r="B121">
            <v>58</v>
          </cell>
          <cell r="M121">
            <v>1</v>
          </cell>
          <cell r="O121" t="str">
            <v>Huỳnh Minh Nhật</v>
          </cell>
          <cell r="R121">
            <v>1</v>
          </cell>
        </row>
        <row r="122">
          <cell r="B122">
            <v>59</v>
          </cell>
          <cell r="M122">
            <v>1</v>
          </cell>
          <cell r="O122" t="str">
            <v>2. Việt Đàm Đan Linh</v>
          </cell>
          <cell r="R122">
            <v>1</v>
          </cell>
        </row>
        <row r="123">
          <cell r="B123">
            <v>59</v>
          </cell>
          <cell r="M123">
            <v>1</v>
          </cell>
          <cell r="O123" t="str">
            <v>2. Nguyễn Tấn Tiến</v>
          </cell>
          <cell r="R123">
            <v>1</v>
          </cell>
        </row>
        <row r="124">
          <cell r="B124">
            <v>60</v>
          </cell>
          <cell r="M124">
            <v>1</v>
          </cell>
          <cell r="O124" t="str">
            <v>Trương Vạn Thiên Thanh</v>
          </cell>
          <cell r="R124">
            <v>1</v>
          </cell>
        </row>
        <row r="125">
          <cell r="B125">
            <v>60</v>
          </cell>
          <cell r="M125">
            <v>1</v>
          </cell>
        </row>
        <row r="126">
          <cell r="B126">
            <v>61</v>
          </cell>
          <cell r="M126">
            <v>1</v>
          </cell>
        </row>
        <row r="127">
          <cell r="B127">
            <v>61</v>
          </cell>
          <cell r="M127">
            <v>1</v>
          </cell>
          <cell r="O127" t="str">
            <v>Lê Hồng Kỳ Anh</v>
          </cell>
          <cell r="R127">
            <v>1</v>
          </cell>
        </row>
        <row r="128">
          <cell r="B128">
            <v>62</v>
          </cell>
          <cell r="M128">
            <v>1</v>
          </cell>
          <cell r="O128" t="str">
            <v>Trần Đặng Diệu Ly</v>
          </cell>
          <cell r="R128">
            <v>1</v>
          </cell>
        </row>
        <row r="129">
          <cell r="B129">
            <v>3</v>
          </cell>
          <cell r="M129">
            <v>2</v>
          </cell>
        </row>
        <row r="130">
          <cell r="B130">
            <v>63</v>
          </cell>
          <cell r="M130">
            <v>1</v>
          </cell>
          <cell r="O130" t="str">
            <v>Lê Hoàng Minh Anh</v>
          </cell>
          <cell r="R130">
            <v>1</v>
          </cell>
        </row>
        <row r="131">
          <cell r="B131">
            <v>63</v>
          </cell>
          <cell r="M131">
            <v>1</v>
          </cell>
          <cell r="O131" t="str">
            <v>Hoàng Thái Sơn</v>
          </cell>
          <cell r="R131">
            <v>1</v>
          </cell>
        </row>
        <row r="132">
          <cell r="B132">
            <v>30</v>
          </cell>
          <cell r="M132">
            <v>1</v>
          </cell>
          <cell r="O132" t="str">
            <v>Phạm Quang Minh</v>
          </cell>
          <cell r="R132">
            <v>1</v>
          </cell>
        </row>
        <row r="133">
          <cell r="B133">
            <v>64</v>
          </cell>
          <cell r="M133">
            <v>1</v>
          </cell>
          <cell r="O133" t="str">
            <v>Hạng Thái Dương</v>
          </cell>
          <cell r="R133">
            <v>1</v>
          </cell>
        </row>
        <row r="134">
          <cell r="B134">
            <v>25</v>
          </cell>
          <cell r="M134">
            <v>1</v>
          </cell>
          <cell r="O134" t="str">
            <v xml:space="preserve">Phan Bảo Linh </v>
          </cell>
          <cell r="R134">
            <v>1</v>
          </cell>
        </row>
        <row r="135">
          <cell r="B135">
            <v>65</v>
          </cell>
          <cell r="M135">
            <v>1</v>
          </cell>
          <cell r="O135" t="str">
            <v xml:space="preserve">Nguyễn Thị Hồng Minh </v>
          </cell>
          <cell r="R135">
            <v>1</v>
          </cell>
        </row>
        <row r="136">
          <cell r="B136">
            <v>21</v>
          </cell>
          <cell r="M136">
            <v>1</v>
          </cell>
          <cell r="O136" t="str">
            <v>Võ Trọng Nhân</v>
          </cell>
          <cell r="R136">
            <v>1</v>
          </cell>
        </row>
        <row r="137">
          <cell r="B137">
            <v>66</v>
          </cell>
          <cell r="M137">
            <v>1</v>
          </cell>
          <cell r="O137" t="str">
            <v>Nguyễn Hải Long</v>
          </cell>
          <cell r="R137">
            <v>1</v>
          </cell>
        </row>
        <row r="138">
          <cell r="B138">
            <v>67</v>
          </cell>
          <cell r="M138">
            <v>1</v>
          </cell>
        </row>
        <row r="139">
          <cell r="B139">
            <v>68</v>
          </cell>
          <cell r="M139">
            <v>1</v>
          </cell>
          <cell r="O139" t="str">
            <v>Vũ Minh Trí</v>
          </cell>
          <cell r="R139">
            <v>1</v>
          </cell>
        </row>
        <row r="140">
          <cell r="B140">
            <v>69</v>
          </cell>
          <cell r="M140">
            <v>1</v>
          </cell>
          <cell r="O140" t="str">
            <v>Phan Thanh Sơn</v>
          </cell>
          <cell r="R140">
            <v>1</v>
          </cell>
        </row>
        <row r="141">
          <cell r="B141">
            <v>70</v>
          </cell>
          <cell r="M141">
            <v>1</v>
          </cell>
          <cell r="O141" t="str">
            <v>Nguyễn Mạnh Dương</v>
          </cell>
          <cell r="R141">
            <v>1</v>
          </cell>
        </row>
        <row r="142">
          <cell r="B142">
            <v>70</v>
          </cell>
          <cell r="M142">
            <v>1</v>
          </cell>
          <cell r="O142" t="str">
            <v>Trần Nguyên Khánh</v>
          </cell>
          <cell r="R14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8D40-5ADD-421C-AE1B-26F6396B8254}">
  <dimension ref="A1:M78"/>
  <sheetViews>
    <sheetView topLeftCell="A70" zoomScale="125" zoomScaleNormal="100" workbookViewId="0">
      <selection activeCell="A2" sqref="A2:H2"/>
    </sheetView>
  </sheetViews>
  <sheetFormatPr defaultColWidth="29.15625" defaultRowHeight="17.7" x14ac:dyDescent="0.6"/>
  <cols>
    <col min="1" max="1" width="6" style="4" customWidth="1"/>
    <col min="2" max="2" width="20.41796875" style="4" customWidth="1"/>
    <col min="3" max="7" width="12" style="4" customWidth="1"/>
    <col min="8" max="8" width="9.15625" style="4" customWidth="1"/>
    <col min="9" max="10" width="10.15625" style="4" customWidth="1"/>
    <col min="11" max="11" width="8.578125" style="4" customWidth="1"/>
    <col min="12" max="12" width="10.26171875" style="4" customWidth="1"/>
    <col min="13" max="13" width="0.41796875" style="4" customWidth="1"/>
    <col min="14" max="16384" width="29.15625" style="4"/>
  </cols>
  <sheetData>
    <row r="1" spans="1:13" ht="24" customHeight="1" x14ac:dyDescent="0.6">
      <c r="A1" s="47" t="s">
        <v>101</v>
      </c>
      <c r="B1" s="47"/>
      <c r="C1" s="47"/>
      <c r="D1" s="47"/>
      <c r="E1" s="47"/>
      <c r="F1" s="47"/>
      <c r="G1" s="47"/>
      <c r="H1" s="47"/>
      <c r="I1" s="25"/>
      <c r="J1" s="25"/>
      <c r="K1" s="25"/>
      <c r="L1" s="25"/>
      <c r="M1" s="25"/>
    </row>
    <row r="2" spans="1:13" ht="18" customHeight="1" x14ac:dyDescent="0.6">
      <c r="A2" s="48"/>
      <c r="B2" s="48"/>
      <c r="C2" s="48"/>
      <c r="D2" s="48"/>
      <c r="E2" s="48"/>
      <c r="F2" s="48"/>
      <c r="G2" s="48"/>
      <c r="H2" s="48"/>
      <c r="I2" s="24"/>
      <c r="J2" s="24"/>
      <c r="K2" s="24"/>
      <c r="L2" s="24"/>
      <c r="M2" s="24"/>
    </row>
    <row r="3" spans="1:13" ht="24" customHeight="1" x14ac:dyDescent="0.6">
      <c r="A3" s="49" t="s">
        <v>100</v>
      </c>
      <c r="B3" s="49"/>
      <c r="C3" s="49"/>
      <c r="D3" s="49"/>
      <c r="E3" s="49"/>
      <c r="F3" s="49"/>
      <c r="G3" s="49"/>
      <c r="H3" s="49"/>
      <c r="I3" s="23"/>
      <c r="J3" s="23"/>
      <c r="K3" s="23"/>
      <c r="L3" s="23"/>
      <c r="M3" s="23"/>
    </row>
    <row r="4" spans="1:13" ht="37.5" customHeight="1" x14ac:dyDescent="0.6">
      <c r="A4" s="43" t="s">
        <v>91</v>
      </c>
      <c r="B4" s="43" t="s">
        <v>90</v>
      </c>
      <c r="C4" s="44" t="s">
        <v>103</v>
      </c>
      <c r="D4" s="45" t="s">
        <v>99</v>
      </c>
      <c r="E4" s="45" t="s">
        <v>98</v>
      </c>
      <c r="F4" s="45" t="s">
        <v>97</v>
      </c>
      <c r="G4" s="45" t="s">
        <v>96</v>
      </c>
      <c r="H4" s="46" t="s">
        <v>104</v>
      </c>
    </row>
    <row r="5" spans="1:13" x14ac:dyDescent="0.6">
      <c r="A5" s="39">
        <v>1</v>
      </c>
      <c r="B5" s="38" t="s">
        <v>82</v>
      </c>
      <c r="C5" s="29">
        <f>COUNTIFS([1]DLTONG!$B$2:$B$143,A5)</f>
        <v>2</v>
      </c>
      <c r="D5" s="29">
        <f>COUNTIFS([1]DLTONG!$B$2:$B$143,A5,[1]DLTONG!$Z$2:$Z$143,D$4)</f>
        <v>0</v>
      </c>
      <c r="E5" s="29">
        <f>COUNTIFS([1]DLTONG!$B$2:$B$143,A5,[1]DLTONG!$Z$2:$Z$143,E$4)</f>
        <v>0</v>
      </c>
      <c r="F5" s="29">
        <f>COUNTIFS([1]DLTONG!$B$2:$B$143,A5,[1]DLTONG!$Z$2:$Z$143,F$4)</f>
        <v>0</v>
      </c>
      <c r="G5" s="29">
        <f>COUNTIFS([1]DLTONG!$B$2:$B$143,A5,[1]DLTONG!$Z$2:$Z$143,G$4)</f>
        <v>0</v>
      </c>
      <c r="H5" s="30">
        <f t="shared" ref="H5:H68" si="0">D5+E5+F5+G5</f>
        <v>0</v>
      </c>
    </row>
    <row r="6" spans="1:13" x14ac:dyDescent="0.6">
      <c r="A6" s="33">
        <v>2</v>
      </c>
      <c r="B6" s="34" t="s">
        <v>81</v>
      </c>
      <c r="C6" s="29">
        <f>COUNTIFS([1]DLTONG!$B$2:$B$143,A6)</f>
        <v>2</v>
      </c>
      <c r="D6" s="29">
        <f>COUNTIFS([1]DLTONG!$B$2:$B$143,A6,[1]DLTONG!$Z$2:$Z$143,D$4)</f>
        <v>0</v>
      </c>
      <c r="E6" s="29">
        <f>COUNTIFS([1]DLTONG!$B$2:$B$143,A6,[1]DLTONG!$Z$2:$Z$143,E$4)</f>
        <v>0</v>
      </c>
      <c r="F6" s="29">
        <f>COUNTIFS([1]DLTONG!$B$2:$B$143,A6,[1]DLTONG!$Z$2:$Z$143,F$4)</f>
        <v>0</v>
      </c>
      <c r="G6" s="29">
        <f>COUNTIFS([1]DLTONG!$B$2:$B$143,A6,[1]DLTONG!$Z$2:$Z$143,G$4)</f>
        <v>0</v>
      </c>
      <c r="H6" s="30">
        <f t="shared" si="0"/>
        <v>0</v>
      </c>
    </row>
    <row r="7" spans="1:13" x14ac:dyDescent="0.6">
      <c r="A7" s="33">
        <v>3</v>
      </c>
      <c r="B7" s="37" t="s">
        <v>80</v>
      </c>
      <c r="C7" s="29">
        <f>COUNTIFS([1]DLTONG!$B$2:$B$143,A7)</f>
        <v>2</v>
      </c>
      <c r="D7" s="29">
        <f>COUNTIFS([1]DLTONG!$B$2:$B$143,A7,[1]DLTONG!$Z$2:$Z$143,D$4)</f>
        <v>0</v>
      </c>
      <c r="E7" s="29">
        <f>COUNTIFS([1]DLTONG!$B$2:$B$143,A7,[1]DLTONG!$Z$2:$Z$143,E$4)</f>
        <v>0</v>
      </c>
      <c r="F7" s="29">
        <f>COUNTIFS([1]DLTONG!$B$2:$B$143,A7,[1]DLTONG!$Z$2:$Z$143,F$4)</f>
        <v>0</v>
      </c>
      <c r="G7" s="29">
        <f>COUNTIFS([1]DLTONG!$B$2:$B$143,A7,[1]DLTONG!$Z$2:$Z$143,G$4)</f>
        <v>0</v>
      </c>
      <c r="H7" s="30">
        <f t="shared" si="0"/>
        <v>0</v>
      </c>
    </row>
    <row r="8" spans="1:13" x14ac:dyDescent="0.6">
      <c r="A8" s="33">
        <v>4</v>
      </c>
      <c r="B8" s="34" t="s">
        <v>79</v>
      </c>
      <c r="C8" s="29">
        <f>COUNTIFS([1]DLTONG!$B$2:$B$143,A8)</f>
        <v>2</v>
      </c>
      <c r="D8" s="29">
        <f>COUNTIFS([1]DLTONG!$B$2:$B$143,A8,[1]DLTONG!$Z$2:$Z$143,D$4)</f>
        <v>0</v>
      </c>
      <c r="E8" s="29">
        <f>COUNTIFS([1]DLTONG!$B$2:$B$143,A8,[1]DLTONG!$Z$2:$Z$143,E$4)</f>
        <v>0</v>
      </c>
      <c r="F8" s="29">
        <f>COUNTIFS([1]DLTONG!$B$2:$B$143,A8,[1]DLTONG!$Z$2:$Z$143,F$4)</f>
        <v>0</v>
      </c>
      <c r="G8" s="29">
        <f>COUNTIFS([1]DLTONG!$B$2:$B$143,A8,[1]DLTONG!$Z$2:$Z$143,G$4)</f>
        <v>0</v>
      </c>
      <c r="H8" s="30">
        <f t="shared" si="0"/>
        <v>0</v>
      </c>
    </row>
    <row r="9" spans="1:13" x14ac:dyDescent="0.6">
      <c r="A9" s="36">
        <v>5</v>
      </c>
      <c r="B9" s="35" t="s">
        <v>78</v>
      </c>
      <c r="C9" s="29">
        <f>COUNTIFS([1]DLTONG!$B$2:$B$143,A9)</f>
        <v>0</v>
      </c>
      <c r="D9" s="29">
        <f>COUNTIFS([1]DLTONG!$B$2:$B$143,A9,[1]DLTONG!$Z$2:$Z$143,D$4)</f>
        <v>0</v>
      </c>
      <c r="E9" s="29">
        <f>COUNTIFS([1]DLTONG!$B$2:$B$143,A9,[1]DLTONG!$Z$2:$Z$143,E$4)</f>
        <v>0</v>
      </c>
      <c r="F9" s="29">
        <f>COUNTIFS([1]DLTONG!$B$2:$B$143,A9,[1]DLTONG!$Z$2:$Z$143,F$4)</f>
        <v>0</v>
      </c>
      <c r="G9" s="29">
        <f>COUNTIFS([1]DLTONG!$B$2:$B$143,A9,[1]DLTONG!$Z$2:$Z$143,G$4)</f>
        <v>0</v>
      </c>
      <c r="H9" s="30">
        <f t="shared" si="0"/>
        <v>0</v>
      </c>
    </row>
    <row r="10" spans="1:13" x14ac:dyDescent="0.6">
      <c r="A10" s="33">
        <v>6</v>
      </c>
      <c r="B10" s="34" t="s">
        <v>77</v>
      </c>
      <c r="C10" s="29">
        <f>COUNTIFS([1]DLTONG!$B$2:$B$143,A10)</f>
        <v>2</v>
      </c>
      <c r="D10" s="29">
        <f>COUNTIFS([1]DLTONG!$B$2:$B$143,A10,[1]DLTONG!$Z$2:$Z$143,D$4)</f>
        <v>0</v>
      </c>
      <c r="E10" s="29">
        <f>COUNTIFS([1]DLTONG!$B$2:$B$143,A10,[1]DLTONG!$Z$2:$Z$143,E$4)</f>
        <v>0</v>
      </c>
      <c r="F10" s="29">
        <f>COUNTIFS([1]DLTONG!$B$2:$B$143,A10,[1]DLTONG!$Z$2:$Z$143,F$4)</f>
        <v>0</v>
      </c>
      <c r="G10" s="29">
        <f>COUNTIFS([1]DLTONG!$B$2:$B$143,A10,[1]DLTONG!$Z$2:$Z$143,G$4)</f>
        <v>0</v>
      </c>
      <c r="H10" s="30">
        <f t="shared" si="0"/>
        <v>0</v>
      </c>
    </row>
    <row r="11" spans="1:13" x14ac:dyDescent="0.6">
      <c r="A11" s="33">
        <v>7</v>
      </c>
      <c r="B11" s="34" t="s">
        <v>76</v>
      </c>
      <c r="C11" s="29">
        <f>COUNTIFS([1]DLTONG!$B$2:$B$143,A11)</f>
        <v>2</v>
      </c>
      <c r="D11" s="29">
        <f>COUNTIFS([1]DLTONG!$B$2:$B$143,A11,[1]DLTONG!$Z$2:$Z$143,D$4)</f>
        <v>0</v>
      </c>
      <c r="E11" s="29">
        <f>COUNTIFS([1]DLTONG!$B$2:$B$143,A11,[1]DLTONG!$Z$2:$Z$143,E$4)</f>
        <v>0</v>
      </c>
      <c r="F11" s="29">
        <f>COUNTIFS([1]DLTONG!$B$2:$B$143,A11,[1]DLTONG!$Z$2:$Z$143,F$4)</f>
        <v>0</v>
      </c>
      <c r="G11" s="29">
        <f>COUNTIFS([1]DLTONG!$B$2:$B$143,A11,[1]DLTONG!$Z$2:$Z$143,G$4)</f>
        <v>0</v>
      </c>
      <c r="H11" s="30">
        <f t="shared" si="0"/>
        <v>0</v>
      </c>
    </row>
    <row r="12" spans="1:13" x14ac:dyDescent="0.6">
      <c r="A12" s="33">
        <v>8</v>
      </c>
      <c r="B12" s="34" t="s">
        <v>75</v>
      </c>
      <c r="C12" s="29">
        <f>COUNTIFS([1]DLTONG!$B$2:$B$143,A12)</f>
        <v>2</v>
      </c>
      <c r="D12" s="29">
        <f>COUNTIFS([1]DLTONG!$B$2:$B$143,A12,[1]DLTONG!$Z$2:$Z$143,D$4)</f>
        <v>0</v>
      </c>
      <c r="E12" s="29">
        <f>COUNTIFS([1]DLTONG!$B$2:$B$143,A12,[1]DLTONG!$Z$2:$Z$143,E$4)</f>
        <v>0</v>
      </c>
      <c r="F12" s="29">
        <f>COUNTIFS([1]DLTONG!$B$2:$B$143,A12,[1]DLTONG!$Z$2:$Z$143,F$4)</f>
        <v>0</v>
      </c>
      <c r="G12" s="29">
        <f>COUNTIFS([1]DLTONG!$B$2:$B$143,A12,[1]DLTONG!$Z$2:$Z$143,G$4)</f>
        <v>0</v>
      </c>
      <c r="H12" s="30">
        <f t="shared" si="0"/>
        <v>0</v>
      </c>
    </row>
    <row r="13" spans="1:13" x14ac:dyDescent="0.6">
      <c r="A13" s="33">
        <v>9</v>
      </c>
      <c r="B13" s="34" t="s">
        <v>74</v>
      </c>
      <c r="C13" s="29">
        <f>COUNTIFS([1]DLTONG!$B$2:$B$143,A13)</f>
        <v>2</v>
      </c>
      <c r="D13" s="29">
        <f>COUNTIFS([1]DLTONG!$B$2:$B$143,A13,[1]DLTONG!$Z$2:$Z$143,D$4)</f>
        <v>0</v>
      </c>
      <c r="E13" s="29">
        <f>COUNTIFS([1]DLTONG!$B$2:$B$143,A13,[1]DLTONG!$Z$2:$Z$143,E$4)</f>
        <v>0</v>
      </c>
      <c r="F13" s="29">
        <f>COUNTIFS([1]DLTONG!$B$2:$B$143,A13,[1]DLTONG!$Z$2:$Z$143,F$4)</f>
        <v>0</v>
      </c>
      <c r="G13" s="29">
        <f>COUNTIFS([1]DLTONG!$B$2:$B$143,A13,[1]DLTONG!$Z$2:$Z$143,G$4)</f>
        <v>0</v>
      </c>
      <c r="H13" s="30">
        <f t="shared" si="0"/>
        <v>0</v>
      </c>
    </row>
    <row r="14" spans="1:13" x14ac:dyDescent="0.6">
      <c r="A14" s="33">
        <v>10</v>
      </c>
      <c r="B14" s="34" t="s">
        <v>73</v>
      </c>
      <c r="C14" s="29">
        <f>COUNTIFS([1]DLTONG!$B$2:$B$143,A14)</f>
        <v>2</v>
      </c>
      <c r="D14" s="29">
        <f>COUNTIFS([1]DLTONG!$B$2:$B$143,A14,[1]DLTONG!$Z$2:$Z$143,D$4)</f>
        <v>0</v>
      </c>
      <c r="E14" s="29">
        <f>COUNTIFS([1]DLTONG!$B$2:$B$143,A14,[1]DLTONG!$Z$2:$Z$143,E$4)</f>
        <v>0</v>
      </c>
      <c r="F14" s="29">
        <f>COUNTIFS([1]DLTONG!$B$2:$B$143,A14,[1]DLTONG!$Z$2:$Z$143,F$4)</f>
        <v>0</v>
      </c>
      <c r="G14" s="29">
        <f>COUNTIFS([1]DLTONG!$B$2:$B$143,A14,[1]DLTONG!$Z$2:$Z$143,G$4)</f>
        <v>0</v>
      </c>
      <c r="H14" s="30">
        <f t="shared" si="0"/>
        <v>0</v>
      </c>
    </row>
    <row r="15" spans="1:13" x14ac:dyDescent="0.6">
      <c r="A15" s="33">
        <v>11</v>
      </c>
      <c r="B15" s="34" t="s">
        <v>72</v>
      </c>
      <c r="C15" s="29">
        <f>COUNTIFS([1]DLTONG!$B$2:$B$143,A15)</f>
        <v>2</v>
      </c>
      <c r="D15" s="29">
        <f>COUNTIFS([1]DLTONG!$B$2:$B$143,A15,[1]DLTONG!$Z$2:$Z$143,D$4)</f>
        <v>0</v>
      </c>
      <c r="E15" s="29">
        <f>COUNTIFS([1]DLTONG!$B$2:$B$143,A15,[1]DLTONG!$Z$2:$Z$143,E$4)</f>
        <v>0</v>
      </c>
      <c r="F15" s="29">
        <f>COUNTIFS([1]DLTONG!$B$2:$B$143,A15,[1]DLTONG!$Z$2:$Z$143,F$4)</f>
        <v>0</v>
      </c>
      <c r="G15" s="29">
        <f>COUNTIFS([1]DLTONG!$B$2:$B$143,A15,[1]DLTONG!$Z$2:$Z$143,G$4)</f>
        <v>0</v>
      </c>
      <c r="H15" s="30">
        <f t="shared" si="0"/>
        <v>0</v>
      </c>
    </row>
    <row r="16" spans="1:13" x14ac:dyDescent="0.6">
      <c r="A16" s="33">
        <v>12</v>
      </c>
      <c r="B16" s="34" t="s">
        <v>71</v>
      </c>
      <c r="C16" s="29">
        <f>COUNTIFS([1]DLTONG!$B$2:$B$143,A16)</f>
        <v>2</v>
      </c>
      <c r="D16" s="29">
        <f>COUNTIFS([1]DLTONG!$B$2:$B$143,A16,[1]DLTONG!$Z$2:$Z$143,D$4)</f>
        <v>0</v>
      </c>
      <c r="E16" s="29">
        <f>COUNTIFS([1]DLTONG!$B$2:$B$143,A16,[1]DLTONG!$Z$2:$Z$143,E$4)</f>
        <v>0</v>
      </c>
      <c r="F16" s="29">
        <f>COUNTIFS([1]DLTONG!$B$2:$B$143,A16,[1]DLTONG!$Z$2:$Z$143,F$4)</f>
        <v>0</v>
      </c>
      <c r="G16" s="29">
        <f>COUNTIFS([1]DLTONG!$B$2:$B$143,A16,[1]DLTONG!$Z$2:$Z$143,G$4)</f>
        <v>0</v>
      </c>
      <c r="H16" s="30">
        <f t="shared" si="0"/>
        <v>0</v>
      </c>
    </row>
    <row r="17" spans="1:8" x14ac:dyDescent="0.6">
      <c r="A17" s="33">
        <v>13</v>
      </c>
      <c r="B17" s="34" t="s">
        <v>70</v>
      </c>
      <c r="C17" s="29">
        <f>COUNTIFS([1]DLTONG!$B$2:$B$143,A17)</f>
        <v>2</v>
      </c>
      <c r="D17" s="29">
        <f>COUNTIFS([1]DLTONG!$B$2:$B$143,A17,[1]DLTONG!$Z$2:$Z$143,D$4)</f>
        <v>0</v>
      </c>
      <c r="E17" s="29">
        <f>COUNTIFS([1]DLTONG!$B$2:$B$143,A17,[1]DLTONG!$Z$2:$Z$143,E$4)</f>
        <v>0</v>
      </c>
      <c r="F17" s="29">
        <f>COUNTIFS([1]DLTONG!$B$2:$B$143,A17,[1]DLTONG!$Z$2:$Z$143,F$4)</f>
        <v>0</v>
      </c>
      <c r="G17" s="29">
        <f>COUNTIFS([1]DLTONG!$B$2:$B$143,A17,[1]DLTONG!$Z$2:$Z$143,G$4)</f>
        <v>0</v>
      </c>
      <c r="H17" s="30">
        <f t="shared" si="0"/>
        <v>0</v>
      </c>
    </row>
    <row r="18" spans="1:8" x14ac:dyDescent="0.6">
      <c r="A18" s="33">
        <v>14</v>
      </c>
      <c r="B18" s="34" t="s">
        <v>69</v>
      </c>
      <c r="C18" s="29">
        <f>COUNTIFS([1]DLTONG!$B$2:$B$143,A18)</f>
        <v>2</v>
      </c>
      <c r="D18" s="29">
        <f>COUNTIFS([1]DLTONG!$B$2:$B$143,A18,[1]DLTONG!$Z$2:$Z$143,D$4)</f>
        <v>0</v>
      </c>
      <c r="E18" s="29">
        <f>COUNTIFS([1]DLTONG!$B$2:$B$143,A18,[1]DLTONG!$Z$2:$Z$143,E$4)</f>
        <v>0</v>
      </c>
      <c r="F18" s="29">
        <f>COUNTIFS([1]DLTONG!$B$2:$B$143,A18,[1]DLTONG!$Z$2:$Z$143,F$4)</f>
        <v>0</v>
      </c>
      <c r="G18" s="29">
        <f>COUNTIFS([1]DLTONG!$B$2:$B$143,A18,[1]DLTONG!$Z$2:$Z$143,G$4)</f>
        <v>0</v>
      </c>
      <c r="H18" s="30">
        <f t="shared" si="0"/>
        <v>0</v>
      </c>
    </row>
    <row r="19" spans="1:8" x14ac:dyDescent="0.6">
      <c r="A19" s="33">
        <v>15</v>
      </c>
      <c r="B19" s="34" t="s">
        <v>68</v>
      </c>
      <c r="C19" s="29">
        <f>COUNTIFS([1]DLTONG!$B$2:$B$143,A19)</f>
        <v>4</v>
      </c>
      <c r="D19" s="29">
        <f>COUNTIFS([1]DLTONG!$B$2:$B$143,A19,[1]DLTONG!$Z$2:$Z$143,D$4)</f>
        <v>0</v>
      </c>
      <c r="E19" s="29">
        <f>COUNTIFS([1]DLTONG!$B$2:$B$143,A19,[1]DLTONG!$Z$2:$Z$143,E$4)</f>
        <v>0</v>
      </c>
      <c r="F19" s="29">
        <f>COUNTIFS([1]DLTONG!$B$2:$B$143,A19,[1]DLTONG!$Z$2:$Z$143,F$4)</f>
        <v>0</v>
      </c>
      <c r="G19" s="29">
        <f>COUNTIFS([1]DLTONG!$B$2:$B$143,A19,[1]DLTONG!$Z$2:$Z$143,G$4)</f>
        <v>0</v>
      </c>
      <c r="H19" s="30">
        <f t="shared" si="0"/>
        <v>0</v>
      </c>
    </row>
    <row r="20" spans="1:8" x14ac:dyDescent="0.6">
      <c r="A20" s="33">
        <v>16</v>
      </c>
      <c r="B20" s="34" t="s">
        <v>67</v>
      </c>
      <c r="C20" s="29">
        <f>COUNTIFS([1]DLTONG!$B$2:$B$143,A20)</f>
        <v>2</v>
      </c>
      <c r="D20" s="29">
        <f>COUNTIFS([1]DLTONG!$B$2:$B$143,A20,[1]DLTONG!$Z$2:$Z$143,D$4)</f>
        <v>0</v>
      </c>
      <c r="E20" s="29">
        <f>COUNTIFS([1]DLTONG!$B$2:$B$143,A20,[1]DLTONG!$Z$2:$Z$143,E$4)</f>
        <v>0</v>
      </c>
      <c r="F20" s="29">
        <f>COUNTIFS([1]DLTONG!$B$2:$B$143,A20,[1]DLTONG!$Z$2:$Z$143,F$4)</f>
        <v>0</v>
      </c>
      <c r="G20" s="29">
        <f>COUNTIFS([1]DLTONG!$B$2:$B$143,A20,[1]DLTONG!$Z$2:$Z$143,G$4)</f>
        <v>0</v>
      </c>
      <c r="H20" s="30">
        <f t="shared" si="0"/>
        <v>0</v>
      </c>
    </row>
    <row r="21" spans="1:8" x14ac:dyDescent="0.6">
      <c r="A21" s="33">
        <v>17</v>
      </c>
      <c r="B21" s="34" t="s">
        <v>66</v>
      </c>
      <c r="C21" s="29">
        <f>COUNTIFS([1]DLTONG!$B$2:$B$143,A21)</f>
        <v>2</v>
      </c>
      <c r="D21" s="29">
        <f>COUNTIFS([1]DLTONG!$B$2:$B$143,A21,[1]DLTONG!$Z$2:$Z$143,D$4)</f>
        <v>0</v>
      </c>
      <c r="E21" s="29">
        <f>COUNTIFS([1]DLTONG!$B$2:$B$143,A21,[1]DLTONG!$Z$2:$Z$143,E$4)</f>
        <v>0</v>
      </c>
      <c r="F21" s="29">
        <f>COUNTIFS([1]DLTONG!$B$2:$B$143,A21,[1]DLTONG!$Z$2:$Z$143,F$4)</f>
        <v>0</v>
      </c>
      <c r="G21" s="29">
        <f>COUNTIFS([1]DLTONG!$B$2:$B$143,A21,[1]DLTONG!$Z$2:$Z$143,G$4)</f>
        <v>0</v>
      </c>
      <c r="H21" s="30">
        <f t="shared" si="0"/>
        <v>0</v>
      </c>
    </row>
    <row r="22" spans="1:8" x14ac:dyDescent="0.6">
      <c r="A22" s="33">
        <v>18</v>
      </c>
      <c r="B22" s="34" t="s">
        <v>65</v>
      </c>
      <c r="C22" s="29">
        <f>COUNTIFS([1]DLTONG!$B$2:$B$143,A22)</f>
        <v>2</v>
      </c>
      <c r="D22" s="29">
        <f>COUNTIFS([1]DLTONG!$B$2:$B$143,A22,[1]DLTONG!$Z$2:$Z$143,D$4)</f>
        <v>0</v>
      </c>
      <c r="E22" s="29">
        <f>COUNTIFS([1]DLTONG!$B$2:$B$143,A22,[1]DLTONG!$Z$2:$Z$143,E$4)</f>
        <v>0</v>
      </c>
      <c r="F22" s="29">
        <f>COUNTIFS([1]DLTONG!$B$2:$B$143,A22,[1]DLTONG!$Z$2:$Z$143,F$4)</f>
        <v>0</v>
      </c>
      <c r="G22" s="29">
        <f>COUNTIFS([1]DLTONG!$B$2:$B$143,A22,[1]DLTONG!$Z$2:$Z$143,G$4)</f>
        <v>0</v>
      </c>
      <c r="H22" s="30">
        <f t="shared" si="0"/>
        <v>0</v>
      </c>
    </row>
    <row r="23" spans="1:8" x14ac:dyDescent="0.6">
      <c r="A23" s="33">
        <v>19</v>
      </c>
      <c r="B23" s="34" t="s">
        <v>64</v>
      </c>
      <c r="C23" s="29">
        <f>COUNTIFS([1]DLTONG!$B$2:$B$143,A23)</f>
        <v>2</v>
      </c>
      <c r="D23" s="29">
        <f>COUNTIFS([1]DLTONG!$B$2:$B$143,A23,[1]DLTONG!$Z$2:$Z$143,D$4)</f>
        <v>0</v>
      </c>
      <c r="E23" s="29">
        <f>COUNTIFS([1]DLTONG!$B$2:$B$143,A23,[1]DLTONG!$Z$2:$Z$143,E$4)</f>
        <v>0</v>
      </c>
      <c r="F23" s="29">
        <f>COUNTIFS([1]DLTONG!$B$2:$B$143,A23,[1]DLTONG!$Z$2:$Z$143,F$4)</f>
        <v>0</v>
      </c>
      <c r="G23" s="29">
        <f>COUNTIFS([1]DLTONG!$B$2:$B$143,A23,[1]DLTONG!$Z$2:$Z$143,G$4)</f>
        <v>0</v>
      </c>
      <c r="H23" s="30">
        <f t="shared" si="0"/>
        <v>0</v>
      </c>
    </row>
    <row r="24" spans="1:8" x14ac:dyDescent="0.6">
      <c r="A24" s="33">
        <v>20</v>
      </c>
      <c r="B24" s="34" t="s">
        <v>63</v>
      </c>
      <c r="C24" s="29">
        <f>COUNTIFS([1]DLTONG!$B$2:$B$143,A24)</f>
        <v>2</v>
      </c>
      <c r="D24" s="29">
        <f>COUNTIFS([1]DLTONG!$B$2:$B$143,A24,[1]DLTONG!$Z$2:$Z$143,D$4)</f>
        <v>0</v>
      </c>
      <c r="E24" s="29">
        <f>COUNTIFS([1]DLTONG!$B$2:$B$143,A24,[1]DLTONG!$Z$2:$Z$143,E$4)</f>
        <v>0</v>
      </c>
      <c r="F24" s="29">
        <f>COUNTIFS([1]DLTONG!$B$2:$B$143,A24,[1]DLTONG!$Z$2:$Z$143,F$4)</f>
        <v>0</v>
      </c>
      <c r="G24" s="29">
        <f>COUNTIFS([1]DLTONG!$B$2:$B$143,A24,[1]DLTONG!$Z$2:$Z$143,G$4)</f>
        <v>0</v>
      </c>
      <c r="H24" s="30">
        <f t="shared" si="0"/>
        <v>0</v>
      </c>
    </row>
    <row r="25" spans="1:8" x14ac:dyDescent="0.6">
      <c r="A25" s="33">
        <v>21</v>
      </c>
      <c r="B25" s="34" t="s">
        <v>62</v>
      </c>
      <c r="C25" s="29">
        <f>COUNTIFS([1]DLTONG!$B$2:$B$143,A25)</f>
        <v>2</v>
      </c>
      <c r="D25" s="29">
        <f>COUNTIFS([1]DLTONG!$B$2:$B$143,A25,[1]DLTONG!$Z$2:$Z$143,D$4)</f>
        <v>0</v>
      </c>
      <c r="E25" s="29">
        <f>COUNTIFS([1]DLTONG!$B$2:$B$143,A25,[1]DLTONG!$Z$2:$Z$143,E$4)</f>
        <v>0</v>
      </c>
      <c r="F25" s="29">
        <f>COUNTIFS([1]DLTONG!$B$2:$B$143,A25,[1]DLTONG!$Z$2:$Z$143,F$4)</f>
        <v>0</v>
      </c>
      <c r="G25" s="29">
        <f>COUNTIFS([1]DLTONG!$B$2:$B$143,A25,[1]DLTONG!$Z$2:$Z$143,G$4)</f>
        <v>0</v>
      </c>
      <c r="H25" s="30">
        <f t="shared" si="0"/>
        <v>0</v>
      </c>
    </row>
    <row r="26" spans="1:8" x14ac:dyDescent="0.6">
      <c r="A26" s="33">
        <v>22</v>
      </c>
      <c r="B26" s="34" t="s">
        <v>61</v>
      </c>
      <c r="C26" s="29">
        <f>COUNTIFS([1]DLTONG!$B$2:$B$143,A26)</f>
        <v>2</v>
      </c>
      <c r="D26" s="29">
        <f>COUNTIFS([1]DLTONG!$B$2:$B$143,A26,[1]DLTONG!$Z$2:$Z$143,D$4)</f>
        <v>0</v>
      </c>
      <c r="E26" s="29">
        <f>COUNTIFS([1]DLTONG!$B$2:$B$143,A26,[1]DLTONG!$Z$2:$Z$143,E$4)</f>
        <v>0</v>
      </c>
      <c r="F26" s="29">
        <f>COUNTIFS([1]DLTONG!$B$2:$B$143,A26,[1]DLTONG!$Z$2:$Z$143,F$4)</f>
        <v>0</v>
      </c>
      <c r="G26" s="29">
        <f>COUNTIFS([1]DLTONG!$B$2:$B$143,A26,[1]DLTONG!$Z$2:$Z$143,G$4)</f>
        <v>0</v>
      </c>
      <c r="H26" s="30">
        <f t="shared" si="0"/>
        <v>0</v>
      </c>
    </row>
    <row r="27" spans="1:8" x14ac:dyDescent="0.6">
      <c r="A27" s="33">
        <v>23</v>
      </c>
      <c r="B27" s="34" t="s">
        <v>60</v>
      </c>
      <c r="C27" s="29">
        <f>COUNTIFS([1]DLTONG!$B$2:$B$143,A27)</f>
        <v>2</v>
      </c>
      <c r="D27" s="29">
        <f>COUNTIFS([1]DLTONG!$B$2:$B$143,A27,[1]DLTONG!$Z$2:$Z$143,D$4)</f>
        <v>0</v>
      </c>
      <c r="E27" s="29">
        <f>COUNTIFS([1]DLTONG!$B$2:$B$143,A27,[1]DLTONG!$Z$2:$Z$143,E$4)</f>
        <v>0</v>
      </c>
      <c r="F27" s="29">
        <f>COUNTIFS([1]DLTONG!$B$2:$B$143,A27,[1]DLTONG!$Z$2:$Z$143,F$4)</f>
        <v>0</v>
      </c>
      <c r="G27" s="29">
        <f>COUNTIFS([1]DLTONG!$B$2:$B$143,A27,[1]DLTONG!$Z$2:$Z$143,G$4)</f>
        <v>0</v>
      </c>
      <c r="H27" s="30">
        <f t="shared" si="0"/>
        <v>0</v>
      </c>
    </row>
    <row r="28" spans="1:8" x14ac:dyDescent="0.6">
      <c r="A28" s="33">
        <v>24</v>
      </c>
      <c r="B28" s="34" t="s">
        <v>59</v>
      </c>
      <c r="C28" s="29">
        <f>COUNTIFS([1]DLTONG!$B$2:$B$143,A28)</f>
        <v>4</v>
      </c>
      <c r="D28" s="29">
        <f>COUNTIFS([1]DLTONG!$B$2:$B$143,A28,[1]DLTONG!$Z$2:$Z$143,D$4)</f>
        <v>0</v>
      </c>
      <c r="E28" s="29">
        <f>COUNTIFS([1]DLTONG!$B$2:$B$143,A28,[1]DLTONG!$Z$2:$Z$143,E$4)</f>
        <v>0</v>
      </c>
      <c r="F28" s="29">
        <f>COUNTIFS([1]DLTONG!$B$2:$B$143,A28,[1]DLTONG!$Z$2:$Z$143,F$4)</f>
        <v>0</v>
      </c>
      <c r="G28" s="29">
        <f>COUNTIFS([1]DLTONG!$B$2:$B$143,A28,[1]DLTONG!$Z$2:$Z$143,G$4)</f>
        <v>0</v>
      </c>
      <c r="H28" s="30">
        <f t="shared" si="0"/>
        <v>0</v>
      </c>
    </row>
    <row r="29" spans="1:8" x14ac:dyDescent="0.6">
      <c r="A29" s="33">
        <v>25</v>
      </c>
      <c r="B29" s="34" t="s">
        <v>58</v>
      </c>
      <c r="C29" s="29">
        <f>COUNTIFS([1]DLTONG!$B$2:$B$143,A29)</f>
        <v>2</v>
      </c>
      <c r="D29" s="29">
        <f>COUNTIFS([1]DLTONG!$B$2:$B$143,A29,[1]DLTONG!$Z$2:$Z$143,D$4)</f>
        <v>0</v>
      </c>
      <c r="E29" s="29">
        <f>COUNTIFS([1]DLTONG!$B$2:$B$143,A29,[1]DLTONG!$Z$2:$Z$143,E$4)</f>
        <v>0</v>
      </c>
      <c r="F29" s="29">
        <f>COUNTIFS([1]DLTONG!$B$2:$B$143,A29,[1]DLTONG!$Z$2:$Z$143,F$4)</f>
        <v>0</v>
      </c>
      <c r="G29" s="29">
        <f>COUNTIFS([1]DLTONG!$B$2:$B$143,A29,[1]DLTONG!$Z$2:$Z$143,G$4)</f>
        <v>0</v>
      </c>
      <c r="H29" s="30">
        <f t="shared" si="0"/>
        <v>0</v>
      </c>
    </row>
    <row r="30" spans="1:8" x14ac:dyDescent="0.6">
      <c r="A30" s="33">
        <v>26</v>
      </c>
      <c r="B30" s="34" t="s">
        <v>57</v>
      </c>
      <c r="C30" s="29">
        <f>COUNTIFS([1]DLTONG!$B$2:$B$143,A30)</f>
        <v>2</v>
      </c>
      <c r="D30" s="29">
        <f>COUNTIFS([1]DLTONG!$B$2:$B$143,A30,[1]DLTONG!$Z$2:$Z$143,D$4)</f>
        <v>0</v>
      </c>
      <c r="E30" s="29">
        <f>COUNTIFS([1]DLTONG!$B$2:$B$143,A30,[1]DLTONG!$Z$2:$Z$143,E$4)</f>
        <v>0</v>
      </c>
      <c r="F30" s="29">
        <f>COUNTIFS([1]DLTONG!$B$2:$B$143,A30,[1]DLTONG!$Z$2:$Z$143,F$4)</f>
        <v>0</v>
      </c>
      <c r="G30" s="29">
        <f>COUNTIFS([1]DLTONG!$B$2:$B$143,A30,[1]DLTONG!$Z$2:$Z$143,G$4)</f>
        <v>0</v>
      </c>
      <c r="H30" s="30">
        <f t="shared" si="0"/>
        <v>0</v>
      </c>
    </row>
    <row r="31" spans="1:8" x14ac:dyDescent="0.6">
      <c r="A31" s="33">
        <v>27</v>
      </c>
      <c r="B31" s="34" t="s">
        <v>56</v>
      </c>
      <c r="C31" s="29">
        <f>COUNTIFS([1]DLTONG!$B$2:$B$143,A31)</f>
        <v>2</v>
      </c>
      <c r="D31" s="29">
        <f>COUNTIFS([1]DLTONG!$B$2:$B$143,A31,[1]DLTONG!$Z$2:$Z$143,D$4)</f>
        <v>0</v>
      </c>
      <c r="E31" s="29">
        <f>COUNTIFS([1]DLTONG!$B$2:$B$143,A31,[1]DLTONG!$Z$2:$Z$143,E$4)</f>
        <v>0</v>
      </c>
      <c r="F31" s="29">
        <f>COUNTIFS([1]DLTONG!$B$2:$B$143,A31,[1]DLTONG!$Z$2:$Z$143,F$4)</f>
        <v>0</v>
      </c>
      <c r="G31" s="29">
        <f>COUNTIFS([1]DLTONG!$B$2:$B$143,A31,[1]DLTONG!$Z$2:$Z$143,G$4)</f>
        <v>0</v>
      </c>
      <c r="H31" s="30">
        <f t="shared" si="0"/>
        <v>0</v>
      </c>
    </row>
    <row r="32" spans="1:8" x14ac:dyDescent="0.6">
      <c r="A32" s="33">
        <v>28</v>
      </c>
      <c r="B32" s="34" t="s">
        <v>55</v>
      </c>
      <c r="C32" s="29">
        <f>COUNTIFS([1]DLTONG!$B$2:$B$143,A32)</f>
        <v>2</v>
      </c>
      <c r="D32" s="29">
        <f>COUNTIFS([1]DLTONG!$B$2:$B$143,A32,[1]DLTONG!$Z$2:$Z$143,D$4)</f>
        <v>0</v>
      </c>
      <c r="E32" s="29">
        <f>COUNTIFS([1]DLTONG!$B$2:$B$143,A32,[1]DLTONG!$Z$2:$Z$143,E$4)</f>
        <v>0</v>
      </c>
      <c r="F32" s="29">
        <f>COUNTIFS([1]DLTONG!$B$2:$B$143,A32,[1]DLTONG!$Z$2:$Z$143,F$4)</f>
        <v>0</v>
      </c>
      <c r="G32" s="29">
        <f>COUNTIFS([1]DLTONG!$B$2:$B$143,A32,[1]DLTONG!$Z$2:$Z$143,G$4)</f>
        <v>0</v>
      </c>
      <c r="H32" s="30">
        <f t="shared" si="0"/>
        <v>0</v>
      </c>
    </row>
    <row r="33" spans="1:8" x14ac:dyDescent="0.6">
      <c r="A33" s="33">
        <v>29</v>
      </c>
      <c r="B33" s="34" t="s">
        <v>54</v>
      </c>
      <c r="C33" s="29">
        <f>COUNTIFS([1]DLTONG!$B$2:$B$143,A33)</f>
        <v>2</v>
      </c>
      <c r="D33" s="29">
        <f>COUNTIFS([1]DLTONG!$B$2:$B$143,A33,[1]DLTONG!$Z$2:$Z$143,D$4)</f>
        <v>0</v>
      </c>
      <c r="E33" s="29">
        <f>COUNTIFS([1]DLTONG!$B$2:$B$143,A33,[1]DLTONG!$Z$2:$Z$143,E$4)</f>
        <v>0</v>
      </c>
      <c r="F33" s="29">
        <f>COUNTIFS([1]DLTONG!$B$2:$B$143,A33,[1]DLTONG!$Z$2:$Z$143,F$4)</f>
        <v>0</v>
      </c>
      <c r="G33" s="29">
        <f>COUNTIFS([1]DLTONG!$B$2:$B$143,A33,[1]DLTONG!$Z$2:$Z$143,G$4)</f>
        <v>0</v>
      </c>
      <c r="H33" s="30">
        <f t="shared" si="0"/>
        <v>0</v>
      </c>
    </row>
    <row r="34" spans="1:8" x14ac:dyDescent="0.6">
      <c r="A34" s="33">
        <v>30</v>
      </c>
      <c r="B34" s="34" t="s">
        <v>53</v>
      </c>
      <c r="C34" s="29">
        <f>COUNTIFS([1]DLTONG!$B$2:$B$143,A34)</f>
        <v>2</v>
      </c>
      <c r="D34" s="29">
        <f>COUNTIFS([1]DLTONG!$B$2:$B$143,A34,[1]DLTONG!$Z$2:$Z$143,D$4)</f>
        <v>0</v>
      </c>
      <c r="E34" s="29">
        <f>COUNTIFS([1]DLTONG!$B$2:$B$143,A34,[1]DLTONG!$Z$2:$Z$143,E$4)</f>
        <v>0</v>
      </c>
      <c r="F34" s="29">
        <f>COUNTIFS([1]DLTONG!$B$2:$B$143,A34,[1]DLTONG!$Z$2:$Z$143,F$4)</f>
        <v>0</v>
      </c>
      <c r="G34" s="29">
        <f>COUNTIFS([1]DLTONG!$B$2:$B$143,A34,[1]DLTONG!$Z$2:$Z$143,G$4)</f>
        <v>0</v>
      </c>
      <c r="H34" s="30">
        <f t="shared" si="0"/>
        <v>0</v>
      </c>
    </row>
    <row r="35" spans="1:8" x14ac:dyDescent="0.6">
      <c r="A35" s="33">
        <v>31</v>
      </c>
      <c r="B35" s="34" t="s">
        <v>52</v>
      </c>
      <c r="C35" s="29">
        <f>COUNTIFS([1]DLTONG!$B$2:$B$143,A35)</f>
        <v>2</v>
      </c>
      <c r="D35" s="29">
        <f>COUNTIFS([1]DLTONG!$B$2:$B$143,A35,[1]DLTONG!$Z$2:$Z$143,D$4)</f>
        <v>0</v>
      </c>
      <c r="E35" s="29">
        <f>COUNTIFS([1]DLTONG!$B$2:$B$143,A35,[1]DLTONG!$Z$2:$Z$143,E$4)</f>
        <v>0</v>
      </c>
      <c r="F35" s="29">
        <f>COUNTIFS([1]DLTONG!$B$2:$B$143,A35,[1]DLTONG!$Z$2:$Z$143,F$4)</f>
        <v>0</v>
      </c>
      <c r="G35" s="29">
        <f>COUNTIFS([1]DLTONG!$B$2:$B$143,A35,[1]DLTONG!$Z$2:$Z$143,G$4)</f>
        <v>0</v>
      </c>
      <c r="H35" s="30">
        <f t="shared" si="0"/>
        <v>0</v>
      </c>
    </row>
    <row r="36" spans="1:8" x14ac:dyDescent="0.6">
      <c r="A36" s="33">
        <v>32</v>
      </c>
      <c r="B36" s="34" t="s">
        <v>51</v>
      </c>
      <c r="C36" s="29">
        <f>COUNTIFS([1]DLTONG!$B$2:$B$143,A36)</f>
        <v>2</v>
      </c>
      <c r="D36" s="29">
        <f>COUNTIFS([1]DLTONG!$B$2:$B$143,A36,[1]DLTONG!$Z$2:$Z$143,D$4)</f>
        <v>0</v>
      </c>
      <c r="E36" s="29">
        <f>COUNTIFS([1]DLTONG!$B$2:$B$143,A36,[1]DLTONG!$Z$2:$Z$143,E$4)</f>
        <v>0</v>
      </c>
      <c r="F36" s="29">
        <f>COUNTIFS([1]DLTONG!$B$2:$B$143,A36,[1]DLTONG!$Z$2:$Z$143,F$4)</f>
        <v>0</v>
      </c>
      <c r="G36" s="29">
        <f>COUNTIFS([1]DLTONG!$B$2:$B$143,A36,[1]DLTONG!$Z$2:$Z$143,G$4)</f>
        <v>0</v>
      </c>
      <c r="H36" s="30">
        <f t="shared" si="0"/>
        <v>0</v>
      </c>
    </row>
    <row r="37" spans="1:8" x14ac:dyDescent="0.6">
      <c r="A37" s="33">
        <v>33</v>
      </c>
      <c r="B37" s="34" t="s">
        <v>50</v>
      </c>
      <c r="C37" s="29">
        <f>COUNTIFS([1]DLTONG!$B$2:$B$143,A37)</f>
        <v>2</v>
      </c>
      <c r="D37" s="29">
        <f>COUNTIFS([1]DLTONG!$B$2:$B$143,A37,[1]DLTONG!$Z$2:$Z$143,D$4)</f>
        <v>0</v>
      </c>
      <c r="E37" s="29">
        <f>COUNTIFS([1]DLTONG!$B$2:$B$143,A37,[1]DLTONG!$Z$2:$Z$143,E$4)</f>
        <v>0</v>
      </c>
      <c r="F37" s="29">
        <f>COUNTIFS([1]DLTONG!$B$2:$B$143,A37,[1]DLTONG!$Z$2:$Z$143,F$4)</f>
        <v>0</v>
      </c>
      <c r="G37" s="29">
        <f>COUNTIFS([1]DLTONG!$B$2:$B$143,A37,[1]DLTONG!$Z$2:$Z$143,G$4)</f>
        <v>0</v>
      </c>
      <c r="H37" s="30">
        <f t="shared" si="0"/>
        <v>0</v>
      </c>
    </row>
    <row r="38" spans="1:8" x14ac:dyDescent="0.6">
      <c r="A38" s="33">
        <v>34</v>
      </c>
      <c r="B38" s="34" t="s">
        <v>49</v>
      </c>
      <c r="C38" s="29">
        <f>COUNTIFS([1]DLTONG!$B$2:$B$143,A38)</f>
        <v>2</v>
      </c>
      <c r="D38" s="29">
        <f>COUNTIFS([1]DLTONG!$B$2:$B$143,A38,[1]DLTONG!$Z$2:$Z$143,D$4)</f>
        <v>0</v>
      </c>
      <c r="E38" s="29">
        <f>COUNTIFS([1]DLTONG!$B$2:$B$143,A38,[1]DLTONG!$Z$2:$Z$143,E$4)</f>
        <v>0</v>
      </c>
      <c r="F38" s="29">
        <f>COUNTIFS([1]DLTONG!$B$2:$B$143,A38,[1]DLTONG!$Z$2:$Z$143,F$4)</f>
        <v>0</v>
      </c>
      <c r="G38" s="29">
        <f>COUNTIFS([1]DLTONG!$B$2:$B$143,A38,[1]DLTONG!$Z$2:$Z$143,G$4)</f>
        <v>0</v>
      </c>
      <c r="H38" s="30">
        <f t="shared" si="0"/>
        <v>0</v>
      </c>
    </row>
    <row r="39" spans="1:8" x14ac:dyDescent="0.6">
      <c r="A39" s="33">
        <v>35</v>
      </c>
      <c r="B39" s="34" t="s">
        <v>48</v>
      </c>
      <c r="C39" s="29">
        <f>COUNTIFS([1]DLTONG!$B$2:$B$143,A39)</f>
        <v>2</v>
      </c>
      <c r="D39" s="29">
        <f>COUNTIFS([1]DLTONG!$B$2:$B$143,A39,[1]DLTONG!$Z$2:$Z$143,D$4)</f>
        <v>0</v>
      </c>
      <c r="E39" s="29">
        <f>COUNTIFS([1]DLTONG!$B$2:$B$143,A39,[1]DLTONG!$Z$2:$Z$143,E$4)</f>
        <v>0</v>
      </c>
      <c r="F39" s="29">
        <f>COUNTIFS([1]DLTONG!$B$2:$B$143,A39,[1]DLTONG!$Z$2:$Z$143,F$4)</f>
        <v>0</v>
      </c>
      <c r="G39" s="29">
        <f>COUNTIFS([1]DLTONG!$B$2:$B$143,A39,[1]DLTONG!$Z$2:$Z$143,G$4)</f>
        <v>0</v>
      </c>
      <c r="H39" s="30">
        <f t="shared" si="0"/>
        <v>0</v>
      </c>
    </row>
    <row r="40" spans="1:8" x14ac:dyDescent="0.6">
      <c r="A40" s="33">
        <v>36</v>
      </c>
      <c r="B40" s="34" t="s">
        <v>47</v>
      </c>
      <c r="C40" s="29">
        <f>COUNTIFS([1]DLTONG!$B$2:$B$143,A40)</f>
        <v>2</v>
      </c>
      <c r="D40" s="29">
        <f>COUNTIFS([1]DLTONG!$B$2:$B$143,A40,[1]DLTONG!$Z$2:$Z$143,D$4)</f>
        <v>0</v>
      </c>
      <c r="E40" s="29">
        <f>COUNTIFS([1]DLTONG!$B$2:$B$143,A40,[1]DLTONG!$Z$2:$Z$143,E$4)</f>
        <v>0</v>
      </c>
      <c r="F40" s="29">
        <f>COUNTIFS([1]DLTONG!$B$2:$B$143,A40,[1]DLTONG!$Z$2:$Z$143,F$4)</f>
        <v>0</v>
      </c>
      <c r="G40" s="29">
        <f>COUNTIFS([1]DLTONG!$B$2:$B$143,A40,[1]DLTONG!$Z$2:$Z$143,G$4)</f>
        <v>0</v>
      </c>
      <c r="H40" s="30">
        <f t="shared" si="0"/>
        <v>0</v>
      </c>
    </row>
    <row r="41" spans="1:8" x14ac:dyDescent="0.6">
      <c r="A41" s="33">
        <v>37</v>
      </c>
      <c r="B41" s="34" t="s">
        <v>46</v>
      </c>
      <c r="C41" s="29">
        <f>COUNTIFS([1]DLTONG!$B$2:$B$143,A41)</f>
        <v>2</v>
      </c>
      <c r="D41" s="29">
        <f>COUNTIFS([1]DLTONG!$B$2:$B$143,A41,[1]DLTONG!$Z$2:$Z$143,D$4)</f>
        <v>0</v>
      </c>
      <c r="E41" s="29">
        <f>COUNTIFS([1]DLTONG!$B$2:$B$143,A41,[1]DLTONG!$Z$2:$Z$143,E$4)</f>
        <v>0</v>
      </c>
      <c r="F41" s="29">
        <f>COUNTIFS([1]DLTONG!$B$2:$B$143,A41,[1]DLTONG!$Z$2:$Z$143,F$4)</f>
        <v>0</v>
      </c>
      <c r="G41" s="29">
        <f>COUNTIFS([1]DLTONG!$B$2:$B$143,A41,[1]DLTONG!$Z$2:$Z$143,G$4)</f>
        <v>0</v>
      </c>
      <c r="H41" s="30">
        <f t="shared" si="0"/>
        <v>0</v>
      </c>
    </row>
    <row r="42" spans="1:8" x14ac:dyDescent="0.6">
      <c r="A42" s="33">
        <v>38</v>
      </c>
      <c r="B42" s="34" t="s">
        <v>45</v>
      </c>
      <c r="C42" s="29">
        <f>COUNTIFS([1]DLTONG!$B$2:$B$143,A42)</f>
        <v>2</v>
      </c>
      <c r="D42" s="29">
        <f>COUNTIFS([1]DLTONG!$B$2:$B$143,A42,[1]DLTONG!$Z$2:$Z$143,D$4)</f>
        <v>0</v>
      </c>
      <c r="E42" s="29">
        <f>COUNTIFS([1]DLTONG!$B$2:$B$143,A42,[1]DLTONG!$Z$2:$Z$143,E$4)</f>
        <v>0</v>
      </c>
      <c r="F42" s="29">
        <f>COUNTIFS([1]DLTONG!$B$2:$B$143,A42,[1]DLTONG!$Z$2:$Z$143,F$4)</f>
        <v>0</v>
      </c>
      <c r="G42" s="29">
        <f>COUNTIFS([1]DLTONG!$B$2:$B$143,A42,[1]DLTONG!$Z$2:$Z$143,G$4)</f>
        <v>0</v>
      </c>
      <c r="H42" s="30">
        <f t="shared" si="0"/>
        <v>0</v>
      </c>
    </row>
    <row r="43" spans="1:8" x14ac:dyDescent="0.6">
      <c r="A43" s="33">
        <v>39</v>
      </c>
      <c r="B43" s="34" t="s">
        <v>44</v>
      </c>
      <c r="C43" s="29">
        <f>COUNTIFS([1]DLTONG!$B$2:$B$143,A43)</f>
        <v>2</v>
      </c>
      <c r="D43" s="29">
        <f>COUNTIFS([1]DLTONG!$B$2:$B$143,A43,[1]DLTONG!$Z$2:$Z$143,D$4)</f>
        <v>0</v>
      </c>
      <c r="E43" s="29">
        <f>COUNTIFS([1]DLTONG!$B$2:$B$143,A43,[1]DLTONG!$Z$2:$Z$143,E$4)</f>
        <v>0</v>
      </c>
      <c r="F43" s="29">
        <f>COUNTIFS([1]DLTONG!$B$2:$B$143,A43,[1]DLTONG!$Z$2:$Z$143,F$4)</f>
        <v>0</v>
      </c>
      <c r="G43" s="29">
        <f>COUNTIFS([1]DLTONG!$B$2:$B$143,A43,[1]DLTONG!$Z$2:$Z$143,G$4)</f>
        <v>0</v>
      </c>
      <c r="H43" s="30">
        <f t="shared" si="0"/>
        <v>0</v>
      </c>
    </row>
    <row r="44" spans="1:8" x14ac:dyDescent="0.6">
      <c r="A44" s="33">
        <v>40</v>
      </c>
      <c r="B44" s="34" t="s">
        <v>43</v>
      </c>
      <c r="C44" s="29">
        <f>COUNTIFS([1]DLTONG!$B$2:$B$143,A44)</f>
        <v>2</v>
      </c>
      <c r="D44" s="29">
        <f>COUNTIFS([1]DLTONG!$B$2:$B$143,A44,[1]DLTONG!$Z$2:$Z$143,D$4)</f>
        <v>0</v>
      </c>
      <c r="E44" s="29">
        <f>COUNTIFS([1]DLTONG!$B$2:$B$143,A44,[1]DLTONG!$Z$2:$Z$143,E$4)</f>
        <v>0</v>
      </c>
      <c r="F44" s="29">
        <f>COUNTIFS([1]DLTONG!$B$2:$B$143,A44,[1]DLTONG!$Z$2:$Z$143,F$4)</f>
        <v>0</v>
      </c>
      <c r="G44" s="29">
        <f>COUNTIFS([1]DLTONG!$B$2:$B$143,A44,[1]DLTONG!$Z$2:$Z$143,G$4)</f>
        <v>0</v>
      </c>
      <c r="H44" s="30">
        <f t="shared" si="0"/>
        <v>0</v>
      </c>
    </row>
    <row r="45" spans="1:8" x14ac:dyDescent="0.6">
      <c r="A45" s="33">
        <v>41</v>
      </c>
      <c r="B45" s="34" t="s">
        <v>42</v>
      </c>
      <c r="C45" s="29">
        <f>COUNTIFS([1]DLTONG!$B$2:$B$143,A45)</f>
        <v>2</v>
      </c>
      <c r="D45" s="29">
        <f>COUNTIFS([1]DLTONG!$B$2:$B$143,A45,[1]DLTONG!$Z$2:$Z$143,D$4)</f>
        <v>0</v>
      </c>
      <c r="E45" s="29">
        <f>COUNTIFS([1]DLTONG!$B$2:$B$143,A45,[1]DLTONG!$Z$2:$Z$143,E$4)</f>
        <v>0</v>
      </c>
      <c r="F45" s="29">
        <f>COUNTIFS([1]DLTONG!$B$2:$B$143,A45,[1]DLTONG!$Z$2:$Z$143,F$4)</f>
        <v>0</v>
      </c>
      <c r="G45" s="29">
        <f>COUNTIFS([1]DLTONG!$B$2:$B$143,A45,[1]DLTONG!$Z$2:$Z$143,G$4)</f>
        <v>0</v>
      </c>
      <c r="H45" s="30">
        <f t="shared" si="0"/>
        <v>0</v>
      </c>
    </row>
    <row r="46" spans="1:8" x14ac:dyDescent="0.6">
      <c r="A46" s="33">
        <v>42</v>
      </c>
      <c r="B46" s="34" t="s">
        <v>41</v>
      </c>
      <c r="C46" s="29">
        <f>COUNTIFS([1]DLTONG!$B$2:$B$143,A46)</f>
        <v>2</v>
      </c>
      <c r="D46" s="29">
        <f>COUNTIFS([1]DLTONG!$B$2:$B$143,A46,[1]DLTONG!$Z$2:$Z$143,D$4)</f>
        <v>0</v>
      </c>
      <c r="E46" s="29">
        <f>COUNTIFS([1]DLTONG!$B$2:$B$143,A46,[1]DLTONG!$Z$2:$Z$143,E$4)</f>
        <v>0</v>
      </c>
      <c r="F46" s="29">
        <f>COUNTIFS([1]DLTONG!$B$2:$B$143,A46,[1]DLTONG!$Z$2:$Z$143,F$4)</f>
        <v>0</v>
      </c>
      <c r="G46" s="29">
        <f>COUNTIFS([1]DLTONG!$B$2:$B$143,A46,[1]DLTONG!$Z$2:$Z$143,G$4)</f>
        <v>0</v>
      </c>
      <c r="H46" s="30">
        <f t="shared" si="0"/>
        <v>0</v>
      </c>
    </row>
    <row r="47" spans="1:8" x14ac:dyDescent="0.6">
      <c r="A47" s="33">
        <v>43</v>
      </c>
      <c r="B47" s="34" t="s">
        <v>40</v>
      </c>
      <c r="C47" s="29">
        <f>COUNTIFS([1]DLTONG!$B$2:$B$143,A47)</f>
        <v>2</v>
      </c>
      <c r="D47" s="29">
        <f>COUNTIFS([1]DLTONG!$B$2:$B$143,A47,[1]DLTONG!$Z$2:$Z$143,D$4)</f>
        <v>0</v>
      </c>
      <c r="E47" s="29">
        <f>COUNTIFS([1]DLTONG!$B$2:$B$143,A47,[1]DLTONG!$Z$2:$Z$143,E$4)</f>
        <v>0</v>
      </c>
      <c r="F47" s="29">
        <f>COUNTIFS([1]DLTONG!$B$2:$B$143,A47,[1]DLTONG!$Z$2:$Z$143,F$4)</f>
        <v>0</v>
      </c>
      <c r="G47" s="29">
        <f>COUNTIFS([1]DLTONG!$B$2:$B$143,A47,[1]DLTONG!$Z$2:$Z$143,G$4)</f>
        <v>0</v>
      </c>
      <c r="H47" s="30">
        <f t="shared" si="0"/>
        <v>0</v>
      </c>
    </row>
    <row r="48" spans="1:8" x14ac:dyDescent="0.6">
      <c r="A48" s="33">
        <v>44</v>
      </c>
      <c r="B48" s="34" t="s">
        <v>39</v>
      </c>
      <c r="C48" s="29">
        <f>COUNTIFS([1]DLTONG!$B$2:$B$143,A48)</f>
        <v>2</v>
      </c>
      <c r="D48" s="29">
        <f>COUNTIFS([1]DLTONG!$B$2:$B$143,A48,[1]DLTONG!$Z$2:$Z$143,D$4)</f>
        <v>0</v>
      </c>
      <c r="E48" s="29">
        <f>COUNTIFS([1]DLTONG!$B$2:$B$143,A48,[1]DLTONG!$Z$2:$Z$143,E$4)</f>
        <v>0</v>
      </c>
      <c r="F48" s="29">
        <f>COUNTIFS([1]DLTONG!$B$2:$B$143,A48,[1]DLTONG!$Z$2:$Z$143,F$4)</f>
        <v>0</v>
      </c>
      <c r="G48" s="29">
        <f>COUNTIFS([1]DLTONG!$B$2:$B$143,A48,[1]DLTONG!$Z$2:$Z$143,G$4)</f>
        <v>0</v>
      </c>
      <c r="H48" s="30">
        <f t="shared" si="0"/>
        <v>0</v>
      </c>
    </row>
    <row r="49" spans="1:8" x14ac:dyDescent="0.6">
      <c r="A49" s="33">
        <v>45</v>
      </c>
      <c r="B49" s="34" t="s">
        <v>38</v>
      </c>
      <c r="C49" s="29">
        <f>COUNTIFS([1]DLTONG!$B$2:$B$143,A49)</f>
        <v>2</v>
      </c>
      <c r="D49" s="29">
        <f>COUNTIFS([1]DLTONG!$B$2:$B$143,A49,[1]DLTONG!$Z$2:$Z$143,D$4)</f>
        <v>0</v>
      </c>
      <c r="E49" s="29">
        <f>COUNTIFS([1]DLTONG!$B$2:$B$143,A49,[1]DLTONG!$Z$2:$Z$143,E$4)</f>
        <v>0</v>
      </c>
      <c r="F49" s="29">
        <f>COUNTIFS([1]DLTONG!$B$2:$B$143,A49,[1]DLTONG!$Z$2:$Z$143,F$4)</f>
        <v>0</v>
      </c>
      <c r="G49" s="29">
        <f>COUNTIFS([1]DLTONG!$B$2:$B$143,A49,[1]DLTONG!$Z$2:$Z$143,G$4)</f>
        <v>0</v>
      </c>
      <c r="H49" s="30">
        <f t="shared" si="0"/>
        <v>0</v>
      </c>
    </row>
    <row r="50" spans="1:8" x14ac:dyDescent="0.6">
      <c r="A50" s="33">
        <v>46</v>
      </c>
      <c r="B50" s="34" t="s">
        <v>37</v>
      </c>
      <c r="C50" s="29">
        <f>COUNTIFS([1]DLTONG!$B$2:$B$143,A50)</f>
        <v>2</v>
      </c>
      <c r="D50" s="29">
        <f>COUNTIFS([1]DLTONG!$B$2:$B$143,A50,[1]DLTONG!$Z$2:$Z$143,D$4)</f>
        <v>0</v>
      </c>
      <c r="E50" s="29">
        <f>COUNTIFS([1]DLTONG!$B$2:$B$143,A50,[1]DLTONG!$Z$2:$Z$143,E$4)</f>
        <v>0</v>
      </c>
      <c r="F50" s="29">
        <f>COUNTIFS([1]DLTONG!$B$2:$B$143,A50,[1]DLTONG!$Z$2:$Z$143,F$4)</f>
        <v>0</v>
      </c>
      <c r="G50" s="29">
        <f>COUNTIFS([1]DLTONG!$B$2:$B$143,A50,[1]DLTONG!$Z$2:$Z$143,G$4)</f>
        <v>0</v>
      </c>
      <c r="H50" s="30">
        <f t="shared" si="0"/>
        <v>0</v>
      </c>
    </row>
    <row r="51" spans="1:8" x14ac:dyDescent="0.6">
      <c r="A51" s="33">
        <v>47</v>
      </c>
      <c r="B51" s="34" t="s">
        <v>36</v>
      </c>
      <c r="C51" s="29">
        <f>COUNTIFS([1]DLTONG!$B$2:$B$143,A51)</f>
        <v>2</v>
      </c>
      <c r="D51" s="29">
        <f>COUNTIFS([1]DLTONG!$B$2:$B$143,A51,[1]DLTONG!$Z$2:$Z$143,D$4)</f>
        <v>0</v>
      </c>
      <c r="E51" s="29">
        <f>COUNTIFS([1]DLTONG!$B$2:$B$143,A51,[1]DLTONG!$Z$2:$Z$143,E$4)</f>
        <v>0</v>
      </c>
      <c r="F51" s="29">
        <f>COUNTIFS([1]DLTONG!$B$2:$B$143,A51,[1]DLTONG!$Z$2:$Z$143,F$4)</f>
        <v>0</v>
      </c>
      <c r="G51" s="29">
        <f>COUNTIFS([1]DLTONG!$B$2:$B$143,A51,[1]DLTONG!$Z$2:$Z$143,G$4)</f>
        <v>0</v>
      </c>
      <c r="H51" s="30">
        <f t="shared" si="0"/>
        <v>0</v>
      </c>
    </row>
    <row r="52" spans="1:8" x14ac:dyDescent="0.6">
      <c r="A52" s="33">
        <v>48</v>
      </c>
      <c r="B52" s="34" t="s">
        <v>35</v>
      </c>
      <c r="C52" s="29">
        <f>COUNTIFS([1]DLTONG!$B$2:$B$143,A52)</f>
        <v>2</v>
      </c>
      <c r="D52" s="29">
        <f>COUNTIFS([1]DLTONG!$B$2:$B$143,A52,[1]DLTONG!$Z$2:$Z$143,D$4)</f>
        <v>0</v>
      </c>
      <c r="E52" s="29">
        <f>COUNTIFS([1]DLTONG!$B$2:$B$143,A52,[1]DLTONG!$Z$2:$Z$143,E$4)</f>
        <v>0</v>
      </c>
      <c r="F52" s="29">
        <f>COUNTIFS([1]DLTONG!$B$2:$B$143,A52,[1]DLTONG!$Z$2:$Z$143,F$4)</f>
        <v>0</v>
      </c>
      <c r="G52" s="29">
        <f>COUNTIFS([1]DLTONG!$B$2:$B$143,A52,[1]DLTONG!$Z$2:$Z$143,G$4)</f>
        <v>0</v>
      </c>
      <c r="H52" s="30">
        <f t="shared" si="0"/>
        <v>0</v>
      </c>
    </row>
    <row r="53" spans="1:8" x14ac:dyDescent="0.6">
      <c r="A53" s="33">
        <v>49</v>
      </c>
      <c r="B53" s="34" t="s">
        <v>34</v>
      </c>
      <c r="C53" s="29">
        <f>COUNTIFS([1]DLTONG!$B$2:$B$143,A53)</f>
        <v>2</v>
      </c>
      <c r="D53" s="29">
        <f>COUNTIFS([1]DLTONG!$B$2:$B$143,A53,[1]DLTONG!$Z$2:$Z$143,D$4)</f>
        <v>0</v>
      </c>
      <c r="E53" s="29">
        <f>COUNTIFS([1]DLTONG!$B$2:$B$143,A53,[1]DLTONG!$Z$2:$Z$143,E$4)</f>
        <v>0</v>
      </c>
      <c r="F53" s="29">
        <f>COUNTIFS([1]DLTONG!$B$2:$B$143,A53,[1]DLTONG!$Z$2:$Z$143,F$4)</f>
        <v>0</v>
      </c>
      <c r="G53" s="29">
        <f>COUNTIFS([1]DLTONG!$B$2:$B$143,A53,[1]DLTONG!$Z$2:$Z$143,G$4)</f>
        <v>0</v>
      </c>
      <c r="H53" s="30">
        <f t="shared" si="0"/>
        <v>0</v>
      </c>
    </row>
    <row r="54" spans="1:8" x14ac:dyDescent="0.6">
      <c r="A54" s="33">
        <v>50</v>
      </c>
      <c r="B54" s="34" t="s">
        <v>33</v>
      </c>
      <c r="C54" s="29">
        <f>COUNTIFS([1]DLTONG!$B$2:$B$143,A54)</f>
        <v>2</v>
      </c>
      <c r="D54" s="29">
        <f>COUNTIFS([1]DLTONG!$B$2:$B$143,A54,[1]DLTONG!$Z$2:$Z$143,D$4)</f>
        <v>0</v>
      </c>
      <c r="E54" s="29">
        <f>COUNTIFS([1]DLTONG!$B$2:$B$143,A54,[1]DLTONG!$Z$2:$Z$143,E$4)</f>
        <v>0</v>
      </c>
      <c r="F54" s="29">
        <f>COUNTIFS([1]DLTONG!$B$2:$B$143,A54,[1]DLTONG!$Z$2:$Z$143,F$4)</f>
        <v>0</v>
      </c>
      <c r="G54" s="29">
        <f>COUNTIFS([1]DLTONG!$B$2:$B$143,A54,[1]DLTONG!$Z$2:$Z$143,G$4)</f>
        <v>0</v>
      </c>
      <c r="H54" s="30">
        <f t="shared" si="0"/>
        <v>0</v>
      </c>
    </row>
    <row r="55" spans="1:8" x14ac:dyDescent="0.6">
      <c r="A55" s="33">
        <v>51</v>
      </c>
      <c r="B55" s="34" t="s">
        <v>32</v>
      </c>
      <c r="C55" s="29">
        <f>COUNTIFS([1]DLTONG!$B$2:$B$143,A55)</f>
        <v>2</v>
      </c>
      <c r="D55" s="29">
        <f>COUNTIFS([1]DLTONG!$B$2:$B$143,A55,[1]DLTONG!$Z$2:$Z$143,D$4)</f>
        <v>0</v>
      </c>
      <c r="E55" s="29">
        <f>COUNTIFS([1]DLTONG!$B$2:$B$143,A55,[1]DLTONG!$Z$2:$Z$143,E$4)</f>
        <v>0</v>
      </c>
      <c r="F55" s="29">
        <f>COUNTIFS([1]DLTONG!$B$2:$B$143,A55,[1]DLTONG!$Z$2:$Z$143,F$4)</f>
        <v>0</v>
      </c>
      <c r="G55" s="29">
        <f>COUNTIFS([1]DLTONG!$B$2:$B$143,A55,[1]DLTONG!$Z$2:$Z$143,G$4)</f>
        <v>0</v>
      </c>
      <c r="H55" s="30">
        <f t="shared" si="0"/>
        <v>0</v>
      </c>
    </row>
    <row r="56" spans="1:8" x14ac:dyDescent="0.6">
      <c r="A56" s="33">
        <v>52</v>
      </c>
      <c r="B56" s="34" t="s">
        <v>31</v>
      </c>
      <c r="C56" s="29">
        <f>COUNTIFS([1]DLTONG!$B$2:$B$143,A56)</f>
        <v>2</v>
      </c>
      <c r="D56" s="29">
        <f>COUNTIFS([1]DLTONG!$B$2:$B$143,A56,[1]DLTONG!$Z$2:$Z$143,D$4)</f>
        <v>0</v>
      </c>
      <c r="E56" s="29">
        <f>COUNTIFS([1]DLTONG!$B$2:$B$143,A56,[1]DLTONG!$Z$2:$Z$143,E$4)</f>
        <v>0</v>
      </c>
      <c r="F56" s="29">
        <f>COUNTIFS([1]DLTONG!$B$2:$B$143,A56,[1]DLTONG!$Z$2:$Z$143,F$4)</f>
        <v>0</v>
      </c>
      <c r="G56" s="29">
        <f>COUNTIFS([1]DLTONG!$B$2:$B$143,A56,[1]DLTONG!$Z$2:$Z$143,G$4)</f>
        <v>0</v>
      </c>
      <c r="H56" s="30">
        <f t="shared" si="0"/>
        <v>0</v>
      </c>
    </row>
    <row r="57" spans="1:8" x14ac:dyDescent="0.6">
      <c r="A57" s="33">
        <v>53</v>
      </c>
      <c r="B57" s="34" t="s">
        <v>30</v>
      </c>
      <c r="C57" s="29">
        <f>COUNTIFS([1]DLTONG!$B$2:$B$143,A57)</f>
        <v>2</v>
      </c>
      <c r="D57" s="29">
        <f>COUNTIFS([1]DLTONG!$B$2:$B$143,A57,[1]DLTONG!$Z$2:$Z$143,D$4)</f>
        <v>0</v>
      </c>
      <c r="E57" s="29">
        <f>COUNTIFS([1]DLTONG!$B$2:$B$143,A57,[1]DLTONG!$Z$2:$Z$143,E$4)</f>
        <v>0</v>
      </c>
      <c r="F57" s="29">
        <f>COUNTIFS([1]DLTONG!$B$2:$B$143,A57,[1]DLTONG!$Z$2:$Z$143,F$4)</f>
        <v>0</v>
      </c>
      <c r="G57" s="29">
        <f>COUNTIFS([1]DLTONG!$B$2:$B$143,A57,[1]DLTONG!$Z$2:$Z$143,G$4)</f>
        <v>0</v>
      </c>
      <c r="H57" s="30">
        <f t="shared" si="0"/>
        <v>0</v>
      </c>
    </row>
    <row r="58" spans="1:8" x14ac:dyDescent="0.6">
      <c r="A58" s="33">
        <v>54</v>
      </c>
      <c r="B58" s="34" t="s">
        <v>29</v>
      </c>
      <c r="C58" s="29">
        <f>COUNTIFS([1]DLTONG!$B$2:$B$143,A58)</f>
        <v>2</v>
      </c>
      <c r="D58" s="29">
        <f>COUNTIFS([1]DLTONG!$B$2:$B$143,A58,[1]DLTONG!$Z$2:$Z$143,D$4)</f>
        <v>0</v>
      </c>
      <c r="E58" s="29">
        <f>COUNTIFS([1]DLTONG!$B$2:$B$143,A58,[1]DLTONG!$Z$2:$Z$143,E$4)</f>
        <v>0</v>
      </c>
      <c r="F58" s="29">
        <f>COUNTIFS([1]DLTONG!$B$2:$B$143,A58,[1]DLTONG!$Z$2:$Z$143,F$4)</f>
        <v>0</v>
      </c>
      <c r="G58" s="29">
        <f>COUNTIFS([1]DLTONG!$B$2:$B$143,A58,[1]DLTONG!$Z$2:$Z$143,G$4)</f>
        <v>0</v>
      </c>
      <c r="H58" s="30">
        <f t="shared" si="0"/>
        <v>0</v>
      </c>
    </row>
    <row r="59" spans="1:8" x14ac:dyDescent="0.6">
      <c r="A59" s="33">
        <v>55</v>
      </c>
      <c r="B59" s="34" t="s">
        <v>28</v>
      </c>
      <c r="C59" s="29">
        <f>COUNTIFS([1]DLTONG!$B$2:$B$143,A59)</f>
        <v>2</v>
      </c>
      <c r="D59" s="29">
        <f>COUNTIFS([1]DLTONG!$B$2:$B$143,A59,[1]DLTONG!$Z$2:$Z$143,D$4)</f>
        <v>0</v>
      </c>
      <c r="E59" s="29">
        <f>COUNTIFS([1]DLTONG!$B$2:$B$143,A59,[1]DLTONG!$Z$2:$Z$143,E$4)</f>
        <v>0</v>
      </c>
      <c r="F59" s="29">
        <f>COUNTIFS([1]DLTONG!$B$2:$B$143,A59,[1]DLTONG!$Z$2:$Z$143,F$4)</f>
        <v>0</v>
      </c>
      <c r="G59" s="29">
        <f>COUNTIFS([1]DLTONG!$B$2:$B$143,A59,[1]DLTONG!$Z$2:$Z$143,G$4)</f>
        <v>0</v>
      </c>
      <c r="H59" s="30">
        <f t="shared" si="0"/>
        <v>0</v>
      </c>
    </row>
    <row r="60" spans="1:8" x14ac:dyDescent="0.6">
      <c r="A60" s="33">
        <v>56</v>
      </c>
      <c r="B60" s="34" t="s">
        <v>27</v>
      </c>
      <c r="C60" s="29">
        <f>COUNTIFS([1]DLTONG!$B$2:$B$143,A60)</f>
        <v>2</v>
      </c>
      <c r="D60" s="29">
        <f>COUNTIFS([1]DLTONG!$B$2:$B$143,A60,[1]DLTONG!$Z$2:$Z$143,D$4)</f>
        <v>0</v>
      </c>
      <c r="E60" s="29">
        <f>COUNTIFS([1]DLTONG!$B$2:$B$143,A60,[1]DLTONG!$Z$2:$Z$143,E$4)</f>
        <v>0</v>
      </c>
      <c r="F60" s="29">
        <f>COUNTIFS([1]DLTONG!$B$2:$B$143,A60,[1]DLTONG!$Z$2:$Z$143,F$4)</f>
        <v>0</v>
      </c>
      <c r="G60" s="29">
        <f>COUNTIFS([1]DLTONG!$B$2:$B$143,A60,[1]DLTONG!$Z$2:$Z$143,G$4)</f>
        <v>0</v>
      </c>
      <c r="H60" s="30">
        <f t="shared" si="0"/>
        <v>0</v>
      </c>
    </row>
    <row r="61" spans="1:8" x14ac:dyDescent="0.6">
      <c r="A61" s="33">
        <v>57</v>
      </c>
      <c r="B61" s="34" t="s">
        <v>26</v>
      </c>
      <c r="C61" s="29">
        <f>COUNTIFS([1]DLTONG!$B$2:$B$143,A61)</f>
        <v>2</v>
      </c>
      <c r="D61" s="29">
        <f>COUNTIFS([1]DLTONG!$B$2:$B$143,A61,[1]DLTONG!$Z$2:$Z$143,D$4)</f>
        <v>0</v>
      </c>
      <c r="E61" s="29">
        <f>COUNTIFS([1]DLTONG!$B$2:$B$143,A61,[1]DLTONG!$Z$2:$Z$143,E$4)</f>
        <v>0</v>
      </c>
      <c r="F61" s="29">
        <f>COUNTIFS([1]DLTONG!$B$2:$B$143,A61,[1]DLTONG!$Z$2:$Z$143,F$4)</f>
        <v>0</v>
      </c>
      <c r="G61" s="29">
        <f>COUNTIFS([1]DLTONG!$B$2:$B$143,A61,[1]DLTONG!$Z$2:$Z$143,G$4)</f>
        <v>0</v>
      </c>
      <c r="H61" s="30">
        <f t="shared" si="0"/>
        <v>0</v>
      </c>
    </row>
    <row r="62" spans="1:8" x14ac:dyDescent="0.6">
      <c r="A62" s="33">
        <v>58</v>
      </c>
      <c r="B62" s="34" t="s">
        <v>25</v>
      </c>
      <c r="C62" s="29">
        <f>COUNTIFS([1]DLTONG!$B$2:$B$143,A62)</f>
        <v>4</v>
      </c>
      <c r="D62" s="29">
        <f>COUNTIFS([1]DLTONG!$B$2:$B$143,A62,[1]DLTONG!$Z$2:$Z$143,D$4)</f>
        <v>0</v>
      </c>
      <c r="E62" s="29">
        <f>COUNTIFS([1]DLTONG!$B$2:$B$143,A62,[1]DLTONG!$Z$2:$Z$143,E$4)</f>
        <v>0</v>
      </c>
      <c r="F62" s="29">
        <f>COUNTIFS([1]DLTONG!$B$2:$B$143,A62,[1]DLTONG!$Z$2:$Z$143,F$4)</f>
        <v>0</v>
      </c>
      <c r="G62" s="29">
        <f>COUNTIFS([1]DLTONG!$B$2:$B$143,A62,[1]DLTONG!$Z$2:$Z$143,G$4)</f>
        <v>0</v>
      </c>
      <c r="H62" s="30">
        <f t="shared" si="0"/>
        <v>0</v>
      </c>
    </row>
    <row r="63" spans="1:8" x14ac:dyDescent="0.6">
      <c r="A63" s="33">
        <v>59</v>
      </c>
      <c r="B63" s="34" t="s">
        <v>24</v>
      </c>
      <c r="C63" s="29">
        <f>COUNTIFS([1]DLTONG!$B$2:$B$143,A63)</f>
        <v>2</v>
      </c>
      <c r="D63" s="29">
        <f>COUNTIFS([1]DLTONG!$B$2:$B$143,A63,[1]DLTONG!$Z$2:$Z$143,D$4)</f>
        <v>0</v>
      </c>
      <c r="E63" s="29">
        <f>COUNTIFS([1]DLTONG!$B$2:$B$143,A63,[1]DLTONG!$Z$2:$Z$143,E$4)</f>
        <v>0</v>
      </c>
      <c r="F63" s="29">
        <f>COUNTIFS([1]DLTONG!$B$2:$B$143,A63,[1]DLTONG!$Z$2:$Z$143,F$4)</f>
        <v>0</v>
      </c>
      <c r="G63" s="29">
        <f>COUNTIFS([1]DLTONG!$B$2:$B$143,A63,[1]DLTONG!$Z$2:$Z$143,G$4)</f>
        <v>0</v>
      </c>
      <c r="H63" s="30">
        <f t="shared" si="0"/>
        <v>0</v>
      </c>
    </row>
    <row r="64" spans="1:8" x14ac:dyDescent="0.6">
      <c r="A64" s="33">
        <v>60</v>
      </c>
      <c r="B64" s="34" t="s">
        <v>23</v>
      </c>
      <c r="C64" s="29">
        <f>COUNTIFS([1]DLTONG!$B$2:$B$143,A64)</f>
        <v>2</v>
      </c>
      <c r="D64" s="29">
        <f>COUNTIFS([1]DLTONG!$B$2:$B$143,A64,[1]DLTONG!$Z$2:$Z$143,D$4)</f>
        <v>0</v>
      </c>
      <c r="E64" s="29">
        <f>COUNTIFS([1]DLTONG!$B$2:$B$143,A64,[1]DLTONG!$Z$2:$Z$143,E$4)</f>
        <v>0</v>
      </c>
      <c r="F64" s="29">
        <f>COUNTIFS([1]DLTONG!$B$2:$B$143,A64,[1]DLTONG!$Z$2:$Z$143,F$4)</f>
        <v>0</v>
      </c>
      <c r="G64" s="29">
        <f>COUNTIFS([1]DLTONG!$B$2:$B$143,A64,[1]DLTONG!$Z$2:$Z$143,G$4)</f>
        <v>0</v>
      </c>
      <c r="H64" s="30">
        <f t="shared" si="0"/>
        <v>0</v>
      </c>
    </row>
    <row r="65" spans="1:8" x14ac:dyDescent="0.6">
      <c r="A65" s="33">
        <v>61</v>
      </c>
      <c r="B65" s="34" t="s">
        <v>22</v>
      </c>
      <c r="C65" s="29">
        <f>COUNTIFS([1]DLTONG!$B$2:$B$143,A65)</f>
        <v>2</v>
      </c>
      <c r="D65" s="29">
        <f>COUNTIFS([1]DLTONG!$B$2:$B$143,A65,[1]DLTONG!$Z$2:$Z$143,D$4)</f>
        <v>0</v>
      </c>
      <c r="E65" s="29">
        <f>COUNTIFS([1]DLTONG!$B$2:$B$143,A65,[1]DLTONG!$Z$2:$Z$143,E$4)</f>
        <v>0</v>
      </c>
      <c r="F65" s="29">
        <f>COUNTIFS([1]DLTONG!$B$2:$B$143,A65,[1]DLTONG!$Z$2:$Z$143,F$4)</f>
        <v>0</v>
      </c>
      <c r="G65" s="29">
        <f>COUNTIFS([1]DLTONG!$B$2:$B$143,A65,[1]DLTONG!$Z$2:$Z$143,G$4)</f>
        <v>0</v>
      </c>
      <c r="H65" s="30">
        <f t="shared" si="0"/>
        <v>0</v>
      </c>
    </row>
    <row r="66" spans="1:8" x14ac:dyDescent="0.6">
      <c r="A66" s="33">
        <v>62</v>
      </c>
      <c r="B66" s="34" t="s">
        <v>21</v>
      </c>
      <c r="C66" s="29">
        <f>COUNTIFS([1]DLTONG!$B$2:$B$143,A66)</f>
        <v>2</v>
      </c>
      <c r="D66" s="29">
        <f>COUNTIFS([1]DLTONG!$B$2:$B$143,A66,[1]DLTONG!$Z$2:$Z$143,D$4)</f>
        <v>0</v>
      </c>
      <c r="E66" s="29">
        <f>COUNTIFS([1]DLTONG!$B$2:$B$143,A66,[1]DLTONG!$Z$2:$Z$143,E$4)</f>
        <v>0</v>
      </c>
      <c r="F66" s="29">
        <f>COUNTIFS([1]DLTONG!$B$2:$B$143,A66,[1]DLTONG!$Z$2:$Z$143,F$4)</f>
        <v>0</v>
      </c>
      <c r="G66" s="29">
        <f>COUNTIFS([1]DLTONG!$B$2:$B$143,A66,[1]DLTONG!$Z$2:$Z$143,G$4)</f>
        <v>0</v>
      </c>
      <c r="H66" s="30">
        <f t="shared" si="0"/>
        <v>0</v>
      </c>
    </row>
    <row r="67" spans="1:8" x14ac:dyDescent="0.6">
      <c r="A67" s="33">
        <v>63</v>
      </c>
      <c r="B67" s="34" t="s">
        <v>20</v>
      </c>
      <c r="C67" s="29">
        <f>COUNTIFS([1]DLTONG!$B$2:$B$143,A67)</f>
        <v>2</v>
      </c>
      <c r="D67" s="29">
        <f>COUNTIFS([1]DLTONG!$B$2:$B$143,A67,[1]DLTONG!$Z$2:$Z$143,D$4)</f>
        <v>0</v>
      </c>
      <c r="E67" s="29">
        <f>COUNTIFS([1]DLTONG!$B$2:$B$143,A67,[1]DLTONG!$Z$2:$Z$143,E$4)</f>
        <v>0</v>
      </c>
      <c r="F67" s="29">
        <f>COUNTIFS([1]DLTONG!$B$2:$B$143,A67,[1]DLTONG!$Z$2:$Z$143,F$4)</f>
        <v>0</v>
      </c>
      <c r="G67" s="29">
        <f>COUNTIFS([1]DLTONG!$B$2:$B$143,A67,[1]DLTONG!$Z$2:$Z$143,G$4)</f>
        <v>0</v>
      </c>
      <c r="H67" s="30">
        <f t="shared" si="0"/>
        <v>0</v>
      </c>
    </row>
    <row r="68" spans="1:8" x14ac:dyDescent="0.6">
      <c r="A68" s="33">
        <v>64</v>
      </c>
      <c r="B68" s="34" t="s">
        <v>19</v>
      </c>
      <c r="C68" s="29">
        <f>COUNTIFS([1]DLTONG!$B$2:$B$143,A68)</f>
        <v>2</v>
      </c>
      <c r="D68" s="29">
        <f>COUNTIFS([1]DLTONG!$B$2:$B$143,A68,[1]DLTONG!$Z$2:$Z$143,D$4)</f>
        <v>0</v>
      </c>
      <c r="E68" s="29">
        <f>COUNTIFS([1]DLTONG!$B$2:$B$143,A68,[1]DLTONG!$Z$2:$Z$143,E$4)</f>
        <v>0</v>
      </c>
      <c r="F68" s="29">
        <f>COUNTIFS([1]DLTONG!$B$2:$B$143,A68,[1]DLTONG!$Z$2:$Z$143,F$4)</f>
        <v>0</v>
      </c>
      <c r="G68" s="29">
        <f>COUNTIFS([1]DLTONG!$B$2:$B$143,A68,[1]DLTONG!$Z$2:$Z$143,G$4)</f>
        <v>0</v>
      </c>
      <c r="H68" s="30">
        <f t="shared" si="0"/>
        <v>0</v>
      </c>
    </row>
    <row r="69" spans="1:8" ht="20.100000000000001" customHeight="1" x14ac:dyDescent="0.6">
      <c r="A69" s="33">
        <v>65</v>
      </c>
      <c r="B69" s="32" t="s">
        <v>18</v>
      </c>
      <c r="C69" s="29">
        <f>COUNTIFS([1]DLTONG!$B$2:$B$143,A69)</f>
        <v>2</v>
      </c>
      <c r="D69" s="29">
        <f>COUNTIFS([1]DLTONG!$B$2:$B$143,A69,[1]DLTONG!$Z$2:$Z$143,D$4)</f>
        <v>0</v>
      </c>
      <c r="E69" s="29">
        <f>COUNTIFS([1]DLTONG!$B$2:$B$143,A69,[1]DLTONG!$Z$2:$Z$143,E$4)</f>
        <v>0</v>
      </c>
      <c r="F69" s="29">
        <f>COUNTIFS([1]DLTONG!$B$2:$B$143,A69,[1]DLTONG!$Z$2:$Z$143,F$4)</f>
        <v>0</v>
      </c>
      <c r="G69" s="29">
        <f>COUNTIFS([1]DLTONG!$B$2:$B$143,A69,[1]DLTONG!$Z$2:$Z$143,G$4)</f>
        <v>0</v>
      </c>
      <c r="H69" s="30">
        <f t="shared" ref="H69:H74" si="1">D69+E69+F69+G69</f>
        <v>0</v>
      </c>
    </row>
    <row r="70" spans="1:8" ht="20.100000000000001" customHeight="1" x14ac:dyDescent="0.6">
      <c r="A70" s="33">
        <v>66</v>
      </c>
      <c r="B70" s="32" t="s">
        <v>17</v>
      </c>
      <c r="C70" s="29">
        <f>COUNTIFS([1]DLTONG!$B$2:$B$143,A70)</f>
        <v>2</v>
      </c>
      <c r="D70" s="29">
        <f>COUNTIFS([1]DLTONG!$B$2:$B$143,A70,[1]DLTONG!$Z$2:$Z$143,D$4)</f>
        <v>0</v>
      </c>
      <c r="E70" s="29">
        <f>COUNTIFS([1]DLTONG!$B$2:$B$143,A70,[1]DLTONG!$Z$2:$Z$143,E$4)</f>
        <v>0</v>
      </c>
      <c r="F70" s="29">
        <f>COUNTIFS([1]DLTONG!$B$2:$B$143,A70,[1]DLTONG!$Z$2:$Z$143,F$4)</f>
        <v>0</v>
      </c>
      <c r="G70" s="29">
        <f>COUNTIFS([1]DLTONG!$B$2:$B$143,A70,[1]DLTONG!$Z$2:$Z$143,G$4)</f>
        <v>0</v>
      </c>
      <c r="H70" s="30">
        <f t="shared" si="1"/>
        <v>0</v>
      </c>
    </row>
    <row r="71" spans="1:8" ht="20.100000000000001" customHeight="1" x14ac:dyDescent="0.6">
      <c r="A71" s="33">
        <v>67</v>
      </c>
      <c r="B71" s="32" t="s">
        <v>16</v>
      </c>
      <c r="C71" s="29">
        <f>COUNTIFS([1]DLTONG!$B$2:$B$143,A71)</f>
        <v>1</v>
      </c>
      <c r="D71" s="29">
        <f>COUNTIFS([1]DLTONG!$B$2:$B$143,A71,[1]DLTONG!$Z$2:$Z$143,D$4)</f>
        <v>0</v>
      </c>
      <c r="E71" s="29">
        <f>COUNTIFS([1]DLTONG!$B$2:$B$143,A71,[1]DLTONG!$Z$2:$Z$143,E$4)</f>
        <v>0</v>
      </c>
      <c r="F71" s="29">
        <f>COUNTIFS([1]DLTONG!$B$2:$B$143,A71,[1]DLTONG!$Z$2:$Z$143,F$4)</f>
        <v>0</v>
      </c>
      <c r="G71" s="29">
        <f>COUNTIFS([1]DLTONG!$B$2:$B$143,A71,[1]DLTONG!$Z$2:$Z$143,G$4)</f>
        <v>0</v>
      </c>
      <c r="H71" s="30">
        <f t="shared" si="1"/>
        <v>0</v>
      </c>
    </row>
    <row r="72" spans="1:8" ht="20.100000000000001" customHeight="1" x14ac:dyDescent="0.6">
      <c r="A72" s="33">
        <v>68</v>
      </c>
      <c r="B72" s="34" t="s">
        <v>15</v>
      </c>
      <c r="C72" s="29">
        <f>COUNTIFS([1]DLTONG!$B$2:$B$143,A72)</f>
        <v>1</v>
      </c>
      <c r="D72" s="29">
        <f>COUNTIFS([1]DLTONG!$B$2:$B$143,A72,[1]DLTONG!$Z$2:$Z$143,D$4)</f>
        <v>0</v>
      </c>
      <c r="E72" s="29">
        <f>COUNTIFS([1]DLTONG!$B$2:$B$143,A72,[1]DLTONG!$Z$2:$Z$143,E$4)</f>
        <v>0</v>
      </c>
      <c r="F72" s="29">
        <f>COUNTIFS([1]DLTONG!$B$2:$B$143,A72,[1]DLTONG!$Z$2:$Z$143,F$4)</f>
        <v>0</v>
      </c>
      <c r="G72" s="29">
        <f>COUNTIFS([1]DLTONG!$B$2:$B$143,A72,[1]DLTONG!$Z$2:$Z$143,G$4)</f>
        <v>0</v>
      </c>
      <c r="H72" s="30">
        <f t="shared" si="1"/>
        <v>0</v>
      </c>
    </row>
    <row r="73" spans="1:8" x14ac:dyDescent="0.6">
      <c r="A73" s="33">
        <v>69</v>
      </c>
      <c r="B73" s="34" t="s">
        <v>14</v>
      </c>
      <c r="C73" s="29">
        <f>COUNTIFS([1]DLTONG!$B$2:$B$143,A73)</f>
        <v>1</v>
      </c>
      <c r="D73" s="29">
        <f>COUNTIFS([1]DLTONG!$B$2:$B$143,A73,[1]DLTONG!$Z$2:$Z$143,D$4)</f>
        <v>0</v>
      </c>
      <c r="E73" s="29">
        <f>COUNTIFS([1]DLTONG!$B$2:$B$143,A73,[1]DLTONG!$Z$2:$Z$143,E$4)</f>
        <v>0</v>
      </c>
      <c r="F73" s="29">
        <f>COUNTIFS([1]DLTONG!$B$2:$B$143,A73,[1]DLTONG!$Z$2:$Z$143,F$4)</f>
        <v>0</v>
      </c>
      <c r="G73" s="29">
        <f>COUNTIFS([1]DLTONG!$B$2:$B$143,A73,[1]DLTONG!$Z$2:$Z$143,G$4)</f>
        <v>0</v>
      </c>
      <c r="H73" s="30">
        <f t="shared" si="1"/>
        <v>0</v>
      </c>
    </row>
    <row r="74" spans="1:8" x14ac:dyDescent="0.6">
      <c r="A74" s="33">
        <v>70</v>
      </c>
      <c r="B74" s="34" t="s">
        <v>13</v>
      </c>
      <c r="C74" s="29">
        <f>COUNTIFS([1]DLTONG!$B$2:$B$143,A74)</f>
        <v>2</v>
      </c>
      <c r="D74" s="29">
        <f>COUNTIFS([1]DLTONG!$B$2:$B$143,A74,[1]DLTONG!$Z$2:$Z$143,D$4)</f>
        <v>0</v>
      </c>
      <c r="E74" s="29">
        <f>COUNTIFS([1]DLTONG!$B$2:$B$143,A74,[1]DLTONG!$Z$2:$Z$143,E$4)</f>
        <v>0</v>
      </c>
      <c r="F74" s="29">
        <f>COUNTIFS([1]DLTONG!$B$2:$B$143,A74,[1]DLTONG!$Z$2:$Z$143,F$4)</f>
        <v>0</v>
      </c>
      <c r="G74" s="29">
        <f>COUNTIFS([1]DLTONG!$B$2:$B$143,A74,[1]DLTONG!$Z$2:$Z$143,G$4)</f>
        <v>0</v>
      </c>
      <c r="H74" s="30">
        <f t="shared" si="1"/>
        <v>0</v>
      </c>
    </row>
    <row r="75" spans="1:8" x14ac:dyDescent="0.6">
      <c r="A75" s="31"/>
      <c r="B75" s="28" t="s">
        <v>12</v>
      </c>
      <c r="C75" s="28">
        <f>SUM(C5:C74)</f>
        <v>141</v>
      </c>
      <c r="D75" s="28">
        <f t="shared" ref="D75:H75" si="2">SUM(D5:D74)</f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  <c r="H75" s="28">
        <f t="shared" si="2"/>
        <v>0</v>
      </c>
    </row>
    <row r="77" spans="1:8" x14ac:dyDescent="0.6">
      <c r="E77" s="5" t="s">
        <v>105</v>
      </c>
    </row>
    <row r="78" spans="1:8" x14ac:dyDescent="0.6">
      <c r="E78" s="50" t="s">
        <v>10</v>
      </c>
      <c r="F78" s="50"/>
      <c r="G78" s="50"/>
      <c r="H78" s="50"/>
    </row>
  </sheetData>
  <mergeCells count="4">
    <mergeCell ref="A1:H1"/>
    <mergeCell ref="A2:H2"/>
    <mergeCell ref="A3:H3"/>
    <mergeCell ref="E78:H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1193-C476-4BC6-9DA9-7D94207A79FE}">
  <dimension ref="A1:M79"/>
  <sheetViews>
    <sheetView zoomScale="150" zoomScaleNormal="85" workbookViewId="0">
      <selection activeCell="A3" sqref="A3:J3"/>
    </sheetView>
  </sheetViews>
  <sheetFormatPr defaultColWidth="29.15625" defaultRowHeight="17.7" x14ac:dyDescent="0.6"/>
  <cols>
    <col min="1" max="1" width="8.578125" style="4" customWidth="1"/>
    <col min="2" max="2" width="29.15625" style="4" customWidth="1"/>
    <col min="3" max="10" width="7.26171875" style="4" customWidth="1"/>
    <col min="11" max="16384" width="29.15625" style="4"/>
  </cols>
  <sheetData>
    <row r="1" spans="1:13" ht="33" customHeight="1" x14ac:dyDescent="0.6">
      <c r="A1" s="51" t="s">
        <v>93</v>
      </c>
      <c r="B1" s="51"/>
      <c r="C1" s="51"/>
      <c r="D1" s="51"/>
      <c r="E1" s="51"/>
      <c r="F1" s="51"/>
      <c r="G1" s="51"/>
      <c r="H1" s="51"/>
      <c r="I1" s="25"/>
      <c r="J1" s="25"/>
      <c r="K1" s="25"/>
      <c r="L1" s="25"/>
      <c r="M1" s="25"/>
    </row>
    <row r="2" spans="1:13" ht="6.75" customHeight="1" x14ac:dyDescent="0.6">
      <c r="A2" s="48"/>
      <c r="B2" s="48"/>
      <c r="C2" s="48"/>
      <c r="D2" s="48"/>
      <c r="E2" s="48"/>
      <c r="F2" s="48"/>
      <c r="G2" s="48"/>
      <c r="H2" s="48"/>
      <c r="I2" s="24"/>
      <c r="J2" s="24"/>
      <c r="K2" s="24"/>
      <c r="L2" s="24"/>
      <c r="M2" s="24"/>
    </row>
    <row r="3" spans="1:13" ht="32.25" customHeight="1" x14ac:dyDescent="0.6">
      <c r="A3" s="49" t="s">
        <v>92</v>
      </c>
      <c r="B3" s="49"/>
      <c r="C3" s="49"/>
      <c r="D3" s="49"/>
      <c r="E3" s="49"/>
      <c r="F3" s="49"/>
      <c r="G3" s="49"/>
      <c r="H3" s="49"/>
      <c r="I3" s="49"/>
      <c r="J3" s="49"/>
      <c r="K3" s="23"/>
      <c r="L3" s="23"/>
      <c r="M3" s="23"/>
    </row>
    <row r="4" spans="1:13" ht="29.25" customHeight="1" x14ac:dyDescent="0.6">
      <c r="A4" s="52" t="s">
        <v>91</v>
      </c>
      <c r="B4" s="52" t="s">
        <v>90</v>
      </c>
      <c r="C4" s="55" t="s">
        <v>89</v>
      </c>
      <c r="D4" s="54" t="s">
        <v>88</v>
      </c>
      <c r="E4" s="54"/>
      <c r="F4" s="54"/>
      <c r="G4" s="54"/>
      <c r="H4" s="54" t="s">
        <v>87</v>
      </c>
      <c r="I4" s="54"/>
      <c r="J4" s="54"/>
    </row>
    <row r="5" spans="1:13" ht="34.799999999999997" x14ac:dyDescent="0.6">
      <c r="A5" s="53"/>
      <c r="B5" s="53"/>
      <c r="C5" s="56"/>
      <c r="D5" s="22" t="s">
        <v>86</v>
      </c>
      <c r="E5" s="21" t="s">
        <v>85</v>
      </c>
      <c r="F5" s="20" t="s">
        <v>84</v>
      </c>
      <c r="G5" s="20" t="s">
        <v>83</v>
      </c>
      <c r="H5" s="20" t="s">
        <v>84</v>
      </c>
      <c r="I5" s="20" t="s">
        <v>83</v>
      </c>
      <c r="J5" s="20" t="s">
        <v>9</v>
      </c>
    </row>
    <row r="6" spans="1:13" x14ac:dyDescent="0.6">
      <c r="A6" s="19">
        <v>1</v>
      </c>
      <c r="B6" s="18" t="s">
        <v>82</v>
      </c>
      <c r="C6" s="8">
        <f>COUNTIFS([1]DLTONG!$B$2:$B$143,A6)</f>
        <v>2</v>
      </c>
      <c r="D6" s="8">
        <f>COUNTIFS([1]DLTONG!$B$2:$B$143,A6,[1]DLTONG!$O$2:$O$143,"")</f>
        <v>0</v>
      </c>
      <c r="E6" s="8">
        <f t="shared" ref="E6:E37" si="0">C6-D6</f>
        <v>2</v>
      </c>
      <c r="F6" s="8">
        <f>COUNTIFS([1]DLTONG!$B$2:$B$143,A6,[1]DLTONG!$M$2:$M$143,1)</f>
        <v>2</v>
      </c>
      <c r="G6" s="8">
        <f>COUNTIFS([1]DLTONG!$B$2:$B$143,A6,[1]DLTONG!$M$2:$M$143,2)</f>
        <v>0</v>
      </c>
      <c r="H6" s="8">
        <f>COUNTIFS([1]DLTONG!$B$2:$B$143,A6,[1]DLTONG!$M$2:$M$143,1)+COUNTIFS([1]DLTONG!$B$2:$B$143,A6,[1]DLTONG!$R$2:$R$143,1)</f>
        <v>4</v>
      </c>
      <c r="I6" s="8">
        <f>COUNTIFS([1]DLTONG!$B$2:$B$143,A6,[1]DLTONG!$M$2:$M$143,2)+COUNTIFS([1]DLTONG!$B$2:$B$143,A6,[1]DLTONG!$R$2:$R$143,2)</f>
        <v>0</v>
      </c>
      <c r="J6" s="8">
        <f t="shared" ref="J6:J37" si="1">H6+I6</f>
        <v>4</v>
      </c>
    </row>
    <row r="7" spans="1:13" x14ac:dyDescent="0.6">
      <c r="A7" s="11">
        <v>2</v>
      </c>
      <c r="B7" s="12" t="s">
        <v>81</v>
      </c>
      <c r="C7" s="8">
        <f>COUNTIFS([1]DLTONG!$B$2:$B$143,A7)</f>
        <v>2</v>
      </c>
      <c r="D7" s="8">
        <f>COUNTIFS([1]DLTONG!$B$2:$B$143,A7,[1]DLTONG!$O$2:$O$143,"")</f>
        <v>1</v>
      </c>
      <c r="E7" s="9">
        <f t="shared" si="0"/>
        <v>1</v>
      </c>
      <c r="F7" s="8">
        <f>COUNTIFS([1]DLTONG!$B$2:$B$143,A7,[1]DLTONG!$M$2:$M$143,1)</f>
        <v>2</v>
      </c>
      <c r="G7" s="8">
        <f>COUNTIFS([1]DLTONG!$B$2:$B$143,A7,[1]DLTONG!$M$2:$M$143,2)</f>
        <v>0</v>
      </c>
      <c r="H7" s="8">
        <f>COUNTIFS([1]DLTONG!$B$2:$B$143,A7,[1]DLTONG!$M$2:$M$143,1)+COUNTIFS([1]DLTONG!$B$2:$B$143,A7,[1]DLTONG!$R$2:$R$143,1)</f>
        <v>3</v>
      </c>
      <c r="I7" s="8">
        <f>COUNTIFS([1]DLTONG!$B$2:$B$143,A7,[1]DLTONG!$M$2:$M$143,2)+COUNTIFS([1]DLTONG!$B$2:$B$143,A7,[1]DLTONG!$R$2:$R$143,2)</f>
        <v>0</v>
      </c>
      <c r="J7" s="8">
        <f t="shared" si="1"/>
        <v>3</v>
      </c>
    </row>
    <row r="8" spans="1:13" x14ac:dyDescent="0.6">
      <c r="A8" s="11">
        <v>3</v>
      </c>
      <c r="B8" s="17" t="s">
        <v>80</v>
      </c>
      <c r="C8" s="8">
        <f>COUNTIFS([1]DLTONG!$B$2:$B$143,A8)</f>
        <v>2</v>
      </c>
      <c r="D8" s="8">
        <f>COUNTIFS([1]DLTONG!$B$2:$B$143,A8,[1]DLTONG!$O$2:$O$143,"")</f>
        <v>1</v>
      </c>
      <c r="E8" s="9">
        <f t="shared" si="0"/>
        <v>1</v>
      </c>
      <c r="F8" s="8">
        <f>COUNTIFS([1]DLTONG!$B$2:$B$143,A8,[1]DLTONG!$M$2:$M$143,1)</f>
        <v>1</v>
      </c>
      <c r="G8" s="8">
        <f>COUNTIFS([1]DLTONG!$B$2:$B$143,A8,[1]DLTONG!$M$2:$M$143,2)</f>
        <v>1</v>
      </c>
      <c r="H8" s="8">
        <f>COUNTIFS([1]DLTONG!$B$2:$B$143,A8,[1]DLTONG!$M$2:$M$143,1)+COUNTIFS([1]DLTONG!$B$2:$B$143,A8,[1]DLTONG!$R$2:$R$143,1)</f>
        <v>2</v>
      </c>
      <c r="I8" s="8">
        <f>COUNTIFS([1]DLTONG!$B$2:$B$143,A8,[1]DLTONG!$M$2:$M$143,2)+COUNTIFS([1]DLTONG!$B$2:$B$143,A8,[1]DLTONG!$R$2:$R$143,2)</f>
        <v>1</v>
      </c>
      <c r="J8" s="8">
        <f t="shared" si="1"/>
        <v>3</v>
      </c>
    </row>
    <row r="9" spans="1:13" x14ac:dyDescent="0.6">
      <c r="A9" s="11">
        <v>4</v>
      </c>
      <c r="B9" s="12" t="s">
        <v>79</v>
      </c>
      <c r="C9" s="8">
        <f>COUNTIFS([1]DLTONG!$B$2:$B$143,A9)</f>
        <v>2</v>
      </c>
      <c r="D9" s="8">
        <f>COUNTIFS([1]DLTONG!$B$2:$B$143,A9,[1]DLTONG!$O$2:$O$143,"")</f>
        <v>0</v>
      </c>
      <c r="E9" s="9">
        <f t="shared" si="0"/>
        <v>2</v>
      </c>
      <c r="F9" s="8">
        <f>COUNTIFS([1]DLTONG!$B$2:$B$143,A9,[1]DLTONG!$M$2:$M$143,1)</f>
        <v>1</v>
      </c>
      <c r="G9" s="8">
        <f>COUNTIFS([1]DLTONG!$B$2:$B$143,A9,[1]DLTONG!$M$2:$M$143,2)</f>
        <v>1</v>
      </c>
      <c r="H9" s="8">
        <f>COUNTIFS([1]DLTONG!$B$2:$B$143,A9,[1]DLTONG!$M$2:$M$143,1)+COUNTIFS([1]DLTONG!$B$2:$B$143,A9,[1]DLTONG!$R$2:$R$143,1)</f>
        <v>2</v>
      </c>
      <c r="I9" s="8">
        <f>COUNTIFS([1]DLTONG!$B$2:$B$143,A9,[1]DLTONG!$M$2:$M$143,2)+COUNTIFS([1]DLTONG!$B$2:$B$143,A9,[1]DLTONG!$R$2:$R$143,2)</f>
        <v>2</v>
      </c>
      <c r="J9" s="8">
        <f t="shared" si="1"/>
        <v>4</v>
      </c>
    </row>
    <row r="10" spans="1:13" x14ac:dyDescent="0.6">
      <c r="A10" s="16">
        <v>5</v>
      </c>
      <c r="B10" s="15" t="s">
        <v>78</v>
      </c>
      <c r="C10" s="13">
        <f>COUNTIFS([1]DLTONG!$B$2:$B$143,A10)</f>
        <v>0</v>
      </c>
      <c r="D10" s="13">
        <f>COUNTIFS([1]DLTONG!$B$2:$B$143,A10,[1]DLTONG!$O$2:$O$143,"")</f>
        <v>0</v>
      </c>
      <c r="E10" s="14">
        <f t="shared" si="0"/>
        <v>0</v>
      </c>
      <c r="F10" s="13">
        <f>COUNTIFS([1]DLTONG!$B$2:$B$143,A10,[1]DLTONG!$M$2:$M$143,1)</f>
        <v>0</v>
      </c>
      <c r="G10" s="13">
        <f>COUNTIFS([1]DLTONG!$B$2:$B$143,A10,[1]DLTONG!$M$2:$M$143,2)</f>
        <v>0</v>
      </c>
      <c r="H10" s="13">
        <f>COUNTIFS([1]DLTONG!$B$2:$B$143,A10,[1]DLTONG!$M$2:$M$143,1)+COUNTIFS([1]DLTONG!$B$2:$B$143,A10,[1]DLTONG!$R$2:$R$143,1)</f>
        <v>0</v>
      </c>
      <c r="I10" s="13">
        <f>COUNTIFS([1]DLTONG!$B$2:$B$143,A10,[1]DLTONG!$M$2:$M$143,2)+COUNTIFS([1]DLTONG!$B$2:$B$143,A10,[1]DLTONG!$R$2:$R$143,2)</f>
        <v>0</v>
      </c>
      <c r="J10" s="13">
        <f t="shared" si="1"/>
        <v>0</v>
      </c>
    </row>
    <row r="11" spans="1:13" x14ac:dyDescent="0.6">
      <c r="A11" s="11">
        <v>6</v>
      </c>
      <c r="B11" s="12" t="s">
        <v>77</v>
      </c>
      <c r="C11" s="8">
        <f>COUNTIFS([1]DLTONG!$B$2:$B$143,A11)</f>
        <v>2</v>
      </c>
      <c r="D11" s="8">
        <f>COUNTIFS([1]DLTONG!$B$2:$B$143,A11,[1]DLTONG!$O$2:$O$143,"")</f>
        <v>0</v>
      </c>
      <c r="E11" s="9">
        <f t="shared" si="0"/>
        <v>2</v>
      </c>
      <c r="F11" s="8">
        <f>COUNTIFS([1]DLTONG!$B$2:$B$143,A11,[1]DLTONG!$M$2:$M$143,1)</f>
        <v>2</v>
      </c>
      <c r="G11" s="8">
        <f>COUNTIFS([1]DLTONG!$B$2:$B$143,A11,[1]DLTONG!$M$2:$M$143,2)</f>
        <v>0</v>
      </c>
      <c r="H11" s="8">
        <f>COUNTIFS([1]DLTONG!$B$2:$B$143,A11,[1]DLTONG!$M$2:$M$143,1)+COUNTIFS([1]DLTONG!$B$2:$B$143,A11,[1]DLTONG!$R$2:$R$143,1)</f>
        <v>4</v>
      </c>
      <c r="I11" s="8">
        <f>COUNTIFS([1]DLTONG!$B$2:$B$143,A11,[1]DLTONG!$M$2:$M$143,2)+COUNTIFS([1]DLTONG!$B$2:$B$143,A11,[1]DLTONG!$R$2:$R$143,2)</f>
        <v>0</v>
      </c>
      <c r="J11" s="8">
        <f t="shared" si="1"/>
        <v>4</v>
      </c>
    </row>
    <row r="12" spans="1:13" x14ac:dyDescent="0.6">
      <c r="A12" s="11">
        <v>7</v>
      </c>
      <c r="B12" s="12" t="s">
        <v>76</v>
      </c>
      <c r="C12" s="8">
        <f>COUNTIFS([1]DLTONG!$B$2:$B$143,A12)</f>
        <v>2</v>
      </c>
      <c r="D12" s="8">
        <f>COUNTIFS([1]DLTONG!$B$2:$B$143,A12,[1]DLTONG!$O$2:$O$143,"")</f>
        <v>0</v>
      </c>
      <c r="E12" s="9">
        <f t="shared" si="0"/>
        <v>2</v>
      </c>
      <c r="F12" s="8">
        <f>COUNTIFS([1]DLTONG!$B$2:$B$143,A12,[1]DLTONG!$M$2:$M$143,1)</f>
        <v>2</v>
      </c>
      <c r="G12" s="8">
        <f>COUNTIFS([1]DLTONG!$B$2:$B$143,A12,[1]DLTONG!$M$2:$M$143,2)</f>
        <v>0</v>
      </c>
      <c r="H12" s="8">
        <f>COUNTIFS([1]DLTONG!$B$2:$B$143,A12,[1]DLTONG!$M$2:$M$143,1)+COUNTIFS([1]DLTONG!$B$2:$B$143,A12,[1]DLTONG!$R$2:$R$143,1)</f>
        <v>4</v>
      </c>
      <c r="I12" s="8">
        <f>COUNTIFS([1]DLTONG!$B$2:$B$143,A12,[1]DLTONG!$M$2:$M$143,2)+COUNTIFS([1]DLTONG!$B$2:$B$143,A12,[1]DLTONG!$R$2:$R$143,2)</f>
        <v>0</v>
      </c>
      <c r="J12" s="8">
        <f t="shared" si="1"/>
        <v>4</v>
      </c>
    </row>
    <row r="13" spans="1:13" x14ac:dyDescent="0.6">
      <c r="A13" s="11">
        <v>8</v>
      </c>
      <c r="B13" s="12" t="s">
        <v>75</v>
      </c>
      <c r="C13" s="8">
        <f>COUNTIFS([1]DLTONG!$B$2:$B$143,A13)</f>
        <v>2</v>
      </c>
      <c r="D13" s="8">
        <f>COUNTIFS([1]DLTONG!$B$2:$B$143,A13,[1]DLTONG!$O$2:$O$143,"")</f>
        <v>1</v>
      </c>
      <c r="E13" s="9">
        <f t="shared" si="0"/>
        <v>1</v>
      </c>
      <c r="F13" s="8">
        <f>COUNTIFS([1]DLTONG!$B$2:$B$143,A13,[1]DLTONG!$M$2:$M$143,1)</f>
        <v>2</v>
      </c>
      <c r="G13" s="8">
        <f>COUNTIFS([1]DLTONG!$B$2:$B$143,A13,[1]DLTONG!$M$2:$M$143,2)</f>
        <v>0</v>
      </c>
      <c r="H13" s="8">
        <f>COUNTIFS([1]DLTONG!$B$2:$B$143,A13,[1]DLTONG!$M$2:$M$143,1)+COUNTIFS([1]DLTONG!$B$2:$B$143,A13,[1]DLTONG!$R$2:$R$143,1)</f>
        <v>3</v>
      </c>
      <c r="I13" s="8">
        <f>COUNTIFS([1]DLTONG!$B$2:$B$143,A13,[1]DLTONG!$M$2:$M$143,2)+COUNTIFS([1]DLTONG!$B$2:$B$143,A13,[1]DLTONG!$R$2:$R$143,2)</f>
        <v>0</v>
      </c>
      <c r="J13" s="8">
        <f t="shared" si="1"/>
        <v>3</v>
      </c>
    </row>
    <row r="14" spans="1:13" x14ac:dyDescent="0.6">
      <c r="A14" s="11">
        <v>9</v>
      </c>
      <c r="B14" s="12" t="s">
        <v>74</v>
      </c>
      <c r="C14" s="8">
        <f>COUNTIFS([1]DLTONG!$B$2:$B$143,A14)</f>
        <v>2</v>
      </c>
      <c r="D14" s="8">
        <f>COUNTIFS([1]DLTONG!$B$2:$B$143,A14,[1]DLTONG!$O$2:$O$143,"")</f>
        <v>0</v>
      </c>
      <c r="E14" s="9">
        <f t="shared" si="0"/>
        <v>2</v>
      </c>
      <c r="F14" s="8">
        <f>COUNTIFS([1]DLTONG!$B$2:$B$143,A14,[1]DLTONG!$M$2:$M$143,1)</f>
        <v>1</v>
      </c>
      <c r="G14" s="8">
        <f>COUNTIFS([1]DLTONG!$B$2:$B$143,A14,[1]DLTONG!$M$2:$M$143,2)</f>
        <v>1</v>
      </c>
      <c r="H14" s="8">
        <f>COUNTIFS([1]DLTONG!$B$2:$B$143,A14,[1]DLTONG!$M$2:$M$143,1)+COUNTIFS([1]DLTONG!$B$2:$B$143,A14,[1]DLTONG!$R$2:$R$143,1)</f>
        <v>2</v>
      </c>
      <c r="I14" s="8">
        <f>COUNTIFS([1]DLTONG!$B$2:$B$143,A14,[1]DLTONG!$M$2:$M$143,2)+COUNTIFS([1]DLTONG!$B$2:$B$143,A14,[1]DLTONG!$R$2:$R$143,2)</f>
        <v>2</v>
      </c>
      <c r="J14" s="8">
        <f t="shared" si="1"/>
        <v>4</v>
      </c>
    </row>
    <row r="15" spans="1:13" x14ac:dyDescent="0.6">
      <c r="A15" s="11">
        <v>10</v>
      </c>
      <c r="B15" s="12" t="s">
        <v>73</v>
      </c>
      <c r="C15" s="8">
        <f>COUNTIFS([1]DLTONG!$B$2:$B$143,A15)</f>
        <v>2</v>
      </c>
      <c r="D15" s="8">
        <f>COUNTIFS([1]DLTONG!$B$2:$B$143,A15,[1]DLTONG!$O$2:$O$143,"")</f>
        <v>0</v>
      </c>
      <c r="E15" s="9">
        <f t="shared" si="0"/>
        <v>2</v>
      </c>
      <c r="F15" s="8">
        <f>COUNTIFS([1]DLTONG!$B$2:$B$143,A15,[1]DLTONG!$M$2:$M$143,1)</f>
        <v>2</v>
      </c>
      <c r="G15" s="8">
        <f>COUNTIFS([1]DLTONG!$B$2:$B$143,A15,[1]DLTONG!$M$2:$M$143,2)</f>
        <v>0</v>
      </c>
      <c r="H15" s="8">
        <f>COUNTIFS([1]DLTONG!$B$2:$B$143,A15,[1]DLTONG!$M$2:$M$143,1)+COUNTIFS([1]DLTONG!$B$2:$B$143,A15,[1]DLTONG!$R$2:$R$143,1)</f>
        <v>4</v>
      </c>
      <c r="I15" s="8">
        <f>COUNTIFS([1]DLTONG!$B$2:$B$143,A15,[1]DLTONG!$M$2:$M$143,2)+COUNTIFS([1]DLTONG!$B$2:$B$143,A15,[1]DLTONG!$R$2:$R$143,2)</f>
        <v>0</v>
      </c>
      <c r="J15" s="8">
        <f t="shared" si="1"/>
        <v>4</v>
      </c>
    </row>
    <row r="16" spans="1:13" x14ac:dyDescent="0.6">
      <c r="A16" s="11">
        <v>11</v>
      </c>
      <c r="B16" s="12" t="s">
        <v>72</v>
      </c>
      <c r="C16" s="8">
        <f>COUNTIFS([1]DLTONG!$B$2:$B$143,A16)</f>
        <v>2</v>
      </c>
      <c r="D16" s="8">
        <f>COUNTIFS([1]DLTONG!$B$2:$B$143,A16,[1]DLTONG!$O$2:$O$143,"")</f>
        <v>0</v>
      </c>
      <c r="E16" s="9">
        <f t="shared" si="0"/>
        <v>2</v>
      </c>
      <c r="F16" s="8">
        <f>COUNTIFS([1]DLTONG!$B$2:$B$143,A16,[1]DLTONG!$M$2:$M$143,1)</f>
        <v>2</v>
      </c>
      <c r="G16" s="8">
        <f>COUNTIFS([1]DLTONG!$B$2:$B$143,A16,[1]DLTONG!$M$2:$M$143,2)</f>
        <v>0</v>
      </c>
      <c r="H16" s="8">
        <f>COUNTIFS([1]DLTONG!$B$2:$B$143,A16,[1]DLTONG!$M$2:$M$143,1)+COUNTIFS([1]DLTONG!$B$2:$B$143,A16,[1]DLTONG!$R$2:$R$143,1)</f>
        <v>4</v>
      </c>
      <c r="I16" s="8">
        <f>COUNTIFS([1]DLTONG!$B$2:$B$143,A16,[1]DLTONG!$M$2:$M$143,2)+COUNTIFS([1]DLTONG!$B$2:$B$143,A16,[1]DLTONG!$R$2:$R$143,2)</f>
        <v>0</v>
      </c>
      <c r="J16" s="8">
        <f t="shared" si="1"/>
        <v>4</v>
      </c>
    </row>
    <row r="17" spans="1:10" x14ac:dyDescent="0.6">
      <c r="A17" s="11">
        <v>12</v>
      </c>
      <c r="B17" s="12" t="s">
        <v>71</v>
      </c>
      <c r="C17" s="8">
        <f>COUNTIFS([1]DLTONG!$B$2:$B$143,A17)</f>
        <v>2</v>
      </c>
      <c r="D17" s="8">
        <f>COUNTIFS([1]DLTONG!$B$2:$B$143,A17,[1]DLTONG!$O$2:$O$143,"")</f>
        <v>1</v>
      </c>
      <c r="E17" s="9">
        <f t="shared" si="0"/>
        <v>1</v>
      </c>
      <c r="F17" s="8">
        <f>COUNTIFS([1]DLTONG!$B$2:$B$143,A17,[1]DLTONG!$M$2:$M$143,1)</f>
        <v>2</v>
      </c>
      <c r="G17" s="8">
        <f>COUNTIFS([1]DLTONG!$B$2:$B$143,A17,[1]DLTONG!$M$2:$M$143,2)</f>
        <v>0</v>
      </c>
      <c r="H17" s="8">
        <f>COUNTIFS([1]DLTONG!$B$2:$B$143,A17,[1]DLTONG!$M$2:$M$143,1)+COUNTIFS([1]DLTONG!$B$2:$B$143,A17,[1]DLTONG!$R$2:$R$143,1)</f>
        <v>3</v>
      </c>
      <c r="I17" s="8">
        <f>COUNTIFS([1]DLTONG!$B$2:$B$143,A17,[1]DLTONG!$M$2:$M$143,2)+COUNTIFS([1]DLTONG!$B$2:$B$143,A17,[1]DLTONG!$R$2:$R$143,2)</f>
        <v>0</v>
      </c>
      <c r="J17" s="8">
        <f t="shared" si="1"/>
        <v>3</v>
      </c>
    </row>
    <row r="18" spans="1:10" x14ac:dyDescent="0.6">
      <c r="A18" s="11">
        <v>13</v>
      </c>
      <c r="B18" s="12" t="s">
        <v>70</v>
      </c>
      <c r="C18" s="8">
        <f>COUNTIFS([1]DLTONG!$B$2:$B$143,A18)</f>
        <v>2</v>
      </c>
      <c r="D18" s="8">
        <f>COUNTIFS([1]DLTONG!$B$2:$B$143,A18,[1]DLTONG!$O$2:$O$143,"")</f>
        <v>0</v>
      </c>
      <c r="E18" s="9">
        <f t="shared" si="0"/>
        <v>2</v>
      </c>
      <c r="F18" s="8">
        <f>COUNTIFS([1]DLTONG!$B$2:$B$143,A18,[1]DLTONG!$M$2:$M$143,1)</f>
        <v>2</v>
      </c>
      <c r="G18" s="8">
        <f>COUNTIFS([1]DLTONG!$B$2:$B$143,A18,[1]DLTONG!$M$2:$M$143,2)</f>
        <v>0</v>
      </c>
      <c r="H18" s="8">
        <f>COUNTIFS([1]DLTONG!$B$2:$B$143,A18,[1]DLTONG!$M$2:$M$143,1)+COUNTIFS([1]DLTONG!$B$2:$B$143,A18,[1]DLTONG!$R$2:$R$143,1)</f>
        <v>4</v>
      </c>
      <c r="I18" s="8">
        <f>COUNTIFS([1]DLTONG!$B$2:$B$143,A18,[1]DLTONG!$M$2:$M$143,2)+COUNTIFS([1]DLTONG!$B$2:$B$143,A18,[1]DLTONG!$R$2:$R$143,2)</f>
        <v>0</v>
      </c>
      <c r="J18" s="8">
        <f t="shared" si="1"/>
        <v>4</v>
      </c>
    </row>
    <row r="19" spans="1:10" x14ac:dyDescent="0.6">
      <c r="A19" s="11">
        <v>14</v>
      </c>
      <c r="B19" s="12" t="s">
        <v>69</v>
      </c>
      <c r="C19" s="8">
        <f>COUNTIFS([1]DLTONG!$B$2:$B$143,A19)</f>
        <v>2</v>
      </c>
      <c r="D19" s="8">
        <f>COUNTIFS([1]DLTONG!$B$2:$B$143,A19,[1]DLTONG!$O$2:$O$143,"")</f>
        <v>0</v>
      </c>
      <c r="E19" s="9">
        <f t="shared" si="0"/>
        <v>2</v>
      </c>
      <c r="F19" s="8">
        <f>COUNTIFS([1]DLTONG!$B$2:$B$143,A19,[1]DLTONG!$M$2:$M$143,1)</f>
        <v>2</v>
      </c>
      <c r="G19" s="8">
        <f>COUNTIFS([1]DLTONG!$B$2:$B$143,A19,[1]DLTONG!$M$2:$M$143,2)</f>
        <v>0</v>
      </c>
      <c r="H19" s="8">
        <f>COUNTIFS([1]DLTONG!$B$2:$B$143,A19,[1]DLTONG!$M$2:$M$143,1)+COUNTIFS([1]DLTONG!$B$2:$B$143,A19,[1]DLTONG!$R$2:$R$143,1)</f>
        <v>4</v>
      </c>
      <c r="I19" s="8">
        <f>COUNTIFS([1]DLTONG!$B$2:$B$143,A19,[1]DLTONG!$M$2:$M$143,2)+COUNTIFS([1]DLTONG!$B$2:$B$143,A19,[1]DLTONG!$R$2:$R$143,2)</f>
        <v>0</v>
      </c>
      <c r="J19" s="8">
        <f t="shared" si="1"/>
        <v>4</v>
      </c>
    </row>
    <row r="20" spans="1:10" x14ac:dyDescent="0.6">
      <c r="A20" s="11">
        <v>15</v>
      </c>
      <c r="B20" s="12" t="s">
        <v>68</v>
      </c>
      <c r="C20" s="8">
        <f>COUNTIFS([1]DLTONG!$B$2:$B$143,A20)</f>
        <v>4</v>
      </c>
      <c r="D20" s="8">
        <f>COUNTIFS([1]DLTONG!$B$2:$B$143,A20,[1]DLTONG!$O$2:$O$143,"")</f>
        <v>1</v>
      </c>
      <c r="E20" s="9">
        <f t="shared" si="0"/>
        <v>3</v>
      </c>
      <c r="F20" s="8">
        <f>COUNTIFS([1]DLTONG!$B$2:$B$143,A20,[1]DLTONG!$M$2:$M$143,1)</f>
        <v>4</v>
      </c>
      <c r="G20" s="8">
        <f>COUNTIFS([1]DLTONG!$B$2:$B$143,A20,[1]DLTONG!$M$2:$M$143,2)</f>
        <v>0</v>
      </c>
      <c r="H20" s="8">
        <f>COUNTIFS([1]DLTONG!$B$2:$B$143,A20,[1]DLTONG!$M$2:$M$143,1)+COUNTIFS([1]DLTONG!$B$2:$B$143,A20,[1]DLTONG!$R$2:$R$143,1)</f>
        <v>7</v>
      </c>
      <c r="I20" s="8">
        <f>COUNTIFS([1]DLTONG!$B$2:$B$143,A20,[1]DLTONG!$M$2:$M$143,2)+COUNTIFS([1]DLTONG!$B$2:$B$143,A20,[1]DLTONG!$R$2:$R$143,2)</f>
        <v>0</v>
      </c>
      <c r="J20" s="8">
        <f t="shared" si="1"/>
        <v>7</v>
      </c>
    </row>
    <row r="21" spans="1:10" x14ac:dyDescent="0.6">
      <c r="A21" s="11">
        <v>16</v>
      </c>
      <c r="B21" s="12" t="s">
        <v>67</v>
      </c>
      <c r="C21" s="8">
        <f>COUNTIFS([1]DLTONG!$B$2:$B$143,A21)</f>
        <v>2</v>
      </c>
      <c r="D21" s="8">
        <f>COUNTIFS([1]DLTONG!$B$2:$B$143,A21,[1]DLTONG!$O$2:$O$143,"")</f>
        <v>1</v>
      </c>
      <c r="E21" s="9">
        <f t="shared" si="0"/>
        <v>1</v>
      </c>
      <c r="F21" s="8">
        <f>COUNTIFS([1]DLTONG!$B$2:$B$143,A21,[1]DLTONG!$M$2:$M$143,1)</f>
        <v>2</v>
      </c>
      <c r="G21" s="8">
        <f>COUNTIFS([1]DLTONG!$B$2:$B$143,A21,[1]DLTONG!$M$2:$M$143,2)</f>
        <v>0</v>
      </c>
      <c r="H21" s="8">
        <f>COUNTIFS([1]DLTONG!$B$2:$B$143,A21,[1]DLTONG!$M$2:$M$143,1)+COUNTIFS([1]DLTONG!$B$2:$B$143,A21,[1]DLTONG!$R$2:$R$143,1)</f>
        <v>3</v>
      </c>
      <c r="I21" s="8">
        <f>COUNTIFS([1]DLTONG!$B$2:$B$143,A21,[1]DLTONG!$M$2:$M$143,2)+COUNTIFS([1]DLTONG!$B$2:$B$143,A21,[1]DLTONG!$R$2:$R$143,2)</f>
        <v>0</v>
      </c>
      <c r="J21" s="8">
        <f t="shared" si="1"/>
        <v>3</v>
      </c>
    </row>
    <row r="22" spans="1:10" x14ac:dyDescent="0.6">
      <c r="A22" s="11">
        <v>17</v>
      </c>
      <c r="B22" s="12" t="s">
        <v>66</v>
      </c>
      <c r="C22" s="8">
        <f>COUNTIFS([1]DLTONG!$B$2:$B$143,A22)</f>
        <v>2</v>
      </c>
      <c r="D22" s="8">
        <f>COUNTIFS([1]DLTONG!$B$2:$B$143,A22,[1]DLTONG!$O$2:$O$143,"")</f>
        <v>0</v>
      </c>
      <c r="E22" s="9">
        <f t="shared" si="0"/>
        <v>2</v>
      </c>
      <c r="F22" s="8">
        <f>COUNTIFS([1]DLTONG!$B$2:$B$143,A22,[1]DLTONG!$M$2:$M$143,1)</f>
        <v>2</v>
      </c>
      <c r="G22" s="8">
        <f>COUNTIFS([1]DLTONG!$B$2:$B$143,A22,[1]DLTONG!$M$2:$M$143,2)</f>
        <v>0</v>
      </c>
      <c r="H22" s="8">
        <f>COUNTIFS([1]DLTONG!$B$2:$B$143,A22,[1]DLTONG!$M$2:$M$143,1)+COUNTIFS([1]DLTONG!$B$2:$B$143,A22,[1]DLTONG!$R$2:$R$143,1)</f>
        <v>4</v>
      </c>
      <c r="I22" s="8">
        <f>COUNTIFS([1]DLTONG!$B$2:$B$143,A22,[1]DLTONG!$M$2:$M$143,2)+COUNTIFS([1]DLTONG!$B$2:$B$143,A22,[1]DLTONG!$R$2:$R$143,2)</f>
        <v>0</v>
      </c>
      <c r="J22" s="8">
        <f t="shared" si="1"/>
        <v>4</v>
      </c>
    </row>
    <row r="23" spans="1:10" x14ac:dyDescent="0.6">
      <c r="A23" s="11">
        <v>18</v>
      </c>
      <c r="B23" s="12" t="s">
        <v>65</v>
      </c>
      <c r="C23" s="8">
        <f>COUNTIFS([1]DLTONG!$B$2:$B$143,A23)</f>
        <v>2</v>
      </c>
      <c r="D23" s="8">
        <f>COUNTIFS([1]DLTONG!$B$2:$B$143,A23,[1]DLTONG!$O$2:$O$143,"")</f>
        <v>1</v>
      </c>
      <c r="E23" s="9">
        <f t="shared" si="0"/>
        <v>1</v>
      </c>
      <c r="F23" s="8">
        <f>COUNTIFS([1]DLTONG!$B$2:$B$143,A23,[1]DLTONG!$M$2:$M$143,1)</f>
        <v>2</v>
      </c>
      <c r="G23" s="8">
        <f>COUNTIFS([1]DLTONG!$B$2:$B$143,A23,[1]DLTONG!$M$2:$M$143,2)</f>
        <v>0</v>
      </c>
      <c r="H23" s="8">
        <f>COUNTIFS([1]DLTONG!$B$2:$B$143,A23,[1]DLTONG!$M$2:$M$143,1)+COUNTIFS([1]DLTONG!$B$2:$B$143,A23,[1]DLTONG!$R$2:$R$143,1)</f>
        <v>3</v>
      </c>
      <c r="I23" s="8">
        <f>COUNTIFS([1]DLTONG!$B$2:$B$143,A23,[1]DLTONG!$M$2:$M$143,2)+COUNTIFS([1]DLTONG!$B$2:$B$143,A23,[1]DLTONG!$R$2:$R$143,2)</f>
        <v>0</v>
      </c>
      <c r="J23" s="8">
        <f t="shared" si="1"/>
        <v>3</v>
      </c>
    </row>
    <row r="24" spans="1:10" x14ac:dyDescent="0.6">
      <c r="A24" s="11">
        <v>19</v>
      </c>
      <c r="B24" s="12" t="s">
        <v>64</v>
      </c>
      <c r="C24" s="8">
        <f>COUNTIFS([1]DLTONG!$B$2:$B$143,A24)</f>
        <v>2</v>
      </c>
      <c r="D24" s="8">
        <f>COUNTIFS([1]DLTONG!$B$2:$B$143,A24,[1]DLTONG!$O$2:$O$143,"")</f>
        <v>0</v>
      </c>
      <c r="E24" s="9">
        <f t="shared" si="0"/>
        <v>2</v>
      </c>
      <c r="F24" s="8">
        <f>COUNTIFS([1]DLTONG!$B$2:$B$143,A24,[1]DLTONG!$M$2:$M$143,1)</f>
        <v>2</v>
      </c>
      <c r="G24" s="8">
        <f>COUNTIFS([1]DLTONG!$B$2:$B$143,A24,[1]DLTONG!$M$2:$M$143,2)</f>
        <v>0</v>
      </c>
      <c r="H24" s="8">
        <f>COUNTIFS([1]DLTONG!$B$2:$B$143,A24,[1]DLTONG!$M$2:$M$143,1)+COUNTIFS([1]DLTONG!$B$2:$B$143,A24,[1]DLTONG!$R$2:$R$143,1)</f>
        <v>4</v>
      </c>
      <c r="I24" s="8">
        <f>COUNTIFS([1]DLTONG!$B$2:$B$143,A24,[1]DLTONG!$M$2:$M$143,2)+COUNTIFS([1]DLTONG!$B$2:$B$143,A24,[1]DLTONG!$R$2:$R$143,2)</f>
        <v>0</v>
      </c>
      <c r="J24" s="8">
        <f t="shared" si="1"/>
        <v>4</v>
      </c>
    </row>
    <row r="25" spans="1:10" x14ac:dyDescent="0.6">
      <c r="A25" s="11">
        <v>20</v>
      </c>
      <c r="B25" s="12" t="s">
        <v>63</v>
      </c>
      <c r="C25" s="8">
        <f>COUNTIFS([1]DLTONG!$B$2:$B$143,A25)</f>
        <v>2</v>
      </c>
      <c r="D25" s="8">
        <f>COUNTIFS([1]DLTONG!$B$2:$B$143,A25,[1]DLTONG!$O$2:$O$143,"")</f>
        <v>0</v>
      </c>
      <c r="E25" s="9">
        <f t="shared" si="0"/>
        <v>2</v>
      </c>
      <c r="F25" s="8">
        <f>COUNTIFS([1]DLTONG!$B$2:$B$143,A25,[1]DLTONG!$M$2:$M$143,1)</f>
        <v>1</v>
      </c>
      <c r="G25" s="8">
        <f>COUNTIFS([1]DLTONG!$B$2:$B$143,A25,[1]DLTONG!$M$2:$M$143,2)</f>
        <v>1</v>
      </c>
      <c r="H25" s="8">
        <f>COUNTIFS([1]DLTONG!$B$2:$B$143,A25,[1]DLTONG!$M$2:$M$143,1)+COUNTIFS([1]DLTONG!$B$2:$B$143,A25,[1]DLTONG!$R$2:$R$143,1)</f>
        <v>2</v>
      </c>
      <c r="I25" s="8">
        <f>COUNTIFS([1]DLTONG!$B$2:$B$143,A25,[1]DLTONG!$M$2:$M$143,2)+COUNTIFS([1]DLTONG!$B$2:$B$143,A25,[1]DLTONG!$R$2:$R$143,2)</f>
        <v>2</v>
      </c>
      <c r="J25" s="8">
        <f t="shared" si="1"/>
        <v>4</v>
      </c>
    </row>
    <row r="26" spans="1:10" x14ac:dyDescent="0.6">
      <c r="A26" s="11">
        <v>21</v>
      </c>
      <c r="B26" s="12" t="s">
        <v>62</v>
      </c>
      <c r="C26" s="8">
        <f>COUNTIFS([1]DLTONG!$B$2:$B$143,A26)</f>
        <v>2</v>
      </c>
      <c r="D26" s="8">
        <f>COUNTIFS([1]DLTONG!$B$2:$B$143,A26,[1]DLTONG!$O$2:$O$143,"")</f>
        <v>0</v>
      </c>
      <c r="E26" s="9">
        <f t="shared" si="0"/>
        <v>2</v>
      </c>
      <c r="F26" s="8">
        <f>COUNTIFS([1]DLTONG!$B$2:$B$143,A26,[1]DLTONG!$M$2:$M$143,1)</f>
        <v>2</v>
      </c>
      <c r="G26" s="8">
        <f>COUNTIFS([1]DLTONG!$B$2:$B$143,A26,[1]DLTONG!$M$2:$M$143,2)</f>
        <v>0</v>
      </c>
      <c r="H26" s="8">
        <f>COUNTIFS([1]DLTONG!$B$2:$B$143,A26,[1]DLTONG!$M$2:$M$143,1)+COUNTIFS([1]DLTONG!$B$2:$B$143,A26,[1]DLTONG!$R$2:$R$143,1)</f>
        <v>4</v>
      </c>
      <c r="I26" s="8">
        <f>COUNTIFS([1]DLTONG!$B$2:$B$143,A26,[1]DLTONG!$M$2:$M$143,2)+COUNTIFS([1]DLTONG!$B$2:$B$143,A26,[1]DLTONG!$R$2:$R$143,2)</f>
        <v>0</v>
      </c>
      <c r="J26" s="8">
        <f t="shared" si="1"/>
        <v>4</v>
      </c>
    </row>
    <row r="27" spans="1:10" x14ac:dyDescent="0.6">
      <c r="A27" s="11">
        <v>22</v>
      </c>
      <c r="B27" s="12" t="s">
        <v>61</v>
      </c>
      <c r="C27" s="8">
        <f>COUNTIFS([1]DLTONG!$B$2:$B$143,A27)</f>
        <v>2</v>
      </c>
      <c r="D27" s="8">
        <f>COUNTIFS([1]DLTONG!$B$2:$B$143,A27,[1]DLTONG!$O$2:$O$143,"")</f>
        <v>0</v>
      </c>
      <c r="E27" s="9">
        <f t="shared" si="0"/>
        <v>2</v>
      </c>
      <c r="F27" s="8">
        <f>COUNTIFS([1]DLTONG!$B$2:$B$143,A27,[1]DLTONG!$M$2:$M$143,1)</f>
        <v>1</v>
      </c>
      <c r="G27" s="8">
        <f>COUNTIFS([1]DLTONG!$B$2:$B$143,A27,[1]DLTONG!$M$2:$M$143,2)</f>
        <v>1</v>
      </c>
      <c r="H27" s="8">
        <f>COUNTIFS([1]DLTONG!$B$2:$B$143,A27,[1]DLTONG!$M$2:$M$143,1)+COUNTIFS([1]DLTONG!$B$2:$B$143,A27,[1]DLTONG!$R$2:$R$143,1)</f>
        <v>2</v>
      </c>
      <c r="I27" s="8">
        <f>COUNTIFS([1]DLTONG!$B$2:$B$143,A27,[1]DLTONG!$M$2:$M$143,2)+COUNTIFS([1]DLTONG!$B$2:$B$143,A27,[1]DLTONG!$R$2:$R$143,2)</f>
        <v>2</v>
      </c>
      <c r="J27" s="8">
        <f t="shared" si="1"/>
        <v>4</v>
      </c>
    </row>
    <row r="28" spans="1:10" x14ac:dyDescent="0.6">
      <c r="A28" s="11">
        <v>23</v>
      </c>
      <c r="B28" s="12" t="s">
        <v>60</v>
      </c>
      <c r="C28" s="8">
        <f>COUNTIFS([1]DLTONG!$B$2:$B$143,A28)</f>
        <v>2</v>
      </c>
      <c r="D28" s="8">
        <f>COUNTIFS([1]DLTONG!$B$2:$B$143,A28,[1]DLTONG!$O$2:$O$143,"")</f>
        <v>0</v>
      </c>
      <c r="E28" s="9">
        <f t="shared" si="0"/>
        <v>2</v>
      </c>
      <c r="F28" s="8">
        <f>COUNTIFS([1]DLTONG!$B$2:$B$143,A28,[1]DLTONG!$M$2:$M$143,1)</f>
        <v>1</v>
      </c>
      <c r="G28" s="8">
        <f>COUNTIFS([1]DLTONG!$B$2:$B$143,A28,[1]DLTONG!$M$2:$M$143,2)</f>
        <v>1</v>
      </c>
      <c r="H28" s="8">
        <f>COUNTIFS([1]DLTONG!$B$2:$B$143,A28,[1]DLTONG!$M$2:$M$143,1)+COUNTIFS([1]DLTONG!$B$2:$B$143,A28,[1]DLTONG!$R$2:$R$143,1)</f>
        <v>3</v>
      </c>
      <c r="I28" s="8">
        <f>COUNTIFS([1]DLTONG!$B$2:$B$143,A28,[1]DLTONG!$M$2:$M$143,2)+COUNTIFS([1]DLTONG!$B$2:$B$143,A28,[1]DLTONG!$R$2:$R$143,2)</f>
        <v>1</v>
      </c>
      <c r="J28" s="8">
        <f t="shared" si="1"/>
        <v>4</v>
      </c>
    </row>
    <row r="29" spans="1:10" x14ac:dyDescent="0.6">
      <c r="A29" s="11">
        <v>24</v>
      </c>
      <c r="B29" s="12" t="s">
        <v>59</v>
      </c>
      <c r="C29" s="8">
        <f>COUNTIFS([1]DLTONG!$B$2:$B$143,A29)</f>
        <v>4</v>
      </c>
      <c r="D29" s="8">
        <f>COUNTIFS([1]DLTONG!$B$2:$B$143,A29,[1]DLTONG!$O$2:$O$143,"")</f>
        <v>0</v>
      </c>
      <c r="E29" s="9">
        <f t="shared" si="0"/>
        <v>4</v>
      </c>
      <c r="F29" s="8">
        <f>COUNTIFS([1]DLTONG!$B$2:$B$143,A29,[1]DLTONG!$M$2:$M$143,1)</f>
        <v>3</v>
      </c>
      <c r="G29" s="8">
        <f>COUNTIFS([1]DLTONG!$B$2:$B$143,A29,[1]DLTONG!$M$2:$M$143,2)</f>
        <v>1</v>
      </c>
      <c r="H29" s="8">
        <f>COUNTIFS([1]DLTONG!$B$2:$B$143,A29,[1]DLTONG!$M$2:$M$143,1)+COUNTIFS([1]DLTONG!$B$2:$B$143,A29,[1]DLTONG!$R$2:$R$143,1)</f>
        <v>6</v>
      </c>
      <c r="I29" s="8">
        <f>COUNTIFS([1]DLTONG!$B$2:$B$143,A29,[1]DLTONG!$M$2:$M$143,2)+COUNTIFS([1]DLTONG!$B$2:$B$143,A29,[1]DLTONG!$R$2:$R$143,2)</f>
        <v>2</v>
      </c>
      <c r="J29" s="8">
        <f t="shared" si="1"/>
        <v>8</v>
      </c>
    </row>
    <row r="30" spans="1:10" x14ac:dyDescent="0.6">
      <c r="A30" s="11">
        <v>25</v>
      </c>
      <c r="B30" s="12" t="s">
        <v>58</v>
      </c>
      <c r="C30" s="8">
        <f>COUNTIFS([1]DLTONG!$B$2:$B$143,A30)</f>
        <v>2</v>
      </c>
      <c r="D30" s="8">
        <f>COUNTIFS([1]DLTONG!$B$2:$B$143,A30,[1]DLTONG!$O$2:$O$143,"")</f>
        <v>0</v>
      </c>
      <c r="E30" s="9">
        <f t="shared" si="0"/>
        <v>2</v>
      </c>
      <c r="F30" s="8">
        <f>COUNTIFS([1]DLTONG!$B$2:$B$143,A30,[1]DLTONG!$M$2:$M$143,1)</f>
        <v>2</v>
      </c>
      <c r="G30" s="8">
        <f>COUNTIFS([1]DLTONG!$B$2:$B$143,A30,[1]DLTONG!$M$2:$M$143,2)</f>
        <v>0</v>
      </c>
      <c r="H30" s="8">
        <f>COUNTIFS([1]DLTONG!$B$2:$B$143,A30,[1]DLTONG!$M$2:$M$143,1)+COUNTIFS([1]DLTONG!$B$2:$B$143,A30,[1]DLTONG!$R$2:$R$143,1)</f>
        <v>4</v>
      </c>
      <c r="I30" s="8">
        <f>COUNTIFS([1]DLTONG!$B$2:$B$143,A30,[1]DLTONG!$M$2:$M$143,2)+COUNTIFS([1]DLTONG!$B$2:$B$143,A30,[1]DLTONG!$R$2:$R$143,2)</f>
        <v>0</v>
      </c>
      <c r="J30" s="8">
        <f t="shared" si="1"/>
        <v>4</v>
      </c>
    </row>
    <row r="31" spans="1:10" x14ac:dyDescent="0.6">
      <c r="A31" s="11">
        <v>26</v>
      </c>
      <c r="B31" s="12" t="s">
        <v>57</v>
      </c>
      <c r="C31" s="8">
        <f>COUNTIFS([1]DLTONG!$B$2:$B$143,A31)</f>
        <v>2</v>
      </c>
      <c r="D31" s="8">
        <f>COUNTIFS([1]DLTONG!$B$2:$B$143,A31,[1]DLTONG!$O$2:$O$143,"")</f>
        <v>0</v>
      </c>
      <c r="E31" s="9">
        <f t="shared" si="0"/>
        <v>2</v>
      </c>
      <c r="F31" s="8">
        <f>COUNTIFS([1]DLTONG!$B$2:$B$143,A31,[1]DLTONG!$M$2:$M$143,1)</f>
        <v>2</v>
      </c>
      <c r="G31" s="8">
        <f>COUNTIFS([1]DLTONG!$B$2:$B$143,A31,[1]DLTONG!$M$2:$M$143,2)</f>
        <v>0</v>
      </c>
      <c r="H31" s="8">
        <f>COUNTIFS([1]DLTONG!$B$2:$B$143,A31,[1]DLTONG!$M$2:$M$143,1)+COUNTIFS([1]DLTONG!$B$2:$B$143,A31,[1]DLTONG!$R$2:$R$143,1)</f>
        <v>4</v>
      </c>
      <c r="I31" s="8">
        <f>COUNTIFS([1]DLTONG!$B$2:$B$143,A31,[1]DLTONG!$M$2:$M$143,2)+COUNTIFS([1]DLTONG!$B$2:$B$143,A31,[1]DLTONG!$R$2:$R$143,2)</f>
        <v>0</v>
      </c>
      <c r="J31" s="8">
        <f t="shared" si="1"/>
        <v>4</v>
      </c>
    </row>
    <row r="32" spans="1:10" x14ac:dyDescent="0.6">
      <c r="A32" s="11">
        <v>27</v>
      </c>
      <c r="B32" s="12" t="s">
        <v>56</v>
      </c>
      <c r="C32" s="8">
        <f>COUNTIFS([1]DLTONG!$B$2:$B$143,A32)</f>
        <v>2</v>
      </c>
      <c r="D32" s="8">
        <f>COUNTIFS([1]DLTONG!$B$2:$B$143,A32,[1]DLTONG!$O$2:$O$143,"")</f>
        <v>1</v>
      </c>
      <c r="E32" s="9">
        <f t="shared" si="0"/>
        <v>1</v>
      </c>
      <c r="F32" s="8">
        <f>COUNTIFS([1]DLTONG!$B$2:$B$143,A32,[1]DLTONG!$M$2:$M$143,1)</f>
        <v>2</v>
      </c>
      <c r="G32" s="8">
        <f>COUNTIFS([1]DLTONG!$B$2:$B$143,A32,[1]DLTONG!$M$2:$M$143,2)</f>
        <v>0</v>
      </c>
      <c r="H32" s="8">
        <f>COUNTIFS([1]DLTONG!$B$2:$B$143,A32,[1]DLTONG!$M$2:$M$143,1)+COUNTIFS([1]DLTONG!$B$2:$B$143,A32,[1]DLTONG!$R$2:$R$143,1)</f>
        <v>3</v>
      </c>
      <c r="I32" s="8">
        <f>COUNTIFS([1]DLTONG!$B$2:$B$143,A32,[1]DLTONG!$M$2:$M$143,2)+COUNTIFS([1]DLTONG!$B$2:$B$143,A32,[1]DLTONG!$R$2:$R$143,2)</f>
        <v>0</v>
      </c>
      <c r="J32" s="8">
        <f t="shared" si="1"/>
        <v>3</v>
      </c>
    </row>
    <row r="33" spans="1:10" x14ac:dyDescent="0.6">
      <c r="A33" s="11">
        <v>28</v>
      </c>
      <c r="B33" s="12" t="s">
        <v>55</v>
      </c>
      <c r="C33" s="8">
        <f>COUNTIFS([1]DLTONG!$B$2:$B$143,A33)</f>
        <v>2</v>
      </c>
      <c r="D33" s="8">
        <f>COUNTIFS([1]DLTONG!$B$2:$B$143,A33,[1]DLTONG!$O$2:$O$143,"")</f>
        <v>0</v>
      </c>
      <c r="E33" s="9">
        <f t="shared" si="0"/>
        <v>2</v>
      </c>
      <c r="F33" s="8">
        <f>COUNTIFS([1]DLTONG!$B$2:$B$143,A33,[1]DLTONG!$M$2:$M$143,1)</f>
        <v>1</v>
      </c>
      <c r="G33" s="8">
        <f>COUNTIFS([1]DLTONG!$B$2:$B$143,A33,[1]DLTONG!$M$2:$M$143,2)</f>
        <v>1</v>
      </c>
      <c r="H33" s="8">
        <f>COUNTIFS([1]DLTONG!$B$2:$B$143,A33,[1]DLTONG!$M$2:$M$143,1)+COUNTIFS([1]DLTONG!$B$2:$B$143,A33,[1]DLTONG!$R$2:$R$143,1)</f>
        <v>2</v>
      </c>
      <c r="I33" s="8">
        <f>COUNTIFS([1]DLTONG!$B$2:$B$143,A33,[1]DLTONG!$M$2:$M$143,2)+COUNTIFS([1]DLTONG!$B$2:$B$143,A33,[1]DLTONG!$R$2:$R$143,2)</f>
        <v>2</v>
      </c>
      <c r="J33" s="8">
        <f t="shared" si="1"/>
        <v>4</v>
      </c>
    </row>
    <row r="34" spans="1:10" x14ac:dyDescent="0.6">
      <c r="A34" s="11">
        <v>29</v>
      </c>
      <c r="B34" s="12" t="s">
        <v>54</v>
      </c>
      <c r="C34" s="8">
        <f>COUNTIFS([1]DLTONG!$B$2:$B$143,A34)</f>
        <v>2</v>
      </c>
      <c r="D34" s="8">
        <f>COUNTIFS([1]DLTONG!$B$2:$B$143,A34,[1]DLTONG!$O$2:$O$143,"")</f>
        <v>1</v>
      </c>
      <c r="E34" s="9">
        <f t="shared" si="0"/>
        <v>1</v>
      </c>
      <c r="F34" s="8">
        <f>COUNTIFS([1]DLTONG!$B$2:$B$143,A34,[1]DLTONG!$M$2:$M$143,1)</f>
        <v>1</v>
      </c>
      <c r="G34" s="8">
        <f>COUNTIFS([1]DLTONG!$B$2:$B$143,A34,[1]DLTONG!$M$2:$M$143,2)</f>
        <v>1</v>
      </c>
      <c r="H34" s="8">
        <f>COUNTIFS([1]DLTONG!$B$2:$B$143,A34,[1]DLTONG!$M$2:$M$143,1)+COUNTIFS([1]DLTONG!$B$2:$B$143,A34,[1]DLTONG!$R$2:$R$143,1)</f>
        <v>1</v>
      </c>
      <c r="I34" s="8">
        <f>COUNTIFS([1]DLTONG!$B$2:$B$143,A34,[1]DLTONG!$M$2:$M$143,2)+COUNTIFS([1]DLTONG!$B$2:$B$143,A34,[1]DLTONG!$R$2:$R$143,2)</f>
        <v>2</v>
      </c>
      <c r="J34" s="8">
        <f t="shared" si="1"/>
        <v>3</v>
      </c>
    </row>
    <row r="35" spans="1:10" x14ac:dyDescent="0.6">
      <c r="A35" s="11">
        <v>30</v>
      </c>
      <c r="B35" s="12" t="s">
        <v>53</v>
      </c>
      <c r="C35" s="8">
        <f>COUNTIFS([1]DLTONG!$B$2:$B$143,A35)</f>
        <v>2</v>
      </c>
      <c r="D35" s="8">
        <f>COUNTIFS([1]DLTONG!$B$2:$B$143,A35,[1]DLTONG!$O$2:$O$143,"")</f>
        <v>1</v>
      </c>
      <c r="E35" s="9">
        <f t="shared" si="0"/>
        <v>1</v>
      </c>
      <c r="F35" s="8">
        <f>COUNTIFS([1]DLTONG!$B$2:$B$143,A35,[1]DLTONG!$M$2:$M$143,1)</f>
        <v>2</v>
      </c>
      <c r="G35" s="8">
        <f>COUNTIFS([1]DLTONG!$B$2:$B$143,A35,[1]DLTONG!$M$2:$M$143,2)</f>
        <v>0</v>
      </c>
      <c r="H35" s="8">
        <f>COUNTIFS([1]DLTONG!$B$2:$B$143,A35,[1]DLTONG!$M$2:$M$143,1)+COUNTIFS([1]DLTONG!$B$2:$B$143,A35,[1]DLTONG!$R$2:$R$143,1)</f>
        <v>3</v>
      </c>
      <c r="I35" s="8">
        <f>COUNTIFS([1]DLTONG!$B$2:$B$143,A35,[1]DLTONG!$M$2:$M$143,2)+COUNTIFS([1]DLTONG!$B$2:$B$143,A35,[1]DLTONG!$R$2:$R$143,2)</f>
        <v>0</v>
      </c>
      <c r="J35" s="8">
        <f t="shared" si="1"/>
        <v>3</v>
      </c>
    </row>
    <row r="36" spans="1:10" x14ac:dyDescent="0.6">
      <c r="A36" s="11">
        <v>31</v>
      </c>
      <c r="B36" s="12" t="s">
        <v>52</v>
      </c>
      <c r="C36" s="8">
        <f>COUNTIFS([1]DLTONG!$B$2:$B$143,A36)</f>
        <v>2</v>
      </c>
      <c r="D36" s="8">
        <f>COUNTIFS([1]DLTONG!$B$2:$B$143,A36,[1]DLTONG!$O$2:$O$143,"")</f>
        <v>0</v>
      </c>
      <c r="E36" s="9">
        <f t="shared" si="0"/>
        <v>2</v>
      </c>
      <c r="F36" s="8">
        <f>COUNTIFS([1]DLTONG!$B$2:$B$143,A36,[1]DLTONG!$M$2:$M$143,1)</f>
        <v>2</v>
      </c>
      <c r="G36" s="8">
        <f>COUNTIFS([1]DLTONG!$B$2:$B$143,A36,[1]DLTONG!$M$2:$M$143,2)</f>
        <v>0</v>
      </c>
      <c r="H36" s="8">
        <f>COUNTIFS([1]DLTONG!$B$2:$B$143,A36,[1]DLTONG!$M$2:$M$143,1)+COUNTIFS([1]DLTONG!$B$2:$B$143,A36,[1]DLTONG!$R$2:$R$143,1)</f>
        <v>4</v>
      </c>
      <c r="I36" s="8">
        <f>COUNTIFS([1]DLTONG!$B$2:$B$143,A36,[1]DLTONG!$M$2:$M$143,2)+COUNTIFS([1]DLTONG!$B$2:$B$143,A36,[1]DLTONG!$R$2:$R$143,2)</f>
        <v>0</v>
      </c>
      <c r="J36" s="8">
        <f t="shared" si="1"/>
        <v>4</v>
      </c>
    </row>
    <row r="37" spans="1:10" x14ac:dyDescent="0.6">
      <c r="A37" s="11">
        <v>32</v>
      </c>
      <c r="B37" s="12" t="s">
        <v>51</v>
      </c>
      <c r="C37" s="8">
        <f>COUNTIFS([1]DLTONG!$B$2:$B$143,A37)</f>
        <v>2</v>
      </c>
      <c r="D37" s="8">
        <f>COUNTIFS([1]DLTONG!$B$2:$B$143,A37,[1]DLTONG!$O$2:$O$143,"")</f>
        <v>0</v>
      </c>
      <c r="E37" s="9">
        <f t="shared" si="0"/>
        <v>2</v>
      </c>
      <c r="F37" s="8">
        <f>COUNTIFS([1]DLTONG!$B$2:$B$143,A37,[1]DLTONG!$M$2:$M$143,1)</f>
        <v>2</v>
      </c>
      <c r="G37" s="8">
        <f>COUNTIFS([1]DLTONG!$B$2:$B$143,A37,[1]DLTONG!$M$2:$M$143,2)</f>
        <v>0</v>
      </c>
      <c r="H37" s="8">
        <f>COUNTIFS([1]DLTONG!$B$2:$B$143,A37,[1]DLTONG!$M$2:$M$143,1)+COUNTIFS([1]DLTONG!$B$2:$B$143,A37,[1]DLTONG!$R$2:$R$143,1)</f>
        <v>4</v>
      </c>
      <c r="I37" s="8">
        <f>COUNTIFS([1]DLTONG!$B$2:$B$143,A37,[1]DLTONG!$M$2:$M$143,2)+COUNTIFS([1]DLTONG!$B$2:$B$143,A37,[1]DLTONG!$R$2:$R$143,2)</f>
        <v>0</v>
      </c>
      <c r="J37" s="8">
        <f t="shared" si="1"/>
        <v>4</v>
      </c>
    </row>
    <row r="38" spans="1:10" x14ac:dyDescent="0.6">
      <c r="A38" s="11">
        <v>33</v>
      </c>
      <c r="B38" s="12" t="s">
        <v>50</v>
      </c>
      <c r="C38" s="8">
        <f>COUNTIFS([1]DLTONG!$B$2:$B$143,A38)</f>
        <v>2</v>
      </c>
      <c r="D38" s="8">
        <f>COUNTIFS([1]DLTONG!$B$2:$B$143,A38,[1]DLTONG!$O$2:$O$143,"")</f>
        <v>2</v>
      </c>
      <c r="E38" s="9">
        <f t="shared" ref="E38:E69" si="2">C38-D38</f>
        <v>0</v>
      </c>
      <c r="F38" s="8">
        <f>COUNTIFS([1]DLTONG!$B$2:$B$143,A38,[1]DLTONG!$M$2:$M$143,1)</f>
        <v>2</v>
      </c>
      <c r="G38" s="8">
        <f>COUNTIFS([1]DLTONG!$B$2:$B$143,A38,[1]DLTONG!$M$2:$M$143,2)</f>
        <v>0</v>
      </c>
      <c r="H38" s="8">
        <f>COUNTIFS([1]DLTONG!$B$2:$B$143,A38,[1]DLTONG!$M$2:$M$143,1)+COUNTIFS([1]DLTONG!$B$2:$B$143,A38,[1]DLTONG!$R$2:$R$143,1)</f>
        <v>2</v>
      </c>
      <c r="I38" s="8">
        <f>COUNTIFS([1]DLTONG!$B$2:$B$143,A38,[1]DLTONG!$M$2:$M$143,2)+COUNTIFS([1]DLTONG!$B$2:$B$143,A38,[1]DLTONG!$R$2:$R$143,2)</f>
        <v>0</v>
      </c>
      <c r="J38" s="8">
        <f t="shared" ref="J38:J69" si="3">H38+I38</f>
        <v>2</v>
      </c>
    </row>
    <row r="39" spans="1:10" x14ac:dyDescent="0.6">
      <c r="A39" s="11">
        <v>34</v>
      </c>
      <c r="B39" s="12" t="s">
        <v>49</v>
      </c>
      <c r="C39" s="8">
        <f>COUNTIFS([1]DLTONG!$B$2:$B$143,A39)</f>
        <v>2</v>
      </c>
      <c r="D39" s="8">
        <f>COUNTIFS([1]DLTONG!$B$2:$B$143,A39,[1]DLTONG!$O$2:$O$143,"")</f>
        <v>1</v>
      </c>
      <c r="E39" s="9">
        <f t="shared" si="2"/>
        <v>1</v>
      </c>
      <c r="F39" s="8">
        <f>COUNTIFS([1]DLTONG!$B$2:$B$143,A39,[1]DLTONG!$M$2:$M$143,1)</f>
        <v>1</v>
      </c>
      <c r="G39" s="8">
        <f>COUNTIFS([1]DLTONG!$B$2:$B$143,A39,[1]DLTONG!$M$2:$M$143,2)</f>
        <v>1</v>
      </c>
      <c r="H39" s="8">
        <f>COUNTIFS([1]DLTONG!$B$2:$B$143,A39,[1]DLTONG!$M$2:$M$143,1)+COUNTIFS([1]DLTONG!$B$2:$B$143,A39,[1]DLTONG!$R$2:$R$143,1)</f>
        <v>1</v>
      </c>
      <c r="I39" s="8">
        <f>COUNTIFS([1]DLTONG!$B$2:$B$143,A39,[1]DLTONG!$M$2:$M$143,2)+COUNTIFS([1]DLTONG!$B$2:$B$143,A39,[1]DLTONG!$R$2:$R$143,2)</f>
        <v>2</v>
      </c>
      <c r="J39" s="8">
        <f t="shared" si="3"/>
        <v>3</v>
      </c>
    </row>
    <row r="40" spans="1:10" x14ac:dyDescent="0.6">
      <c r="A40" s="11">
        <v>35</v>
      </c>
      <c r="B40" s="12" t="s">
        <v>48</v>
      </c>
      <c r="C40" s="8">
        <f>COUNTIFS([1]DLTONG!$B$2:$B$143,A40)</f>
        <v>2</v>
      </c>
      <c r="D40" s="8">
        <f>COUNTIFS([1]DLTONG!$B$2:$B$143,A40,[1]DLTONG!$O$2:$O$143,"")</f>
        <v>1</v>
      </c>
      <c r="E40" s="9">
        <f t="shared" si="2"/>
        <v>1</v>
      </c>
      <c r="F40" s="8">
        <f>COUNTIFS([1]DLTONG!$B$2:$B$143,A40,[1]DLTONG!$M$2:$M$143,1)</f>
        <v>2</v>
      </c>
      <c r="G40" s="8">
        <f>COUNTIFS([1]DLTONG!$B$2:$B$143,A40,[1]DLTONG!$M$2:$M$143,2)</f>
        <v>0</v>
      </c>
      <c r="H40" s="8">
        <f>COUNTIFS([1]DLTONG!$B$2:$B$143,A40,[1]DLTONG!$M$2:$M$143,1)+COUNTIFS([1]DLTONG!$B$2:$B$143,A40,[1]DLTONG!$R$2:$R$143,1)</f>
        <v>3</v>
      </c>
      <c r="I40" s="8">
        <f>COUNTIFS([1]DLTONG!$B$2:$B$143,A40,[1]DLTONG!$M$2:$M$143,2)+COUNTIFS([1]DLTONG!$B$2:$B$143,A40,[1]DLTONG!$R$2:$R$143,2)</f>
        <v>0</v>
      </c>
      <c r="J40" s="8">
        <f t="shared" si="3"/>
        <v>3</v>
      </c>
    </row>
    <row r="41" spans="1:10" x14ac:dyDescent="0.6">
      <c r="A41" s="11">
        <v>36</v>
      </c>
      <c r="B41" s="12" t="s">
        <v>47</v>
      </c>
      <c r="C41" s="8">
        <f>COUNTIFS([1]DLTONG!$B$2:$B$143,A41)</f>
        <v>2</v>
      </c>
      <c r="D41" s="8">
        <f>COUNTIFS([1]DLTONG!$B$2:$B$143,A41,[1]DLTONG!$O$2:$O$143,"")</f>
        <v>0</v>
      </c>
      <c r="E41" s="9">
        <f t="shared" si="2"/>
        <v>2</v>
      </c>
      <c r="F41" s="8">
        <f>COUNTIFS([1]DLTONG!$B$2:$B$143,A41,[1]DLTONG!$M$2:$M$143,1)</f>
        <v>2</v>
      </c>
      <c r="G41" s="8">
        <f>COUNTIFS([1]DLTONG!$B$2:$B$143,A41,[1]DLTONG!$M$2:$M$143,2)</f>
        <v>0</v>
      </c>
      <c r="H41" s="8">
        <f>COUNTIFS([1]DLTONG!$B$2:$B$143,A41,[1]DLTONG!$M$2:$M$143,1)+COUNTIFS([1]DLTONG!$B$2:$B$143,A41,[1]DLTONG!$R$2:$R$143,1)</f>
        <v>4</v>
      </c>
      <c r="I41" s="8">
        <f>COUNTIFS([1]DLTONG!$B$2:$B$143,A41,[1]DLTONG!$M$2:$M$143,2)+COUNTIFS([1]DLTONG!$B$2:$B$143,A41,[1]DLTONG!$R$2:$R$143,2)</f>
        <v>0</v>
      </c>
      <c r="J41" s="8">
        <f t="shared" si="3"/>
        <v>4</v>
      </c>
    </row>
    <row r="42" spans="1:10" x14ac:dyDescent="0.6">
      <c r="A42" s="11">
        <v>37</v>
      </c>
      <c r="B42" s="12" t="s">
        <v>46</v>
      </c>
      <c r="C42" s="8">
        <f>COUNTIFS([1]DLTONG!$B$2:$B$143,A42)</f>
        <v>2</v>
      </c>
      <c r="D42" s="8">
        <f>COUNTIFS([1]DLTONG!$B$2:$B$143,A42,[1]DLTONG!$O$2:$O$143,"")</f>
        <v>0</v>
      </c>
      <c r="E42" s="9">
        <f t="shared" si="2"/>
        <v>2</v>
      </c>
      <c r="F42" s="8">
        <f>COUNTIFS([1]DLTONG!$B$2:$B$143,A42,[1]DLTONG!$M$2:$M$143,1)</f>
        <v>1</v>
      </c>
      <c r="G42" s="8">
        <f>COUNTIFS([1]DLTONG!$B$2:$B$143,A42,[1]DLTONG!$M$2:$M$143,2)</f>
        <v>1</v>
      </c>
      <c r="H42" s="8">
        <f>COUNTIFS([1]DLTONG!$B$2:$B$143,A42,[1]DLTONG!$M$2:$M$143,1)+COUNTIFS([1]DLTONG!$B$2:$B$143,A42,[1]DLTONG!$R$2:$R$143,1)</f>
        <v>2</v>
      </c>
      <c r="I42" s="8">
        <f>COUNTIFS([1]DLTONG!$B$2:$B$143,A42,[1]DLTONG!$M$2:$M$143,2)+COUNTIFS([1]DLTONG!$B$2:$B$143,A42,[1]DLTONG!$R$2:$R$143,2)</f>
        <v>2</v>
      </c>
      <c r="J42" s="8">
        <f t="shared" si="3"/>
        <v>4</v>
      </c>
    </row>
    <row r="43" spans="1:10" x14ac:dyDescent="0.6">
      <c r="A43" s="11">
        <v>38</v>
      </c>
      <c r="B43" s="12" t="s">
        <v>45</v>
      </c>
      <c r="C43" s="8">
        <f>COUNTIFS([1]DLTONG!$B$2:$B$143,A43)</f>
        <v>2</v>
      </c>
      <c r="D43" s="8">
        <f>COUNTIFS([1]DLTONG!$B$2:$B$143,A43,[1]DLTONG!$O$2:$O$143,"")</f>
        <v>0</v>
      </c>
      <c r="E43" s="9">
        <f t="shared" si="2"/>
        <v>2</v>
      </c>
      <c r="F43" s="8">
        <f>COUNTIFS([1]DLTONG!$B$2:$B$143,A43,[1]DLTONG!$M$2:$M$143,1)</f>
        <v>2</v>
      </c>
      <c r="G43" s="8">
        <f>COUNTIFS([1]DLTONG!$B$2:$B$143,A43,[1]DLTONG!$M$2:$M$143,2)</f>
        <v>0</v>
      </c>
      <c r="H43" s="8">
        <f>COUNTIFS([1]DLTONG!$B$2:$B$143,A43,[1]DLTONG!$M$2:$M$143,1)+COUNTIFS([1]DLTONG!$B$2:$B$143,A43,[1]DLTONG!$R$2:$R$143,1)</f>
        <v>4</v>
      </c>
      <c r="I43" s="8">
        <f>COUNTIFS([1]DLTONG!$B$2:$B$143,A43,[1]DLTONG!$M$2:$M$143,2)+COUNTIFS([1]DLTONG!$B$2:$B$143,A43,[1]DLTONG!$R$2:$R$143,2)</f>
        <v>0</v>
      </c>
      <c r="J43" s="8">
        <f t="shared" si="3"/>
        <v>4</v>
      </c>
    </row>
    <row r="44" spans="1:10" x14ac:dyDescent="0.6">
      <c r="A44" s="11">
        <v>39</v>
      </c>
      <c r="B44" s="12" t="s">
        <v>44</v>
      </c>
      <c r="C44" s="8">
        <f>COUNTIFS([1]DLTONG!$B$2:$B$143,A44)</f>
        <v>2</v>
      </c>
      <c r="D44" s="8">
        <f>COUNTIFS([1]DLTONG!$B$2:$B$143,A44,[1]DLTONG!$O$2:$O$143,"")</f>
        <v>0</v>
      </c>
      <c r="E44" s="9">
        <f t="shared" si="2"/>
        <v>2</v>
      </c>
      <c r="F44" s="8">
        <f>COUNTIFS([1]DLTONG!$B$2:$B$143,A44,[1]DLTONG!$M$2:$M$143,1)</f>
        <v>2</v>
      </c>
      <c r="G44" s="8">
        <f>COUNTIFS([1]DLTONG!$B$2:$B$143,A44,[1]DLTONG!$M$2:$M$143,2)</f>
        <v>0</v>
      </c>
      <c r="H44" s="8">
        <f>COUNTIFS([1]DLTONG!$B$2:$B$143,A44,[1]DLTONG!$M$2:$M$143,1)+COUNTIFS([1]DLTONG!$B$2:$B$143,A44,[1]DLTONG!$R$2:$R$143,1)</f>
        <v>4</v>
      </c>
      <c r="I44" s="8">
        <f>COUNTIFS([1]DLTONG!$B$2:$B$143,A44,[1]DLTONG!$M$2:$M$143,2)+COUNTIFS([1]DLTONG!$B$2:$B$143,A44,[1]DLTONG!$R$2:$R$143,2)</f>
        <v>0</v>
      </c>
      <c r="J44" s="8">
        <f t="shared" si="3"/>
        <v>4</v>
      </c>
    </row>
    <row r="45" spans="1:10" x14ac:dyDescent="0.6">
      <c r="A45" s="11">
        <v>40</v>
      </c>
      <c r="B45" s="12" t="s">
        <v>43</v>
      </c>
      <c r="C45" s="8">
        <f>COUNTIFS([1]DLTONG!$B$2:$B$143,A45)</f>
        <v>2</v>
      </c>
      <c r="D45" s="8">
        <f>COUNTIFS([1]DLTONG!$B$2:$B$143,A45,[1]DLTONG!$O$2:$O$143,"")</f>
        <v>0</v>
      </c>
      <c r="E45" s="9">
        <f t="shared" si="2"/>
        <v>2</v>
      </c>
      <c r="F45" s="8">
        <f>COUNTIFS([1]DLTONG!$B$2:$B$143,A45,[1]DLTONG!$M$2:$M$143,1)</f>
        <v>2</v>
      </c>
      <c r="G45" s="8">
        <f>COUNTIFS([1]DLTONG!$B$2:$B$143,A45,[1]DLTONG!$M$2:$M$143,2)</f>
        <v>0</v>
      </c>
      <c r="H45" s="8">
        <f>COUNTIFS([1]DLTONG!$B$2:$B$143,A45,[1]DLTONG!$M$2:$M$143,1)+COUNTIFS([1]DLTONG!$B$2:$B$143,A45,[1]DLTONG!$R$2:$R$143,1)</f>
        <v>4</v>
      </c>
      <c r="I45" s="8">
        <f>COUNTIFS([1]DLTONG!$B$2:$B$143,A45,[1]DLTONG!$M$2:$M$143,2)+COUNTIFS([1]DLTONG!$B$2:$B$143,A45,[1]DLTONG!$R$2:$R$143,2)</f>
        <v>0</v>
      </c>
      <c r="J45" s="8">
        <f t="shared" si="3"/>
        <v>4</v>
      </c>
    </row>
    <row r="46" spans="1:10" x14ac:dyDescent="0.6">
      <c r="A46" s="11">
        <v>41</v>
      </c>
      <c r="B46" s="12" t="s">
        <v>42</v>
      </c>
      <c r="C46" s="8">
        <f>COUNTIFS([1]DLTONG!$B$2:$B$143,A46)</f>
        <v>2</v>
      </c>
      <c r="D46" s="8">
        <f>COUNTIFS([1]DLTONG!$B$2:$B$143,A46,[1]DLTONG!$O$2:$O$143,"")</f>
        <v>0</v>
      </c>
      <c r="E46" s="9">
        <f t="shared" si="2"/>
        <v>2</v>
      </c>
      <c r="F46" s="8">
        <f>COUNTIFS([1]DLTONG!$B$2:$B$143,A46,[1]DLTONG!$M$2:$M$143,1)</f>
        <v>2</v>
      </c>
      <c r="G46" s="8">
        <f>COUNTIFS([1]DLTONG!$B$2:$B$143,A46,[1]DLTONG!$M$2:$M$143,2)</f>
        <v>0</v>
      </c>
      <c r="H46" s="8">
        <f>COUNTIFS([1]DLTONG!$B$2:$B$143,A46,[1]DLTONG!$M$2:$M$143,1)+COUNTIFS([1]DLTONG!$B$2:$B$143,A46,[1]DLTONG!$R$2:$R$143,1)</f>
        <v>4</v>
      </c>
      <c r="I46" s="8">
        <f>COUNTIFS([1]DLTONG!$B$2:$B$143,A46,[1]DLTONG!$M$2:$M$143,2)+COUNTIFS([1]DLTONG!$B$2:$B$143,A46,[1]DLTONG!$R$2:$R$143,2)</f>
        <v>0</v>
      </c>
      <c r="J46" s="8">
        <f t="shared" si="3"/>
        <v>4</v>
      </c>
    </row>
    <row r="47" spans="1:10" x14ac:dyDescent="0.6">
      <c r="A47" s="11">
        <v>42</v>
      </c>
      <c r="B47" s="12" t="s">
        <v>41</v>
      </c>
      <c r="C47" s="8">
        <f>COUNTIFS([1]DLTONG!$B$2:$B$143,A47)</f>
        <v>2</v>
      </c>
      <c r="D47" s="8">
        <f>COUNTIFS([1]DLTONG!$B$2:$B$143,A47,[1]DLTONG!$O$2:$O$143,"")</f>
        <v>0</v>
      </c>
      <c r="E47" s="9">
        <f t="shared" si="2"/>
        <v>2</v>
      </c>
      <c r="F47" s="8">
        <f>COUNTIFS([1]DLTONG!$B$2:$B$143,A47,[1]DLTONG!$M$2:$M$143,1)</f>
        <v>2</v>
      </c>
      <c r="G47" s="8">
        <f>COUNTIFS([1]DLTONG!$B$2:$B$143,A47,[1]DLTONG!$M$2:$M$143,2)</f>
        <v>0</v>
      </c>
      <c r="H47" s="8">
        <f>COUNTIFS([1]DLTONG!$B$2:$B$143,A47,[1]DLTONG!$M$2:$M$143,1)+COUNTIFS([1]DLTONG!$B$2:$B$143,A47,[1]DLTONG!$R$2:$R$143,1)</f>
        <v>4</v>
      </c>
      <c r="I47" s="8">
        <f>COUNTIFS([1]DLTONG!$B$2:$B$143,A47,[1]DLTONG!$M$2:$M$143,2)+COUNTIFS([1]DLTONG!$B$2:$B$143,A47,[1]DLTONG!$R$2:$R$143,2)</f>
        <v>0</v>
      </c>
      <c r="J47" s="8">
        <f t="shared" si="3"/>
        <v>4</v>
      </c>
    </row>
    <row r="48" spans="1:10" x14ac:dyDescent="0.6">
      <c r="A48" s="11">
        <v>43</v>
      </c>
      <c r="B48" s="12" t="s">
        <v>40</v>
      </c>
      <c r="C48" s="8">
        <f>COUNTIFS([1]DLTONG!$B$2:$B$143,A48)</f>
        <v>2</v>
      </c>
      <c r="D48" s="8">
        <f>COUNTIFS([1]DLTONG!$B$2:$B$143,A48,[1]DLTONG!$O$2:$O$143,"")</f>
        <v>0</v>
      </c>
      <c r="E48" s="9">
        <f t="shared" si="2"/>
        <v>2</v>
      </c>
      <c r="F48" s="8">
        <f>COUNTIFS([1]DLTONG!$B$2:$B$143,A48,[1]DLTONG!$M$2:$M$143,1)</f>
        <v>0</v>
      </c>
      <c r="G48" s="8">
        <f>COUNTIFS([1]DLTONG!$B$2:$B$143,A48,[1]DLTONG!$M$2:$M$143,2)</f>
        <v>2</v>
      </c>
      <c r="H48" s="8">
        <f>COUNTIFS([1]DLTONG!$B$2:$B$143,A48,[1]DLTONG!$M$2:$M$143,1)+COUNTIFS([1]DLTONG!$B$2:$B$143,A48,[1]DLTONG!$R$2:$R$143,1)</f>
        <v>0</v>
      </c>
      <c r="I48" s="8">
        <f>COUNTIFS([1]DLTONG!$B$2:$B$143,A48,[1]DLTONG!$M$2:$M$143,2)+COUNTIFS([1]DLTONG!$B$2:$B$143,A48,[1]DLTONG!$R$2:$R$143,2)</f>
        <v>4</v>
      </c>
      <c r="J48" s="8">
        <f t="shared" si="3"/>
        <v>4</v>
      </c>
    </row>
    <row r="49" spans="1:10" x14ac:dyDescent="0.6">
      <c r="A49" s="11">
        <v>44</v>
      </c>
      <c r="B49" s="12" t="s">
        <v>39</v>
      </c>
      <c r="C49" s="8">
        <f>COUNTIFS([1]DLTONG!$B$2:$B$143,A49)</f>
        <v>2</v>
      </c>
      <c r="D49" s="8">
        <f>COUNTIFS([1]DLTONG!$B$2:$B$143,A49,[1]DLTONG!$O$2:$O$143,"")</f>
        <v>0</v>
      </c>
      <c r="E49" s="9">
        <f t="shared" si="2"/>
        <v>2</v>
      </c>
      <c r="F49" s="8">
        <f>COUNTIFS([1]DLTONG!$B$2:$B$143,A49,[1]DLTONG!$M$2:$M$143,1)</f>
        <v>2</v>
      </c>
      <c r="G49" s="8">
        <f>COUNTIFS([1]DLTONG!$B$2:$B$143,A49,[1]DLTONG!$M$2:$M$143,2)</f>
        <v>0</v>
      </c>
      <c r="H49" s="8">
        <f>COUNTIFS([1]DLTONG!$B$2:$B$143,A49,[1]DLTONG!$M$2:$M$143,1)+COUNTIFS([1]DLTONG!$B$2:$B$143,A49,[1]DLTONG!$R$2:$R$143,1)</f>
        <v>4</v>
      </c>
      <c r="I49" s="8">
        <f>COUNTIFS([1]DLTONG!$B$2:$B$143,A49,[1]DLTONG!$M$2:$M$143,2)+COUNTIFS([1]DLTONG!$B$2:$B$143,A49,[1]DLTONG!$R$2:$R$143,2)</f>
        <v>0</v>
      </c>
      <c r="J49" s="8">
        <f t="shared" si="3"/>
        <v>4</v>
      </c>
    </row>
    <row r="50" spans="1:10" x14ac:dyDescent="0.6">
      <c r="A50" s="11">
        <v>45</v>
      </c>
      <c r="B50" s="12" t="s">
        <v>38</v>
      </c>
      <c r="C50" s="8">
        <f>COUNTIFS([1]DLTONG!$B$2:$B$143,A50)</f>
        <v>2</v>
      </c>
      <c r="D50" s="8">
        <f>COUNTIFS([1]DLTONG!$B$2:$B$143,A50,[1]DLTONG!$O$2:$O$143,"")</f>
        <v>0</v>
      </c>
      <c r="E50" s="9">
        <f t="shared" si="2"/>
        <v>2</v>
      </c>
      <c r="F50" s="8">
        <f>COUNTIFS([1]DLTONG!$B$2:$B$143,A50,[1]DLTONG!$M$2:$M$143,1)</f>
        <v>2</v>
      </c>
      <c r="G50" s="8">
        <f>COUNTIFS([1]DLTONG!$B$2:$B$143,A50,[1]DLTONG!$M$2:$M$143,2)</f>
        <v>0</v>
      </c>
      <c r="H50" s="8">
        <f>COUNTIFS([1]DLTONG!$B$2:$B$143,A50,[1]DLTONG!$M$2:$M$143,1)+COUNTIFS([1]DLTONG!$B$2:$B$143,A50,[1]DLTONG!$R$2:$R$143,1)</f>
        <v>4</v>
      </c>
      <c r="I50" s="8">
        <f>COUNTIFS([1]DLTONG!$B$2:$B$143,A50,[1]DLTONG!$M$2:$M$143,2)+COUNTIFS([1]DLTONG!$B$2:$B$143,A50,[1]DLTONG!$R$2:$R$143,2)</f>
        <v>0</v>
      </c>
      <c r="J50" s="8">
        <f t="shared" si="3"/>
        <v>4</v>
      </c>
    </row>
    <row r="51" spans="1:10" x14ac:dyDescent="0.6">
      <c r="A51" s="11">
        <v>46</v>
      </c>
      <c r="B51" s="12" t="s">
        <v>37</v>
      </c>
      <c r="C51" s="8">
        <f>COUNTIFS([1]DLTONG!$B$2:$B$143,A51)</f>
        <v>2</v>
      </c>
      <c r="D51" s="8">
        <f>COUNTIFS([1]DLTONG!$B$2:$B$143,A51,[1]DLTONG!$O$2:$O$143,"")</f>
        <v>1</v>
      </c>
      <c r="E51" s="9">
        <f t="shared" si="2"/>
        <v>1</v>
      </c>
      <c r="F51" s="8">
        <f>COUNTIFS([1]DLTONG!$B$2:$B$143,A51,[1]DLTONG!$M$2:$M$143,1)</f>
        <v>2</v>
      </c>
      <c r="G51" s="8">
        <f>COUNTIFS([1]DLTONG!$B$2:$B$143,A51,[1]DLTONG!$M$2:$M$143,2)</f>
        <v>0</v>
      </c>
      <c r="H51" s="8">
        <f>COUNTIFS([1]DLTONG!$B$2:$B$143,A51,[1]DLTONG!$M$2:$M$143,1)+COUNTIFS([1]DLTONG!$B$2:$B$143,A51,[1]DLTONG!$R$2:$R$143,1)</f>
        <v>3</v>
      </c>
      <c r="I51" s="8">
        <f>COUNTIFS([1]DLTONG!$B$2:$B$143,A51,[1]DLTONG!$M$2:$M$143,2)+COUNTIFS([1]DLTONG!$B$2:$B$143,A51,[1]DLTONG!$R$2:$R$143,2)</f>
        <v>0</v>
      </c>
      <c r="J51" s="8">
        <f t="shared" si="3"/>
        <v>3</v>
      </c>
    </row>
    <row r="52" spans="1:10" x14ac:dyDescent="0.6">
      <c r="A52" s="11">
        <v>47</v>
      </c>
      <c r="B52" s="12" t="s">
        <v>36</v>
      </c>
      <c r="C52" s="8">
        <f>COUNTIFS([1]DLTONG!$B$2:$B$143,A52)</f>
        <v>2</v>
      </c>
      <c r="D52" s="8">
        <f>COUNTIFS([1]DLTONG!$B$2:$B$143,A52,[1]DLTONG!$O$2:$O$143,"")</f>
        <v>0</v>
      </c>
      <c r="E52" s="9">
        <f t="shared" si="2"/>
        <v>2</v>
      </c>
      <c r="F52" s="8">
        <f>COUNTIFS([1]DLTONG!$B$2:$B$143,A52,[1]DLTONG!$M$2:$M$143,1)</f>
        <v>2</v>
      </c>
      <c r="G52" s="8">
        <f>COUNTIFS([1]DLTONG!$B$2:$B$143,A52,[1]DLTONG!$M$2:$M$143,2)</f>
        <v>0</v>
      </c>
      <c r="H52" s="8">
        <f>COUNTIFS([1]DLTONG!$B$2:$B$143,A52,[1]DLTONG!$M$2:$M$143,1)+COUNTIFS([1]DLTONG!$B$2:$B$143,A52,[1]DLTONG!$R$2:$R$143,1)</f>
        <v>4</v>
      </c>
      <c r="I52" s="8">
        <f>COUNTIFS([1]DLTONG!$B$2:$B$143,A52,[1]DLTONG!$M$2:$M$143,2)+COUNTIFS([1]DLTONG!$B$2:$B$143,A52,[1]DLTONG!$R$2:$R$143,2)</f>
        <v>0</v>
      </c>
      <c r="J52" s="8">
        <f t="shared" si="3"/>
        <v>4</v>
      </c>
    </row>
    <row r="53" spans="1:10" x14ac:dyDescent="0.6">
      <c r="A53" s="11">
        <v>48</v>
      </c>
      <c r="B53" s="12" t="s">
        <v>35</v>
      </c>
      <c r="C53" s="8">
        <f>COUNTIFS([1]DLTONG!$B$2:$B$143,A53)</f>
        <v>2</v>
      </c>
      <c r="D53" s="8">
        <f>COUNTIFS([1]DLTONG!$B$2:$B$143,A53,[1]DLTONG!$O$2:$O$143,"")</f>
        <v>0</v>
      </c>
      <c r="E53" s="9">
        <f t="shared" si="2"/>
        <v>2</v>
      </c>
      <c r="F53" s="8">
        <f>COUNTIFS([1]DLTONG!$B$2:$B$143,A53,[1]DLTONG!$M$2:$M$143,1)</f>
        <v>2</v>
      </c>
      <c r="G53" s="8">
        <f>COUNTIFS([1]DLTONG!$B$2:$B$143,A53,[1]DLTONG!$M$2:$M$143,2)</f>
        <v>0</v>
      </c>
      <c r="H53" s="8">
        <f>COUNTIFS([1]DLTONG!$B$2:$B$143,A53,[1]DLTONG!$M$2:$M$143,1)+COUNTIFS([1]DLTONG!$B$2:$B$143,A53,[1]DLTONG!$R$2:$R$143,1)</f>
        <v>4</v>
      </c>
      <c r="I53" s="8">
        <f>COUNTIFS([1]DLTONG!$B$2:$B$143,A53,[1]DLTONG!$M$2:$M$143,2)+COUNTIFS([1]DLTONG!$B$2:$B$143,A53,[1]DLTONG!$R$2:$R$143,2)</f>
        <v>0</v>
      </c>
      <c r="J53" s="8">
        <f t="shared" si="3"/>
        <v>4</v>
      </c>
    </row>
    <row r="54" spans="1:10" x14ac:dyDescent="0.6">
      <c r="A54" s="11">
        <v>49</v>
      </c>
      <c r="B54" s="12" t="s">
        <v>34</v>
      </c>
      <c r="C54" s="8">
        <f>COUNTIFS([1]DLTONG!$B$2:$B$143,A54)</f>
        <v>2</v>
      </c>
      <c r="D54" s="8">
        <f>COUNTIFS([1]DLTONG!$B$2:$B$143,A54,[1]DLTONG!$O$2:$O$143,"")</f>
        <v>0</v>
      </c>
      <c r="E54" s="9">
        <f t="shared" si="2"/>
        <v>2</v>
      </c>
      <c r="F54" s="8">
        <f>COUNTIFS([1]DLTONG!$B$2:$B$143,A54,[1]DLTONG!$M$2:$M$143,1)</f>
        <v>2</v>
      </c>
      <c r="G54" s="8">
        <f>COUNTIFS([1]DLTONG!$B$2:$B$143,A54,[1]DLTONG!$M$2:$M$143,2)</f>
        <v>0</v>
      </c>
      <c r="H54" s="8">
        <f>COUNTIFS([1]DLTONG!$B$2:$B$143,A54,[1]DLTONG!$M$2:$M$143,1)+COUNTIFS([1]DLTONG!$B$2:$B$143,A54,[1]DLTONG!$R$2:$R$143,1)</f>
        <v>4</v>
      </c>
      <c r="I54" s="8">
        <f>COUNTIFS([1]DLTONG!$B$2:$B$143,A54,[1]DLTONG!$M$2:$M$143,2)+COUNTIFS([1]DLTONG!$B$2:$B$143,A54,[1]DLTONG!$R$2:$R$143,2)</f>
        <v>0</v>
      </c>
      <c r="J54" s="8">
        <f t="shared" si="3"/>
        <v>4</v>
      </c>
    </row>
    <row r="55" spans="1:10" x14ac:dyDescent="0.6">
      <c r="A55" s="11">
        <v>50</v>
      </c>
      <c r="B55" s="12" t="s">
        <v>33</v>
      </c>
      <c r="C55" s="8">
        <f>COUNTIFS([1]DLTONG!$B$2:$B$143,A55)</f>
        <v>2</v>
      </c>
      <c r="D55" s="8">
        <f>COUNTIFS([1]DLTONG!$B$2:$B$143,A55,[1]DLTONG!$O$2:$O$143,"")</f>
        <v>0</v>
      </c>
      <c r="E55" s="9">
        <f t="shared" si="2"/>
        <v>2</v>
      </c>
      <c r="F55" s="8">
        <f>COUNTIFS([1]DLTONG!$B$2:$B$143,A55,[1]DLTONG!$M$2:$M$143,1)</f>
        <v>2</v>
      </c>
      <c r="G55" s="8">
        <f>COUNTIFS([1]DLTONG!$B$2:$B$143,A55,[1]DLTONG!$M$2:$M$143,2)</f>
        <v>0</v>
      </c>
      <c r="H55" s="8">
        <f>COUNTIFS([1]DLTONG!$B$2:$B$143,A55,[1]DLTONG!$M$2:$M$143,1)+COUNTIFS([1]DLTONG!$B$2:$B$143,A55,[1]DLTONG!$R$2:$R$143,1)</f>
        <v>4</v>
      </c>
      <c r="I55" s="8">
        <f>COUNTIFS([1]DLTONG!$B$2:$B$143,A55,[1]DLTONG!$M$2:$M$143,2)+COUNTIFS([1]DLTONG!$B$2:$B$143,A55,[1]DLTONG!$R$2:$R$143,2)</f>
        <v>0</v>
      </c>
      <c r="J55" s="8">
        <f t="shared" si="3"/>
        <v>4</v>
      </c>
    </row>
    <row r="56" spans="1:10" x14ac:dyDescent="0.6">
      <c r="A56" s="11">
        <v>51</v>
      </c>
      <c r="B56" s="12" t="s">
        <v>32</v>
      </c>
      <c r="C56" s="8">
        <f>COUNTIFS([1]DLTONG!$B$2:$B$143,A56)</f>
        <v>2</v>
      </c>
      <c r="D56" s="8">
        <f>COUNTIFS([1]DLTONG!$B$2:$B$143,A56,[1]DLTONG!$O$2:$O$143,"")</f>
        <v>1</v>
      </c>
      <c r="E56" s="9">
        <f t="shared" si="2"/>
        <v>1</v>
      </c>
      <c r="F56" s="8">
        <f>COUNTIFS([1]DLTONG!$B$2:$B$143,A56,[1]DLTONG!$M$2:$M$143,1)</f>
        <v>2</v>
      </c>
      <c r="G56" s="8">
        <f>COUNTIFS([1]DLTONG!$B$2:$B$143,A56,[1]DLTONG!$M$2:$M$143,2)</f>
        <v>0</v>
      </c>
      <c r="H56" s="8">
        <f>COUNTIFS([1]DLTONG!$B$2:$B$143,A56,[1]DLTONG!$M$2:$M$143,1)+COUNTIFS([1]DLTONG!$B$2:$B$143,A56,[1]DLTONG!$R$2:$R$143,1)</f>
        <v>3</v>
      </c>
      <c r="I56" s="8">
        <f>COUNTIFS([1]DLTONG!$B$2:$B$143,A56,[1]DLTONG!$M$2:$M$143,2)+COUNTIFS([1]DLTONG!$B$2:$B$143,A56,[1]DLTONG!$R$2:$R$143,2)</f>
        <v>0</v>
      </c>
      <c r="J56" s="8">
        <f t="shared" si="3"/>
        <v>3</v>
      </c>
    </row>
    <row r="57" spans="1:10" x14ac:dyDescent="0.6">
      <c r="A57" s="11">
        <v>52</v>
      </c>
      <c r="B57" s="12" t="s">
        <v>31</v>
      </c>
      <c r="C57" s="8">
        <f>COUNTIFS([1]DLTONG!$B$2:$B$143,A57)</f>
        <v>2</v>
      </c>
      <c r="D57" s="8">
        <f>COUNTIFS([1]DLTONG!$B$2:$B$143,A57,[1]DLTONG!$O$2:$O$143,"")</f>
        <v>0</v>
      </c>
      <c r="E57" s="9">
        <f t="shared" si="2"/>
        <v>2</v>
      </c>
      <c r="F57" s="8">
        <f>COUNTIFS([1]DLTONG!$B$2:$B$143,A57,[1]DLTONG!$M$2:$M$143,1)</f>
        <v>2</v>
      </c>
      <c r="G57" s="8">
        <f>COUNTIFS([1]DLTONG!$B$2:$B$143,A57,[1]DLTONG!$M$2:$M$143,2)</f>
        <v>0</v>
      </c>
      <c r="H57" s="8">
        <f>COUNTIFS([1]DLTONG!$B$2:$B$143,A57,[1]DLTONG!$M$2:$M$143,1)+COUNTIFS([1]DLTONG!$B$2:$B$143,A57,[1]DLTONG!$R$2:$R$143,1)</f>
        <v>4</v>
      </c>
      <c r="I57" s="8">
        <f>COUNTIFS([1]DLTONG!$B$2:$B$143,A57,[1]DLTONG!$M$2:$M$143,2)+COUNTIFS([1]DLTONG!$B$2:$B$143,A57,[1]DLTONG!$R$2:$R$143,2)</f>
        <v>0</v>
      </c>
      <c r="J57" s="8">
        <f t="shared" si="3"/>
        <v>4</v>
      </c>
    </row>
    <row r="58" spans="1:10" x14ac:dyDescent="0.6">
      <c r="A58" s="11">
        <v>53</v>
      </c>
      <c r="B58" s="12" t="s">
        <v>30</v>
      </c>
      <c r="C58" s="8">
        <f>COUNTIFS([1]DLTONG!$B$2:$B$143,A58)</f>
        <v>2</v>
      </c>
      <c r="D58" s="8">
        <f>COUNTIFS([1]DLTONG!$B$2:$B$143,A58,[1]DLTONG!$O$2:$O$143,"")</f>
        <v>1</v>
      </c>
      <c r="E58" s="9">
        <f t="shared" si="2"/>
        <v>1</v>
      </c>
      <c r="F58" s="8">
        <f>COUNTIFS([1]DLTONG!$B$2:$B$143,A58,[1]DLTONG!$M$2:$M$143,1)</f>
        <v>2</v>
      </c>
      <c r="G58" s="8">
        <f>COUNTIFS([1]DLTONG!$B$2:$B$143,A58,[1]DLTONG!$M$2:$M$143,2)</f>
        <v>0</v>
      </c>
      <c r="H58" s="8">
        <f>COUNTIFS([1]DLTONG!$B$2:$B$143,A58,[1]DLTONG!$M$2:$M$143,1)+COUNTIFS([1]DLTONG!$B$2:$B$143,A58,[1]DLTONG!$R$2:$R$143,1)</f>
        <v>3</v>
      </c>
      <c r="I58" s="8">
        <f>COUNTIFS([1]DLTONG!$B$2:$B$143,A58,[1]DLTONG!$M$2:$M$143,2)+COUNTIFS([1]DLTONG!$B$2:$B$143,A58,[1]DLTONG!$R$2:$R$143,2)</f>
        <v>0</v>
      </c>
      <c r="J58" s="8">
        <f t="shared" si="3"/>
        <v>3</v>
      </c>
    </row>
    <row r="59" spans="1:10" x14ac:dyDescent="0.6">
      <c r="A59" s="11">
        <v>54</v>
      </c>
      <c r="B59" s="12" t="s">
        <v>29</v>
      </c>
      <c r="C59" s="8">
        <f>COUNTIFS([1]DLTONG!$B$2:$B$143,A59)</f>
        <v>2</v>
      </c>
      <c r="D59" s="8">
        <f>COUNTIFS([1]DLTONG!$B$2:$B$143,A59,[1]DLTONG!$O$2:$O$143,"")</f>
        <v>0</v>
      </c>
      <c r="E59" s="9">
        <f t="shared" si="2"/>
        <v>2</v>
      </c>
      <c r="F59" s="8">
        <f>COUNTIFS([1]DLTONG!$B$2:$B$143,A59,[1]DLTONG!$M$2:$M$143,1)</f>
        <v>2</v>
      </c>
      <c r="G59" s="8">
        <f>COUNTIFS([1]DLTONG!$B$2:$B$143,A59,[1]DLTONG!$M$2:$M$143,2)</f>
        <v>0</v>
      </c>
      <c r="H59" s="8">
        <f>COUNTIFS([1]DLTONG!$B$2:$B$143,A59,[1]DLTONG!$M$2:$M$143,1)+COUNTIFS([1]DLTONG!$B$2:$B$143,A59,[1]DLTONG!$R$2:$R$143,1)</f>
        <v>4</v>
      </c>
      <c r="I59" s="8">
        <f>COUNTIFS([1]DLTONG!$B$2:$B$143,A59,[1]DLTONG!$M$2:$M$143,2)+COUNTIFS([1]DLTONG!$B$2:$B$143,A59,[1]DLTONG!$R$2:$R$143,2)</f>
        <v>0</v>
      </c>
      <c r="J59" s="8">
        <f t="shared" si="3"/>
        <v>4</v>
      </c>
    </row>
    <row r="60" spans="1:10" x14ac:dyDescent="0.6">
      <c r="A60" s="11">
        <v>55</v>
      </c>
      <c r="B60" s="12" t="s">
        <v>28</v>
      </c>
      <c r="C60" s="8">
        <f>COUNTIFS([1]DLTONG!$B$2:$B$143,A60)</f>
        <v>2</v>
      </c>
      <c r="D60" s="8">
        <f>COUNTIFS([1]DLTONG!$B$2:$B$143,A60,[1]DLTONG!$O$2:$O$143,"")</f>
        <v>0</v>
      </c>
      <c r="E60" s="9">
        <f t="shared" si="2"/>
        <v>2</v>
      </c>
      <c r="F60" s="8">
        <f>COUNTIFS([1]DLTONG!$B$2:$B$143,A60,[1]DLTONG!$M$2:$M$143,1)</f>
        <v>1</v>
      </c>
      <c r="G60" s="8">
        <f>COUNTIFS([1]DLTONG!$B$2:$B$143,A60,[1]DLTONG!$M$2:$M$143,2)</f>
        <v>1</v>
      </c>
      <c r="H60" s="8">
        <f>COUNTIFS([1]DLTONG!$B$2:$B$143,A60,[1]DLTONG!$M$2:$M$143,1)+COUNTIFS([1]DLTONG!$B$2:$B$143,A60,[1]DLTONG!$R$2:$R$143,1)</f>
        <v>2</v>
      </c>
      <c r="I60" s="8">
        <f>COUNTIFS([1]DLTONG!$B$2:$B$143,A60,[1]DLTONG!$M$2:$M$143,2)+COUNTIFS([1]DLTONG!$B$2:$B$143,A60,[1]DLTONG!$R$2:$R$143,2)</f>
        <v>2</v>
      </c>
      <c r="J60" s="8">
        <f t="shared" si="3"/>
        <v>4</v>
      </c>
    </row>
    <row r="61" spans="1:10" x14ac:dyDescent="0.6">
      <c r="A61" s="11">
        <v>56</v>
      </c>
      <c r="B61" s="12" t="s">
        <v>27</v>
      </c>
      <c r="C61" s="8">
        <f>COUNTIFS([1]DLTONG!$B$2:$B$143,A61)</f>
        <v>2</v>
      </c>
      <c r="D61" s="8">
        <f>COUNTIFS([1]DLTONG!$B$2:$B$143,A61,[1]DLTONG!$O$2:$O$143,"")</f>
        <v>0</v>
      </c>
      <c r="E61" s="9">
        <f t="shared" si="2"/>
        <v>2</v>
      </c>
      <c r="F61" s="8">
        <f>COUNTIFS([1]DLTONG!$B$2:$B$143,A61,[1]DLTONG!$M$2:$M$143,1)</f>
        <v>2</v>
      </c>
      <c r="G61" s="8">
        <f>COUNTIFS([1]DLTONG!$B$2:$B$143,A61,[1]DLTONG!$M$2:$M$143,2)</f>
        <v>0</v>
      </c>
      <c r="H61" s="8">
        <f>COUNTIFS([1]DLTONG!$B$2:$B$143,A61,[1]DLTONG!$M$2:$M$143,1)+COUNTIFS([1]DLTONG!$B$2:$B$143,A61,[1]DLTONG!$R$2:$R$143,1)</f>
        <v>4</v>
      </c>
      <c r="I61" s="8">
        <f>COUNTIFS([1]DLTONG!$B$2:$B$143,A61,[1]DLTONG!$M$2:$M$143,2)+COUNTIFS([1]DLTONG!$B$2:$B$143,A61,[1]DLTONG!$R$2:$R$143,2)</f>
        <v>0</v>
      </c>
      <c r="J61" s="8">
        <f t="shared" si="3"/>
        <v>4</v>
      </c>
    </row>
    <row r="62" spans="1:10" x14ac:dyDescent="0.6">
      <c r="A62" s="11">
        <v>57</v>
      </c>
      <c r="B62" s="12" t="s">
        <v>26</v>
      </c>
      <c r="C62" s="8">
        <f>COUNTIFS([1]DLTONG!$B$2:$B$143,A62)</f>
        <v>2</v>
      </c>
      <c r="D62" s="8">
        <f>COUNTIFS([1]DLTONG!$B$2:$B$143,A62,[1]DLTONG!$O$2:$O$143,"")</f>
        <v>2</v>
      </c>
      <c r="E62" s="9">
        <f t="shared" si="2"/>
        <v>0</v>
      </c>
      <c r="F62" s="8">
        <f>COUNTIFS([1]DLTONG!$B$2:$B$143,A62,[1]DLTONG!$M$2:$M$143,1)</f>
        <v>0</v>
      </c>
      <c r="G62" s="8">
        <f>COUNTIFS([1]DLTONG!$B$2:$B$143,A62,[1]DLTONG!$M$2:$M$143,2)</f>
        <v>2</v>
      </c>
      <c r="H62" s="8">
        <f>COUNTIFS([1]DLTONG!$B$2:$B$143,A62,[1]DLTONG!$M$2:$M$143,1)+COUNTIFS([1]DLTONG!$B$2:$B$143,A62,[1]DLTONG!$R$2:$R$143,1)</f>
        <v>0</v>
      </c>
      <c r="I62" s="8">
        <f>COUNTIFS([1]DLTONG!$B$2:$B$143,A62,[1]DLTONG!$M$2:$M$143,2)+COUNTIFS([1]DLTONG!$B$2:$B$143,A62,[1]DLTONG!$R$2:$R$143,2)</f>
        <v>2</v>
      </c>
      <c r="J62" s="8">
        <f t="shared" si="3"/>
        <v>2</v>
      </c>
    </row>
    <row r="63" spans="1:10" x14ac:dyDescent="0.6">
      <c r="A63" s="11">
        <v>58</v>
      </c>
      <c r="B63" s="12" t="s">
        <v>25</v>
      </c>
      <c r="C63" s="8">
        <f>COUNTIFS([1]DLTONG!$B$2:$B$143,A63)</f>
        <v>4</v>
      </c>
      <c r="D63" s="8">
        <f>COUNTIFS([1]DLTONG!$B$2:$B$143,A63,[1]DLTONG!$O$2:$O$143,"")</f>
        <v>0</v>
      </c>
      <c r="E63" s="9">
        <f t="shared" si="2"/>
        <v>4</v>
      </c>
      <c r="F63" s="8">
        <f>COUNTIFS([1]DLTONG!$B$2:$B$143,A63,[1]DLTONG!$M$2:$M$143,1)</f>
        <v>3</v>
      </c>
      <c r="G63" s="8">
        <f>COUNTIFS([1]DLTONG!$B$2:$B$143,A63,[1]DLTONG!$M$2:$M$143,2)</f>
        <v>1</v>
      </c>
      <c r="H63" s="8">
        <f>COUNTIFS([1]DLTONG!$B$2:$B$143,A63,[1]DLTONG!$M$2:$M$143,1)+COUNTIFS([1]DLTONG!$B$2:$B$143,A63,[1]DLTONG!$R$2:$R$143,1)</f>
        <v>6</v>
      </c>
      <c r="I63" s="8">
        <f>COUNTIFS([1]DLTONG!$B$2:$B$143,A63,[1]DLTONG!$M$2:$M$143,2)+COUNTIFS([1]DLTONG!$B$2:$B$143,A63,[1]DLTONG!$R$2:$R$143,2)</f>
        <v>2</v>
      </c>
      <c r="J63" s="8">
        <f t="shared" si="3"/>
        <v>8</v>
      </c>
    </row>
    <row r="64" spans="1:10" x14ac:dyDescent="0.6">
      <c r="A64" s="11">
        <v>59</v>
      </c>
      <c r="B64" s="12" t="s">
        <v>24</v>
      </c>
      <c r="C64" s="8">
        <f>COUNTIFS([1]DLTONG!$B$2:$B$143,A64)</f>
        <v>2</v>
      </c>
      <c r="D64" s="8">
        <f>COUNTIFS([1]DLTONG!$B$2:$B$143,A64,[1]DLTONG!$O$2:$O$143,"")</f>
        <v>0</v>
      </c>
      <c r="E64" s="9">
        <f t="shared" si="2"/>
        <v>2</v>
      </c>
      <c r="F64" s="8">
        <f>COUNTIFS([1]DLTONG!$B$2:$B$143,A64,[1]DLTONG!$M$2:$M$143,1)</f>
        <v>2</v>
      </c>
      <c r="G64" s="8">
        <f>COUNTIFS([1]DLTONG!$B$2:$B$143,A64,[1]DLTONG!$M$2:$M$143,2)</f>
        <v>0</v>
      </c>
      <c r="H64" s="8">
        <f>COUNTIFS([1]DLTONG!$B$2:$B$143,A64,[1]DLTONG!$M$2:$M$143,1)+COUNTIFS([1]DLTONG!$B$2:$B$143,A64,[1]DLTONG!$R$2:$R$143,1)</f>
        <v>4</v>
      </c>
      <c r="I64" s="8">
        <f>COUNTIFS([1]DLTONG!$B$2:$B$143,A64,[1]DLTONG!$M$2:$M$143,2)+COUNTIFS([1]DLTONG!$B$2:$B$143,A64,[1]DLTONG!$R$2:$R$143,2)</f>
        <v>0</v>
      </c>
      <c r="J64" s="8">
        <f t="shared" si="3"/>
        <v>4</v>
      </c>
    </row>
    <row r="65" spans="1:10" x14ac:dyDescent="0.6">
      <c r="A65" s="11">
        <v>60</v>
      </c>
      <c r="B65" s="12" t="s">
        <v>23</v>
      </c>
      <c r="C65" s="8">
        <f>COUNTIFS([1]DLTONG!$B$2:$B$143,A65)</f>
        <v>2</v>
      </c>
      <c r="D65" s="8">
        <f>COUNTIFS([1]DLTONG!$B$2:$B$143,A65,[1]DLTONG!$O$2:$O$143,"")</f>
        <v>1</v>
      </c>
      <c r="E65" s="9">
        <f t="shared" si="2"/>
        <v>1</v>
      </c>
      <c r="F65" s="8">
        <f>COUNTIFS([1]DLTONG!$B$2:$B$143,A65,[1]DLTONG!$M$2:$M$143,1)</f>
        <v>2</v>
      </c>
      <c r="G65" s="8">
        <f>COUNTIFS([1]DLTONG!$B$2:$B$143,A65,[1]DLTONG!$M$2:$M$143,2)</f>
        <v>0</v>
      </c>
      <c r="H65" s="8">
        <f>COUNTIFS([1]DLTONG!$B$2:$B$143,A65,[1]DLTONG!$M$2:$M$143,1)+COUNTIFS([1]DLTONG!$B$2:$B$143,A65,[1]DLTONG!$R$2:$R$143,1)</f>
        <v>3</v>
      </c>
      <c r="I65" s="8">
        <f>COUNTIFS([1]DLTONG!$B$2:$B$143,A65,[1]DLTONG!$M$2:$M$143,2)+COUNTIFS([1]DLTONG!$B$2:$B$143,A65,[1]DLTONG!$R$2:$R$143,2)</f>
        <v>0</v>
      </c>
      <c r="J65" s="8">
        <f t="shared" si="3"/>
        <v>3</v>
      </c>
    </row>
    <row r="66" spans="1:10" x14ac:dyDescent="0.6">
      <c r="A66" s="11">
        <v>61</v>
      </c>
      <c r="B66" s="12" t="s">
        <v>22</v>
      </c>
      <c r="C66" s="8">
        <f>COUNTIFS([1]DLTONG!$B$2:$B$143,A66)</f>
        <v>2</v>
      </c>
      <c r="D66" s="8">
        <f>COUNTIFS([1]DLTONG!$B$2:$B$143,A66,[1]DLTONG!$O$2:$O$143,"")</f>
        <v>1</v>
      </c>
      <c r="E66" s="9">
        <f t="shared" si="2"/>
        <v>1</v>
      </c>
      <c r="F66" s="8">
        <f>COUNTIFS([1]DLTONG!$B$2:$B$143,A66,[1]DLTONG!$M$2:$M$143,1)</f>
        <v>2</v>
      </c>
      <c r="G66" s="8">
        <f>COUNTIFS([1]DLTONG!$B$2:$B$143,A66,[1]DLTONG!$M$2:$M$143,2)</f>
        <v>0</v>
      </c>
      <c r="H66" s="8">
        <f>COUNTIFS([1]DLTONG!$B$2:$B$143,A66,[1]DLTONG!$M$2:$M$143,1)+COUNTIFS([1]DLTONG!$B$2:$B$143,A66,[1]DLTONG!$R$2:$R$143,1)</f>
        <v>3</v>
      </c>
      <c r="I66" s="8">
        <f>COUNTIFS([1]DLTONG!$B$2:$B$143,A66,[1]DLTONG!$M$2:$M$143,2)+COUNTIFS([1]DLTONG!$B$2:$B$143,A66,[1]DLTONG!$R$2:$R$143,2)</f>
        <v>0</v>
      </c>
      <c r="J66" s="8">
        <f t="shared" si="3"/>
        <v>3</v>
      </c>
    </row>
    <row r="67" spans="1:10" x14ac:dyDescent="0.6">
      <c r="A67" s="11">
        <v>62</v>
      </c>
      <c r="B67" s="12" t="s">
        <v>21</v>
      </c>
      <c r="C67" s="8">
        <f>COUNTIFS([1]DLTONG!$B$2:$B$143,A67)</f>
        <v>2</v>
      </c>
      <c r="D67" s="8">
        <f>COUNTIFS([1]DLTONG!$B$2:$B$143,A67,[1]DLTONG!$O$2:$O$143,"")</f>
        <v>0</v>
      </c>
      <c r="E67" s="9">
        <f t="shared" si="2"/>
        <v>2</v>
      </c>
      <c r="F67" s="8">
        <f>COUNTIFS([1]DLTONG!$B$2:$B$143,A67,[1]DLTONG!$M$2:$M$143,1)</f>
        <v>1</v>
      </c>
      <c r="G67" s="8">
        <f>COUNTIFS([1]DLTONG!$B$2:$B$143,A67,[1]DLTONG!$M$2:$M$143,2)</f>
        <v>1</v>
      </c>
      <c r="H67" s="8">
        <f>COUNTIFS([1]DLTONG!$B$2:$B$143,A67,[1]DLTONG!$M$2:$M$143,1)+COUNTIFS([1]DLTONG!$B$2:$B$143,A67,[1]DLTONG!$R$2:$R$143,1)</f>
        <v>2</v>
      </c>
      <c r="I67" s="8">
        <f>COUNTIFS([1]DLTONG!$B$2:$B$143,A67,[1]DLTONG!$M$2:$M$143,2)+COUNTIFS([1]DLTONG!$B$2:$B$143,A67,[1]DLTONG!$R$2:$R$143,2)</f>
        <v>2</v>
      </c>
      <c r="J67" s="8">
        <f t="shared" si="3"/>
        <v>4</v>
      </c>
    </row>
    <row r="68" spans="1:10" x14ac:dyDescent="0.6">
      <c r="A68" s="11">
        <v>63</v>
      </c>
      <c r="B68" s="12" t="s">
        <v>20</v>
      </c>
      <c r="C68" s="8">
        <f>COUNTIFS([1]DLTONG!$B$2:$B$143,A68)</f>
        <v>2</v>
      </c>
      <c r="D68" s="8">
        <f>COUNTIFS([1]DLTONG!$B$2:$B$143,A68,[1]DLTONG!$O$2:$O$143,"")</f>
        <v>0</v>
      </c>
      <c r="E68" s="9">
        <f t="shared" si="2"/>
        <v>2</v>
      </c>
      <c r="F68" s="8">
        <f>COUNTIFS([1]DLTONG!$B$2:$B$143,A68,[1]DLTONG!$M$2:$M$143,1)</f>
        <v>2</v>
      </c>
      <c r="G68" s="8">
        <f>COUNTIFS([1]DLTONG!$B$2:$B$143,A68,[1]DLTONG!$M$2:$M$143,2)</f>
        <v>0</v>
      </c>
      <c r="H68" s="8">
        <f>COUNTIFS([1]DLTONG!$B$2:$B$143,A68,[1]DLTONG!$M$2:$M$143,1)+COUNTIFS([1]DLTONG!$B$2:$B$143,A68,[1]DLTONG!$R$2:$R$143,1)</f>
        <v>4</v>
      </c>
      <c r="I68" s="8">
        <f>COUNTIFS([1]DLTONG!$B$2:$B$143,A68,[1]DLTONG!$M$2:$M$143,2)+COUNTIFS([1]DLTONG!$B$2:$B$143,A68,[1]DLTONG!$R$2:$R$143,2)</f>
        <v>0</v>
      </c>
      <c r="J68" s="8">
        <f t="shared" si="3"/>
        <v>4</v>
      </c>
    </row>
    <row r="69" spans="1:10" x14ac:dyDescent="0.6">
      <c r="A69" s="11">
        <v>64</v>
      </c>
      <c r="B69" s="12" t="s">
        <v>19</v>
      </c>
      <c r="C69" s="8">
        <f>COUNTIFS([1]DLTONG!$B$2:$B$143,A69)</f>
        <v>2</v>
      </c>
      <c r="D69" s="8">
        <f>COUNTIFS([1]DLTONG!$B$2:$B$143,A69,[1]DLTONG!$O$2:$O$143,"")</f>
        <v>0</v>
      </c>
      <c r="E69" s="9">
        <f t="shared" si="2"/>
        <v>2</v>
      </c>
      <c r="F69" s="8">
        <f>COUNTIFS([1]DLTONG!$B$2:$B$143,A69,[1]DLTONG!$M$2:$M$143,1)</f>
        <v>2</v>
      </c>
      <c r="G69" s="8">
        <f>COUNTIFS([1]DLTONG!$B$2:$B$143,A69,[1]DLTONG!$M$2:$M$143,2)</f>
        <v>0</v>
      </c>
      <c r="H69" s="8">
        <f>COUNTIFS([1]DLTONG!$B$2:$B$143,A69,[1]DLTONG!$M$2:$M$143,1)+COUNTIFS([1]DLTONG!$B$2:$B$143,A69,[1]DLTONG!$R$2:$R$143,1)</f>
        <v>4</v>
      </c>
      <c r="I69" s="8">
        <f>COUNTIFS([1]DLTONG!$B$2:$B$143,A69,[1]DLTONG!$M$2:$M$143,2)+COUNTIFS([1]DLTONG!$B$2:$B$143,A69,[1]DLTONG!$R$2:$R$143,2)</f>
        <v>0</v>
      </c>
      <c r="J69" s="8">
        <f t="shared" si="3"/>
        <v>4</v>
      </c>
    </row>
    <row r="70" spans="1:10" ht="35.4" x14ac:dyDescent="0.6">
      <c r="A70" s="11">
        <v>65</v>
      </c>
      <c r="B70" s="10" t="s">
        <v>18</v>
      </c>
      <c r="C70" s="8">
        <f>COUNTIFS([1]DLTONG!$B$2:$B$143,A70)</f>
        <v>2</v>
      </c>
      <c r="D70" s="8">
        <f>COUNTIFS([1]DLTONG!$B$2:$B$143,A70,[1]DLTONG!$O$2:$O$143,"")</f>
        <v>0</v>
      </c>
      <c r="E70" s="9">
        <f t="shared" ref="E70:E101" si="4">C70-D70</f>
        <v>2</v>
      </c>
      <c r="F70" s="8">
        <f>COUNTIFS([1]DLTONG!$B$2:$B$143,A70,[1]DLTONG!$M$2:$M$143,1)</f>
        <v>2</v>
      </c>
      <c r="G70" s="8">
        <f>COUNTIFS([1]DLTONG!$B$2:$B$143,A70,[1]DLTONG!$M$2:$M$143,2)</f>
        <v>0</v>
      </c>
      <c r="H70" s="8">
        <f>COUNTIFS([1]DLTONG!$B$2:$B$143,A70,[1]DLTONG!$M$2:$M$143,1)+COUNTIFS([1]DLTONG!$B$2:$B$143,A70,[1]DLTONG!$R$2:$R$143,1)</f>
        <v>4</v>
      </c>
      <c r="I70" s="8">
        <f>COUNTIFS([1]DLTONG!$B$2:$B$143,A70,[1]DLTONG!$M$2:$M$143,2)+COUNTIFS([1]DLTONG!$B$2:$B$143,A70,[1]DLTONG!$R$2:$R$143,2)</f>
        <v>0</v>
      </c>
      <c r="J70" s="8">
        <f t="shared" ref="J70:J101" si="5">H70+I70</f>
        <v>4</v>
      </c>
    </row>
    <row r="71" spans="1:10" ht="35.4" x14ac:dyDescent="0.6">
      <c r="A71" s="11">
        <v>66</v>
      </c>
      <c r="B71" s="10" t="s">
        <v>17</v>
      </c>
      <c r="C71" s="8">
        <f>COUNTIFS([1]DLTONG!$B$2:$B$143,A71)</f>
        <v>2</v>
      </c>
      <c r="D71" s="8">
        <f>COUNTIFS([1]DLTONG!$B$2:$B$143,A71,[1]DLTONG!$O$2:$O$143,"")</f>
        <v>0</v>
      </c>
      <c r="E71" s="9">
        <f t="shared" si="4"/>
        <v>2</v>
      </c>
      <c r="F71" s="8">
        <f>COUNTIFS([1]DLTONG!$B$2:$B$143,A71,[1]DLTONG!$M$2:$M$143,1)</f>
        <v>2</v>
      </c>
      <c r="G71" s="8">
        <f>COUNTIFS([1]DLTONG!$B$2:$B$143,A71,[1]DLTONG!$M$2:$M$143,2)</f>
        <v>0</v>
      </c>
      <c r="H71" s="8">
        <f>COUNTIFS([1]DLTONG!$B$2:$B$143,A71,[1]DLTONG!$M$2:$M$143,1)+COUNTIFS([1]DLTONG!$B$2:$B$143,A71,[1]DLTONG!$R$2:$R$143,1)</f>
        <v>4</v>
      </c>
      <c r="I71" s="8">
        <f>COUNTIFS([1]DLTONG!$B$2:$B$143,A71,[1]DLTONG!$M$2:$M$143,2)+COUNTIFS([1]DLTONG!$B$2:$B$143,A71,[1]DLTONG!$R$2:$R$143,2)</f>
        <v>0</v>
      </c>
      <c r="J71" s="8">
        <f t="shared" si="5"/>
        <v>4</v>
      </c>
    </row>
    <row r="72" spans="1:10" ht="35.4" x14ac:dyDescent="0.6">
      <c r="A72" s="11">
        <v>67</v>
      </c>
      <c r="B72" s="10" t="s">
        <v>16</v>
      </c>
      <c r="C72" s="8">
        <f>COUNTIFS([1]DLTONG!$B$2:$B$143,A72)</f>
        <v>1</v>
      </c>
      <c r="D72" s="8">
        <f>COUNTIFS([1]DLTONG!$B$2:$B$143,A72,[1]DLTONG!$O$2:$O$143,"")</f>
        <v>1</v>
      </c>
      <c r="E72" s="9">
        <f t="shared" si="4"/>
        <v>0</v>
      </c>
      <c r="F72" s="8">
        <f>COUNTIFS([1]DLTONG!$B$2:$B$143,A72,[1]DLTONG!$M$2:$M$143,1)</f>
        <v>1</v>
      </c>
      <c r="G72" s="8">
        <f>COUNTIFS([1]DLTONG!$B$2:$B$143,A72,[1]DLTONG!$M$2:$M$143,2)</f>
        <v>0</v>
      </c>
      <c r="H72" s="8">
        <f>COUNTIFS([1]DLTONG!$B$2:$B$143,A72,[1]DLTONG!$M$2:$M$143,1)+COUNTIFS([1]DLTONG!$B$2:$B$143,A72,[1]DLTONG!$R$2:$R$143,1)</f>
        <v>1</v>
      </c>
      <c r="I72" s="8">
        <f>COUNTIFS([1]DLTONG!$B$2:$B$143,A72,[1]DLTONG!$M$2:$M$143,2)+COUNTIFS([1]DLTONG!$B$2:$B$143,A72,[1]DLTONG!$R$2:$R$143,2)</f>
        <v>0</v>
      </c>
      <c r="J72" s="8">
        <f t="shared" si="5"/>
        <v>1</v>
      </c>
    </row>
    <row r="73" spans="1:10" ht="35.4" x14ac:dyDescent="0.6">
      <c r="A73" s="11">
        <v>68</v>
      </c>
      <c r="B73" s="10" t="s">
        <v>15</v>
      </c>
      <c r="C73" s="8">
        <f>COUNTIFS([1]DLTONG!$B$2:$B$143,A73)</f>
        <v>1</v>
      </c>
      <c r="D73" s="8">
        <f>COUNTIFS([1]DLTONG!$B$2:$B$143,A73,[1]DLTONG!$O$2:$O$143,"")</f>
        <v>0</v>
      </c>
      <c r="E73" s="9">
        <f t="shared" si="4"/>
        <v>1</v>
      </c>
      <c r="F73" s="8">
        <f>COUNTIFS([1]DLTONG!$B$2:$B$143,A73,[1]DLTONG!$M$2:$M$143,1)</f>
        <v>1</v>
      </c>
      <c r="G73" s="8">
        <f>COUNTIFS([1]DLTONG!$B$2:$B$143,A73,[1]DLTONG!$M$2:$M$143,2)</f>
        <v>0</v>
      </c>
      <c r="H73" s="8">
        <f>COUNTIFS([1]DLTONG!$B$2:$B$143,A73,[1]DLTONG!$M$2:$M$143,1)+COUNTIFS([1]DLTONG!$B$2:$B$143,A73,[1]DLTONG!$R$2:$R$143,1)</f>
        <v>2</v>
      </c>
      <c r="I73" s="8">
        <f>COUNTIFS([1]DLTONG!$B$2:$B$143,A73,[1]DLTONG!$M$2:$M$143,2)+COUNTIFS([1]DLTONG!$B$2:$B$143,A73,[1]DLTONG!$R$2:$R$143,2)</f>
        <v>0</v>
      </c>
      <c r="J73" s="8">
        <f t="shared" si="5"/>
        <v>2</v>
      </c>
    </row>
    <row r="74" spans="1:10" x14ac:dyDescent="0.6">
      <c r="A74" s="11">
        <v>69</v>
      </c>
      <c r="B74" s="12" t="s">
        <v>14</v>
      </c>
      <c r="C74" s="8">
        <f>COUNTIFS([1]DLTONG!$B$2:$B$143,A74)</f>
        <v>1</v>
      </c>
      <c r="D74" s="8">
        <f>COUNTIFS([1]DLTONG!$B$2:$B$143,A74,[1]DLTONG!$O$2:$O$143,"")</f>
        <v>0</v>
      </c>
      <c r="E74" s="9">
        <f t="shared" si="4"/>
        <v>1</v>
      </c>
      <c r="F74" s="8">
        <f>COUNTIFS([1]DLTONG!$B$2:$B$143,A74,[1]DLTONG!$M$2:$M$143,1)</f>
        <v>1</v>
      </c>
      <c r="G74" s="8">
        <f>COUNTIFS([1]DLTONG!$B$2:$B$143,A74,[1]DLTONG!$M$2:$M$143,2)</f>
        <v>0</v>
      </c>
      <c r="H74" s="8">
        <f>COUNTIFS([1]DLTONG!$B$2:$B$143,A74,[1]DLTONG!$M$2:$M$143,1)+COUNTIFS([1]DLTONG!$B$2:$B$143,A74,[1]DLTONG!$R$2:$R$143,1)</f>
        <v>2</v>
      </c>
      <c r="I74" s="8">
        <f>COUNTIFS([1]DLTONG!$B$2:$B$143,A74,[1]DLTONG!$M$2:$M$143,2)+COUNTIFS([1]DLTONG!$B$2:$B$143,A74,[1]DLTONG!$R$2:$R$143,2)</f>
        <v>0</v>
      </c>
      <c r="J74" s="8">
        <f t="shared" si="5"/>
        <v>2</v>
      </c>
    </row>
    <row r="75" spans="1:10" ht="35.4" x14ac:dyDescent="0.6">
      <c r="A75" s="11">
        <v>70</v>
      </c>
      <c r="B75" s="10" t="s">
        <v>13</v>
      </c>
      <c r="C75" s="8">
        <f>COUNTIFS([1]DLTONG!$B$2:$B$143,A75)</f>
        <v>2</v>
      </c>
      <c r="D75" s="8">
        <f>COUNTIFS([1]DLTONG!$B$2:$B$143,A75,[1]DLTONG!$O$2:$O$143,"")</f>
        <v>0</v>
      </c>
      <c r="E75" s="9">
        <f t="shared" si="4"/>
        <v>2</v>
      </c>
      <c r="F75" s="8">
        <f>COUNTIFS([1]DLTONG!$B$2:$B$143,A75,[1]DLTONG!$M$2:$M$143,1)</f>
        <v>2</v>
      </c>
      <c r="G75" s="8">
        <f>COUNTIFS([1]DLTONG!$B$2:$B$143,A75,[1]DLTONG!$M$2:$M$143,2)</f>
        <v>0</v>
      </c>
      <c r="H75" s="8">
        <f>COUNTIFS([1]DLTONG!$B$2:$B$143,A75,[1]DLTONG!$M$2:$M$143,1)+COUNTIFS([1]DLTONG!$B$2:$B$143,A75,[1]DLTONG!$R$2:$R$143,1)</f>
        <v>4</v>
      </c>
      <c r="I75" s="8">
        <f>COUNTIFS([1]DLTONG!$B$2:$B$143,A75,[1]DLTONG!$M$2:$M$143,2)+COUNTIFS([1]DLTONG!$B$2:$B$143,A75,[1]DLTONG!$R$2:$R$143,2)</f>
        <v>0</v>
      </c>
      <c r="J75" s="8">
        <f t="shared" si="5"/>
        <v>4</v>
      </c>
    </row>
    <row r="76" spans="1:10" x14ac:dyDescent="0.6">
      <c r="A76" s="7"/>
      <c r="B76" s="6" t="s">
        <v>12</v>
      </c>
      <c r="C76" s="6">
        <f t="shared" ref="C76:J76" si="6">SUM(C6:C75)</f>
        <v>141</v>
      </c>
      <c r="D76" s="6">
        <f t="shared" si="6"/>
        <v>22</v>
      </c>
      <c r="E76" s="6">
        <f t="shared" si="6"/>
        <v>119</v>
      </c>
      <c r="F76" s="6">
        <f t="shared" si="6"/>
        <v>123</v>
      </c>
      <c r="G76" s="6">
        <f t="shared" si="6"/>
        <v>18</v>
      </c>
      <c r="H76" s="6">
        <f t="shared" si="6"/>
        <v>228</v>
      </c>
      <c r="I76" s="6">
        <f t="shared" si="6"/>
        <v>32</v>
      </c>
      <c r="J76" s="6">
        <f t="shared" si="6"/>
        <v>260</v>
      </c>
    </row>
    <row r="78" spans="1:10" x14ac:dyDescent="0.6">
      <c r="E78" s="5" t="s">
        <v>11</v>
      </c>
    </row>
    <row r="79" spans="1:10" x14ac:dyDescent="0.6">
      <c r="E79" s="50" t="s">
        <v>10</v>
      </c>
      <c r="F79" s="50"/>
      <c r="G79" s="50"/>
      <c r="H79" s="50"/>
      <c r="I79" s="50"/>
      <c r="J79" s="50"/>
    </row>
  </sheetData>
  <mergeCells count="9">
    <mergeCell ref="A1:H1"/>
    <mergeCell ref="A2:H2"/>
    <mergeCell ref="A3:J3"/>
    <mergeCell ref="E79:J79"/>
    <mergeCell ref="A4:A5"/>
    <mergeCell ref="B4:B5"/>
    <mergeCell ref="H4:J4"/>
    <mergeCell ref="C4:C5"/>
    <mergeCell ref="D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B281-0D60-4260-BB3E-E93E8E5F737F}">
  <dimension ref="A1:M31"/>
  <sheetViews>
    <sheetView tabSelected="1" topLeftCell="A11" zoomScale="125" zoomScaleNormal="85" workbookViewId="0">
      <selection activeCell="M15" sqref="M15:M25"/>
    </sheetView>
  </sheetViews>
  <sheetFormatPr defaultColWidth="29.15625" defaultRowHeight="15.3" x14ac:dyDescent="0.55000000000000004"/>
  <cols>
    <col min="1" max="1" width="4.41796875" style="26" customWidth="1"/>
    <col min="2" max="2" width="38.26171875" style="26" customWidth="1"/>
    <col min="3" max="3" width="7.15625" style="26" customWidth="1"/>
    <col min="4" max="9" width="6" style="26" customWidth="1"/>
    <col min="10" max="11" width="7.15625" style="26" customWidth="1"/>
    <col min="12" max="12" width="6.41796875" style="26" customWidth="1"/>
    <col min="13" max="13" width="7.15625" style="26" customWidth="1"/>
    <col min="14" max="16384" width="29.15625" style="26"/>
  </cols>
  <sheetData>
    <row r="1" spans="1:13" x14ac:dyDescent="0.55000000000000004">
      <c r="A1" s="57" t="s">
        <v>101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39" customHeight="1" x14ac:dyDescent="0.55000000000000004">
      <c r="A2" s="58" t="s">
        <v>102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55000000000000004">
      <c r="A3" s="64" t="s">
        <v>91</v>
      </c>
      <c r="B3" s="63" t="s">
        <v>90</v>
      </c>
      <c r="C3" s="61" t="s">
        <v>89</v>
      </c>
      <c r="D3" s="59" t="s">
        <v>99</v>
      </c>
      <c r="E3" s="59"/>
      <c r="F3" s="60" t="s">
        <v>98</v>
      </c>
      <c r="G3" s="60"/>
      <c r="H3" s="60" t="s">
        <v>97</v>
      </c>
      <c r="I3" s="60"/>
      <c r="J3" s="60" t="s">
        <v>96</v>
      </c>
      <c r="K3" s="60"/>
      <c r="L3" s="65" t="s">
        <v>9</v>
      </c>
      <c r="M3" s="65"/>
    </row>
    <row r="4" spans="1:13" x14ac:dyDescent="0.55000000000000004">
      <c r="A4" s="64"/>
      <c r="B4" s="63"/>
      <c r="C4" s="62"/>
      <c r="D4" s="42" t="s">
        <v>95</v>
      </c>
      <c r="E4" s="42" t="s">
        <v>94</v>
      </c>
      <c r="F4" s="41" t="s">
        <v>95</v>
      </c>
      <c r="G4" s="41" t="s">
        <v>94</v>
      </c>
      <c r="H4" s="41" t="s">
        <v>95</v>
      </c>
      <c r="I4" s="41" t="s">
        <v>94</v>
      </c>
      <c r="J4" s="41" t="s">
        <v>95</v>
      </c>
      <c r="K4" s="40" t="s">
        <v>94</v>
      </c>
      <c r="L4" s="40" t="s">
        <v>95</v>
      </c>
      <c r="M4" s="40" t="s">
        <v>94</v>
      </c>
    </row>
    <row r="5" spans="1:13" ht="17.7" x14ac:dyDescent="0.55000000000000004">
      <c r="A5" s="1" t="s">
        <v>0</v>
      </c>
      <c r="B5" s="2"/>
      <c r="C5" s="29"/>
      <c r="D5" s="29"/>
      <c r="E5" s="29">
        <f t="shared" ref="E5:E31" si="0">IF(L5&lt;&gt;0,D5/L5%,0)</f>
        <v>0</v>
      </c>
      <c r="F5" s="29"/>
      <c r="G5" s="29">
        <f t="shared" ref="G5:G25" si="1">IF(L5&lt;&gt;0,F5/L5%,0)</f>
        <v>0</v>
      </c>
      <c r="H5" s="29"/>
      <c r="I5" s="29">
        <f t="shared" ref="I5:I25" si="2">IF(L5&lt;&gt;0,H5/L5%,0)</f>
        <v>0</v>
      </c>
      <c r="J5" s="29"/>
      <c r="K5" s="29">
        <f t="shared" ref="K5:K25" si="3">IF(L5&lt;&gt;0,J5/L5%,0)</f>
        <v>0</v>
      </c>
      <c r="L5" s="31"/>
      <c r="M5" s="27">
        <f t="shared" ref="M5:M25" si="4">IF(C5&lt;&gt;0,L5/C5,0)</f>
        <v>0</v>
      </c>
    </row>
    <row r="6" spans="1:13" ht="17.7" x14ac:dyDescent="0.55000000000000004">
      <c r="A6" s="1" t="s">
        <v>1</v>
      </c>
      <c r="B6" s="2"/>
      <c r="C6" s="29"/>
      <c r="D6" s="29"/>
      <c r="E6" s="29">
        <f t="shared" si="0"/>
        <v>0</v>
      </c>
      <c r="F6" s="29"/>
      <c r="G6" s="29">
        <f t="shared" si="1"/>
        <v>0</v>
      </c>
      <c r="H6" s="29"/>
      <c r="I6" s="29">
        <f t="shared" si="2"/>
        <v>0</v>
      </c>
      <c r="J6" s="29"/>
      <c r="K6" s="29">
        <f t="shared" si="3"/>
        <v>0</v>
      </c>
      <c r="L6" s="31"/>
      <c r="M6" s="27">
        <f t="shared" si="4"/>
        <v>0</v>
      </c>
    </row>
    <row r="7" spans="1:13" ht="17.7" x14ac:dyDescent="0.55000000000000004">
      <c r="A7" s="1" t="s">
        <v>2</v>
      </c>
      <c r="B7" s="2"/>
      <c r="C7" s="29"/>
      <c r="D7" s="29"/>
      <c r="E7" s="29">
        <f t="shared" si="0"/>
        <v>0</v>
      </c>
      <c r="F7" s="29"/>
      <c r="G7" s="29">
        <f t="shared" si="1"/>
        <v>0</v>
      </c>
      <c r="H7" s="29"/>
      <c r="I7" s="29">
        <f t="shared" si="2"/>
        <v>0</v>
      </c>
      <c r="J7" s="29"/>
      <c r="K7" s="29">
        <f t="shared" si="3"/>
        <v>0</v>
      </c>
      <c r="L7" s="31"/>
      <c r="M7" s="27">
        <f t="shared" si="4"/>
        <v>0</v>
      </c>
    </row>
    <row r="8" spans="1:13" ht="17.7" x14ac:dyDescent="0.55000000000000004">
      <c r="A8" s="1" t="s">
        <v>3</v>
      </c>
      <c r="B8" s="2"/>
      <c r="C8" s="29"/>
      <c r="D8" s="29"/>
      <c r="E8" s="29">
        <f t="shared" si="0"/>
        <v>0</v>
      </c>
      <c r="F8" s="29"/>
      <c r="G8" s="29">
        <f t="shared" si="1"/>
        <v>0</v>
      </c>
      <c r="H8" s="29"/>
      <c r="I8" s="29">
        <f t="shared" si="2"/>
        <v>0</v>
      </c>
      <c r="J8" s="29"/>
      <c r="K8" s="29">
        <f t="shared" si="3"/>
        <v>0</v>
      </c>
      <c r="L8" s="31"/>
      <c r="M8" s="27">
        <f t="shared" si="4"/>
        <v>0</v>
      </c>
    </row>
    <row r="9" spans="1:13" ht="17.7" x14ac:dyDescent="0.55000000000000004">
      <c r="A9" s="1" t="s">
        <v>4</v>
      </c>
      <c r="B9" s="2"/>
      <c r="C9" s="29"/>
      <c r="D9" s="29"/>
      <c r="E9" s="29">
        <f t="shared" si="0"/>
        <v>0</v>
      </c>
      <c r="F9" s="29"/>
      <c r="G9" s="29">
        <f t="shared" si="1"/>
        <v>0</v>
      </c>
      <c r="H9" s="29"/>
      <c r="I9" s="29">
        <f t="shared" si="2"/>
        <v>0</v>
      </c>
      <c r="J9" s="29"/>
      <c r="K9" s="29">
        <f t="shared" si="3"/>
        <v>0</v>
      </c>
      <c r="L9" s="31"/>
      <c r="M9" s="27">
        <f t="shared" si="4"/>
        <v>0</v>
      </c>
    </row>
    <row r="10" spans="1:13" ht="17.7" x14ac:dyDescent="0.55000000000000004">
      <c r="A10" s="1" t="s">
        <v>5</v>
      </c>
      <c r="B10" s="2"/>
      <c r="C10" s="29"/>
      <c r="D10" s="29"/>
      <c r="E10" s="29">
        <f t="shared" si="0"/>
        <v>0</v>
      </c>
      <c r="F10" s="29"/>
      <c r="G10" s="29">
        <f t="shared" si="1"/>
        <v>0</v>
      </c>
      <c r="H10" s="29"/>
      <c r="I10" s="29">
        <f t="shared" si="2"/>
        <v>0</v>
      </c>
      <c r="J10" s="29"/>
      <c r="K10" s="29">
        <f t="shared" si="3"/>
        <v>0</v>
      </c>
      <c r="L10" s="31"/>
      <c r="M10" s="27">
        <f t="shared" si="4"/>
        <v>0</v>
      </c>
    </row>
    <row r="11" spans="1:13" ht="17.7" x14ac:dyDescent="0.55000000000000004">
      <c r="A11" s="1" t="s">
        <v>6</v>
      </c>
      <c r="B11" s="2"/>
      <c r="C11" s="29"/>
      <c r="D11" s="29"/>
      <c r="E11" s="29">
        <f t="shared" si="0"/>
        <v>0</v>
      </c>
      <c r="F11" s="29"/>
      <c r="G11" s="29">
        <f t="shared" si="1"/>
        <v>0</v>
      </c>
      <c r="H11" s="29"/>
      <c r="I11" s="29">
        <f t="shared" si="2"/>
        <v>0</v>
      </c>
      <c r="J11" s="29"/>
      <c r="K11" s="29">
        <f t="shared" si="3"/>
        <v>0</v>
      </c>
      <c r="L11" s="31"/>
      <c r="M11" s="27">
        <f t="shared" si="4"/>
        <v>0</v>
      </c>
    </row>
    <row r="12" spans="1:13" ht="17.7" x14ac:dyDescent="0.55000000000000004">
      <c r="A12" s="1" t="s">
        <v>7</v>
      </c>
      <c r="B12" s="2"/>
      <c r="C12" s="29"/>
      <c r="D12" s="29"/>
      <c r="E12" s="29">
        <f t="shared" si="0"/>
        <v>0</v>
      </c>
      <c r="F12" s="29"/>
      <c r="G12" s="29">
        <f t="shared" si="1"/>
        <v>0</v>
      </c>
      <c r="H12" s="29"/>
      <c r="I12" s="29">
        <f t="shared" si="2"/>
        <v>0</v>
      </c>
      <c r="J12" s="29"/>
      <c r="K12" s="29">
        <f t="shared" si="3"/>
        <v>0</v>
      </c>
      <c r="L12" s="31"/>
      <c r="M12" s="27">
        <f t="shared" si="4"/>
        <v>0</v>
      </c>
    </row>
    <row r="13" spans="1:13" ht="17.7" x14ac:dyDescent="0.55000000000000004">
      <c r="A13" s="1" t="s">
        <v>8</v>
      </c>
      <c r="B13" s="2"/>
      <c r="C13" s="29"/>
      <c r="D13" s="29"/>
      <c r="E13" s="29">
        <f t="shared" si="0"/>
        <v>0</v>
      </c>
      <c r="F13" s="29"/>
      <c r="G13" s="29">
        <f t="shared" si="1"/>
        <v>0</v>
      </c>
      <c r="H13" s="29"/>
      <c r="I13" s="29">
        <f t="shared" si="2"/>
        <v>0</v>
      </c>
      <c r="J13" s="29"/>
      <c r="K13" s="29">
        <f t="shared" si="3"/>
        <v>0</v>
      </c>
      <c r="L13" s="31"/>
      <c r="M13" s="27">
        <f t="shared" si="4"/>
        <v>0</v>
      </c>
    </row>
    <row r="14" spans="1:13" ht="17.7" x14ac:dyDescent="0.55000000000000004">
      <c r="A14" s="3">
        <v>10</v>
      </c>
      <c r="B14" s="2"/>
      <c r="C14" s="29"/>
      <c r="D14" s="29"/>
      <c r="E14" s="29">
        <f t="shared" si="0"/>
        <v>0</v>
      </c>
      <c r="F14" s="29"/>
      <c r="G14" s="29">
        <f t="shared" si="1"/>
        <v>0</v>
      </c>
      <c r="H14" s="29"/>
      <c r="I14" s="29">
        <f t="shared" si="2"/>
        <v>0</v>
      </c>
      <c r="J14" s="29"/>
      <c r="K14" s="29">
        <f t="shared" si="3"/>
        <v>0</v>
      </c>
      <c r="L14" s="31"/>
      <c r="M14" s="27">
        <f t="shared" si="4"/>
        <v>0</v>
      </c>
    </row>
    <row r="15" spans="1:13" ht="17.7" x14ac:dyDescent="0.55000000000000004">
      <c r="A15" s="3">
        <v>11</v>
      </c>
      <c r="B15" s="2"/>
      <c r="C15" s="29"/>
      <c r="D15" s="29"/>
      <c r="E15" s="29">
        <f t="shared" si="0"/>
        <v>0</v>
      </c>
      <c r="F15" s="29"/>
      <c r="G15" s="29">
        <f t="shared" si="1"/>
        <v>0</v>
      </c>
      <c r="H15" s="29"/>
      <c r="I15" s="29">
        <f t="shared" si="2"/>
        <v>0</v>
      </c>
      <c r="J15" s="29"/>
      <c r="K15" s="29">
        <f t="shared" si="3"/>
        <v>0</v>
      </c>
      <c r="L15" s="31"/>
      <c r="M15" s="27">
        <f t="shared" si="4"/>
        <v>0</v>
      </c>
    </row>
    <row r="16" spans="1:13" x14ac:dyDescent="0.55000000000000004">
      <c r="A16" s="30"/>
      <c r="B16" s="28"/>
      <c r="C16" s="28"/>
      <c r="D16" s="28"/>
      <c r="E16" s="29">
        <f t="shared" si="0"/>
        <v>0</v>
      </c>
      <c r="F16" s="28"/>
      <c r="G16" s="29">
        <f t="shared" si="1"/>
        <v>0</v>
      </c>
      <c r="H16" s="28"/>
      <c r="I16" s="29">
        <f t="shared" si="2"/>
        <v>0</v>
      </c>
      <c r="J16" s="28"/>
      <c r="K16" s="29">
        <f t="shared" si="3"/>
        <v>0</v>
      </c>
      <c r="L16" s="28"/>
      <c r="M16" s="27">
        <f t="shared" si="4"/>
        <v>0</v>
      </c>
    </row>
    <row r="17" spans="5:13" x14ac:dyDescent="0.55000000000000004">
      <c r="E17" s="29">
        <f t="shared" si="0"/>
        <v>0</v>
      </c>
      <c r="G17" s="29">
        <f t="shared" si="1"/>
        <v>0</v>
      </c>
      <c r="I17" s="29">
        <f t="shared" si="2"/>
        <v>0</v>
      </c>
      <c r="K17" s="29">
        <f t="shared" si="3"/>
        <v>0</v>
      </c>
      <c r="M17" s="27">
        <f t="shared" si="4"/>
        <v>0</v>
      </c>
    </row>
    <row r="18" spans="5:13" x14ac:dyDescent="0.55000000000000004">
      <c r="E18" s="29">
        <f t="shared" si="0"/>
        <v>0</v>
      </c>
      <c r="G18" s="29">
        <f t="shared" si="1"/>
        <v>0</v>
      </c>
      <c r="I18" s="29">
        <f t="shared" si="2"/>
        <v>0</v>
      </c>
      <c r="K18" s="29">
        <f t="shared" si="3"/>
        <v>0</v>
      </c>
      <c r="M18" s="27">
        <f t="shared" si="4"/>
        <v>0</v>
      </c>
    </row>
    <row r="19" spans="5:13" x14ac:dyDescent="0.55000000000000004">
      <c r="E19" s="29">
        <f t="shared" si="0"/>
        <v>0</v>
      </c>
      <c r="G19" s="29">
        <f t="shared" si="1"/>
        <v>0</v>
      </c>
      <c r="I19" s="29">
        <f t="shared" si="2"/>
        <v>0</v>
      </c>
      <c r="K19" s="29">
        <f t="shared" si="3"/>
        <v>0</v>
      </c>
      <c r="M19" s="27">
        <f t="shared" si="4"/>
        <v>0</v>
      </c>
    </row>
    <row r="20" spans="5:13" x14ac:dyDescent="0.55000000000000004">
      <c r="E20" s="29">
        <f t="shared" si="0"/>
        <v>0</v>
      </c>
      <c r="G20" s="29">
        <f t="shared" si="1"/>
        <v>0</v>
      </c>
      <c r="I20" s="29">
        <f t="shared" si="2"/>
        <v>0</v>
      </c>
      <c r="K20" s="29">
        <f t="shared" si="3"/>
        <v>0</v>
      </c>
      <c r="M20" s="27">
        <f t="shared" si="4"/>
        <v>0</v>
      </c>
    </row>
    <row r="21" spans="5:13" x14ac:dyDescent="0.55000000000000004">
      <c r="E21" s="29">
        <f t="shared" si="0"/>
        <v>0</v>
      </c>
      <c r="G21" s="29">
        <f t="shared" si="1"/>
        <v>0</v>
      </c>
      <c r="I21" s="29">
        <f t="shared" si="2"/>
        <v>0</v>
      </c>
      <c r="K21" s="29">
        <f t="shared" si="3"/>
        <v>0</v>
      </c>
      <c r="M21" s="27">
        <f t="shared" si="4"/>
        <v>0</v>
      </c>
    </row>
    <row r="22" spans="5:13" x14ac:dyDescent="0.55000000000000004">
      <c r="E22" s="29">
        <f t="shared" si="0"/>
        <v>0</v>
      </c>
      <c r="G22" s="29">
        <f t="shared" si="1"/>
        <v>0</v>
      </c>
      <c r="I22" s="29">
        <f t="shared" si="2"/>
        <v>0</v>
      </c>
      <c r="K22" s="29">
        <f t="shared" si="3"/>
        <v>0</v>
      </c>
      <c r="M22" s="27">
        <f t="shared" si="4"/>
        <v>0</v>
      </c>
    </row>
    <row r="23" spans="5:13" x14ac:dyDescent="0.55000000000000004">
      <c r="E23" s="29">
        <f t="shared" si="0"/>
        <v>0</v>
      </c>
      <c r="G23" s="29">
        <f t="shared" si="1"/>
        <v>0</v>
      </c>
      <c r="I23" s="29">
        <f t="shared" si="2"/>
        <v>0</v>
      </c>
      <c r="K23" s="29">
        <f t="shared" si="3"/>
        <v>0</v>
      </c>
      <c r="M23" s="27">
        <f t="shared" si="4"/>
        <v>0</v>
      </c>
    </row>
    <row r="24" spans="5:13" x14ac:dyDescent="0.55000000000000004">
      <c r="E24" s="29">
        <f t="shared" si="0"/>
        <v>0</v>
      </c>
      <c r="G24" s="29">
        <f t="shared" si="1"/>
        <v>0</v>
      </c>
      <c r="I24" s="29">
        <f t="shared" si="2"/>
        <v>0</v>
      </c>
      <c r="K24" s="29">
        <f t="shared" si="3"/>
        <v>0</v>
      </c>
      <c r="M24" s="27">
        <f t="shared" si="4"/>
        <v>0</v>
      </c>
    </row>
    <row r="25" spans="5:13" x14ac:dyDescent="0.55000000000000004">
      <c r="E25" s="29">
        <f t="shared" si="0"/>
        <v>0</v>
      </c>
      <c r="G25" s="29">
        <f t="shared" si="1"/>
        <v>0</v>
      </c>
      <c r="I25" s="29">
        <f t="shared" si="2"/>
        <v>0</v>
      </c>
      <c r="K25" s="29">
        <f t="shared" si="3"/>
        <v>0</v>
      </c>
      <c r="M25" s="27">
        <f t="shared" si="4"/>
        <v>0</v>
      </c>
    </row>
    <row r="26" spans="5:13" x14ac:dyDescent="0.55000000000000004">
      <c r="E26" s="29">
        <f t="shared" si="0"/>
        <v>0</v>
      </c>
    </row>
    <row r="27" spans="5:13" x14ac:dyDescent="0.55000000000000004">
      <c r="E27" s="29">
        <f t="shared" si="0"/>
        <v>0</v>
      </c>
    </row>
    <row r="28" spans="5:13" x14ac:dyDescent="0.55000000000000004">
      <c r="E28" s="29">
        <f t="shared" si="0"/>
        <v>0</v>
      </c>
    </row>
    <row r="29" spans="5:13" x14ac:dyDescent="0.55000000000000004">
      <c r="E29" s="29">
        <f t="shared" si="0"/>
        <v>0</v>
      </c>
    </row>
    <row r="30" spans="5:13" x14ac:dyDescent="0.55000000000000004">
      <c r="E30" s="29">
        <f t="shared" si="0"/>
        <v>0</v>
      </c>
    </row>
    <row r="31" spans="5:13" x14ac:dyDescent="0.55000000000000004">
      <c r="E31" s="29">
        <f t="shared" si="0"/>
        <v>0</v>
      </c>
    </row>
  </sheetData>
  <mergeCells count="10">
    <mergeCell ref="A1:M1"/>
    <mergeCell ref="A2:M2"/>
    <mergeCell ref="D3:E3"/>
    <mergeCell ref="F3:G3"/>
    <mergeCell ref="J3:K3"/>
    <mergeCell ref="H3:I3"/>
    <mergeCell ref="C3:C4"/>
    <mergeCell ref="B3:B4"/>
    <mergeCell ref="A3:A4"/>
    <mergeCell ref="L3:M3"/>
  </mergeCells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 Don vi</vt:lpstr>
      <vt:lpstr>TK DA-HS</vt:lpstr>
      <vt:lpstr>TK Linh Vuc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BGD</dc:creator>
  <cp:lastModifiedBy>Hiền Lê Xuân</cp:lastModifiedBy>
  <dcterms:created xsi:type="dcterms:W3CDTF">2021-03-18T03:31:45Z</dcterms:created>
  <dcterms:modified xsi:type="dcterms:W3CDTF">2021-03-23T04:59:35Z</dcterms:modified>
</cp:coreProperties>
</file>