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jetto/Downloads/"/>
    </mc:Choice>
  </mc:AlternateContent>
  <xr:revisionPtr revIDLastSave="0" documentId="8_{8C19D655-3DFD-1C45-858B-6CF2218A4653}" xr6:coauthVersionLast="47" xr6:coauthVersionMax="47" xr10:uidLastSave="{00000000-0000-0000-0000-000000000000}"/>
  <bookViews>
    <workbookView xWindow="640" yWindow="1000" windowWidth="27900" windowHeight="16400" activeTab="2" xr2:uid="{9CB24296-6D9E-154D-B918-DD2BC6704F21}"/>
  </bookViews>
  <sheets>
    <sheet name="CONTENTS" sheetId="1" r:id="rId1"/>
    <sheet name="DLD_INFO" sheetId="2" r:id="rId2"/>
    <sheet name="REPO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0" i="3" l="1"/>
  <c r="Z11" i="3"/>
  <c r="Z12" i="3"/>
  <c r="Z13" i="3"/>
  <c r="Z14" i="3"/>
  <c r="Z15" i="3"/>
  <c r="Z16" i="3"/>
  <c r="Z17" i="3"/>
  <c r="Z18" i="3"/>
  <c r="Z19" i="3"/>
  <c r="Z20" i="3"/>
  <c r="Z21" i="3"/>
  <c r="Z22" i="3"/>
  <c r="Z23" i="3"/>
  <c r="Z24" i="3"/>
  <c r="Z25" i="3"/>
  <c r="Z9" i="3"/>
  <c r="T14" i="3"/>
  <c r="T10" i="3"/>
  <c r="U10" i="3"/>
  <c r="V10" i="3"/>
  <c r="W10" i="3"/>
  <c r="X10" i="3"/>
  <c r="Y10" i="3"/>
  <c r="T11" i="3"/>
  <c r="U11" i="3"/>
  <c r="V11" i="3"/>
  <c r="W11" i="3"/>
  <c r="X11" i="3"/>
  <c r="Y11" i="3"/>
  <c r="T12" i="3"/>
  <c r="U12" i="3"/>
  <c r="V12" i="3"/>
  <c r="W12" i="3"/>
  <c r="X12" i="3"/>
  <c r="Y12" i="3"/>
  <c r="T13" i="3"/>
  <c r="U13" i="3"/>
  <c r="V13" i="3"/>
  <c r="W13" i="3"/>
  <c r="X13" i="3"/>
  <c r="Y13" i="3"/>
  <c r="U14" i="3"/>
  <c r="V14" i="3"/>
  <c r="W14" i="3"/>
  <c r="X14" i="3"/>
  <c r="Y14" i="3"/>
  <c r="T15" i="3"/>
  <c r="U15" i="3"/>
  <c r="V15" i="3"/>
  <c r="W15" i="3"/>
  <c r="X15" i="3"/>
  <c r="Y15" i="3"/>
  <c r="T16" i="3"/>
  <c r="U16" i="3"/>
  <c r="V16" i="3"/>
  <c r="W16" i="3"/>
  <c r="X16" i="3"/>
  <c r="Y16" i="3"/>
  <c r="T17" i="3"/>
  <c r="U17" i="3"/>
  <c r="V17" i="3"/>
  <c r="W17" i="3"/>
  <c r="X17" i="3"/>
  <c r="Y17" i="3"/>
  <c r="T18" i="3"/>
  <c r="U18" i="3"/>
  <c r="V18" i="3"/>
  <c r="W18" i="3"/>
  <c r="X18" i="3"/>
  <c r="Y18" i="3"/>
  <c r="T19" i="3"/>
  <c r="U19" i="3"/>
  <c r="V19" i="3"/>
  <c r="W19" i="3"/>
  <c r="X19" i="3"/>
  <c r="Y19" i="3"/>
  <c r="T20" i="3"/>
  <c r="U20" i="3"/>
  <c r="V20" i="3"/>
  <c r="W20" i="3"/>
  <c r="X20" i="3"/>
  <c r="Y20" i="3"/>
  <c r="T21" i="3"/>
  <c r="U21" i="3"/>
  <c r="V21" i="3"/>
  <c r="W21" i="3"/>
  <c r="X21" i="3"/>
  <c r="Y21" i="3"/>
  <c r="T22" i="3"/>
  <c r="U22" i="3"/>
  <c r="V22" i="3"/>
  <c r="W22" i="3"/>
  <c r="X22" i="3"/>
  <c r="Y22" i="3"/>
  <c r="T23" i="3"/>
  <c r="U23" i="3"/>
  <c r="V23" i="3"/>
  <c r="W23" i="3"/>
  <c r="X23" i="3"/>
  <c r="Y23" i="3"/>
  <c r="T24" i="3"/>
  <c r="U24" i="3"/>
  <c r="V24" i="3"/>
  <c r="W24" i="3"/>
  <c r="X24" i="3"/>
  <c r="Y24" i="3"/>
  <c r="T25" i="3"/>
  <c r="U25" i="3"/>
  <c r="V25" i="3"/>
  <c r="W25" i="3"/>
  <c r="X25" i="3"/>
  <c r="Y25" i="3"/>
  <c r="U9" i="3"/>
  <c r="V9" i="3"/>
  <c r="W9" i="3"/>
  <c r="X9" i="3"/>
  <c r="Y9" i="3"/>
  <c r="T9" i="3"/>
</calcChain>
</file>

<file path=xl/comments1.xml><?xml version="1.0" encoding="utf-8"?>
<comments xmlns="http://schemas.openxmlformats.org/spreadsheetml/2006/main" xmlns:mc="http://schemas.openxmlformats.org/markup-compatibility/2006" xmlns:xr="http://schemas.microsoft.com/office/spreadsheetml/2014/revision" mc:Ignorable="xr">
  <authors/>
  <commentList/>
</comments>
</file>

<file path=xl/sharedStrings.xml><?xml version="1.0" encoding="utf-8"?>
<sst xmlns="http://schemas.openxmlformats.org/spreadsheetml/2006/main" count="80" uniqueCount="51">
  <si>
    <t>Sheet name</t>
  </si>
  <si>
    <t>Sheet description</t>
  </si>
  <si>
    <t>DLD_INFO</t>
  </si>
  <si>
    <t>Download Information</t>
  </si>
  <si>
    <t>REPORT</t>
  </si>
  <si>
    <t>The report</t>
  </si>
  <si>
    <t>Date and time</t>
  </si>
  <si>
    <t>Report title</t>
  </si>
  <si>
    <t>URL</t>
  </si>
  <si>
    <t>Language</t>
  </si>
  <si>
    <t>Data source notes</t>
  </si>
  <si>
    <t>Report notes</t>
  </si>
  <si>
    <t>Required footnotes</t>
  </si>
  <si>
    <t>Symbolic footnotes</t>
  </si>
  <si>
    <t>3/6/2025 4:32:47 PM</t>
  </si>
  <si>
    <t>Standard Report - Imports</t>
  </si>
  <si>
    <t>http://usatrade.census.gov/Perspective60</t>
  </si>
  <si>
    <t>en English</t>
  </si>
  <si>
    <t>These data are compiled and published by the U.S. Census Bureau, Economic Indicators Division. For more information on how the data are collected and compiled please visit the  Guide To Foreign Trade Statistics  at  http://www.census.gov/foreign-trade/guide/index.html .</t>
  </si>
  <si>
    <t>Current date: 03/06/2025 4:32 PM (Eastern Standard Time)</t>
  </si>
  <si>
    <t>Measures: Customs Value (Gen) ($US)</t>
  </si>
  <si>
    <t>Country</t>
  </si>
  <si>
    <t>World Total</t>
  </si>
  <si>
    <t>Canada</t>
  </si>
  <si>
    <t>Mexico</t>
  </si>
  <si>
    <t>Time</t>
  </si>
  <si>
    <t>2022</t>
  </si>
  <si>
    <t>2023</t>
  </si>
  <si>
    <t>2024</t>
  </si>
  <si>
    <t>Country Subcode</t>
  </si>
  <si>
    <t>All Country Subcodes</t>
  </si>
  <si>
    <t>United States-Mexico-Canada Trade Agreement (USMCA)</t>
  </si>
  <si>
    <t>Commodity</t>
  </si>
  <si>
    <t>All Commodities</t>
  </si>
  <si>
    <t>8701 Tractors (other Than Works Trucks Of Heading 8709)</t>
  </si>
  <si>
    <t>8702 Motor Vehicle F Trnspt &amp;gt;ten Persons Includ Driver</t>
  </si>
  <si>
    <t>8703 Motor Cars &amp; Vehicles For Transporting Persons</t>
  </si>
  <si>
    <t>8704 Motor Vehicles For Transport Of Goods</t>
  </si>
  <si>
    <t>8705 Special Purpose Motor Vehicles Nesoi</t>
  </si>
  <si>
    <t>8706 Chas W Eng F Trac, Mtr Veh F Pass/gd &amp; Special Pur</t>
  </si>
  <si>
    <t>8707 Bodies (including Cabs), For Specif Motor Vehicles</t>
  </si>
  <si>
    <t>8708 Parts &amp; Access For Motor Vehicles (head 8701-8705)</t>
  </si>
  <si>
    <t>8709 Works Trucks, Self-prop, No Lift; Stat Tractrs; Pt</t>
  </si>
  <si>
    <t>8710 Tank &amp; Ot Armored Fight Veh, Motorized; And Parts</t>
  </si>
  <si>
    <t>8711 Motorcycles (incl Mopeds) &amp; Cycles With Aux Motor</t>
  </si>
  <si>
    <t>8712 Bicycles &amp; Oth Cycles (inc Del Tricycle) No Motor</t>
  </si>
  <si>
    <t>8713 Carriages For Disabled Persons,motorized Or Not</t>
  </si>
  <si>
    <t>8714 Parts &amp; Access For Cycles &amp; Invalid Carriages</t>
  </si>
  <si>
    <t>8715 Baby Carriages (inc Strollers) And Parts Thereof</t>
  </si>
  <si>
    <t>8716 Trailers Etc; Other Vehicles, Not Mech Propeld, Pt</t>
  </si>
  <si>
    <t>USMCA</t>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</si>
</sst>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80" formatCode="#,###"/>
    <numFmt numFmtId="184" formatCode="#,###.0"/>
  </numFmts>
  <fonts count="21">
    <font>
      <sz val="12"/>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b/>
      <sz val="10"/>
      <name val="Arial"/>
      <family val="2"/>
    </font>
    <font>
      <sz val="6"/>
      <name val="游ゴシック"/>
      <family val="2"/>
      <charset val="128"/>
      <scheme val="minor"/>
    </font>
    <font>
      <sz val="12"/>
      <name val="游ゴシック"/>
      <family val="2"/>
      <charset val="12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7EBFF"/>
        <bgColor indexed="64"/>
      </patternFill>
    </fill>
    <fill>
      <patternFill patternType="solid">
        <fgColor rgb="FFFFDD95"/>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43">
    <xf numFmtId="0" fontId="0" fillId="0" borderId="0">
      <alignment vertical="center"/>
    </xf>
    <xf numFmtId="9"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4">
    <xf numFmtId="0" fontId="0" fillId="0" borderId="0" xfId="0">
      <alignment vertical="center"/>
    </xf>
    <xf numFmtId="0" fontId="18" fillId="33" borderId="10" xfId="0" applyNumberFormat="1" applyFont="1" applyFill="1" applyBorder="1" applyAlignment="1" applyProtection="1">
      <alignment horizontal="center" vertical="center"/>
    </xf>
    <xf numFmtId="0" fontId="18" fillId="0" borderId="10" xfId="0" applyNumberFormat="1" applyFont="1" applyFill="1" applyBorder="1" applyAlignment="1" applyProtection="1">
      <alignment vertical="center"/>
    </xf>
    <xf numFmtId="0" fontId="0" fillId="33" borderId="11" xfId="0" applyNumberFormat="1" applyFont="1" applyFill="1" applyBorder="1" applyAlignment="1" applyProtection="1">
      <alignment horizontal="center" vertical="center"/>
    </xf>
    <xf numFmtId="0" fontId="0" fillId="33" borderId="12" xfId="0" applyNumberFormat="1" applyFont="1" applyFill="1" applyBorder="1" applyAlignment="1" applyProtection="1">
      <alignment horizontal="center" vertical="center"/>
    </xf>
    <xf numFmtId="0" fontId="0" fillId="33" borderId="13" xfId="0" applyNumberFormat="1" applyFont="1" applyFill="1" applyBorder="1" applyAlignment="1" applyProtection="1">
      <alignment horizontal="center" vertical="center"/>
    </xf>
    <xf numFmtId="0" fontId="0" fillId="33" borderId="14" xfId="0" applyNumberFormat="1" applyFont="1" applyFill="1" applyBorder="1" applyAlignment="1" applyProtection="1">
      <alignment horizontal="center" vertical="center"/>
    </xf>
    <xf numFmtId="0" fontId="0" fillId="33" borderId="15" xfId="0" applyNumberFormat="1" applyFont="1" applyFill="1" applyBorder="1" applyAlignment="1" applyProtection="1">
      <alignment horizontal="center" vertical="center"/>
    </xf>
    <xf numFmtId="0" fontId="18" fillId="34" borderId="10" xfId="0" applyNumberFormat="1" applyFont="1" applyFill="1" applyBorder="1" applyAlignment="1" applyProtection="1">
      <alignment vertical="center"/>
    </xf>
    <xf numFmtId="0" fontId="0" fillId="34" borderId="10" xfId="0" applyNumberFormat="1" applyFont="1" applyFill="1" applyBorder="1" applyAlignment="1" applyProtection="1">
      <alignment vertical="center"/>
    </xf>
    <xf numFmtId="180" fontId="0" fillId="0" borderId="10" xfId="0" applyNumberFormat="1" applyFont="1" applyFill="1" applyBorder="1" applyAlignment="1" applyProtection="1">
      <alignment vertical="center"/>
    </xf>
    <xf numFmtId="0" fontId="0" fillId="0" borderId="10" xfId="0" applyNumberFormat="1" applyFont="1" applyFill="1" applyBorder="1" applyAlignment="1" applyProtection="1">
      <alignment vertical="center"/>
    </xf>
    <xf numFmtId="184" fontId="0" fillId="0" borderId="0" xfId="0" applyNumberFormat="1">
      <alignment vertical="center"/>
    </xf>
    <xf numFmtId="9" fontId="0" fillId="0" borderId="0" xfId="1" applyFont="1">
      <alignment vertical="center"/>
    </xf>
  </cellXfs>
  <cellStyles count="43">
    <cellStyle name="20% - アクセント 1" xfId="20" builtinId="30" customBuiltin="1"/>
    <cellStyle name="20% - アクセント 2" xfId="24" builtinId="34" customBuiltin="1"/>
    <cellStyle name="20% - アクセント 3" xfId="28" builtinId="38" customBuiltin="1"/>
    <cellStyle name="20% - アクセント 4" xfId="32" builtinId="42" customBuiltin="1"/>
    <cellStyle name="20% - アクセント 5" xfId="36" builtinId="46" customBuiltin="1"/>
    <cellStyle name="20% - アクセント 6" xfId="40" builtinId="50" customBuiltin="1"/>
    <cellStyle name="40% - アクセント 1" xfId="21" builtinId="31" customBuiltin="1"/>
    <cellStyle name="40% - アクセント 2" xfId="25" builtinId="35" customBuiltin="1"/>
    <cellStyle name="40% - アクセント 3" xfId="29" builtinId="39" customBuiltin="1"/>
    <cellStyle name="40% - アクセント 4" xfId="33" builtinId="43" customBuiltin="1"/>
    <cellStyle name="40% - アクセント 5" xfId="37" builtinId="47" customBuiltin="1"/>
    <cellStyle name="40% - アクセント 6" xfId="41" builtinId="51" customBuiltin="1"/>
    <cellStyle name="60% - アクセント 1" xfId="22" builtinId="32" customBuiltin="1"/>
    <cellStyle name="60% - アクセント 2" xfId="26" builtinId="36" customBuiltin="1"/>
    <cellStyle name="60% - アクセント 3" xfId="30" builtinId="40" customBuiltin="1"/>
    <cellStyle name="60% - アクセント 4" xfId="34" builtinId="44" customBuiltin="1"/>
    <cellStyle name="60% - アクセント 5" xfId="38" builtinId="48" customBuiltin="1"/>
    <cellStyle name="60% - アクセント 6" xfId="42" builtinId="52" customBuiltin="1"/>
    <cellStyle name="アクセント 1" xfId="19" builtinId="29" customBuiltin="1"/>
    <cellStyle name="アクセント 2" xfId="23" builtinId="33" customBuiltin="1"/>
    <cellStyle name="アクセント 3" xfId="27" builtinId="37" customBuiltin="1"/>
    <cellStyle name="アクセント 4" xfId="31" builtinId="41" customBuiltin="1"/>
    <cellStyle name="アクセント 5" xfId="35" builtinId="45" customBuiltin="1"/>
    <cellStyle name="アクセント 6" xfId="39" builtinId="49" customBuiltin="1"/>
    <cellStyle name="タイトル" xfId="2" builtinId="15" customBuiltin="1"/>
    <cellStyle name="チェック セル" xfId="14" builtinId="23" customBuiltin="1"/>
    <cellStyle name="どちらでもない" xfId="9" builtinId="28" customBuiltin="1"/>
    <cellStyle name="パーセント" xfId="1" builtinId="5"/>
    <cellStyle name="メモ" xfId="16" builtinId="10" customBuiltin="1"/>
    <cellStyle name="リンク セル" xfId="13" builtinId="24" customBuiltin="1"/>
    <cellStyle name="悪い" xfId="8" builtinId="27" customBuiltin="1"/>
    <cellStyle name="計算" xfId="12" builtinId="22" customBuiltin="1"/>
    <cellStyle name="警告文" xfId="15" builtinId="11" customBuiltin="1"/>
    <cellStyle name="見出し 1" xfId="3" builtinId="16" customBuiltin="1"/>
    <cellStyle name="見出し 2" xfId="4" builtinId="17" customBuiltin="1"/>
    <cellStyle name="見出し 3" xfId="5" builtinId="18" customBuiltin="1"/>
    <cellStyle name="見出し 4" xfId="6" builtinId="19" customBuiltin="1"/>
    <cellStyle name="集計" xfId="18" builtinId="25" customBuiltin="1"/>
    <cellStyle name="出力" xfId="11" builtinId="21" customBuiltin="1"/>
    <cellStyle name="説明文" xfId="17" builtinId="53" customBuiltin="1"/>
    <cellStyle name="入力" xfId="10" builtinId="20" customBuiltin="1"/>
    <cellStyle name="標準" xfId="0" builtinId="0"/>
    <cellStyle name="良い" xfId="7"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08AAA-DD67-0047-94F3-E88181CE7EC1}">
  <dimension ref="A1:B3"/>
  <sheetViews>
    <sheetView workbookViewId="0"/>
  </sheetViews>
  <sheetFormatPr baseColWidth="10" defaultRowHeight="20"/>
  <sheetData>
    <row r="1" spans="1:2">
      <c r="A1" s="1" t="s">
        <v>0</v>
      </c>
      <c r="B1" s="1" t="s">
        <v>1</v>
      </c>
    </row>
    <row r="2" spans="1:2">
      <c r="A2" t="s">
        <v>2</v>
      </c>
      <c r="B2" t="s">
        <v>3</v>
      </c>
    </row>
    <row r="3" spans="1:2">
      <c r="A3" t="s">
        <v>4</v>
      </c>
      <c r="B3" t="s">
        <v>5</v>
      </c>
    </row>
  </sheetData>
  <phoneticPr fontId="19"/>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9F80D-973D-EE40-988D-577D35D0381B}">
  <dimension ref="A1:H2"/>
  <sheetViews>
    <sheetView workbookViewId="0"/>
  </sheetViews>
  <sheetFormatPr baseColWidth="10" defaultRowHeight="20"/>
  <sheetData>
    <row r="1" spans="1:8">
      <c r="A1" s="1" t="s">
        <v>6</v>
      </c>
      <c r="B1" s="1" t="s">
        <v>7</v>
      </c>
      <c r="C1" s="1" t="s">
        <v>8</v>
      </c>
      <c r="D1" s="1" t="s">
        <v>9</v>
      </c>
      <c r="E1" s="1" t="s">
        <v>10</v>
      </c>
      <c r="F1" s="1" t="s">
        <v>11</v>
      </c>
      <c r="G1" s="1" t="s">
        <v>12</v>
      </c>
      <c r="H1" s="1" t="s">
        <v>13</v>
      </c>
    </row>
    <row r="2" spans="1:8">
      <c r="A2" t="s">
        <v>14</v>
      </c>
      <c r="B2" t="s">
        <v>15</v>
      </c>
      <c r="C2" t="s">
        <v>16</v>
      </c>
      <c r="D2" t="s">
        <v>17</v>
      </c>
      <c r="E2" t="s">
        <v>18</v>
      </c>
    </row>
  </sheetData>
  <phoneticPr fontId="19"/>
  <pageMargins left="0.75" right="0.75" top="1" bottom="1" header="0.5" footer="0.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84EA4-B346-B34E-A881-A70D5834678B}">
  <dimension ref="A1:Z25"/>
  <sheetViews>
    <sheetView tabSelected="1" workbookViewId="0">
      <pane xSplit="1" ySplit="8" topLeftCell="S9" activePane="bottomRight" state="frozen"/>
      <selection pane="topRight" activeCell="B1" sqref="B1"/>
      <selection pane="bottomLeft" activeCell="A9" sqref="A9"/>
      <selection pane="bottomRight" activeCell="W3" sqref="W3"/>
    </sheetView>
  </sheetViews>
  <sheetFormatPr baseColWidth="10" defaultRowHeight="20"/>
  <cols>
    <col min="1" max="1" width="28.5703125" customWidth="1"/>
    <col min="2" max="2" width="16.85546875" bestFit="1" customWidth="1"/>
    <col min="3" max="3" width="15.28515625" bestFit="1" customWidth="1"/>
    <col min="4" max="4" width="16.85546875" bestFit="1" customWidth="1"/>
    <col min="5" max="5" width="15.28515625" bestFit="1" customWidth="1"/>
    <col min="6" max="6" width="16.85546875" bestFit="1" customWidth="1"/>
    <col min="7" max="19" width="15.28515625" bestFit="1" customWidth="1"/>
    <col min="20" max="25" width="15.140625" customWidth="1"/>
  </cols>
  <sheetData>
    <row r="1" spans="1:26">
      <c r="A1" s="2" t="s">
        <v>15</v>
      </c>
    </row>
    <row r="2" spans="1:26">
      <c r="A2" t="s">
        <v>19</v>
      </c>
    </row>
    <row r="3" spans="1:26">
      <c r="A3" t="s">
        <v>20</v>
      </c>
    </row>
    <row r="5" spans="1:26">
      <c r="A5" s="1" t="s">
        <v>21</v>
      </c>
      <c r="B5" s="3" t="s">
        <v>22</v>
      </c>
      <c r="C5" s="5"/>
      <c r="D5" s="5"/>
      <c r="E5" s="5"/>
      <c r="F5" s="5"/>
      <c r="G5" s="4"/>
      <c r="H5" s="3" t="s">
        <v>23</v>
      </c>
      <c r="I5" s="5"/>
      <c r="J5" s="5"/>
      <c r="K5" s="5"/>
      <c r="L5" s="5"/>
      <c r="M5" s="4"/>
      <c r="N5" s="3" t="s">
        <v>24</v>
      </c>
      <c r="O5" s="5"/>
      <c r="P5" s="5"/>
      <c r="Q5" s="5"/>
      <c r="R5" s="5"/>
      <c r="S5" s="4"/>
      <c r="T5" t="s">
        <v>50</v>
      </c>
    </row>
    <row r="6" spans="1:26">
      <c r="A6" s="1" t="s">
        <v>25</v>
      </c>
      <c r="B6" s="3" t="s">
        <v>26</v>
      </c>
      <c r="C6" s="4"/>
      <c r="D6" s="3" t="s">
        <v>27</v>
      </c>
      <c r="E6" s="4"/>
      <c r="F6" s="3" t="s">
        <v>28</v>
      </c>
      <c r="G6" s="4"/>
      <c r="H6" s="3" t="s">
        <v>26</v>
      </c>
      <c r="I6" s="4"/>
      <c r="J6" s="3" t="s">
        <v>27</v>
      </c>
      <c r="K6" s="4"/>
      <c r="L6" s="3" t="s">
        <v>28</v>
      </c>
      <c r="M6" s="4"/>
      <c r="N6" s="3" t="s">
        <v>26</v>
      </c>
      <c r="O6" s="4"/>
      <c r="P6" s="3" t="s">
        <v>27</v>
      </c>
      <c r="Q6" s="4"/>
      <c r="R6" s="3" t="s">
        <v>28</v>
      </c>
      <c r="S6" s="4"/>
      <c r="T6">
        <v>2022</v>
      </c>
      <c r="V6">
        <v>2023</v>
      </c>
      <c r="X6">
        <v>2024</v>
      </c>
    </row>
    <row r="7" spans="1:26">
      <c r="A7" s="1" t="s">
        <v>29</v>
      </c>
      <c r="B7" s="6" t="s">
        <v>30</v>
      </c>
      <c r="C7" s="6" t="s">
        <v>31</v>
      </c>
      <c r="D7" s="6" t="s">
        <v>30</v>
      </c>
      <c r="E7" s="6" t="s">
        <v>31</v>
      </c>
      <c r="F7" s="6" t="s">
        <v>30</v>
      </c>
      <c r="G7" s="6" t="s">
        <v>31</v>
      </c>
      <c r="H7" s="6" t="s">
        <v>30</v>
      </c>
      <c r="I7" s="6" t="s">
        <v>31</v>
      </c>
      <c r="J7" s="6" t="s">
        <v>30</v>
      </c>
      <c r="K7" s="6" t="s">
        <v>31</v>
      </c>
      <c r="L7" s="6" t="s">
        <v>30</v>
      </c>
      <c r="M7" s="6" t="s">
        <v>31</v>
      </c>
      <c r="N7" s="6" t="s">
        <v>30</v>
      </c>
      <c r="O7" s="6" t="s">
        <v>31</v>
      </c>
      <c r="P7" s="6" t="s">
        <v>30</v>
      </c>
      <c r="Q7" s="6" t="s">
        <v>31</v>
      </c>
      <c r="R7" s="6" t="s">
        <v>30</v>
      </c>
      <c r="S7" s="6" t="s">
        <v>31</v>
      </c>
      <c r="T7" s="6" t="s">
        <v>30</v>
      </c>
      <c r="U7" s="6" t="s">
        <v>31</v>
      </c>
      <c r="V7" s="6" t="s">
        <v>30</v>
      </c>
      <c r="W7" s="6" t="s">
        <v>31</v>
      </c>
      <c r="X7" s="6" t="s">
        <v>30</v>
      </c>
      <c r="Y7" s="6" t="s">
        <v>31</v>
      </c>
    </row>
    <row r="8" spans="1:26">
      <c r="A8" s="8" t="s">
        <v>32</v>
      </c>
      <c r="B8" s="7"/>
      <c r="C8" s="7"/>
      <c r="D8" s="7"/>
      <c r="E8" s="7"/>
      <c r="F8" s="7"/>
      <c r="G8" s="7"/>
      <c r="H8" s="7"/>
      <c r="I8" s="7"/>
      <c r="J8" s="7"/>
      <c r="K8" s="7"/>
      <c r="L8" s="7"/>
      <c r="M8" s="7"/>
      <c r="N8" s="7"/>
      <c r="O8" s="7"/>
      <c r="P8" s="7"/>
      <c r="Q8" s="7"/>
      <c r="R8" s="7"/>
      <c r="S8" s="7"/>
      <c r="T8" s="7"/>
      <c r="U8" s="7"/>
      <c r="V8" s="7"/>
      <c r="W8" s="7"/>
      <c r="X8" s="7"/>
      <c r="Y8" s="7"/>
    </row>
    <row r="9" spans="1:26">
      <c r="A9" s="9" t="s">
        <v>33</v>
      </c>
      <c r="B9" s="10">
        <v>3239872717044</v>
      </c>
      <c r="C9" s="10">
        <v>369940145572</v>
      </c>
      <c r="D9" s="10">
        <v>3080170295122</v>
      </c>
      <c r="E9" s="10">
        <v>392887180116</v>
      </c>
      <c r="F9" s="10">
        <v>3267388705988</v>
      </c>
      <c r="G9" s="10">
        <v>400573357340</v>
      </c>
      <c r="H9" s="10">
        <v>437429118612</v>
      </c>
      <c r="I9" s="10">
        <v>147530895566</v>
      </c>
      <c r="J9" s="10">
        <v>418618659183</v>
      </c>
      <c r="K9" s="10">
        <v>158337097293</v>
      </c>
      <c r="L9" s="10">
        <v>412695719877</v>
      </c>
      <c r="M9" s="10">
        <v>154929448060</v>
      </c>
      <c r="N9" s="10">
        <v>452032214093</v>
      </c>
      <c r="O9" s="10">
        <v>222409250006</v>
      </c>
      <c r="P9" s="10">
        <v>475215965697</v>
      </c>
      <c r="Q9" s="10">
        <v>234550082823</v>
      </c>
      <c r="R9" s="10">
        <v>505850598583</v>
      </c>
      <c r="S9" s="10">
        <v>245643909280</v>
      </c>
      <c r="T9" s="12">
        <f>(H9+N9)/1000000000</f>
        <v>889.46133270500002</v>
      </c>
      <c r="U9" s="12">
        <f t="shared" ref="U9:Y9" si="0">(I9+O9)/1000000000</f>
        <v>369.94014557200001</v>
      </c>
      <c r="V9" s="12">
        <f t="shared" si="0"/>
        <v>893.83462487999998</v>
      </c>
      <c r="W9" s="12">
        <f t="shared" si="0"/>
        <v>392.88718011600002</v>
      </c>
      <c r="X9" s="12">
        <f t="shared" si="0"/>
        <v>918.54631845999995</v>
      </c>
      <c r="Y9" s="12">
        <f t="shared" si="0"/>
        <v>400.57335733999997</v>
      </c>
      <c r="Z9" s="13">
        <f>Y9/X9</f>
        <v>0.43609489177593802</v>
      </c>
    </row>
    <row r="10" spans="1:26">
      <c r="A10" s="9" t="s">
        <v>34</v>
      </c>
      <c r="B10" s="10">
        <v>18512437519</v>
      </c>
      <c r="C10" s="10">
        <v>10744746173</v>
      </c>
      <c r="D10" s="10">
        <v>19430578573</v>
      </c>
      <c r="E10" s="10">
        <v>11921895420</v>
      </c>
      <c r="F10" s="10">
        <v>15534105782</v>
      </c>
      <c r="G10" s="10">
        <v>9621894232</v>
      </c>
      <c r="H10" s="10">
        <v>379281609</v>
      </c>
      <c r="I10" s="10">
        <v>59493487</v>
      </c>
      <c r="J10" s="10">
        <v>406556667</v>
      </c>
      <c r="K10" s="10">
        <v>78950029</v>
      </c>
      <c r="L10" s="10">
        <v>392502904</v>
      </c>
      <c r="M10" s="10">
        <v>112663969</v>
      </c>
      <c r="N10" s="10">
        <v>11133521377</v>
      </c>
      <c r="O10" s="10">
        <v>10685252686</v>
      </c>
      <c r="P10" s="10">
        <v>12212988581</v>
      </c>
      <c r="Q10" s="10">
        <v>11842945391</v>
      </c>
      <c r="R10" s="10">
        <v>9778775082</v>
      </c>
      <c r="S10" s="10">
        <v>9509230263</v>
      </c>
      <c r="T10" s="12">
        <f t="shared" ref="T10:T25" si="1">(H10+N10)/1000000000</f>
        <v>11.512802986000001</v>
      </c>
      <c r="U10" s="12">
        <f t="shared" ref="U10:U25" si="2">(I10+O10)/1000000000</f>
        <v>10.744746172999999</v>
      </c>
      <c r="V10" s="12">
        <f t="shared" ref="V10:V25" si="3">(J10+P10)/1000000000</f>
        <v>12.619545248</v>
      </c>
      <c r="W10" s="12">
        <f t="shared" ref="W10:W25" si="4">(K10+Q10)/1000000000</f>
        <v>11.92189542</v>
      </c>
      <c r="X10" s="12">
        <f t="shared" ref="X10:X25" si="5">(L10+R10)/1000000000</f>
        <v>10.171277986</v>
      </c>
      <c r="Y10" s="12">
        <f t="shared" ref="Y10:Y25" si="6">(M10+S10)/1000000000</f>
        <v>9.6218942320000007</v>
      </c>
      <c r="Z10" s="13">
        <f t="shared" ref="Z10:Z25" si="7">Y10/X10</f>
        <v>0.94598675262280862</v>
      </c>
    </row>
    <row r="11" spans="1:26">
      <c r="A11" s="9" t="s">
        <v>35</v>
      </c>
      <c r="B11" s="10">
        <v>640107177</v>
      </c>
      <c r="C11" s="10">
        <v>507936984</v>
      </c>
      <c r="D11" s="10">
        <v>1155526245</v>
      </c>
      <c r="E11" s="10">
        <v>789030368</v>
      </c>
      <c r="F11" s="10">
        <v>1413874193</v>
      </c>
      <c r="G11" s="10">
        <v>1078187255</v>
      </c>
      <c r="H11" s="10">
        <v>501639766</v>
      </c>
      <c r="I11" s="10">
        <v>494188975</v>
      </c>
      <c r="J11" s="10">
        <v>739160792</v>
      </c>
      <c r="K11" s="10">
        <v>737167488</v>
      </c>
      <c r="L11" s="10">
        <v>1020103699</v>
      </c>
      <c r="M11" s="10">
        <v>972716030</v>
      </c>
      <c r="N11" s="10">
        <v>14953444</v>
      </c>
      <c r="O11" s="10">
        <v>13748009</v>
      </c>
      <c r="P11" s="10">
        <v>56478819</v>
      </c>
      <c r="Q11" s="10">
        <v>51862880</v>
      </c>
      <c r="R11" s="10">
        <v>108824516</v>
      </c>
      <c r="S11" s="10">
        <v>105471225</v>
      </c>
      <c r="T11" s="12">
        <f t="shared" si="1"/>
        <v>0.51659321000000002</v>
      </c>
      <c r="U11" s="12">
        <f t="shared" si="2"/>
        <v>0.50793698399999998</v>
      </c>
      <c r="V11" s="12">
        <f t="shared" si="3"/>
        <v>0.79563961100000002</v>
      </c>
      <c r="W11" s="12">
        <f t="shared" si="4"/>
        <v>0.78903036800000004</v>
      </c>
      <c r="X11" s="12">
        <f t="shared" si="5"/>
        <v>1.128928215</v>
      </c>
      <c r="Y11" s="12">
        <f t="shared" si="6"/>
        <v>1.078187255</v>
      </c>
      <c r="Z11" s="13">
        <f t="shared" si="7"/>
        <v>0.95505386496164424</v>
      </c>
    </row>
    <row r="12" spans="1:26">
      <c r="A12" s="9" t="s">
        <v>36</v>
      </c>
      <c r="B12" s="10">
        <v>166198249020</v>
      </c>
      <c r="C12" s="10">
        <v>54427516554</v>
      </c>
      <c r="D12" s="10">
        <v>207974842125</v>
      </c>
      <c r="E12" s="10">
        <v>69438665950</v>
      </c>
      <c r="F12" s="10">
        <v>216805542540</v>
      </c>
      <c r="G12" s="10">
        <v>68604750616</v>
      </c>
      <c r="H12" s="10">
        <v>26269664042</v>
      </c>
      <c r="I12" s="10">
        <v>25709798742</v>
      </c>
      <c r="J12" s="10">
        <v>34708522395</v>
      </c>
      <c r="K12" s="10">
        <v>34295102877</v>
      </c>
      <c r="L12" s="10">
        <v>28262217957</v>
      </c>
      <c r="M12" s="10">
        <v>27578548533</v>
      </c>
      <c r="N12" s="10">
        <v>36374594568</v>
      </c>
      <c r="O12" s="10">
        <v>28717717812</v>
      </c>
      <c r="P12" s="10">
        <v>44761448804</v>
      </c>
      <c r="Q12" s="10">
        <v>35143563073</v>
      </c>
      <c r="R12" s="10">
        <v>49743872779</v>
      </c>
      <c r="S12" s="10">
        <v>41026202083</v>
      </c>
      <c r="T12" s="12">
        <f t="shared" si="1"/>
        <v>62.644258610000001</v>
      </c>
      <c r="U12" s="12">
        <f t="shared" si="2"/>
        <v>54.427516554</v>
      </c>
      <c r="V12" s="12">
        <f t="shared" si="3"/>
        <v>79.469971199</v>
      </c>
      <c r="W12" s="12">
        <f t="shared" si="4"/>
        <v>69.438665950000001</v>
      </c>
      <c r="X12" s="12">
        <f t="shared" si="5"/>
        <v>78.006090736000004</v>
      </c>
      <c r="Y12" s="12">
        <f t="shared" si="6"/>
        <v>68.604750616000004</v>
      </c>
      <c r="Z12" s="13">
        <f t="shared" si="7"/>
        <v>0.87947940947563397</v>
      </c>
    </row>
    <row r="13" spans="1:26">
      <c r="A13" s="9" t="s">
        <v>37</v>
      </c>
      <c r="B13" s="10">
        <v>34982794465</v>
      </c>
      <c r="C13" s="10">
        <v>31848042986</v>
      </c>
      <c r="D13" s="10">
        <v>43422235902</v>
      </c>
      <c r="E13" s="10">
        <v>39126535786</v>
      </c>
      <c r="F13" s="10">
        <v>47537922953</v>
      </c>
      <c r="G13" s="10">
        <v>44091462440</v>
      </c>
      <c r="H13" s="10">
        <v>3720893445</v>
      </c>
      <c r="I13" s="10">
        <v>3646633585</v>
      </c>
      <c r="J13" s="10">
        <v>6579806427</v>
      </c>
      <c r="K13" s="10">
        <v>6511201917</v>
      </c>
      <c r="L13" s="10">
        <v>7169839531</v>
      </c>
      <c r="M13" s="10">
        <v>7103228275</v>
      </c>
      <c r="N13" s="10">
        <v>28375444874</v>
      </c>
      <c r="O13" s="10">
        <v>28201409401</v>
      </c>
      <c r="P13" s="10">
        <v>32758966218</v>
      </c>
      <c r="Q13" s="10">
        <v>32615333869</v>
      </c>
      <c r="R13" s="10">
        <v>37151964122</v>
      </c>
      <c r="S13" s="10">
        <v>36988234165</v>
      </c>
      <c r="T13" s="12">
        <f t="shared" si="1"/>
        <v>32.096338318999997</v>
      </c>
      <c r="U13" s="12">
        <f t="shared" si="2"/>
        <v>31.848042985999999</v>
      </c>
      <c r="V13" s="12">
        <f t="shared" si="3"/>
        <v>39.338772644999999</v>
      </c>
      <c r="W13" s="12">
        <f t="shared" si="4"/>
        <v>39.126535785999998</v>
      </c>
      <c r="X13" s="12">
        <f t="shared" si="5"/>
        <v>44.321803653000003</v>
      </c>
      <c r="Y13" s="12">
        <f t="shared" si="6"/>
        <v>44.091462440000001</v>
      </c>
      <c r="Z13" s="13">
        <f t="shared" si="7"/>
        <v>0.99480298196338379</v>
      </c>
    </row>
    <row r="14" spans="1:26">
      <c r="A14" s="9" t="s">
        <v>38</v>
      </c>
      <c r="B14" s="10">
        <v>977017500</v>
      </c>
      <c r="C14" s="11"/>
      <c r="D14" s="10">
        <v>1374545040</v>
      </c>
      <c r="E14" s="11"/>
      <c r="F14" s="10">
        <v>1715928377</v>
      </c>
      <c r="G14" s="11"/>
      <c r="H14" s="10">
        <v>434758524</v>
      </c>
      <c r="I14" s="11"/>
      <c r="J14" s="10">
        <v>546378927</v>
      </c>
      <c r="K14" s="11"/>
      <c r="L14" s="10">
        <v>654858128</v>
      </c>
      <c r="M14" s="11"/>
      <c r="N14" s="10">
        <v>11199196</v>
      </c>
      <c r="O14" s="11"/>
      <c r="P14" s="10">
        <v>9992337</v>
      </c>
      <c r="Q14" s="11"/>
      <c r="R14" s="10">
        <v>5113545</v>
      </c>
      <c r="S14" s="11"/>
      <c r="T14" s="12">
        <f>(H14+N14)/1000000000</f>
        <v>0.44595772</v>
      </c>
      <c r="U14" s="12">
        <f t="shared" si="2"/>
        <v>0</v>
      </c>
      <c r="V14" s="12">
        <f t="shared" si="3"/>
        <v>0.55637126400000003</v>
      </c>
      <c r="W14" s="12">
        <f t="shared" si="4"/>
        <v>0</v>
      </c>
      <c r="X14" s="12">
        <f t="shared" si="5"/>
        <v>0.65997167300000004</v>
      </c>
      <c r="Y14" s="12">
        <f t="shared" si="6"/>
        <v>0</v>
      </c>
      <c r="Z14" s="13">
        <f t="shared" si="7"/>
        <v>0</v>
      </c>
    </row>
    <row r="15" spans="1:26">
      <c r="A15" s="9" t="s">
        <v>39</v>
      </c>
      <c r="B15" s="10">
        <v>155474925</v>
      </c>
      <c r="C15" s="10">
        <v>27981967</v>
      </c>
      <c r="D15" s="10">
        <v>136571907</v>
      </c>
      <c r="E15" s="10">
        <v>37035261</v>
      </c>
      <c r="F15" s="10">
        <v>200173407</v>
      </c>
      <c r="G15" s="10">
        <v>35567985</v>
      </c>
      <c r="H15" s="10">
        <v>28851214</v>
      </c>
      <c r="I15" s="10">
        <v>27968156</v>
      </c>
      <c r="J15" s="10">
        <v>37145002</v>
      </c>
      <c r="K15" s="10">
        <v>36940971</v>
      </c>
      <c r="L15" s="10">
        <v>35417811</v>
      </c>
      <c r="M15" s="10">
        <v>35150922</v>
      </c>
      <c r="N15" s="10">
        <v>16489568</v>
      </c>
      <c r="O15" s="10">
        <v>13811</v>
      </c>
      <c r="P15" s="10">
        <v>1688771</v>
      </c>
      <c r="Q15" s="10">
        <v>94290</v>
      </c>
      <c r="R15" s="10">
        <v>417063</v>
      </c>
      <c r="S15" s="10">
        <v>417063</v>
      </c>
      <c r="T15" s="12">
        <f t="shared" si="1"/>
        <v>4.5340782000000003E-2</v>
      </c>
      <c r="U15" s="12">
        <f t="shared" si="2"/>
        <v>2.7981967E-2</v>
      </c>
      <c r="V15" s="12">
        <f t="shared" si="3"/>
        <v>3.8833773000000002E-2</v>
      </c>
      <c r="W15" s="12">
        <f t="shared" si="4"/>
        <v>3.7035261E-2</v>
      </c>
      <c r="X15" s="12">
        <f t="shared" si="5"/>
        <v>3.5834874000000003E-2</v>
      </c>
      <c r="Y15" s="12">
        <f t="shared" si="6"/>
        <v>3.5567985000000003E-2</v>
      </c>
      <c r="Z15" s="13">
        <f t="shared" si="7"/>
        <v>0.99255225510211087</v>
      </c>
    </row>
    <row r="16" spans="1:26">
      <c r="A16" s="9" t="s">
        <v>40</v>
      </c>
      <c r="B16" s="10">
        <v>730680779</v>
      </c>
      <c r="C16" s="10">
        <v>235318440</v>
      </c>
      <c r="D16" s="10">
        <v>923269774</v>
      </c>
      <c r="E16" s="10">
        <v>289151407</v>
      </c>
      <c r="F16" s="10">
        <v>832973178</v>
      </c>
      <c r="G16" s="10">
        <v>324970357</v>
      </c>
      <c r="H16" s="10">
        <v>148246654</v>
      </c>
      <c r="I16" s="10">
        <v>144797913</v>
      </c>
      <c r="J16" s="10">
        <v>178517035</v>
      </c>
      <c r="K16" s="10">
        <v>175611300</v>
      </c>
      <c r="L16" s="10">
        <v>181333148</v>
      </c>
      <c r="M16" s="10">
        <v>175853790</v>
      </c>
      <c r="N16" s="10">
        <v>196098257</v>
      </c>
      <c r="O16" s="10">
        <v>90520527</v>
      </c>
      <c r="P16" s="10">
        <v>235735470</v>
      </c>
      <c r="Q16" s="10">
        <v>113540107</v>
      </c>
      <c r="R16" s="10">
        <v>428865462</v>
      </c>
      <c r="S16" s="10">
        <v>149116567</v>
      </c>
      <c r="T16" s="12">
        <f t="shared" si="1"/>
        <v>0.34434491099999998</v>
      </c>
      <c r="U16" s="12">
        <f t="shared" si="2"/>
        <v>0.23531843999999999</v>
      </c>
      <c r="V16" s="12">
        <f t="shared" si="3"/>
        <v>0.41425250499999999</v>
      </c>
      <c r="W16" s="12">
        <f t="shared" si="4"/>
        <v>0.28915140700000003</v>
      </c>
      <c r="X16" s="12">
        <f t="shared" si="5"/>
        <v>0.61019860999999997</v>
      </c>
      <c r="Y16" s="12">
        <f t="shared" si="6"/>
        <v>0.32497035699999999</v>
      </c>
      <c r="Z16" s="13">
        <f t="shared" si="7"/>
        <v>0.53256489227335346</v>
      </c>
    </row>
    <row r="17" spans="1:26">
      <c r="A17" s="9" t="s">
        <v>41</v>
      </c>
      <c r="B17" s="10">
        <v>82035143228</v>
      </c>
      <c r="C17" s="10">
        <v>29070645049</v>
      </c>
      <c r="D17" s="10">
        <v>85414685807</v>
      </c>
      <c r="E17" s="10">
        <v>31344360660</v>
      </c>
      <c r="F17" s="10">
        <v>87592918297</v>
      </c>
      <c r="G17" s="10">
        <v>32392162328</v>
      </c>
      <c r="H17" s="10">
        <v>10681821161</v>
      </c>
      <c r="I17" s="10">
        <v>7698656681</v>
      </c>
      <c r="J17" s="10">
        <v>11436119980</v>
      </c>
      <c r="K17" s="10">
        <v>8515320638</v>
      </c>
      <c r="L17" s="10">
        <v>11326337008</v>
      </c>
      <c r="M17" s="10">
        <v>8790522605</v>
      </c>
      <c r="N17" s="10">
        <v>30635439321</v>
      </c>
      <c r="O17" s="10">
        <v>21371988368</v>
      </c>
      <c r="P17" s="10">
        <v>34825789674</v>
      </c>
      <c r="Q17" s="10">
        <v>22829040022</v>
      </c>
      <c r="R17" s="10">
        <v>36171503152</v>
      </c>
      <c r="S17" s="10">
        <v>23601639723</v>
      </c>
      <c r="T17" s="12">
        <f t="shared" si="1"/>
        <v>41.317260482000002</v>
      </c>
      <c r="U17" s="12">
        <f t="shared" si="2"/>
        <v>29.070645048999999</v>
      </c>
      <c r="V17" s="12">
        <f t="shared" si="3"/>
        <v>46.261909654</v>
      </c>
      <c r="W17" s="12">
        <f t="shared" si="4"/>
        <v>31.34436066</v>
      </c>
      <c r="X17" s="12">
        <f t="shared" si="5"/>
        <v>47.497840160000003</v>
      </c>
      <c r="Y17" s="12">
        <f t="shared" si="6"/>
        <v>32.392162327999998</v>
      </c>
      <c r="Z17" s="13">
        <f t="shared" si="7"/>
        <v>0.68197126898580218</v>
      </c>
    </row>
    <row r="18" spans="1:26">
      <c r="A18" s="9" t="s">
        <v>42</v>
      </c>
      <c r="B18" s="10">
        <v>441359917</v>
      </c>
      <c r="C18" s="11"/>
      <c r="D18" s="10">
        <v>530389574</v>
      </c>
      <c r="E18" s="11"/>
      <c r="F18" s="10">
        <v>491120275</v>
      </c>
      <c r="G18" s="11"/>
      <c r="H18" s="10">
        <v>29484228</v>
      </c>
      <c r="I18" s="11"/>
      <c r="J18" s="10">
        <v>44449814</v>
      </c>
      <c r="K18" s="11"/>
      <c r="L18" s="10">
        <v>52847846</v>
      </c>
      <c r="M18" s="11"/>
      <c r="N18" s="10">
        <v>54195622</v>
      </c>
      <c r="O18" s="11"/>
      <c r="P18" s="10">
        <v>67562653</v>
      </c>
      <c r="Q18" s="11"/>
      <c r="R18" s="10">
        <v>78235499</v>
      </c>
      <c r="S18" s="11"/>
      <c r="T18" s="12">
        <f t="shared" si="1"/>
        <v>8.367985E-2</v>
      </c>
      <c r="U18" s="12">
        <f t="shared" si="2"/>
        <v>0</v>
      </c>
      <c r="V18" s="12">
        <f t="shared" si="3"/>
        <v>0.112012467</v>
      </c>
      <c r="W18" s="12">
        <f t="shared" si="4"/>
        <v>0</v>
      </c>
      <c r="X18" s="12">
        <f t="shared" si="5"/>
        <v>0.13108334499999999</v>
      </c>
      <c r="Y18" s="12">
        <f t="shared" si="6"/>
        <v>0</v>
      </c>
      <c r="Z18" s="13">
        <f t="shared" si="7"/>
        <v>0</v>
      </c>
    </row>
    <row r="19" spans="1:26">
      <c r="A19" s="9" t="s">
        <v>43</v>
      </c>
      <c r="B19" s="10">
        <v>384055501</v>
      </c>
      <c r="C19" s="11"/>
      <c r="D19" s="10">
        <v>441732497</v>
      </c>
      <c r="E19" s="11"/>
      <c r="F19" s="10">
        <v>496908291</v>
      </c>
      <c r="G19" s="11"/>
      <c r="H19" s="10">
        <v>181165685</v>
      </c>
      <c r="I19" s="11"/>
      <c r="J19" s="10">
        <v>209035254</v>
      </c>
      <c r="K19" s="11"/>
      <c r="L19" s="10">
        <v>246767459</v>
      </c>
      <c r="M19" s="11"/>
      <c r="N19" s="10">
        <v>1560249</v>
      </c>
      <c r="O19" s="11"/>
      <c r="P19" s="10">
        <v>2212448</v>
      </c>
      <c r="Q19" s="11"/>
      <c r="R19" s="10">
        <v>3750607</v>
      </c>
      <c r="S19" s="11"/>
      <c r="T19" s="12">
        <f t="shared" si="1"/>
        <v>0.18272593400000001</v>
      </c>
      <c r="U19" s="12">
        <f t="shared" si="2"/>
        <v>0</v>
      </c>
      <c r="V19" s="12">
        <f t="shared" si="3"/>
        <v>0.21124770200000001</v>
      </c>
      <c r="W19" s="12">
        <f t="shared" si="4"/>
        <v>0</v>
      </c>
      <c r="X19" s="12">
        <f t="shared" si="5"/>
        <v>0.25051806599999998</v>
      </c>
      <c r="Y19" s="12">
        <f t="shared" si="6"/>
        <v>0</v>
      </c>
      <c r="Z19" s="13">
        <f t="shared" si="7"/>
        <v>0</v>
      </c>
    </row>
    <row r="20" spans="1:26">
      <c r="A20" s="9" t="s">
        <v>44</v>
      </c>
      <c r="B20" s="10">
        <v>4961810219</v>
      </c>
      <c r="C20" s="10">
        <v>272455697</v>
      </c>
      <c r="D20" s="10">
        <v>4141076833</v>
      </c>
      <c r="E20" s="10">
        <v>202051518</v>
      </c>
      <c r="F20" s="10">
        <v>3887629628</v>
      </c>
      <c r="G20" s="10">
        <v>137231333</v>
      </c>
      <c r="H20" s="10">
        <v>163699421</v>
      </c>
      <c r="I20" s="10">
        <v>159672349</v>
      </c>
      <c r="J20" s="10">
        <v>155908297</v>
      </c>
      <c r="K20" s="10">
        <v>150525643</v>
      </c>
      <c r="L20" s="10">
        <v>130826845</v>
      </c>
      <c r="M20" s="10">
        <v>124808445</v>
      </c>
      <c r="N20" s="10">
        <v>139571424</v>
      </c>
      <c r="O20" s="10">
        <v>112783348</v>
      </c>
      <c r="P20" s="10">
        <v>73839437</v>
      </c>
      <c r="Q20" s="10">
        <v>51525875</v>
      </c>
      <c r="R20" s="10">
        <v>18164817</v>
      </c>
      <c r="S20" s="10">
        <v>12422888</v>
      </c>
      <c r="T20" s="12">
        <f t="shared" si="1"/>
        <v>0.30327084500000001</v>
      </c>
      <c r="U20" s="12">
        <f t="shared" si="2"/>
        <v>0.272455697</v>
      </c>
      <c r="V20" s="12">
        <f t="shared" si="3"/>
        <v>0.22974773400000001</v>
      </c>
      <c r="W20" s="12">
        <f t="shared" si="4"/>
        <v>0.20205151800000001</v>
      </c>
      <c r="X20" s="12">
        <f t="shared" si="5"/>
        <v>0.148991662</v>
      </c>
      <c r="Y20" s="12">
        <f t="shared" si="6"/>
        <v>0.13723133300000001</v>
      </c>
      <c r="Z20" s="13">
        <f t="shared" si="7"/>
        <v>0.92106720039138845</v>
      </c>
    </row>
    <row r="21" spans="1:26">
      <c r="A21" s="9" t="s">
        <v>45</v>
      </c>
      <c r="B21" s="10">
        <v>2023969831</v>
      </c>
      <c r="C21" s="10">
        <v>7673947</v>
      </c>
      <c r="D21" s="10">
        <v>1194030549</v>
      </c>
      <c r="E21" s="10">
        <v>4914205</v>
      </c>
      <c r="F21" s="10">
        <v>1026921674</v>
      </c>
      <c r="G21" s="10">
        <v>4707200</v>
      </c>
      <c r="H21" s="10">
        <v>11040889</v>
      </c>
      <c r="I21" s="10">
        <v>7345869</v>
      </c>
      <c r="J21" s="10">
        <v>6276799</v>
      </c>
      <c r="K21" s="10">
        <v>4833602</v>
      </c>
      <c r="L21" s="10">
        <v>6704137</v>
      </c>
      <c r="M21" s="10">
        <v>4661699</v>
      </c>
      <c r="N21" s="10">
        <v>341362</v>
      </c>
      <c r="O21" s="10">
        <v>328078</v>
      </c>
      <c r="P21" s="10">
        <v>217505</v>
      </c>
      <c r="Q21" s="10">
        <v>80603</v>
      </c>
      <c r="R21" s="10">
        <v>170324</v>
      </c>
      <c r="S21" s="10">
        <v>45501</v>
      </c>
      <c r="T21" s="12">
        <f t="shared" si="1"/>
        <v>1.1382250999999999E-2</v>
      </c>
      <c r="U21" s="12">
        <f t="shared" si="2"/>
        <v>7.6739470000000004E-3</v>
      </c>
      <c r="V21" s="12">
        <f t="shared" si="3"/>
        <v>6.4943040000000002E-3</v>
      </c>
      <c r="W21" s="12">
        <f t="shared" si="4"/>
        <v>4.9142049999999996E-3</v>
      </c>
      <c r="X21" s="12">
        <f t="shared" si="5"/>
        <v>6.8744610000000001E-3</v>
      </c>
      <c r="Y21" s="12">
        <f t="shared" si="6"/>
        <v>4.7071999999999999E-3</v>
      </c>
      <c r="Z21" s="13">
        <f t="shared" si="7"/>
        <v>0.68473731976950625</v>
      </c>
    </row>
    <row r="22" spans="1:26">
      <c r="A22" s="9" t="s">
        <v>46</v>
      </c>
      <c r="B22" s="10">
        <v>416665373</v>
      </c>
      <c r="C22" s="11"/>
      <c r="D22" s="10">
        <v>376782304</v>
      </c>
      <c r="E22" s="11"/>
      <c r="F22" s="10">
        <v>413225977</v>
      </c>
      <c r="G22" s="11"/>
      <c r="H22" s="10">
        <v>35905557</v>
      </c>
      <c r="I22" s="11"/>
      <c r="J22" s="10">
        <v>40730689</v>
      </c>
      <c r="K22" s="11"/>
      <c r="L22" s="10">
        <v>47524223</v>
      </c>
      <c r="M22" s="11"/>
      <c r="N22" s="10">
        <v>44761449</v>
      </c>
      <c r="O22" s="11"/>
      <c r="P22" s="10">
        <v>42585360</v>
      </c>
      <c r="Q22" s="11"/>
      <c r="R22" s="10">
        <v>49859734</v>
      </c>
      <c r="S22" s="11"/>
      <c r="T22" s="12">
        <f t="shared" si="1"/>
        <v>8.0667005999999999E-2</v>
      </c>
      <c r="U22" s="12">
        <f t="shared" si="2"/>
        <v>0</v>
      </c>
      <c r="V22" s="12">
        <f t="shared" si="3"/>
        <v>8.3316049000000003E-2</v>
      </c>
      <c r="W22" s="12">
        <f t="shared" si="4"/>
        <v>0</v>
      </c>
      <c r="X22" s="12">
        <f t="shared" si="5"/>
        <v>9.7383956999999993E-2</v>
      </c>
      <c r="Y22" s="12">
        <f t="shared" si="6"/>
        <v>0</v>
      </c>
      <c r="Z22" s="13">
        <f t="shared" si="7"/>
        <v>0</v>
      </c>
    </row>
    <row r="23" spans="1:26">
      <c r="A23" s="9" t="s">
        <v>47</v>
      </c>
      <c r="B23" s="10">
        <v>2280566552</v>
      </c>
      <c r="C23" s="10">
        <v>3604815</v>
      </c>
      <c r="D23" s="10">
        <v>1635139224</v>
      </c>
      <c r="E23" s="10">
        <v>5113189</v>
      </c>
      <c r="F23" s="10">
        <v>1600012954</v>
      </c>
      <c r="G23" s="10">
        <v>3062126</v>
      </c>
      <c r="H23" s="10">
        <v>65871802</v>
      </c>
      <c r="I23" s="10">
        <v>2628223</v>
      </c>
      <c r="J23" s="10">
        <v>57288919</v>
      </c>
      <c r="K23" s="10">
        <v>3725978</v>
      </c>
      <c r="L23" s="10">
        <v>55836199</v>
      </c>
      <c r="M23" s="10">
        <v>2260496</v>
      </c>
      <c r="N23" s="10">
        <v>71259394</v>
      </c>
      <c r="O23" s="10">
        <v>976592</v>
      </c>
      <c r="P23" s="10">
        <v>67363333</v>
      </c>
      <c r="Q23" s="10">
        <v>1387211</v>
      </c>
      <c r="R23" s="10">
        <v>64534511</v>
      </c>
      <c r="S23" s="10">
        <v>801630</v>
      </c>
      <c r="T23" s="12">
        <f t="shared" si="1"/>
        <v>0.13713119600000001</v>
      </c>
      <c r="U23" s="12">
        <f t="shared" si="2"/>
        <v>3.6048149999999999E-3</v>
      </c>
      <c r="V23" s="12">
        <f t="shared" si="3"/>
        <v>0.12465225200000001</v>
      </c>
      <c r="W23" s="12">
        <f t="shared" si="4"/>
        <v>5.1131889999999998E-3</v>
      </c>
      <c r="X23" s="12">
        <f t="shared" si="5"/>
        <v>0.12037071000000001</v>
      </c>
      <c r="Y23" s="12">
        <f t="shared" si="6"/>
        <v>3.0621260000000001E-3</v>
      </c>
      <c r="Z23" s="13">
        <f t="shared" si="7"/>
        <v>2.5439128837904171E-2</v>
      </c>
    </row>
    <row r="24" spans="1:26">
      <c r="A24" s="9" t="s">
        <v>48</v>
      </c>
      <c r="B24" s="10">
        <v>423377118</v>
      </c>
      <c r="C24" s="10">
        <v>185545</v>
      </c>
      <c r="D24" s="10">
        <v>303120554</v>
      </c>
      <c r="E24" s="10">
        <v>7703</v>
      </c>
      <c r="F24" s="10">
        <v>392439772</v>
      </c>
      <c r="G24" s="10">
        <v>31297</v>
      </c>
      <c r="H24" s="10">
        <v>193248</v>
      </c>
      <c r="I24" s="10">
        <v>185545</v>
      </c>
      <c r="J24" s="10">
        <v>14023</v>
      </c>
      <c r="K24" s="10">
        <v>7703</v>
      </c>
      <c r="L24" s="10">
        <v>24921</v>
      </c>
      <c r="M24" s="10">
        <v>9609</v>
      </c>
      <c r="N24" s="10">
        <v>2404280</v>
      </c>
      <c r="O24" s="11"/>
      <c r="P24" s="10">
        <v>2546800</v>
      </c>
      <c r="Q24" s="11"/>
      <c r="R24" s="10">
        <v>2758795</v>
      </c>
      <c r="S24" s="10">
        <v>21688</v>
      </c>
      <c r="T24" s="12">
        <f t="shared" si="1"/>
        <v>2.597528E-3</v>
      </c>
      <c r="U24" s="12">
        <f t="shared" si="2"/>
        <v>1.8554500000000001E-4</v>
      </c>
      <c r="V24" s="12">
        <f t="shared" si="3"/>
        <v>2.5608229999999998E-3</v>
      </c>
      <c r="W24" s="12">
        <f t="shared" si="4"/>
        <v>7.7030000000000006E-6</v>
      </c>
      <c r="X24" s="12">
        <f t="shared" si="5"/>
        <v>2.7837159999999999E-3</v>
      </c>
      <c r="Y24" s="12">
        <f t="shared" si="6"/>
        <v>3.1297000000000002E-5</v>
      </c>
      <c r="Z24" s="13">
        <f t="shared" si="7"/>
        <v>1.1242885409287444E-2</v>
      </c>
    </row>
    <row r="25" spans="1:26">
      <c r="A25" s="9" t="s">
        <v>49</v>
      </c>
      <c r="B25" s="10">
        <v>6622649072</v>
      </c>
      <c r="C25" s="10">
        <v>494344027</v>
      </c>
      <c r="D25" s="10">
        <v>6808017560</v>
      </c>
      <c r="E25" s="10">
        <v>522570470</v>
      </c>
      <c r="F25" s="10">
        <v>5626816071</v>
      </c>
      <c r="G25" s="10">
        <v>433707311</v>
      </c>
      <c r="H25" s="10">
        <v>725574959</v>
      </c>
      <c r="I25" s="10">
        <v>252126397</v>
      </c>
      <c r="J25" s="10">
        <v>819187664</v>
      </c>
      <c r="K25" s="10">
        <v>248788295</v>
      </c>
      <c r="L25" s="10">
        <v>849350263</v>
      </c>
      <c r="M25" s="10">
        <v>199913804</v>
      </c>
      <c r="N25" s="10">
        <v>3712656198</v>
      </c>
      <c r="O25" s="10">
        <v>242217630</v>
      </c>
      <c r="P25" s="10">
        <v>4205330347</v>
      </c>
      <c r="Q25" s="10">
        <v>273782175</v>
      </c>
      <c r="R25" s="10">
        <v>2982979137</v>
      </c>
      <c r="S25" s="10">
        <v>233793507</v>
      </c>
      <c r="T25" s="12">
        <f t="shared" si="1"/>
        <v>4.4382311569999997</v>
      </c>
      <c r="U25" s="12">
        <f t="shared" si="2"/>
        <v>0.49434402700000002</v>
      </c>
      <c r="V25" s="12">
        <f t="shared" si="3"/>
        <v>5.0245180109999996</v>
      </c>
      <c r="W25" s="12">
        <f t="shared" si="4"/>
        <v>0.52257047000000001</v>
      </c>
      <c r="X25" s="12">
        <f t="shared" si="5"/>
        <v>3.8323293999999999</v>
      </c>
      <c r="Y25" s="12">
        <f t="shared" si="6"/>
        <v>0.43370731099999998</v>
      </c>
      <c r="Z25" s="13">
        <f t="shared" si="7"/>
        <v>0.11317067656031864</v>
      </c>
    </row>
  </sheetData>
  <mergeCells count="36">
    <mergeCell ref="V7:V8"/>
    <mergeCell ref="W7:W8"/>
    <mergeCell ref="X7:X8"/>
    <mergeCell ref="Y7:Y8"/>
    <mergeCell ref="P7:P8"/>
    <mergeCell ref="Q7:Q8"/>
    <mergeCell ref="R7:R8"/>
    <mergeCell ref="S7:S8"/>
    <mergeCell ref="T7:T8"/>
    <mergeCell ref="U7:U8"/>
    <mergeCell ref="J7:J8"/>
    <mergeCell ref="K7:K8"/>
    <mergeCell ref="L7:L8"/>
    <mergeCell ref="M7:M8"/>
    <mergeCell ref="N7:N8"/>
    <mergeCell ref="O7:O8"/>
    <mergeCell ref="P6:Q6"/>
    <mergeCell ref="R6:S6"/>
    <mergeCell ref="B7:B8"/>
    <mergeCell ref="C7:C8"/>
    <mergeCell ref="D7:D8"/>
    <mergeCell ref="E7:E8"/>
    <mergeCell ref="F7:F8"/>
    <mergeCell ref="G7:G8"/>
    <mergeCell ref="H7:H8"/>
    <mergeCell ref="I7:I8"/>
    <mergeCell ref="B5:G5"/>
    <mergeCell ref="H5:M5"/>
    <mergeCell ref="N5:S5"/>
    <mergeCell ref="B6:C6"/>
    <mergeCell ref="D6:E6"/>
    <mergeCell ref="F6:G6"/>
    <mergeCell ref="H6:I6"/>
    <mergeCell ref="J6:K6"/>
    <mergeCell ref="L6:M6"/>
    <mergeCell ref="N6:O6"/>
  </mergeCells>
  <phoneticPr fontId="19"/>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CONTENTS</vt:lpstr>
      <vt:lpstr>DLD_INFO</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Makoto Ono</cp:lastModifiedBy>
  <dcterms:created xsi:type="dcterms:W3CDTF">2025-03-06T23:22:35Z</dcterms:created>
  <dcterms:modified xsi:type="dcterms:W3CDTF">2025-03-06T23:22:35Z</dcterms:modified>
</cp:coreProperties>
</file>