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doc" ContentType="application/msword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soren\Documents\prog\work_projects\gh590a_final_project\misc_files\"/>
    </mc:Choice>
  </mc:AlternateContent>
  <bookViews>
    <workbookView xWindow="0" yWindow="0" windowWidth="24000" windowHeight="9135"/>
  </bookViews>
  <sheets>
    <sheet name="1" sheetId="1" r:id="rId1"/>
    <sheet name="2" sheetId="13" r:id="rId2"/>
    <sheet name="3" sheetId="14" r:id="rId3"/>
    <sheet name="4" sheetId="15" r:id="rId4"/>
    <sheet name="Model" sheetId="7" r:id="rId5"/>
    <sheet name="Qx" sheetId="9" r:id="rId6"/>
  </sheets>
  <externalReferences>
    <externalReference r:id="rId7"/>
  </externalReferences>
  <definedNames>
    <definedName name="CurrYear">[1]Results!$B$127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qx">Model!$A$42:$AH$48</definedName>
  </definedNames>
  <calcPr calcId="152511"/>
  <pivotCaches>
    <pivotCache cacheId="1" r:id="rId8"/>
  </pivotCaches>
</workbook>
</file>

<file path=xl/calcChain.xml><?xml version="1.0" encoding="utf-8"?>
<calcChain xmlns="http://schemas.openxmlformats.org/spreadsheetml/2006/main">
  <c r="W20" i="15" l="1" a="1"/>
  <c r="W20" i="15" s="1"/>
  <c r="E13" i="15"/>
  <c r="D13" i="15"/>
  <c r="C13" i="15"/>
  <c r="E12" i="15"/>
  <c r="D12" i="15"/>
  <c r="C12" i="15"/>
  <c r="E11" i="15"/>
  <c r="D11" i="15"/>
  <c r="C11" i="15"/>
  <c r="E10" i="15"/>
  <c r="D10" i="15"/>
  <c r="C10" i="15"/>
  <c r="E9" i="15"/>
  <c r="D9" i="15"/>
  <c r="C9" i="15"/>
  <c r="E8" i="15"/>
  <c r="D8" i="15"/>
  <c r="C8" i="15"/>
  <c r="E7" i="15"/>
  <c r="D7" i="15"/>
  <c r="C7" i="15"/>
  <c r="Y20" i="14" a="1"/>
  <c r="AK20" i="14" s="1"/>
  <c r="AK22" i="14" s="1"/>
  <c r="E13" i="14"/>
  <c r="H13" i="14" s="1"/>
  <c r="D13" i="14"/>
  <c r="G13" i="14" s="1"/>
  <c r="C13" i="14"/>
  <c r="E12" i="14"/>
  <c r="H12" i="14" s="1"/>
  <c r="D12" i="14"/>
  <c r="C12" i="14"/>
  <c r="E11" i="14"/>
  <c r="H11" i="14" s="1"/>
  <c r="D11" i="14"/>
  <c r="C11" i="14"/>
  <c r="E10" i="14"/>
  <c r="D10" i="14"/>
  <c r="G10" i="14" s="1"/>
  <c r="C10" i="14"/>
  <c r="E9" i="14"/>
  <c r="H9" i="14" s="1"/>
  <c r="D9" i="14"/>
  <c r="C9" i="14"/>
  <c r="E8" i="14"/>
  <c r="D8" i="14"/>
  <c r="G8" i="14" s="1"/>
  <c r="C8" i="14"/>
  <c r="E7" i="14"/>
  <c r="D7" i="14"/>
  <c r="C7" i="14"/>
  <c r="Y20" i="13" a="1"/>
  <c r="AK20" i="13" s="1"/>
  <c r="AK22" i="13" s="1"/>
  <c r="E13" i="13"/>
  <c r="H13" i="13" s="1"/>
  <c r="D13" i="13"/>
  <c r="G13" i="13" s="1"/>
  <c r="C13" i="13"/>
  <c r="E12" i="13"/>
  <c r="D12" i="13"/>
  <c r="C12" i="13"/>
  <c r="E11" i="13"/>
  <c r="D11" i="13"/>
  <c r="C11" i="13"/>
  <c r="E10" i="13"/>
  <c r="H10" i="13" s="1"/>
  <c r="D10" i="13"/>
  <c r="C10" i="13"/>
  <c r="E9" i="13"/>
  <c r="D9" i="13"/>
  <c r="C9" i="13"/>
  <c r="E8" i="13"/>
  <c r="D8" i="13"/>
  <c r="C8" i="13"/>
  <c r="E7" i="13"/>
  <c r="H7" i="13" s="1"/>
  <c r="D7" i="13"/>
  <c r="C7" i="13"/>
  <c r="G11" i="13" l="1"/>
  <c r="H12" i="13"/>
  <c r="G7" i="13"/>
  <c r="H10" i="14"/>
  <c r="Z20" i="14"/>
  <c r="Z22" i="14" s="1"/>
  <c r="H7" i="14"/>
  <c r="G11" i="14"/>
  <c r="G7" i="14"/>
  <c r="H8" i="14"/>
  <c r="G9" i="14"/>
  <c r="AK20" i="15"/>
  <c r="AK22" i="15" s="1"/>
  <c r="AG20" i="15"/>
  <c r="AG22" i="15" s="1"/>
  <c r="AC20" i="15"/>
  <c r="AC22" i="15" s="1"/>
  <c r="Y20" i="15"/>
  <c r="Y22" i="15" s="1"/>
  <c r="AL20" i="15"/>
  <c r="AL22" i="15" s="1"/>
  <c r="AH20" i="15"/>
  <c r="AH22" i="15" s="1"/>
  <c r="Z20" i="15"/>
  <c r="Z22" i="15" s="1"/>
  <c r="AJ20" i="15"/>
  <c r="AJ22" i="15" s="1"/>
  <c r="AF20" i="15"/>
  <c r="AF22" i="15" s="1"/>
  <c r="AB20" i="15"/>
  <c r="AB22" i="15" s="1"/>
  <c r="X20" i="15"/>
  <c r="X22" i="15" s="1"/>
  <c r="AD20" i="15"/>
  <c r="AD22" i="15" s="1"/>
  <c r="AI20" i="15"/>
  <c r="AI22" i="15" s="1"/>
  <c r="AE20" i="15"/>
  <c r="AE22" i="15" s="1"/>
  <c r="AA20" i="15"/>
  <c r="AA22" i="15" s="1"/>
  <c r="H8" i="15"/>
  <c r="G9" i="15"/>
  <c r="G13" i="15"/>
  <c r="H7" i="15"/>
  <c r="H11" i="15"/>
  <c r="H10" i="15"/>
  <c r="H12" i="15"/>
  <c r="G10" i="15"/>
  <c r="G11" i="15"/>
  <c r="H13" i="15"/>
  <c r="G7" i="15"/>
  <c r="G8" i="15"/>
  <c r="K8" i="15" s="1"/>
  <c r="H9" i="15"/>
  <c r="G12" i="15"/>
  <c r="W22" i="15"/>
  <c r="G12" i="14"/>
  <c r="AD20" i="14"/>
  <c r="AD22" i="14" s="1"/>
  <c r="AH20" i="14"/>
  <c r="AH22" i="14" s="1"/>
  <c r="K7" i="14"/>
  <c r="N7" i="14" s="1"/>
  <c r="O7" i="14" s="1"/>
  <c r="K8" i="14"/>
  <c r="AA20" i="14"/>
  <c r="AA22" i="14" s="1"/>
  <c r="AE20" i="14"/>
  <c r="AE22" i="14" s="1"/>
  <c r="AI20" i="14"/>
  <c r="AI22" i="14" s="1"/>
  <c r="AB20" i="14"/>
  <c r="AB22" i="14" s="1"/>
  <c r="AF20" i="14"/>
  <c r="AF22" i="14" s="1"/>
  <c r="AJ20" i="14"/>
  <c r="AJ22" i="14" s="1"/>
  <c r="Y20" i="14"/>
  <c r="Y22" i="14" s="1"/>
  <c r="AC20" i="14"/>
  <c r="AC22" i="14" s="1"/>
  <c r="AG20" i="14"/>
  <c r="AG22" i="14" s="1"/>
  <c r="G9" i="13"/>
  <c r="H11" i="13"/>
  <c r="H8" i="13"/>
  <c r="H9" i="13"/>
  <c r="G12" i="13"/>
  <c r="G10" i="13"/>
  <c r="G8" i="13"/>
  <c r="K8" i="13" s="1"/>
  <c r="Z20" i="13"/>
  <c r="Z22" i="13" s="1"/>
  <c r="AD20" i="13"/>
  <c r="AD22" i="13" s="1"/>
  <c r="AH20" i="13"/>
  <c r="AH22" i="13" s="1"/>
  <c r="AB20" i="13"/>
  <c r="AB22" i="13" s="1"/>
  <c r="AF20" i="13"/>
  <c r="AF22" i="13" s="1"/>
  <c r="AJ20" i="13"/>
  <c r="AJ22" i="13" s="1"/>
  <c r="AA20" i="13"/>
  <c r="AA22" i="13" s="1"/>
  <c r="AE20" i="13"/>
  <c r="AE22" i="13" s="1"/>
  <c r="AI20" i="13"/>
  <c r="AI22" i="13" s="1"/>
  <c r="Y20" i="13"/>
  <c r="Y22" i="13" s="1"/>
  <c r="AC20" i="13"/>
  <c r="AC22" i="13" s="1"/>
  <c r="AG20" i="13"/>
  <c r="AG22" i="13" s="1"/>
  <c r="C8" i="1"/>
  <c r="D8" i="1"/>
  <c r="E8" i="1"/>
  <c r="C9" i="1"/>
  <c r="D9" i="1"/>
  <c r="E9" i="1"/>
  <c r="C10" i="1"/>
  <c r="D10" i="1"/>
  <c r="E10" i="1"/>
  <c r="C11" i="1"/>
  <c r="D11" i="1"/>
  <c r="E11" i="1"/>
  <c r="C12" i="1"/>
  <c r="D12" i="1"/>
  <c r="E12" i="1"/>
  <c r="C13" i="1"/>
  <c r="D13" i="1"/>
  <c r="E13" i="1"/>
  <c r="D7" i="1"/>
  <c r="E7" i="1"/>
  <c r="C7" i="1"/>
  <c r="Y20" i="1" a="1"/>
  <c r="Y20" i="1" s="1"/>
  <c r="Q7" i="14" l="1"/>
  <c r="R7" i="14" s="1"/>
  <c r="K7" i="15"/>
  <c r="Q11" i="14"/>
  <c r="R11" i="14" s="1"/>
  <c r="N9" i="14"/>
  <c r="O9" i="14" s="1"/>
  <c r="Q8" i="14"/>
  <c r="R8" i="14" s="1"/>
  <c r="Q9" i="14"/>
  <c r="R9" i="14" s="1"/>
  <c r="N10" i="14"/>
  <c r="O10" i="14" s="1"/>
  <c r="N11" i="14"/>
  <c r="O11" i="14" s="1"/>
  <c r="Q10" i="14"/>
  <c r="R10" i="14" s="1"/>
  <c r="Q13" i="14"/>
  <c r="R13" i="14" s="1"/>
  <c r="N12" i="14"/>
  <c r="O12" i="14" s="1"/>
  <c r="N8" i="14"/>
  <c r="O8" i="14" s="1"/>
  <c r="N13" i="14"/>
  <c r="O13" i="14" s="1"/>
  <c r="Q12" i="14"/>
  <c r="R12" i="14" s="1"/>
  <c r="K7" i="13"/>
  <c r="AF20" i="1"/>
  <c r="AF22" i="1" s="1"/>
  <c r="AE20" i="1"/>
  <c r="AE22" i="1" s="1"/>
  <c r="AJ20" i="1"/>
  <c r="AJ22" i="1" s="1"/>
  <c r="AB20" i="1"/>
  <c r="AI20" i="1"/>
  <c r="AI22" i="1" s="1"/>
  <c r="AA20" i="1"/>
  <c r="AA22" i="1" s="1"/>
  <c r="AH20" i="1"/>
  <c r="AD20" i="1"/>
  <c r="AD22" i="1" s="1"/>
  <c r="Z20" i="1"/>
  <c r="AK20" i="1"/>
  <c r="AK22" i="1" s="1"/>
  <c r="AG20" i="1"/>
  <c r="AG22" i="1" s="1"/>
  <c r="AC20" i="1"/>
  <c r="AC22" i="1" s="1"/>
  <c r="Z22" i="1"/>
  <c r="AB22" i="1"/>
  <c r="AH22" i="1"/>
  <c r="Y22" i="1"/>
  <c r="N7" i="15" l="1"/>
  <c r="O7" i="15" s="1"/>
  <c r="N10" i="15"/>
  <c r="O10" i="15" s="1"/>
  <c r="N13" i="15"/>
  <c r="O13" i="15" s="1"/>
  <c r="Q9" i="15"/>
  <c r="R9" i="15" s="1"/>
  <c r="N12" i="15"/>
  <c r="O12" i="15" s="1"/>
  <c r="Q12" i="15"/>
  <c r="R12" i="15" s="1"/>
  <c r="Q13" i="15"/>
  <c r="R13" i="15" s="1"/>
  <c r="Q10" i="15"/>
  <c r="R10" i="15" s="1"/>
  <c r="N8" i="15"/>
  <c r="O8" i="15" s="1"/>
  <c r="N11" i="15"/>
  <c r="O11" i="15" s="1"/>
  <c r="Q11" i="15"/>
  <c r="R11" i="15" s="1"/>
  <c r="Q8" i="15"/>
  <c r="R8" i="15" s="1"/>
  <c r="Q7" i="15"/>
  <c r="R7" i="15" s="1"/>
  <c r="N9" i="15"/>
  <c r="O9" i="15" s="1"/>
  <c r="N12" i="13"/>
  <c r="O12" i="13" s="1"/>
  <c r="N10" i="13"/>
  <c r="O10" i="13" s="1"/>
  <c r="N8" i="13"/>
  <c r="O8" i="13" s="1"/>
  <c r="Q7" i="13"/>
  <c r="R7" i="13" s="1"/>
  <c r="Q12" i="13"/>
  <c r="R12" i="13" s="1"/>
  <c r="Q10" i="13"/>
  <c r="R10" i="13" s="1"/>
  <c r="Q8" i="13"/>
  <c r="R8" i="13" s="1"/>
  <c r="N13" i="13"/>
  <c r="O13" i="13" s="1"/>
  <c r="N11" i="13"/>
  <c r="O11" i="13" s="1"/>
  <c r="N9" i="13"/>
  <c r="O9" i="13" s="1"/>
  <c r="Q13" i="13"/>
  <c r="R13" i="13" s="1"/>
  <c r="Q11" i="13"/>
  <c r="R11" i="13" s="1"/>
  <c r="Q9" i="13"/>
  <c r="R9" i="13" s="1"/>
  <c r="N7" i="13"/>
  <c r="O7" i="13" s="1"/>
  <c r="A7" i="7"/>
  <c r="A8" i="7"/>
  <c r="A10" i="7"/>
  <c r="A11" i="7"/>
  <c r="A12" i="7"/>
  <c r="A13" i="7"/>
  <c r="A14" i="7"/>
  <c r="A15" i="7"/>
  <c r="A16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B10" i="7"/>
  <c r="B11" i="7"/>
  <c r="B12" i="7"/>
  <c r="B13" i="7"/>
  <c r="B14" i="7"/>
  <c r="B15" i="7"/>
  <c r="B16" i="7"/>
  <c r="B24" i="7" s="1"/>
  <c r="B8" i="7"/>
  <c r="B7" i="7"/>
  <c r="G7" i="1" l="1"/>
  <c r="H7" i="1"/>
  <c r="B20" i="7"/>
  <c r="B32" i="7" s="1"/>
  <c r="B42" i="7" s="1"/>
  <c r="C20" i="7"/>
  <c r="C32" i="7" s="1"/>
  <c r="D20" i="7"/>
  <c r="D32" i="7" s="1"/>
  <c r="E20" i="7"/>
  <c r="E32" i="7" s="1"/>
  <c r="F20" i="7"/>
  <c r="F32" i="7" s="1"/>
  <c r="F42" i="7" s="1"/>
  <c r="G20" i="7"/>
  <c r="G32" i="7" s="1"/>
  <c r="H20" i="7"/>
  <c r="H32" i="7" s="1"/>
  <c r="I20" i="7"/>
  <c r="I32" i="7" s="1"/>
  <c r="J20" i="7"/>
  <c r="J32" i="7" s="1"/>
  <c r="J42" i="7" s="1"/>
  <c r="K20" i="7"/>
  <c r="K32" i="7" s="1"/>
  <c r="L20" i="7"/>
  <c r="L32" i="7" s="1"/>
  <c r="M20" i="7"/>
  <c r="M32" i="7" s="1"/>
  <c r="N20" i="7"/>
  <c r="N32" i="7" s="1"/>
  <c r="N42" i="7" s="1"/>
  <c r="O20" i="7"/>
  <c r="O32" i="7" s="1"/>
  <c r="P20" i="7"/>
  <c r="P32" i="7" s="1"/>
  <c r="Q20" i="7"/>
  <c r="Q32" i="7" s="1"/>
  <c r="R20" i="7"/>
  <c r="R32" i="7" s="1"/>
  <c r="R42" i="7" s="1"/>
  <c r="S20" i="7"/>
  <c r="S32" i="7" s="1"/>
  <c r="T20" i="7"/>
  <c r="T32" i="7" s="1"/>
  <c r="U20" i="7"/>
  <c r="U32" i="7" s="1"/>
  <c r="V20" i="7"/>
  <c r="V32" i="7" s="1"/>
  <c r="V42" i="7" s="1"/>
  <c r="W20" i="7"/>
  <c r="W32" i="7" s="1"/>
  <c r="X20" i="7"/>
  <c r="X32" i="7" s="1"/>
  <c r="Y20" i="7"/>
  <c r="Y32" i="7" s="1"/>
  <c r="Z20" i="7"/>
  <c r="Z32" i="7" s="1"/>
  <c r="Z42" i="7" s="1"/>
  <c r="AA20" i="7"/>
  <c r="AA32" i="7" s="1"/>
  <c r="AB20" i="7"/>
  <c r="AB32" i="7" s="1"/>
  <c r="AC20" i="7"/>
  <c r="AC32" i="7" s="1"/>
  <c r="AD20" i="7"/>
  <c r="AD32" i="7" s="1"/>
  <c r="AD42" i="7" s="1"/>
  <c r="AE20" i="7"/>
  <c r="AE32" i="7" s="1"/>
  <c r="AF20" i="7"/>
  <c r="AF32" i="7" s="1"/>
  <c r="AG20" i="7"/>
  <c r="AG32" i="7" s="1"/>
  <c r="AH20" i="7"/>
  <c r="AH32" i="7" s="1"/>
  <c r="AH42" i="7" s="1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Z27" i="1" l="1"/>
  <c r="Z27" i="15"/>
  <c r="Z27" i="14"/>
  <c r="Z27" i="13"/>
  <c r="F27" i="1"/>
  <c r="F27" i="15"/>
  <c r="F27" i="13"/>
  <c r="F27" i="14"/>
  <c r="AD27" i="1"/>
  <c r="AD27" i="15"/>
  <c r="AD27" i="13"/>
  <c r="AD27" i="14"/>
  <c r="R27" i="1"/>
  <c r="R27" i="15"/>
  <c r="R27" i="14"/>
  <c r="R27" i="13"/>
  <c r="N27" i="1"/>
  <c r="N27" i="15"/>
  <c r="N27" i="13"/>
  <c r="N27" i="14"/>
  <c r="B27" i="1"/>
  <c r="B27" i="15"/>
  <c r="B27" i="14"/>
  <c r="B27" i="13"/>
  <c r="AH27" i="1"/>
  <c r="AH27" i="15"/>
  <c r="AH27" i="14"/>
  <c r="AH27" i="13"/>
  <c r="V27" i="1"/>
  <c r="V27" i="15"/>
  <c r="V27" i="13"/>
  <c r="V27" i="14"/>
  <c r="J27" i="1"/>
  <c r="J27" i="15"/>
  <c r="J27" i="14"/>
  <c r="J27" i="13"/>
  <c r="AE42" i="7"/>
  <c r="AA42" i="7"/>
  <c r="W42" i="7"/>
  <c r="S42" i="7"/>
  <c r="O42" i="7"/>
  <c r="K42" i="7"/>
  <c r="G42" i="7"/>
  <c r="C42" i="7"/>
  <c r="AG42" i="7"/>
  <c r="AC42" i="7"/>
  <c r="Y42" i="7"/>
  <c r="U42" i="7"/>
  <c r="Q42" i="7"/>
  <c r="M42" i="7"/>
  <c r="I42" i="7"/>
  <c r="E42" i="7"/>
  <c r="AF42" i="7"/>
  <c r="AB42" i="7"/>
  <c r="X42" i="7"/>
  <c r="T42" i="7"/>
  <c r="P42" i="7"/>
  <c r="L42" i="7"/>
  <c r="H42" i="7"/>
  <c r="D42" i="7"/>
  <c r="F35" i="7"/>
  <c r="B35" i="7"/>
  <c r="B27" i="7" s="1"/>
  <c r="B26" i="7" s="1"/>
  <c r="J35" i="7"/>
  <c r="AA35" i="7"/>
  <c r="S35" i="7"/>
  <c r="K35" i="7"/>
  <c r="G35" i="7"/>
  <c r="C35" i="7"/>
  <c r="Z35" i="7"/>
  <c r="AE35" i="7"/>
  <c r="V35" i="7"/>
  <c r="AG35" i="7"/>
  <c r="AC35" i="7"/>
  <c r="Y35" i="7"/>
  <c r="U35" i="7"/>
  <c r="Q35" i="7"/>
  <c r="M35" i="7"/>
  <c r="I35" i="7"/>
  <c r="E35" i="7"/>
  <c r="W35" i="7"/>
  <c r="AH35" i="7"/>
  <c r="R35" i="7"/>
  <c r="AF35" i="7"/>
  <c r="AB35" i="7"/>
  <c r="X35" i="7"/>
  <c r="T35" i="7"/>
  <c r="P35" i="7"/>
  <c r="L35" i="7"/>
  <c r="H35" i="7"/>
  <c r="D35" i="7"/>
  <c r="O35" i="7"/>
  <c r="AD35" i="7"/>
  <c r="N35" i="7"/>
  <c r="B36" i="7"/>
  <c r="B46" i="7" s="1"/>
  <c r="H8" i="1"/>
  <c r="P27" i="1" l="1"/>
  <c r="P27" i="13"/>
  <c r="P27" i="15"/>
  <c r="P27" i="14"/>
  <c r="Q27" i="1"/>
  <c r="Q27" i="15"/>
  <c r="Q27" i="14"/>
  <c r="Q27" i="13"/>
  <c r="O27" i="1"/>
  <c r="O27" i="15"/>
  <c r="O27" i="14"/>
  <c r="O27" i="13"/>
  <c r="D27" i="1"/>
  <c r="D27" i="14"/>
  <c r="D27" i="15"/>
  <c r="D27" i="13"/>
  <c r="T27" i="1"/>
  <c r="T27" i="14"/>
  <c r="T27" i="15"/>
  <c r="T27" i="13"/>
  <c r="E27" i="1"/>
  <c r="E27" i="15"/>
  <c r="E27" i="14"/>
  <c r="E27" i="13"/>
  <c r="U27" i="1"/>
  <c r="U27" i="15"/>
  <c r="U27" i="14"/>
  <c r="U27" i="13"/>
  <c r="C27" i="1"/>
  <c r="C27" i="15"/>
  <c r="C27" i="14"/>
  <c r="C27" i="13"/>
  <c r="S27" i="1"/>
  <c r="S27" i="15"/>
  <c r="S27" i="14"/>
  <c r="S27" i="13"/>
  <c r="H27" i="1"/>
  <c r="H27" i="15"/>
  <c r="H27" i="14"/>
  <c r="H27" i="13"/>
  <c r="X27" i="1"/>
  <c r="X27" i="15"/>
  <c r="X27" i="14"/>
  <c r="X27" i="13"/>
  <c r="I27" i="1"/>
  <c r="I27" i="15"/>
  <c r="I27" i="14"/>
  <c r="I27" i="13"/>
  <c r="Y27" i="1"/>
  <c r="Y27" i="15"/>
  <c r="Y27" i="14"/>
  <c r="Y27" i="13"/>
  <c r="G27" i="1"/>
  <c r="G27" i="15"/>
  <c r="G27" i="14"/>
  <c r="G27" i="13"/>
  <c r="W27" i="1"/>
  <c r="W27" i="15"/>
  <c r="W27" i="14"/>
  <c r="W27" i="13"/>
  <c r="AF27" i="1"/>
  <c r="AF27" i="15"/>
  <c r="AF27" i="14"/>
  <c r="AF27" i="13"/>
  <c r="AG27" i="1"/>
  <c r="AG27" i="15"/>
  <c r="AG27" i="14"/>
  <c r="AG27" i="13"/>
  <c r="AE27" i="1"/>
  <c r="AE27" i="15"/>
  <c r="AE27" i="14"/>
  <c r="AE27" i="13"/>
  <c r="B31" i="1"/>
  <c r="B31" i="15"/>
  <c r="B31" i="14"/>
  <c r="B31" i="13"/>
  <c r="L27" i="1"/>
  <c r="L27" i="14"/>
  <c r="L27" i="15"/>
  <c r="L27" i="13"/>
  <c r="AB27" i="1"/>
  <c r="AB27" i="14"/>
  <c r="AB27" i="13"/>
  <c r="AB27" i="15"/>
  <c r="M27" i="1"/>
  <c r="M27" i="15"/>
  <c r="M27" i="14"/>
  <c r="M27" i="13"/>
  <c r="AC27" i="1"/>
  <c r="AC27" i="15"/>
  <c r="AC27" i="14"/>
  <c r="AC27" i="13"/>
  <c r="K27" i="1"/>
  <c r="K27" i="15"/>
  <c r="K27" i="14"/>
  <c r="K27" i="13"/>
  <c r="AA27" i="1"/>
  <c r="AA27" i="15"/>
  <c r="AA27" i="14"/>
  <c r="AA27" i="13"/>
  <c r="L45" i="7"/>
  <c r="L27" i="7"/>
  <c r="L26" i="7" s="1"/>
  <c r="W45" i="7"/>
  <c r="W27" i="7"/>
  <c r="W26" i="7" s="1"/>
  <c r="AG45" i="7"/>
  <c r="AG27" i="7"/>
  <c r="AG26" i="7" s="1"/>
  <c r="AA27" i="7"/>
  <c r="AA26" i="7" s="1"/>
  <c r="AA45" i="7"/>
  <c r="O27" i="7"/>
  <c r="O26" i="7" s="1"/>
  <c r="O45" i="7"/>
  <c r="AF45" i="7"/>
  <c r="AF27" i="7"/>
  <c r="AF26" i="7" s="1"/>
  <c r="U45" i="7"/>
  <c r="U27" i="7"/>
  <c r="U26" i="7" s="1"/>
  <c r="G45" i="7"/>
  <c r="G27" i="7"/>
  <c r="G26" i="7" s="1"/>
  <c r="D45" i="7"/>
  <c r="D27" i="7"/>
  <c r="D26" i="7" s="1"/>
  <c r="T45" i="7"/>
  <c r="T27" i="7"/>
  <c r="T26" i="7" s="1"/>
  <c r="R45" i="7"/>
  <c r="R27" i="7"/>
  <c r="R26" i="7" s="1"/>
  <c r="I45" i="7"/>
  <c r="I27" i="7"/>
  <c r="I26" i="7" s="1"/>
  <c r="Y45" i="7"/>
  <c r="Y27" i="7"/>
  <c r="Y26" i="7" s="1"/>
  <c r="AE27" i="7"/>
  <c r="AE26" i="7" s="1"/>
  <c r="AE45" i="7"/>
  <c r="K27" i="7"/>
  <c r="K26" i="7" s="1"/>
  <c r="K45" i="7"/>
  <c r="B33" i="7"/>
  <c r="B43" i="7" s="1"/>
  <c r="B34" i="7"/>
  <c r="B44" i="7" s="1"/>
  <c r="AD27" i="7"/>
  <c r="AD26" i="7" s="1"/>
  <c r="AD45" i="7"/>
  <c r="AB45" i="7"/>
  <c r="AB27" i="7"/>
  <c r="AB26" i="7" s="1"/>
  <c r="Q45" i="7"/>
  <c r="Q27" i="7"/>
  <c r="Q26" i="7" s="1"/>
  <c r="C45" i="7"/>
  <c r="C27" i="7"/>
  <c r="C26" i="7" s="1"/>
  <c r="P45" i="7"/>
  <c r="P27" i="7"/>
  <c r="P26" i="7" s="1"/>
  <c r="E45" i="7"/>
  <c r="E27" i="7"/>
  <c r="E26" i="7" s="1"/>
  <c r="V27" i="7"/>
  <c r="V26" i="7" s="1"/>
  <c r="V45" i="7"/>
  <c r="J27" i="7"/>
  <c r="J26" i="7" s="1"/>
  <c r="J45" i="7"/>
  <c r="N27" i="7"/>
  <c r="N26" i="7" s="1"/>
  <c r="N45" i="7"/>
  <c r="H45" i="7"/>
  <c r="H27" i="7"/>
  <c r="H26" i="7" s="1"/>
  <c r="X45" i="7"/>
  <c r="X27" i="7"/>
  <c r="X26" i="7" s="1"/>
  <c r="AH45" i="7"/>
  <c r="AH27" i="7"/>
  <c r="AH26" i="7" s="1"/>
  <c r="M45" i="7"/>
  <c r="M27" i="7"/>
  <c r="M26" i="7" s="1"/>
  <c r="AC45" i="7"/>
  <c r="AC27" i="7"/>
  <c r="AC26" i="7" s="1"/>
  <c r="Z27" i="7"/>
  <c r="Z26" i="7" s="1"/>
  <c r="Z45" i="7"/>
  <c r="S45" i="7"/>
  <c r="S27" i="7"/>
  <c r="S26" i="7" s="1"/>
  <c r="F45" i="7"/>
  <c r="F27" i="7"/>
  <c r="F26" i="7" s="1"/>
  <c r="F36" i="7"/>
  <c r="F46" i="7" s="1"/>
  <c r="J36" i="7"/>
  <c r="J46" i="7" s="1"/>
  <c r="B45" i="7"/>
  <c r="D36" i="7"/>
  <c r="D46" i="7" s="1"/>
  <c r="W36" i="7"/>
  <c r="W46" i="7" s="1"/>
  <c r="Q36" i="7"/>
  <c r="Q46" i="7" s="1"/>
  <c r="Y36" i="7"/>
  <c r="Y46" i="7" s="1"/>
  <c r="AG36" i="7"/>
  <c r="AG46" i="7" s="1"/>
  <c r="F37" i="7"/>
  <c r="F47" i="7" s="1"/>
  <c r="H36" i="7"/>
  <c r="H46" i="7" s="1"/>
  <c r="X36" i="7"/>
  <c r="X46" i="7" s="1"/>
  <c r="R36" i="7"/>
  <c r="R46" i="7" s="1"/>
  <c r="E36" i="7"/>
  <c r="E46" i="7" s="1"/>
  <c r="M36" i="7"/>
  <c r="M46" i="7" s="1"/>
  <c r="AE36" i="7"/>
  <c r="AE46" i="7" s="1"/>
  <c r="G36" i="7"/>
  <c r="G46" i="7" s="1"/>
  <c r="S36" i="7"/>
  <c r="S46" i="7" s="1"/>
  <c r="AC36" i="7"/>
  <c r="AC46" i="7" s="1"/>
  <c r="N36" i="7"/>
  <c r="N46" i="7" s="1"/>
  <c r="T36" i="7"/>
  <c r="T46" i="7" s="1"/>
  <c r="AD36" i="7"/>
  <c r="AD46" i="7" s="1"/>
  <c r="L36" i="7"/>
  <c r="L46" i="7" s="1"/>
  <c r="AB36" i="7"/>
  <c r="AB46" i="7" s="1"/>
  <c r="U36" i="7"/>
  <c r="U46" i="7" s="1"/>
  <c r="V36" i="7"/>
  <c r="V46" i="7" s="1"/>
  <c r="O36" i="7"/>
  <c r="O46" i="7" s="1"/>
  <c r="P36" i="7"/>
  <c r="P46" i="7" s="1"/>
  <c r="AF36" i="7"/>
  <c r="AF46" i="7" s="1"/>
  <c r="AH36" i="7"/>
  <c r="AH46" i="7" s="1"/>
  <c r="I36" i="7"/>
  <c r="I46" i="7" s="1"/>
  <c r="Z36" i="7"/>
  <c r="Z46" i="7" s="1"/>
  <c r="C36" i="7"/>
  <c r="C46" i="7" s="1"/>
  <c r="K36" i="7"/>
  <c r="K46" i="7" s="1"/>
  <c r="AA36" i="7"/>
  <c r="AA46" i="7" s="1"/>
  <c r="B37" i="7"/>
  <c r="H13" i="1"/>
  <c r="G13" i="1"/>
  <c r="H12" i="1"/>
  <c r="G12" i="1"/>
  <c r="H11" i="1"/>
  <c r="G11" i="1"/>
  <c r="H10" i="1"/>
  <c r="G10" i="1"/>
  <c r="H9" i="1"/>
  <c r="G9" i="1"/>
  <c r="G8" i="1"/>
  <c r="AB31" i="1" l="1"/>
  <c r="AB31" i="14"/>
  <c r="AB31" i="15"/>
  <c r="AB31" i="13"/>
  <c r="AE31" i="1"/>
  <c r="AE31" i="15"/>
  <c r="AE31" i="14"/>
  <c r="AE31" i="13"/>
  <c r="B30" i="1"/>
  <c r="B30" i="15"/>
  <c r="B30" i="14"/>
  <c r="B30" i="13"/>
  <c r="M30" i="1"/>
  <c r="M30" i="15"/>
  <c r="M30" i="13"/>
  <c r="M30" i="14"/>
  <c r="D30" i="1"/>
  <c r="D30" i="15"/>
  <c r="D30" i="14"/>
  <c r="D30" i="13"/>
  <c r="AA31" i="1"/>
  <c r="AA31" i="15"/>
  <c r="AA31" i="14"/>
  <c r="AA31" i="13"/>
  <c r="I31" i="1"/>
  <c r="I31" i="15"/>
  <c r="I31" i="14"/>
  <c r="I31" i="13"/>
  <c r="O31" i="1"/>
  <c r="O31" i="15"/>
  <c r="O31" i="14"/>
  <c r="O31" i="13"/>
  <c r="L31" i="1"/>
  <c r="L31" i="14"/>
  <c r="L31" i="15"/>
  <c r="L31" i="13"/>
  <c r="AC31" i="1"/>
  <c r="AC31" i="15"/>
  <c r="AC31" i="14"/>
  <c r="AC31" i="13"/>
  <c r="M31" i="1"/>
  <c r="M31" i="15"/>
  <c r="M31" i="14"/>
  <c r="M31" i="13"/>
  <c r="H31" i="1"/>
  <c r="H31" i="14"/>
  <c r="H31" i="15"/>
  <c r="H31" i="13"/>
  <c r="Q31" i="1"/>
  <c r="Q31" i="15"/>
  <c r="Q31" i="14"/>
  <c r="Q31" i="13"/>
  <c r="J31" i="1"/>
  <c r="J31" i="15"/>
  <c r="J31" i="13"/>
  <c r="J31" i="14"/>
  <c r="J30" i="1"/>
  <c r="J30" i="15"/>
  <c r="J30" i="14"/>
  <c r="J30" i="13"/>
  <c r="B29" i="1"/>
  <c r="B29" i="14"/>
  <c r="B29" i="15"/>
  <c r="B29" i="13"/>
  <c r="AE30" i="1"/>
  <c r="AE30" i="15"/>
  <c r="AE30" i="14"/>
  <c r="AE30" i="13"/>
  <c r="AA30" i="1"/>
  <c r="AA30" i="15"/>
  <c r="AA30" i="14"/>
  <c r="AA30" i="13"/>
  <c r="P31" i="1"/>
  <c r="P31" i="14"/>
  <c r="P31" i="15"/>
  <c r="P31" i="13"/>
  <c r="X31" i="1"/>
  <c r="X31" i="14"/>
  <c r="X31" i="13"/>
  <c r="X31" i="15"/>
  <c r="F30" i="1"/>
  <c r="F30" i="15"/>
  <c r="F30" i="14"/>
  <c r="F30" i="13"/>
  <c r="Q30" i="1"/>
  <c r="Q30" i="14"/>
  <c r="Q30" i="15"/>
  <c r="Q30" i="13"/>
  <c r="Y30" i="1"/>
  <c r="Y30" i="14"/>
  <c r="Y30" i="13"/>
  <c r="Y30" i="15"/>
  <c r="U30" i="1"/>
  <c r="U30" i="15"/>
  <c r="U30" i="14"/>
  <c r="U30" i="13"/>
  <c r="AG30" i="1"/>
  <c r="AG30" i="14"/>
  <c r="AG30" i="15"/>
  <c r="AG30" i="13"/>
  <c r="V31" i="1"/>
  <c r="V31" i="15"/>
  <c r="V31" i="13"/>
  <c r="V31" i="14"/>
  <c r="S31" i="1"/>
  <c r="S31" i="15"/>
  <c r="S31" i="14"/>
  <c r="S31" i="13"/>
  <c r="W31" i="1"/>
  <c r="W31" i="15"/>
  <c r="W31" i="14"/>
  <c r="W31" i="13"/>
  <c r="S30" i="1"/>
  <c r="S30" i="15"/>
  <c r="S30" i="13"/>
  <c r="S30" i="14"/>
  <c r="H30" i="1"/>
  <c r="H30" i="15"/>
  <c r="H30" i="14"/>
  <c r="H30" i="13"/>
  <c r="B28" i="1"/>
  <c r="B28" i="15"/>
  <c r="B28" i="14"/>
  <c r="B28" i="13"/>
  <c r="I30" i="1"/>
  <c r="I30" i="14"/>
  <c r="I30" i="15"/>
  <c r="I30" i="13"/>
  <c r="AF30" i="1"/>
  <c r="AF30" i="15"/>
  <c r="AF30" i="13"/>
  <c r="AF30" i="14"/>
  <c r="W30" i="1"/>
  <c r="W30" i="15"/>
  <c r="W30" i="14"/>
  <c r="W30" i="13"/>
  <c r="Z31" i="1"/>
  <c r="Z31" i="15"/>
  <c r="Z31" i="14"/>
  <c r="Z31" i="13"/>
  <c r="N31" i="1"/>
  <c r="N31" i="15"/>
  <c r="N31" i="14"/>
  <c r="N31" i="13"/>
  <c r="Y31" i="1"/>
  <c r="Y31" i="15"/>
  <c r="Y31" i="14"/>
  <c r="Y31" i="13"/>
  <c r="X30" i="1"/>
  <c r="X30" i="15"/>
  <c r="X30" i="13"/>
  <c r="X30" i="14"/>
  <c r="P30" i="1"/>
  <c r="P30" i="15"/>
  <c r="P30" i="14"/>
  <c r="P30" i="13"/>
  <c r="R30" i="1"/>
  <c r="R30" i="15"/>
  <c r="P7" i="15" s="1"/>
  <c r="R30" i="14"/>
  <c r="R30" i="13"/>
  <c r="P7" i="13" s="1"/>
  <c r="L30" i="1"/>
  <c r="L30" i="15"/>
  <c r="L30" i="14"/>
  <c r="L30" i="13"/>
  <c r="K31" i="1"/>
  <c r="K31" i="15"/>
  <c r="K31" i="14"/>
  <c r="K31" i="13"/>
  <c r="AH31" i="1"/>
  <c r="AH31" i="15"/>
  <c r="AH31" i="13"/>
  <c r="AH31" i="14"/>
  <c r="AD31" i="1"/>
  <c r="AD31" i="15"/>
  <c r="AD31" i="14"/>
  <c r="AD31" i="13"/>
  <c r="E31" i="1"/>
  <c r="E31" i="15"/>
  <c r="E31" i="14"/>
  <c r="E31" i="13"/>
  <c r="F32" i="1"/>
  <c r="F32" i="15"/>
  <c r="F32" i="14"/>
  <c r="F32" i="13"/>
  <c r="F31" i="1"/>
  <c r="F31" i="15"/>
  <c r="F31" i="14"/>
  <c r="F31" i="13"/>
  <c r="AC30" i="1"/>
  <c r="AC30" i="14"/>
  <c r="AC30" i="15"/>
  <c r="AC30" i="13"/>
  <c r="AH30" i="1"/>
  <c r="AH30" i="15"/>
  <c r="AH30" i="14"/>
  <c r="AH30" i="13"/>
  <c r="E30" i="1"/>
  <c r="E30" i="15"/>
  <c r="E30" i="14"/>
  <c r="E30" i="13"/>
  <c r="C30" i="1"/>
  <c r="C30" i="15"/>
  <c r="C30" i="13"/>
  <c r="C30" i="14"/>
  <c r="AB30" i="1"/>
  <c r="AB30" i="15"/>
  <c r="AB30" i="14"/>
  <c r="AB30" i="13"/>
  <c r="T30" i="1"/>
  <c r="T30" i="15"/>
  <c r="T30" i="14"/>
  <c r="T30" i="13"/>
  <c r="G30" i="1"/>
  <c r="G30" i="15"/>
  <c r="G30" i="14"/>
  <c r="G30" i="13"/>
  <c r="C31" i="1"/>
  <c r="C31" i="15"/>
  <c r="C31" i="14"/>
  <c r="C31" i="13"/>
  <c r="AF31" i="1"/>
  <c r="AF31" i="14"/>
  <c r="AF31" i="15"/>
  <c r="AF31" i="13"/>
  <c r="U31" i="1"/>
  <c r="U31" i="15"/>
  <c r="U31" i="14"/>
  <c r="U31" i="13"/>
  <c r="T31" i="1"/>
  <c r="T31" i="14"/>
  <c r="T31" i="15"/>
  <c r="T31" i="13"/>
  <c r="G31" i="1"/>
  <c r="G31" i="15"/>
  <c r="G31" i="13"/>
  <c r="G31" i="14"/>
  <c r="R31" i="1"/>
  <c r="R31" i="15"/>
  <c r="R31" i="13"/>
  <c r="R31" i="14"/>
  <c r="AG31" i="1"/>
  <c r="AG31" i="15"/>
  <c r="AG31" i="14"/>
  <c r="AG31" i="13"/>
  <c r="D31" i="1"/>
  <c r="D31" i="15"/>
  <c r="D31" i="14"/>
  <c r="D31" i="13"/>
  <c r="Z30" i="1"/>
  <c r="Z30" i="15"/>
  <c r="Z30" i="14"/>
  <c r="Z30" i="13"/>
  <c r="N30" i="1"/>
  <c r="N30" i="15"/>
  <c r="N30" i="14"/>
  <c r="N30" i="13"/>
  <c r="V30" i="1"/>
  <c r="V30" i="15"/>
  <c r="V30" i="14"/>
  <c r="V30" i="13"/>
  <c r="AD30" i="1"/>
  <c r="AD30" i="15"/>
  <c r="AD30" i="14"/>
  <c r="AD30" i="13"/>
  <c r="K30" i="1"/>
  <c r="K30" i="15"/>
  <c r="K30" i="13"/>
  <c r="K30" i="14"/>
  <c r="O30" i="1"/>
  <c r="O30" i="15"/>
  <c r="O30" i="14"/>
  <c r="O30" i="13"/>
  <c r="B47" i="7"/>
  <c r="B38" i="7"/>
  <c r="S33" i="7"/>
  <c r="S43" i="7" s="1"/>
  <c r="S34" i="7"/>
  <c r="S44" i="7" s="1"/>
  <c r="AH33" i="7"/>
  <c r="AH43" i="7" s="1"/>
  <c r="AH34" i="7"/>
  <c r="AH44" i="7" s="1"/>
  <c r="C33" i="7"/>
  <c r="C43" i="7" s="1"/>
  <c r="C34" i="7"/>
  <c r="C44" i="7" s="1"/>
  <c r="AB33" i="7"/>
  <c r="AB43" i="7" s="1"/>
  <c r="AB34" i="7"/>
  <c r="AB44" i="7" s="1"/>
  <c r="T33" i="7"/>
  <c r="T43" i="7" s="1"/>
  <c r="T34" i="7"/>
  <c r="T44" i="7" s="1"/>
  <c r="AF33" i="7"/>
  <c r="AF43" i="7" s="1"/>
  <c r="AF34" i="7"/>
  <c r="AF44" i="7" s="1"/>
  <c r="W33" i="7"/>
  <c r="W43" i="7" s="1"/>
  <c r="W34" i="7"/>
  <c r="W44" i="7" s="1"/>
  <c r="J33" i="7"/>
  <c r="J43" i="7" s="1"/>
  <c r="J34" i="7"/>
  <c r="J44" i="7" s="1"/>
  <c r="AE33" i="7"/>
  <c r="AE43" i="7" s="1"/>
  <c r="AE34" i="7"/>
  <c r="AE44" i="7" s="1"/>
  <c r="AA33" i="7"/>
  <c r="AA43" i="7" s="1"/>
  <c r="AA34" i="7"/>
  <c r="AA44" i="7" s="1"/>
  <c r="F33" i="7"/>
  <c r="F43" i="7" s="1"/>
  <c r="F34" i="7"/>
  <c r="F44" i="7" s="1"/>
  <c r="M34" i="7"/>
  <c r="M44" i="7" s="1"/>
  <c r="M33" i="7"/>
  <c r="M43" i="7" s="1"/>
  <c r="X33" i="7"/>
  <c r="X43" i="7" s="1"/>
  <c r="X34" i="7"/>
  <c r="X44" i="7" s="1"/>
  <c r="P33" i="7"/>
  <c r="P43" i="7" s="1"/>
  <c r="P34" i="7"/>
  <c r="P44" i="7" s="1"/>
  <c r="Q33" i="7"/>
  <c r="Q43" i="7" s="1"/>
  <c r="Q34" i="7"/>
  <c r="Q44" i="7" s="1"/>
  <c r="Y33" i="7"/>
  <c r="Y43" i="7" s="1"/>
  <c r="Y34" i="7"/>
  <c r="Y44" i="7" s="1"/>
  <c r="R33" i="7"/>
  <c r="R43" i="7" s="1"/>
  <c r="R34" i="7"/>
  <c r="R44" i="7" s="1"/>
  <c r="D34" i="7"/>
  <c r="D44" i="7" s="1"/>
  <c r="D33" i="7"/>
  <c r="D43" i="7" s="1"/>
  <c r="U33" i="7"/>
  <c r="U43" i="7" s="1"/>
  <c r="U34" i="7"/>
  <c r="U44" i="7" s="1"/>
  <c r="AG33" i="7"/>
  <c r="AG43" i="7" s="1"/>
  <c r="AG34" i="7"/>
  <c r="AG44" i="7" s="1"/>
  <c r="L34" i="7"/>
  <c r="L44" i="7" s="1"/>
  <c r="L33" i="7"/>
  <c r="L43" i="7" s="1"/>
  <c r="AC33" i="7"/>
  <c r="AC43" i="7" s="1"/>
  <c r="AC34" i="7"/>
  <c r="AC44" i="7" s="1"/>
  <c r="H34" i="7"/>
  <c r="H44" i="7" s="1"/>
  <c r="H33" i="7"/>
  <c r="H43" i="7" s="1"/>
  <c r="E33" i="7"/>
  <c r="E43" i="7" s="1"/>
  <c r="E34" i="7"/>
  <c r="E44" i="7" s="1"/>
  <c r="I34" i="7"/>
  <c r="I44" i="7" s="1"/>
  <c r="I33" i="7"/>
  <c r="I43" i="7" s="1"/>
  <c r="G33" i="7"/>
  <c r="G43" i="7" s="1"/>
  <c r="G34" i="7"/>
  <c r="G44" i="7" s="1"/>
  <c r="Z33" i="7"/>
  <c r="Z43" i="7" s="1"/>
  <c r="Z34" i="7"/>
  <c r="Z44" i="7" s="1"/>
  <c r="N34" i="7"/>
  <c r="N44" i="7" s="1"/>
  <c r="N33" i="7"/>
  <c r="N43" i="7" s="1"/>
  <c r="V33" i="7"/>
  <c r="V43" i="7" s="1"/>
  <c r="V34" i="7"/>
  <c r="V44" i="7" s="1"/>
  <c r="AD33" i="7"/>
  <c r="AD43" i="7" s="1"/>
  <c r="AD34" i="7"/>
  <c r="AD44" i="7" s="1"/>
  <c r="K33" i="7"/>
  <c r="K43" i="7" s="1"/>
  <c r="K34" i="7"/>
  <c r="K44" i="7" s="1"/>
  <c r="O33" i="7"/>
  <c r="O43" i="7" s="1"/>
  <c r="O34" i="7"/>
  <c r="O44" i="7" s="1"/>
  <c r="J37" i="7"/>
  <c r="J47" i="7" s="1"/>
  <c r="AF37" i="7"/>
  <c r="AF47" i="7" s="1"/>
  <c r="AA37" i="7"/>
  <c r="AA47" i="7" s="1"/>
  <c r="C37" i="7"/>
  <c r="C47" i="7" s="1"/>
  <c r="I37" i="7"/>
  <c r="I47" i="7" s="1"/>
  <c r="O37" i="7"/>
  <c r="O47" i="7" s="1"/>
  <c r="U37" i="7"/>
  <c r="U47" i="7" s="1"/>
  <c r="L37" i="7"/>
  <c r="L47" i="7" s="1"/>
  <c r="T37" i="7"/>
  <c r="T47" i="7" s="1"/>
  <c r="AC37" i="7"/>
  <c r="AC47" i="7" s="1"/>
  <c r="AE37" i="7"/>
  <c r="AE47" i="7" s="1"/>
  <c r="E37" i="7"/>
  <c r="E47" i="7" s="1"/>
  <c r="X37" i="7"/>
  <c r="X47" i="7" s="1"/>
  <c r="F38" i="7"/>
  <c r="F48" i="7" s="1"/>
  <c r="Y37" i="7"/>
  <c r="Y47" i="7" s="1"/>
  <c r="W37" i="7"/>
  <c r="W47" i="7" s="1"/>
  <c r="P37" i="7"/>
  <c r="P47" i="7" s="1"/>
  <c r="G37" i="7"/>
  <c r="G47" i="7" s="1"/>
  <c r="K37" i="7"/>
  <c r="K47" i="7" s="1"/>
  <c r="Z37" i="7"/>
  <c r="Z47" i="7" s="1"/>
  <c r="AH37" i="7"/>
  <c r="AH47" i="7" s="1"/>
  <c r="V37" i="7"/>
  <c r="V47" i="7" s="1"/>
  <c r="AB37" i="7"/>
  <c r="AB47" i="7" s="1"/>
  <c r="AD37" i="7"/>
  <c r="AD47" i="7" s="1"/>
  <c r="N37" i="7"/>
  <c r="N47" i="7" s="1"/>
  <c r="S37" i="7"/>
  <c r="S47" i="7" s="1"/>
  <c r="M37" i="7"/>
  <c r="M47" i="7" s="1"/>
  <c r="R37" i="7"/>
  <c r="R47" i="7" s="1"/>
  <c r="H37" i="7"/>
  <c r="H47" i="7" s="1"/>
  <c r="AG37" i="7"/>
  <c r="AG47" i="7" s="1"/>
  <c r="Q37" i="7"/>
  <c r="Q47" i="7" s="1"/>
  <c r="D37" i="7"/>
  <c r="D47" i="7" s="1"/>
  <c r="K8" i="1"/>
  <c r="K7" i="1"/>
  <c r="AB32" i="1" l="1"/>
  <c r="AB32" i="15"/>
  <c r="AB32" i="14"/>
  <c r="AB32" i="13"/>
  <c r="Y32" i="1"/>
  <c r="Y32" i="13"/>
  <c r="Y32" i="15"/>
  <c r="Y32" i="14"/>
  <c r="U32" i="1"/>
  <c r="U32" i="15"/>
  <c r="U32" i="13"/>
  <c r="U32" i="14"/>
  <c r="AD28" i="1"/>
  <c r="AD28" i="15"/>
  <c r="AD28" i="14"/>
  <c r="AD28" i="13"/>
  <c r="G28" i="1"/>
  <c r="G28" i="15"/>
  <c r="G28" i="14"/>
  <c r="G28" i="13"/>
  <c r="AC28" i="1"/>
  <c r="AC28" i="15"/>
  <c r="AC28" i="13"/>
  <c r="AC28" i="14"/>
  <c r="AG28" i="1"/>
  <c r="AG28" i="15"/>
  <c r="AG28" i="14"/>
  <c r="AG28" i="13"/>
  <c r="Y28" i="1"/>
  <c r="Y28" i="15"/>
  <c r="Y28" i="14"/>
  <c r="Y28" i="13"/>
  <c r="M29" i="1"/>
  <c r="M29" i="15"/>
  <c r="M29" i="14"/>
  <c r="M29" i="13"/>
  <c r="AF28" i="1"/>
  <c r="AF28" i="15"/>
  <c r="AF28" i="14"/>
  <c r="AF28" i="13"/>
  <c r="AB28" i="1"/>
  <c r="AB28" i="15"/>
  <c r="AB28" i="14"/>
  <c r="AB28" i="13"/>
  <c r="B32" i="1"/>
  <c r="B32" i="15"/>
  <c r="B32" i="14"/>
  <c r="B32" i="13"/>
  <c r="P10" i="13"/>
  <c r="AG32" i="1"/>
  <c r="AG32" i="13"/>
  <c r="AG32" i="15"/>
  <c r="AG32" i="14"/>
  <c r="S32" i="1"/>
  <c r="S32" i="14"/>
  <c r="S32" i="15"/>
  <c r="S32" i="13"/>
  <c r="V32" i="1"/>
  <c r="V32" i="15"/>
  <c r="V32" i="14"/>
  <c r="V32" i="13"/>
  <c r="G32" i="1"/>
  <c r="G32" i="14"/>
  <c r="G32" i="15"/>
  <c r="G32" i="13"/>
  <c r="F33" i="1"/>
  <c r="F33" i="14"/>
  <c r="F33" i="13"/>
  <c r="F33" i="15"/>
  <c r="AC32" i="1"/>
  <c r="AC32" i="15"/>
  <c r="AC32" i="13"/>
  <c r="AC32" i="14"/>
  <c r="O32" i="1"/>
  <c r="O32" i="14"/>
  <c r="O32" i="15"/>
  <c r="O32" i="13"/>
  <c r="AF32" i="1"/>
  <c r="AF32" i="15"/>
  <c r="AF32" i="14"/>
  <c r="AF32" i="13"/>
  <c r="K29" i="1"/>
  <c r="K29" i="15"/>
  <c r="K29" i="14"/>
  <c r="K29" i="13"/>
  <c r="V29" i="1"/>
  <c r="V29" i="15"/>
  <c r="V29" i="14"/>
  <c r="V29" i="13"/>
  <c r="Z29" i="1"/>
  <c r="Z29" i="14"/>
  <c r="Z29" i="13"/>
  <c r="Z29" i="15"/>
  <c r="I28" i="1"/>
  <c r="I28" i="15"/>
  <c r="I28" i="14"/>
  <c r="I28" i="13"/>
  <c r="H28" i="1"/>
  <c r="H28" i="15"/>
  <c r="H28" i="14"/>
  <c r="H28" i="13"/>
  <c r="L28" i="1"/>
  <c r="L28" i="15"/>
  <c r="L28" i="14"/>
  <c r="L28" i="13"/>
  <c r="U29" i="1"/>
  <c r="U29" i="15"/>
  <c r="U29" i="14"/>
  <c r="P9" i="14" s="1"/>
  <c r="U29" i="13"/>
  <c r="P9" i="13" s="1"/>
  <c r="R29" i="1"/>
  <c r="R29" i="14"/>
  <c r="R29" i="15"/>
  <c r="R29" i="13"/>
  <c r="Q29" i="1"/>
  <c r="Q29" i="15"/>
  <c r="Q29" i="14"/>
  <c r="Q29" i="13"/>
  <c r="X29" i="1"/>
  <c r="X29" i="15"/>
  <c r="X29" i="14"/>
  <c r="X29" i="13"/>
  <c r="F29" i="1"/>
  <c r="F29" i="15"/>
  <c r="F29" i="14"/>
  <c r="F29" i="13"/>
  <c r="AE29" i="1"/>
  <c r="AE29" i="15"/>
  <c r="AE29" i="14"/>
  <c r="AE29" i="13"/>
  <c r="W29" i="1"/>
  <c r="W29" i="15"/>
  <c r="W29" i="14"/>
  <c r="W29" i="13"/>
  <c r="T29" i="1"/>
  <c r="T29" i="15"/>
  <c r="T29" i="13"/>
  <c r="T29" i="14"/>
  <c r="C29" i="1"/>
  <c r="C29" i="15"/>
  <c r="C29" i="14"/>
  <c r="C29" i="13"/>
  <c r="S29" i="1"/>
  <c r="S29" i="15"/>
  <c r="S29" i="14"/>
  <c r="S29" i="13"/>
  <c r="P11" i="14"/>
  <c r="P7" i="14"/>
  <c r="P10" i="14"/>
  <c r="M32" i="1"/>
  <c r="M32" i="15"/>
  <c r="M32" i="14"/>
  <c r="M32" i="13"/>
  <c r="AA32" i="1"/>
  <c r="AA32" i="14"/>
  <c r="AA32" i="13"/>
  <c r="AA32" i="15"/>
  <c r="J28" i="1"/>
  <c r="J28" i="15"/>
  <c r="J28" i="14"/>
  <c r="J28" i="13"/>
  <c r="H32" i="1"/>
  <c r="H32" i="15"/>
  <c r="H32" i="14"/>
  <c r="H32" i="13"/>
  <c r="AH32" i="1"/>
  <c r="AH32" i="15"/>
  <c r="AH32" i="14"/>
  <c r="AH32" i="13"/>
  <c r="T32" i="1"/>
  <c r="T32" i="15"/>
  <c r="P12" i="15" s="1"/>
  <c r="T32" i="14"/>
  <c r="P12" i="14" s="1"/>
  <c r="T32" i="13"/>
  <c r="J32" i="1"/>
  <c r="J32" i="15"/>
  <c r="J32" i="14"/>
  <c r="J32" i="13"/>
  <c r="V28" i="1"/>
  <c r="V28" i="15"/>
  <c r="V28" i="14"/>
  <c r="V28" i="13"/>
  <c r="I29" i="1"/>
  <c r="I29" i="15"/>
  <c r="I29" i="14"/>
  <c r="I29" i="13"/>
  <c r="L29" i="1"/>
  <c r="L29" i="15"/>
  <c r="L29" i="13"/>
  <c r="L29" i="14"/>
  <c r="Q28" i="1"/>
  <c r="Q28" i="15"/>
  <c r="Q28" i="14"/>
  <c r="Q28" i="13"/>
  <c r="AE28" i="1"/>
  <c r="AE28" i="15"/>
  <c r="AE28" i="14"/>
  <c r="AE28" i="13"/>
  <c r="S28" i="1"/>
  <c r="S28" i="14"/>
  <c r="S28" i="15"/>
  <c r="S28" i="13"/>
  <c r="P11" i="15"/>
  <c r="P9" i="15"/>
  <c r="P10" i="15"/>
  <c r="Q32" i="1"/>
  <c r="Q32" i="15"/>
  <c r="Q32" i="13"/>
  <c r="Q32" i="14"/>
  <c r="K32" i="1"/>
  <c r="K32" i="14"/>
  <c r="K32" i="13"/>
  <c r="K32" i="15"/>
  <c r="AE32" i="1"/>
  <c r="AE32" i="14"/>
  <c r="AE32" i="13"/>
  <c r="AE32" i="15"/>
  <c r="O28" i="1"/>
  <c r="O28" i="13"/>
  <c r="O28" i="15"/>
  <c r="O28" i="14"/>
  <c r="N29" i="1"/>
  <c r="N29" i="15"/>
  <c r="N29" i="13"/>
  <c r="N29" i="14"/>
  <c r="E28" i="1"/>
  <c r="E28" i="15"/>
  <c r="E28" i="13"/>
  <c r="E28" i="14"/>
  <c r="D29" i="1"/>
  <c r="D29" i="15"/>
  <c r="D29" i="13"/>
  <c r="D29" i="14"/>
  <c r="P28" i="1"/>
  <c r="P28" i="15"/>
  <c r="P28" i="14"/>
  <c r="P28" i="13"/>
  <c r="AA28" i="1"/>
  <c r="AA28" i="14"/>
  <c r="AA28" i="13"/>
  <c r="AA28" i="15"/>
  <c r="AH28" i="1"/>
  <c r="AH28" i="15"/>
  <c r="AH28" i="14"/>
  <c r="AH28" i="13"/>
  <c r="P11" i="13"/>
  <c r="N32" i="1"/>
  <c r="N32" i="15"/>
  <c r="N32" i="14"/>
  <c r="N32" i="13"/>
  <c r="P32" i="1"/>
  <c r="P32" i="15"/>
  <c r="P32" i="14"/>
  <c r="P32" i="13"/>
  <c r="X32" i="1"/>
  <c r="X32" i="15"/>
  <c r="X32" i="14"/>
  <c r="X32" i="13"/>
  <c r="I32" i="1"/>
  <c r="I32" i="15"/>
  <c r="I32" i="14"/>
  <c r="I32" i="13"/>
  <c r="K28" i="1"/>
  <c r="K28" i="14"/>
  <c r="K28" i="15"/>
  <c r="K28" i="13"/>
  <c r="Z28" i="1"/>
  <c r="Z28" i="15"/>
  <c r="Z28" i="14"/>
  <c r="Z28" i="13"/>
  <c r="H29" i="1"/>
  <c r="H29" i="15"/>
  <c r="H29" i="14"/>
  <c r="H29" i="13"/>
  <c r="U28" i="1"/>
  <c r="U28" i="15"/>
  <c r="U28" i="13"/>
  <c r="U28" i="14"/>
  <c r="R28" i="1"/>
  <c r="R28" i="15"/>
  <c r="R28" i="14"/>
  <c r="R28" i="13"/>
  <c r="X28" i="1"/>
  <c r="X28" i="15"/>
  <c r="X28" i="14"/>
  <c r="X28" i="13"/>
  <c r="F28" i="1"/>
  <c r="F28" i="15"/>
  <c r="F28" i="14"/>
  <c r="F28" i="13"/>
  <c r="W28" i="1"/>
  <c r="W28" i="15"/>
  <c r="W28" i="14"/>
  <c r="W28" i="13"/>
  <c r="T28" i="1"/>
  <c r="T28" i="15"/>
  <c r="P8" i="15" s="1"/>
  <c r="T28" i="14"/>
  <c r="P8" i="14" s="1"/>
  <c r="T28" i="13"/>
  <c r="C28" i="1"/>
  <c r="C28" i="14"/>
  <c r="C28" i="15"/>
  <c r="C28" i="13"/>
  <c r="D32" i="1"/>
  <c r="D32" i="15"/>
  <c r="D32" i="14"/>
  <c r="D32" i="13"/>
  <c r="R32" i="1"/>
  <c r="R32" i="15"/>
  <c r="R32" i="14"/>
  <c r="R32" i="13"/>
  <c r="AD32" i="1"/>
  <c r="AD32" i="15"/>
  <c r="AD32" i="14"/>
  <c r="AD32" i="13"/>
  <c r="Z32" i="1"/>
  <c r="Z32" i="15"/>
  <c r="Z32" i="14"/>
  <c r="Z32" i="13"/>
  <c r="W32" i="1"/>
  <c r="W32" i="14"/>
  <c r="W32" i="13"/>
  <c r="W32" i="15"/>
  <c r="E32" i="1"/>
  <c r="E32" i="15"/>
  <c r="E32" i="13"/>
  <c r="E32" i="14"/>
  <c r="L32" i="1"/>
  <c r="L32" i="15"/>
  <c r="L32" i="14"/>
  <c r="L32" i="13"/>
  <c r="C32" i="1"/>
  <c r="C32" i="14"/>
  <c r="C32" i="15"/>
  <c r="C32" i="13"/>
  <c r="O29" i="1"/>
  <c r="O29" i="15"/>
  <c r="O29" i="14"/>
  <c r="O29" i="13"/>
  <c r="AD29" i="1"/>
  <c r="AD29" i="15"/>
  <c r="AD29" i="13"/>
  <c r="AD29" i="14"/>
  <c r="N28" i="1"/>
  <c r="N28" i="15"/>
  <c r="N28" i="14"/>
  <c r="N28" i="13"/>
  <c r="G29" i="1"/>
  <c r="G29" i="15"/>
  <c r="G29" i="14"/>
  <c r="G29" i="13"/>
  <c r="E29" i="1"/>
  <c r="E29" i="15"/>
  <c r="E29" i="14"/>
  <c r="E29" i="13"/>
  <c r="AC29" i="1"/>
  <c r="AC29" i="15"/>
  <c r="AC29" i="14"/>
  <c r="AC29" i="13"/>
  <c r="AG29" i="1"/>
  <c r="AG29" i="15"/>
  <c r="AG29" i="14"/>
  <c r="AG29" i="13"/>
  <c r="D28" i="1"/>
  <c r="D28" i="15"/>
  <c r="D28" i="14"/>
  <c r="D28" i="13"/>
  <c r="Y29" i="1"/>
  <c r="Y29" i="15"/>
  <c r="Y29" i="14"/>
  <c r="Y29" i="13"/>
  <c r="P29" i="1"/>
  <c r="P29" i="15"/>
  <c r="P29" i="14"/>
  <c r="P29" i="13"/>
  <c r="M28" i="1"/>
  <c r="M28" i="15"/>
  <c r="M28" i="13"/>
  <c r="M28" i="14"/>
  <c r="AA29" i="1"/>
  <c r="AA29" i="15"/>
  <c r="AA29" i="14"/>
  <c r="AA29" i="13"/>
  <c r="J29" i="1"/>
  <c r="J29" i="14"/>
  <c r="J29" i="15"/>
  <c r="J29" i="13"/>
  <c r="AF29" i="1"/>
  <c r="AF29" i="15"/>
  <c r="AF29" i="14"/>
  <c r="AF29" i="13"/>
  <c r="AB29" i="1"/>
  <c r="AB29" i="15"/>
  <c r="AB29" i="13"/>
  <c r="AB29" i="14"/>
  <c r="AH29" i="1"/>
  <c r="AH29" i="14"/>
  <c r="AH29" i="15"/>
  <c r="AH29" i="13"/>
  <c r="N7" i="1"/>
  <c r="O7" i="1" s="1"/>
  <c r="P7" i="1" s="1"/>
  <c r="B48" i="7"/>
  <c r="J38" i="7"/>
  <c r="J48" i="7" s="1"/>
  <c r="H38" i="7"/>
  <c r="H48" i="7" s="1"/>
  <c r="S38" i="7"/>
  <c r="S48" i="7" s="1"/>
  <c r="V38" i="7"/>
  <c r="V48" i="7" s="1"/>
  <c r="Z38" i="7"/>
  <c r="Z48" i="7" s="1"/>
  <c r="W38" i="7"/>
  <c r="W48" i="7" s="1"/>
  <c r="E38" i="7"/>
  <c r="E48" i="7" s="1"/>
  <c r="O38" i="7"/>
  <c r="O48" i="7" s="1"/>
  <c r="C38" i="7"/>
  <c r="C48" i="7" s="1"/>
  <c r="D38" i="7"/>
  <c r="D48" i="7" s="1"/>
  <c r="AG38" i="7"/>
  <c r="AG48" i="7" s="1"/>
  <c r="K38" i="7"/>
  <c r="K48" i="7" s="1"/>
  <c r="P38" i="7"/>
  <c r="P48" i="7" s="1"/>
  <c r="Y38" i="7"/>
  <c r="Y48" i="7" s="1"/>
  <c r="U38" i="7"/>
  <c r="U48" i="7" s="1"/>
  <c r="AF38" i="7"/>
  <c r="AF48" i="7" s="1"/>
  <c r="M38" i="7"/>
  <c r="M48" i="7" s="1"/>
  <c r="R38" i="7"/>
  <c r="R48" i="7" s="1"/>
  <c r="N38" i="7"/>
  <c r="N48" i="7" s="1"/>
  <c r="AB38" i="7"/>
  <c r="AB48" i="7" s="1"/>
  <c r="AH38" i="7"/>
  <c r="AH48" i="7" s="1"/>
  <c r="X38" i="7"/>
  <c r="X48" i="7" s="1"/>
  <c r="AE38" i="7"/>
  <c r="AE48" i="7" s="1"/>
  <c r="T38" i="7"/>
  <c r="T48" i="7" s="1"/>
  <c r="I38" i="7"/>
  <c r="I48" i="7" s="1"/>
  <c r="AA38" i="7"/>
  <c r="AA48" i="7" s="1"/>
  <c r="AD38" i="7"/>
  <c r="AD48" i="7" s="1"/>
  <c r="Q38" i="7"/>
  <c r="Q48" i="7" s="1"/>
  <c r="G38" i="7"/>
  <c r="G48" i="7" s="1"/>
  <c r="AC38" i="7"/>
  <c r="AC48" i="7" s="1"/>
  <c r="L38" i="7"/>
  <c r="L48" i="7" s="1"/>
  <c r="Q8" i="1"/>
  <c r="R8" i="1" s="1"/>
  <c r="Q12" i="1"/>
  <c r="R12" i="1" s="1"/>
  <c r="Q9" i="1"/>
  <c r="R9" i="1" s="1"/>
  <c r="Q13" i="1"/>
  <c r="R13" i="1" s="1"/>
  <c r="Q10" i="1"/>
  <c r="R10" i="1" s="1"/>
  <c r="Q7" i="1"/>
  <c r="R7" i="1" s="1"/>
  <c r="Q11" i="1"/>
  <c r="R11" i="1" s="1"/>
  <c r="N9" i="1"/>
  <c r="O9" i="1" s="1"/>
  <c r="N13" i="1"/>
  <c r="O13" i="1" s="1"/>
  <c r="N10" i="1"/>
  <c r="O10" i="1" s="1"/>
  <c r="P10" i="1" s="1"/>
  <c r="N12" i="1"/>
  <c r="O12" i="1" s="1"/>
  <c r="N11" i="1"/>
  <c r="O11" i="1" s="1"/>
  <c r="P11" i="1" s="1"/>
  <c r="N8" i="1"/>
  <c r="O8" i="1" s="1"/>
  <c r="P12" i="1" l="1"/>
  <c r="P8" i="1"/>
  <c r="P8" i="13"/>
  <c r="P12" i="13"/>
  <c r="Q33" i="1"/>
  <c r="Q33" i="15"/>
  <c r="Q33" i="14"/>
  <c r="Q33" i="13"/>
  <c r="AF33" i="1"/>
  <c r="AF33" i="13"/>
  <c r="AF33" i="15"/>
  <c r="AF33" i="14"/>
  <c r="V33" i="1"/>
  <c r="V33" i="14"/>
  <c r="V33" i="13"/>
  <c r="V33" i="15"/>
  <c r="P9" i="1"/>
  <c r="L33" i="1"/>
  <c r="L33" i="15"/>
  <c r="L33" i="13"/>
  <c r="L33" i="14"/>
  <c r="AD33" i="1"/>
  <c r="AD33" i="14"/>
  <c r="AD33" i="13"/>
  <c r="AD33" i="15"/>
  <c r="AE33" i="1"/>
  <c r="AE33" i="15"/>
  <c r="AE33" i="14"/>
  <c r="AE33" i="13"/>
  <c r="N33" i="1"/>
  <c r="N33" i="14"/>
  <c r="N33" i="13"/>
  <c r="N33" i="15"/>
  <c r="U33" i="1"/>
  <c r="U33" i="15"/>
  <c r="U33" i="14"/>
  <c r="U33" i="13"/>
  <c r="AG33" i="1"/>
  <c r="AG33" i="15"/>
  <c r="AG33" i="14"/>
  <c r="AG33" i="13"/>
  <c r="E33" i="1"/>
  <c r="E33" i="15"/>
  <c r="E33" i="14"/>
  <c r="E33" i="13"/>
  <c r="S33" i="1"/>
  <c r="S33" i="15"/>
  <c r="S33" i="14"/>
  <c r="S33" i="13"/>
  <c r="AB33" i="1"/>
  <c r="AB33" i="15"/>
  <c r="AB33" i="13"/>
  <c r="AB33" i="14"/>
  <c r="O33" i="1"/>
  <c r="O33" i="15"/>
  <c r="O33" i="14"/>
  <c r="O33" i="13"/>
  <c r="B33" i="1"/>
  <c r="B33" i="14"/>
  <c r="B33" i="13"/>
  <c r="B33" i="15"/>
  <c r="T33" i="1"/>
  <c r="T33" i="15"/>
  <c r="T33" i="13"/>
  <c r="T33" i="14"/>
  <c r="K33" i="1"/>
  <c r="K33" i="15"/>
  <c r="K33" i="14"/>
  <c r="K33" i="13"/>
  <c r="AC33" i="1"/>
  <c r="AC33" i="15"/>
  <c r="AC33" i="14"/>
  <c r="AC33" i="13"/>
  <c r="AA33" i="1"/>
  <c r="AA33" i="15"/>
  <c r="AA33" i="14"/>
  <c r="AA33" i="13"/>
  <c r="X33" i="1"/>
  <c r="X33" i="13"/>
  <c r="X33" i="15"/>
  <c r="X33" i="14"/>
  <c r="R33" i="1"/>
  <c r="R33" i="14"/>
  <c r="R33" i="13"/>
  <c r="R33" i="15"/>
  <c r="Y33" i="1"/>
  <c r="Y33" i="15"/>
  <c r="Y33" i="14"/>
  <c r="Y33" i="13"/>
  <c r="D33" i="1"/>
  <c r="D33" i="15"/>
  <c r="D33" i="13"/>
  <c r="D33" i="14"/>
  <c r="W33" i="1"/>
  <c r="W33" i="15"/>
  <c r="W33" i="14"/>
  <c r="W33" i="13"/>
  <c r="H33" i="1"/>
  <c r="H33" i="13"/>
  <c r="H33" i="15"/>
  <c r="H33" i="14"/>
  <c r="G33" i="1"/>
  <c r="G33" i="15"/>
  <c r="G33" i="14"/>
  <c r="G33" i="13"/>
  <c r="I33" i="1"/>
  <c r="I33" i="15"/>
  <c r="I33" i="14"/>
  <c r="I33" i="13"/>
  <c r="AH33" i="1"/>
  <c r="AH33" i="14"/>
  <c r="AH33" i="13"/>
  <c r="AH33" i="15"/>
  <c r="M33" i="1"/>
  <c r="M33" i="15"/>
  <c r="M33" i="14"/>
  <c r="M33" i="13"/>
  <c r="P33" i="1"/>
  <c r="P33" i="13"/>
  <c r="P33" i="15"/>
  <c r="P33" i="14"/>
  <c r="C33" i="1"/>
  <c r="C33" i="15"/>
  <c r="C33" i="14"/>
  <c r="C33" i="13"/>
  <c r="Z33" i="1"/>
  <c r="Z33" i="14"/>
  <c r="Z33" i="13"/>
  <c r="Z33" i="15"/>
  <c r="J33" i="1"/>
  <c r="J33" i="14"/>
  <c r="J33" i="13"/>
  <c r="J33" i="15"/>
  <c r="P13" i="1"/>
  <c r="P13" i="14" l="1"/>
  <c r="P13" i="15"/>
  <c r="P13" i="13"/>
</calcChain>
</file>

<file path=xl/sharedStrings.xml><?xml version="1.0" encoding="utf-8"?>
<sst xmlns="http://schemas.openxmlformats.org/spreadsheetml/2006/main" count="221" uniqueCount="53">
  <si>
    <t>15-19</t>
  </si>
  <si>
    <t>20-24</t>
  </si>
  <si>
    <t>25-29</t>
  </si>
  <si>
    <t>30-34</t>
  </si>
  <si>
    <t>35-39</t>
  </si>
  <si>
    <t>40-44</t>
  </si>
  <si>
    <t>45-49</t>
  </si>
  <si>
    <t>q(x)</t>
  </si>
  <si>
    <t>q(5)</t>
  </si>
  <si>
    <t>t(x)</t>
  </si>
  <si>
    <t>time</t>
  </si>
  <si>
    <t>Table 47</t>
  </si>
  <si>
    <t>ai</t>
  </si>
  <si>
    <t>bi</t>
  </si>
  <si>
    <t>ci</t>
  </si>
  <si>
    <t>Table 48</t>
  </si>
  <si>
    <t>CD</t>
  </si>
  <si>
    <t>CEB</t>
  </si>
  <si>
    <t>Pi</t>
  </si>
  <si>
    <t>Di</t>
  </si>
  <si>
    <t>P1/P2</t>
  </si>
  <si>
    <t>P2/P3</t>
  </si>
  <si>
    <t>k(x)</t>
  </si>
  <si>
    <t>Supplementary tabulation</t>
  </si>
  <si>
    <r>
      <t xml:space="preserve">United Nations Population Division, </t>
    </r>
    <r>
      <rPr>
        <i/>
        <sz val="9"/>
        <rFont val="Arial"/>
        <family val="2"/>
      </rPr>
      <t>World Population Prospects: The 2010 Revision.</t>
    </r>
  </si>
  <si>
    <t>Type</t>
  </si>
  <si>
    <t>CD West</t>
  </si>
  <si>
    <t>Sex</t>
  </si>
  <si>
    <t>Female</t>
  </si>
  <si>
    <t>E(0)</t>
  </si>
  <si>
    <t>age</t>
  </si>
  <si>
    <t>Age specific probabilities of dying by sex, model life table and level of life expectancy</t>
  </si>
  <si>
    <t>a</t>
  </si>
  <si>
    <t>b</t>
  </si>
  <si>
    <t>npx</t>
  </si>
  <si>
    <t>lx</t>
  </si>
  <si>
    <t>Sum of q(x,n)</t>
  </si>
  <si>
    <t>qx</t>
  </si>
  <si>
    <t>Year</t>
  </si>
  <si>
    <t>True q(5)</t>
  </si>
  <si>
    <t>5q0</t>
  </si>
  <si>
    <t>AGE</t>
  </si>
  <si>
    <t>Population</t>
  </si>
  <si>
    <t>D</t>
  </si>
  <si>
    <t>Pop,CEB and D to women in 2019</t>
  </si>
  <si>
    <t>N</t>
  </si>
  <si>
    <t>i</t>
  </si>
  <si>
    <t>age (x)</t>
  </si>
  <si>
    <t>TFR</t>
  </si>
  <si>
    <t>No HIV and Constant fertility</t>
  </si>
  <si>
    <t>HIV and falling fertility</t>
  </si>
  <si>
    <t>HIV and constant fertility</t>
  </si>
  <si>
    <t>No HIV and normal fertility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</si>
</sst>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(* #,##0.00_);_(* \(#,##0.00\);_(* &quot;-&quot;??_);_(@_)"/>
    <numFmt numFmtId="164" formatCode="0.0000"/>
    <numFmt numFmtId="165" formatCode="0.000"/>
    <numFmt numFmtId="166" formatCode="0.00000"/>
    <numFmt numFmtId="167" formatCode="0.0"/>
    <numFmt numFmtId="168" formatCode="0.00000000"/>
    <numFmt numFmtId="169" formatCode="_(* #,##0.0_);_(* \(#,##0.0\);_(* &quot;-&quot;??_);_(@_)"/>
    <numFmt numFmtId="170" formatCode="_(* #,##0.000_);_(* \(#,##0.000\);_(* &quot;-&quot;??_);_(@_)"/>
    <numFmt numFmtId="171" formatCode="_(* #,##0.0000_);_(* \(#,##0.0000\);_(* &quot;-&quot;??_);_(@_)"/>
    <numFmt numFmtId="172" formatCode="_(* #,##0_);_(* \(#,##0\);_(* &quot;-&quot;??_);_(@_)"/>
    <numFmt numFmtId="173" formatCode="0_);\(0\)"/>
  </numFmts>
  <fonts count="18" x14ac:knownFonts="1">
    <font>
      <sz val="11"/>
      <color theme="1"/>
      <name val="Calibri"/>
      <family val="2"/>
      <scheme val="minor"/>
    </font>
    <font>
      <sz val="10"/>
      <name val="Arial"/>
    </font>
    <font>
      <sz val="9"/>
      <name val="Arial"/>
      <family val="2"/>
    </font>
    <font>
      <i/>
      <sz val="9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color indexed="56"/>
      <name val="Arial"/>
      <family val="2"/>
    </font>
    <font>
      <sz val="10"/>
      <color indexed="56"/>
      <name val="Arial"/>
      <family val="2"/>
    </font>
    <font>
      <sz val="8"/>
      <color theme="1"/>
      <name val="Calibri"/>
      <family val="2"/>
      <scheme val="minor"/>
    </font>
    <font>
      <sz val="9"/>
      <color theme="1"/>
      <name val="Gill Sans MT"/>
      <family val="2"/>
    </font>
    <font>
      <b/>
      <sz val="9"/>
      <color rgb="FF3333CC"/>
      <name val="Gill Sans MT"/>
      <family val="2"/>
    </font>
    <font>
      <sz val="9"/>
      <name val="Gill Sans MT"/>
      <family val="2"/>
    </font>
    <font>
      <sz val="9"/>
      <color rgb="FF3333CC"/>
      <name val="Gill Sans MT"/>
      <family val="2"/>
    </font>
    <font>
      <b/>
      <sz val="9"/>
      <color theme="1"/>
      <name val="Gill Sans MT"/>
      <family val="2"/>
    </font>
    <font>
      <sz val="20"/>
      <color theme="1"/>
      <name val="Gill Sans MT"/>
      <family val="2"/>
    </font>
    <font>
      <sz val="9"/>
      <color theme="0"/>
      <name val="Gill Sans MT"/>
      <family val="2"/>
    </font>
  </fonts>
  <fills count="1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C0C0"/>
        <bgColor rgb="FF000000"/>
      </patternFill>
    </fill>
    <fill>
      <patternFill patternType="solid">
        <fgColor rgb="FF69FFFF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rgb="FFABABAB"/>
      </right>
      <top/>
      <bottom/>
      <diagonal/>
    </border>
    <border>
      <left style="thin">
        <color rgb="FFABABAB"/>
      </left>
      <right/>
      <top/>
      <bottom style="thin">
        <color rgb="FFABABAB"/>
      </bottom>
      <diagonal/>
    </border>
    <border>
      <left/>
      <right/>
      <top/>
      <bottom style="thin">
        <color rgb="FFABABAB"/>
      </bottom>
      <diagonal/>
    </border>
    <border>
      <left/>
      <right style="thin">
        <color rgb="FFABABAB"/>
      </right>
      <top/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indexed="64"/>
      </top>
      <bottom/>
      <diagonal/>
    </border>
    <border>
      <left style="thin">
        <color indexed="65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</borders>
  <cellStyleXfs count="4">
    <xf numFmtId="0" fontId="0" fillId="0" borderId="0"/>
    <xf numFmtId="0" fontId="1" fillId="0" borderId="0"/>
    <xf numFmtId="0" fontId="6" fillId="0" borderId="0"/>
    <xf numFmtId="43" fontId="7" fillId="0" borderId="0" applyFont="0" applyFill="0" applyBorder="0" applyAlignment="0" applyProtection="0"/>
  </cellStyleXfs>
  <cellXfs count="225">
    <xf numFmtId="0" fontId="0" fillId="0" borderId="0" xfId="0"/>
    <xf numFmtId="0" fontId="4" fillId="0" borderId="0" xfId="1" applyFont="1"/>
    <xf numFmtId="0" fontId="1" fillId="0" borderId="0" xfId="1"/>
    <xf numFmtId="0" fontId="2" fillId="0" borderId="0" xfId="2" applyFont="1"/>
    <xf numFmtId="0" fontId="4" fillId="0" borderId="9" xfId="2" applyFont="1" applyBorder="1"/>
    <xf numFmtId="0" fontId="4" fillId="0" borderId="10" xfId="2" applyFont="1" applyBorder="1"/>
    <xf numFmtId="0" fontId="4" fillId="0" borderId="11" xfId="2" applyFont="1" applyBorder="1"/>
    <xf numFmtId="0" fontId="4" fillId="0" borderId="12" xfId="2" applyFont="1" applyBorder="1"/>
    <xf numFmtId="0" fontId="4" fillId="0" borderId="13" xfId="2" applyFont="1" applyBorder="1"/>
    <xf numFmtId="0" fontId="4" fillId="0" borderId="14" xfId="2" applyFont="1" applyBorder="1"/>
    <xf numFmtId="0" fontId="6" fillId="0" borderId="0" xfId="2"/>
    <xf numFmtId="0" fontId="5" fillId="0" borderId="0" xfId="2" applyFont="1" applyAlignment="1">
      <alignment horizontal="left"/>
    </xf>
    <xf numFmtId="0" fontId="5" fillId="0" borderId="0" xfId="2" applyFont="1"/>
    <xf numFmtId="164" fontId="4" fillId="0" borderId="10" xfId="2" applyNumberFormat="1" applyFont="1" applyBorder="1"/>
    <xf numFmtId="164" fontId="4" fillId="0" borderId="13" xfId="2" applyNumberFormat="1" applyFont="1" applyBorder="1"/>
    <xf numFmtId="164" fontId="4" fillId="0" borderId="20" xfId="2" applyNumberFormat="1" applyFont="1" applyBorder="1"/>
    <xf numFmtId="164" fontId="4" fillId="0" borderId="1" xfId="2" applyNumberFormat="1" applyFont="1" applyBorder="1"/>
    <xf numFmtId="164" fontId="4" fillId="0" borderId="5" xfId="2" applyNumberFormat="1" applyFont="1" applyBorder="1"/>
    <xf numFmtId="164" fontId="4" fillId="0" borderId="2" xfId="2" applyNumberFormat="1" applyFont="1" applyBorder="1"/>
    <xf numFmtId="0" fontId="5" fillId="0" borderId="0" xfId="1" applyFont="1" applyAlignment="1">
      <alignment horizontal="left"/>
    </xf>
    <xf numFmtId="0" fontId="5" fillId="0" borderId="0" xfId="1" applyFont="1"/>
    <xf numFmtId="0" fontId="2" fillId="0" borderId="0" xfId="1" applyFont="1"/>
    <xf numFmtId="0" fontId="4" fillId="0" borderId="0" xfId="2" applyFont="1" applyBorder="1"/>
    <xf numFmtId="164" fontId="4" fillId="0" borderId="0" xfId="2" applyNumberFormat="1" applyFont="1" applyBorder="1"/>
    <xf numFmtId="0" fontId="4" fillId="0" borderId="1" xfId="2" applyFont="1" applyBorder="1"/>
    <xf numFmtId="0" fontId="4" fillId="0" borderId="3" xfId="2" applyFont="1" applyBorder="1"/>
    <xf numFmtId="164" fontId="4" fillId="0" borderId="8" xfId="2" applyNumberFormat="1" applyFont="1" applyBorder="1"/>
    <xf numFmtId="164" fontId="4" fillId="0" borderId="4" xfId="2" applyNumberFormat="1" applyFont="1" applyBorder="1"/>
    <xf numFmtId="0" fontId="4" fillId="4" borderId="1" xfId="2" applyFont="1" applyFill="1" applyBorder="1"/>
    <xf numFmtId="164" fontId="4" fillId="4" borderId="5" xfId="2" applyNumberFormat="1" applyFont="1" applyFill="1" applyBorder="1"/>
    <xf numFmtId="164" fontId="4" fillId="4" borderId="2" xfId="2" applyNumberFormat="1" applyFont="1" applyFill="1" applyBorder="1"/>
    <xf numFmtId="0" fontId="4" fillId="4" borderId="3" xfId="2" applyFont="1" applyFill="1" applyBorder="1"/>
    <xf numFmtId="164" fontId="4" fillId="4" borderId="8" xfId="2" applyNumberFormat="1" applyFont="1" applyFill="1" applyBorder="1"/>
    <xf numFmtId="164" fontId="4" fillId="4" borderId="4" xfId="2" applyNumberFormat="1" applyFont="1" applyFill="1" applyBorder="1"/>
    <xf numFmtId="164" fontId="4" fillId="4" borderId="1" xfId="2" applyNumberFormat="1" applyFont="1" applyFill="1" applyBorder="1"/>
    <xf numFmtId="164" fontId="4" fillId="4" borderId="22" xfId="2" applyNumberFormat="1" applyFont="1" applyFill="1" applyBorder="1"/>
    <xf numFmtId="164" fontId="4" fillId="4" borderId="23" xfId="2" applyNumberFormat="1" applyFont="1" applyFill="1" applyBorder="1"/>
    <xf numFmtId="164" fontId="4" fillId="4" borderId="3" xfId="2" applyNumberFormat="1" applyFont="1" applyFill="1" applyBorder="1"/>
    <xf numFmtId="164" fontId="4" fillId="4" borderId="24" xfId="2" applyNumberFormat="1" applyFont="1" applyFill="1" applyBorder="1"/>
    <xf numFmtId="164" fontId="4" fillId="4" borderId="25" xfId="2" applyNumberFormat="1" applyFont="1" applyFill="1" applyBorder="1"/>
    <xf numFmtId="0" fontId="4" fillId="0" borderId="15" xfId="2" applyFont="1" applyBorder="1"/>
    <xf numFmtId="0" fontId="4" fillId="0" borderId="16" xfId="2" applyFont="1" applyBorder="1"/>
    <xf numFmtId="0" fontId="4" fillId="4" borderId="15" xfId="2" applyFont="1" applyFill="1" applyBorder="1"/>
    <xf numFmtId="0" fontId="4" fillId="4" borderId="16" xfId="2" applyFont="1" applyFill="1" applyBorder="1"/>
    <xf numFmtId="164" fontId="4" fillId="0" borderId="22" xfId="2" applyNumberFormat="1" applyFont="1" applyBorder="1"/>
    <xf numFmtId="164" fontId="4" fillId="0" borderId="23" xfId="2" applyNumberFormat="1" applyFont="1" applyBorder="1"/>
    <xf numFmtId="164" fontId="4" fillId="0" borderId="6" xfId="2" applyNumberFormat="1" applyFont="1" applyBorder="1"/>
    <xf numFmtId="164" fontId="4" fillId="0" borderId="26" xfId="2" applyNumberFormat="1" applyFont="1" applyBorder="1"/>
    <xf numFmtId="164" fontId="4" fillId="0" borderId="3" xfId="2" applyNumberFormat="1" applyFont="1" applyBorder="1"/>
    <xf numFmtId="164" fontId="4" fillId="0" borderId="24" xfId="2" applyNumberFormat="1" applyFont="1" applyBorder="1"/>
    <xf numFmtId="164" fontId="4" fillId="0" borderId="25" xfId="2" applyNumberFormat="1" applyFont="1" applyBorder="1"/>
    <xf numFmtId="0" fontId="4" fillId="0" borderId="27" xfId="2" applyFont="1" applyBorder="1"/>
    <xf numFmtId="169" fontId="4" fillId="0" borderId="0" xfId="3" applyNumberFormat="1" applyFont="1" applyFill="1" applyBorder="1"/>
    <xf numFmtId="169" fontId="0" fillId="0" borderId="0" xfId="3" applyNumberFormat="1" applyFont="1"/>
    <xf numFmtId="164" fontId="4" fillId="5" borderId="22" xfId="2" applyNumberFormat="1" applyFont="1" applyFill="1" applyBorder="1"/>
    <xf numFmtId="164" fontId="4" fillId="5" borderId="20" xfId="2" applyNumberFormat="1" applyFont="1" applyFill="1" applyBorder="1"/>
    <xf numFmtId="164" fontId="4" fillId="5" borderId="24" xfId="2" applyNumberFormat="1" applyFont="1" applyFill="1" applyBorder="1"/>
    <xf numFmtId="0" fontId="4" fillId="0" borderId="6" xfId="2" applyFont="1" applyBorder="1"/>
    <xf numFmtId="164" fontId="4" fillId="0" borderId="7" xfId="2" applyNumberFormat="1" applyFont="1" applyBorder="1"/>
    <xf numFmtId="0" fontId="4" fillId="0" borderId="22" xfId="2" applyFont="1" applyBorder="1"/>
    <xf numFmtId="0" fontId="4" fillId="0" borderId="39" xfId="2" applyFont="1" applyBorder="1"/>
    <xf numFmtId="0" fontId="4" fillId="0" borderId="40" xfId="2" applyFont="1" applyBorder="1"/>
    <xf numFmtId="0" fontId="4" fillId="0" borderId="41" xfId="2" applyFont="1" applyBorder="1"/>
    <xf numFmtId="0" fontId="4" fillId="0" borderId="42" xfId="2" applyFont="1" applyBorder="1"/>
    <xf numFmtId="164" fontId="4" fillId="0" borderId="42" xfId="2" applyNumberFormat="1" applyFont="1" applyBorder="1"/>
    <xf numFmtId="0" fontId="8" fillId="11" borderId="18" xfId="0" applyFont="1" applyFill="1" applyBorder="1" applyAlignment="1"/>
    <xf numFmtId="0" fontId="8" fillId="11" borderId="19" xfId="0" applyFont="1" applyFill="1" applyBorder="1" applyAlignment="1"/>
    <xf numFmtId="0" fontId="8" fillId="12" borderId="21" xfId="0" applyFont="1" applyFill="1" applyBorder="1"/>
    <xf numFmtId="0" fontId="8" fillId="12" borderId="17" xfId="0" applyFont="1" applyFill="1" applyBorder="1"/>
    <xf numFmtId="172" fontId="0" fillId="13" borderId="15" xfId="3" applyNumberFormat="1" applyFont="1" applyFill="1" applyBorder="1"/>
    <xf numFmtId="0" fontId="0" fillId="0" borderId="6" xfId="0" applyBorder="1"/>
    <xf numFmtId="172" fontId="0" fillId="13" borderId="27" xfId="3" applyNumberFormat="1" applyFont="1" applyFill="1" applyBorder="1"/>
    <xf numFmtId="172" fontId="0" fillId="13" borderId="16" xfId="3" applyNumberFormat="1" applyFont="1" applyFill="1" applyBorder="1"/>
    <xf numFmtId="0" fontId="10" fillId="0" borderId="38" xfId="0" pivotButton="1" applyFont="1" applyBorder="1"/>
    <xf numFmtId="0" fontId="10" fillId="0" borderId="38" xfId="0" applyFont="1" applyBorder="1"/>
    <xf numFmtId="0" fontId="10" fillId="0" borderId="28" xfId="0" pivotButton="1" applyFont="1" applyBorder="1"/>
    <xf numFmtId="0" fontId="10" fillId="0" borderId="29" xfId="0" applyFont="1" applyBorder="1"/>
    <xf numFmtId="0" fontId="10" fillId="0" borderId="30" xfId="0" applyFont="1" applyBorder="1"/>
    <xf numFmtId="0" fontId="10" fillId="0" borderId="28" xfId="0" applyFont="1" applyBorder="1"/>
    <xf numFmtId="0" fontId="10" fillId="0" borderId="31" xfId="0" applyFont="1" applyBorder="1"/>
    <xf numFmtId="0" fontId="10" fillId="0" borderId="32" xfId="0" applyFont="1" applyBorder="1"/>
    <xf numFmtId="168" fontId="10" fillId="0" borderId="28" xfId="0" applyNumberFormat="1" applyFont="1" applyBorder="1"/>
    <xf numFmtId="168" fontId="10" fillId="0" borderId="31" xfId="0" applyNumberFormat="1" applyFont="1" applyBorder="1"/>
    <xf numFmtId="168" fontId="10" fillId="0" borderId="32" xfId="0" applyNumberFormat="1" applyFont="1" applyBorder="1"/>
    <xf numFmtId="0" fontId="10" fillId="0" borderId="33" xfId="0" applyFont="1" applyBorder="1"/>
    <xf numFmtId="168" fontId="10" fillId="0" borderId="33" xfId="0" applyNumberFormat="1" applyFont="1" applyBorder="1"/>
    <xf numFmtId="168" fontId="10" fillId="0" borderId="0" xfId="0" applyNumberFormat="1" applyFont="1"/>
    <xf numFmtId="168" fontId="10" fillId="0" borderId="34" xfId="0" applyNumberFormat="1" applyFont="1" applyBorder="1"/>
    <xf numFmtId="0" fontId="10" fillId="0" borderId="35" xfId="0" applyFont="1" applyBorder="1"/>
    <xf numFmtId="168" fontId="10" fillId="0" borderId="35" xfId="0" applyNumberFormat="1" applyFont="1" applyBorder="1"/>
    <xf numFmtId="168" fontId="10" fillId="0" borderId="36" xfId="0" applyNumberFormat="1" applyFont="1" applyBorder="1"/>
    <xf numFmtId="168" fontId="10" fillId="0" borderId="37" xfId="0" applyNumberFormat="1" applyFont="1" applyBorder="1"/>
    <xf numFmtId="0" fontId="0" fillId="7" borderId="0" xfId="0" applyFill="1"/>
    <xf numFmtId="0" fontId="0" fillId="7" borderId="6" xfId="0" applyFill="1" applyBorder="1"/>
    <xf numFmtId="0" fontId="0" fillId="7" borderId="3" xfId="0" applyFill="1" applyBorder="1"/>
    <xf numFmtId="0" fontId="11" fillId="7" borderId="5" xfId="0" applyFont="1" applyFill="1" applyBorder="1"/>
    <xf numFmtId="0" fontId="11" fillId="7" borderId="2" xfId="0" applyFont="1" applyFill="1" applyBorder="1"/>
    <xf numFmtId="0" fontId="11" fillId="0" borderId="0" xfId="0" applyFont="1"/>
    <xf numFmtId="0" fontId="11" fillId="7" borderId="0" xfId="0" applyFont="1" applyFill="1" applyBorder="1"/>
    <xf numFmtId="0" fontId="12" fillId="9" borderId="17" xfId="0" applyFont="1" applyFill="1" applyBorder="1" applyAlignment="1"/>
    <xf numFmtId="0" fontId="12" fillId="9" borderId="18" xfId="0" applyFont="1" applyFill="1" applyBorder="1" applyAlignment="1"/>
    <xf numFmtId="0" fontId="12" fillId="9" borderId="19" xfId="0" applyFont="1" applyFill="1" applyBorder="1" applyAlignment="1"/>
    <xf numFmtId="0" fontId="13" fillId="7" borderId="0" xfId="0" applyFont="1" applyFill="1" applyBorder="1"/>
    <xf numFmtId="0" fontId="11" fillId="7" borderId="7" xfId="0" applyFont="1" applyFill="1" applyBorder="1"/>
    <xf numFmtId="0" fontId="12" fillId="8" borderId="21" xfId="0" applyFont="1" applyFill="1" applyBorder="1"/>
    <xf numFmtId="0" fontId="12" fillId="8" borderId="15" xfId="0" quotePrefix="1" applyFont="1" applyFill="1" applyBorder="1"/>
    <xf numFmtId="0" fontId="12" fillId="8" borderId="17" xfId="0" applyFont="1" applyFill="1" applyBorder="1"/>
    <xf numFmtId="0" fontId="14" fillId="10" borderId="6" xfId="0" applyFont="1" applyFill="1" applyBorder="1"/>
    <xf numFmtId="172" fontId="13" fillId="10" borderId="15" xfId="3" applyNumberFormat="1" applyFont="1" applyFill="1" applyBorder="1"/>
    <xf numFmtId="0" fontId="13" fillId="7" borderId="6" xfId="0" applyFont="1" applyFill="1" applyBorder="1"/>
    <xf numFmtId="170" fontId="13" fillId="7" borderId="0" xfId="3" applyNumberFormat="1" applyFont="1" applyFill="1" applyBorder="1"/>
    <xf numFmtId="171" fontId="13" fillId="7" borderId="7" xfId="0" applyNumberFormat="1" applyFont="1" applyFill="1" applyBorder="1"/>
    <xf numFmtId="43" fontId="13" fillId="7" borderId="27" xfId="3" applyNumberFormat="1" applyFont="1" applyFill="1" applyBorder="1"/>
    <xf numFmtId="172" fontId="13" fillId="10" borderId="27" xfId="3" applyNumberFormat="1" applyFont="1" applyFill="1" applyBorder="1"/>
    <xf numFmtId="0" fontId="11" fillId="3" borderId="1" xfId="0" applyFont="1" applyFill="1" applyBorder="1" applyAlignment="1">
      <alignment wrapText="1"/>
    </xf>
    <xf numFmtId="0" fontId="11" fillId="3" borderId="5" xfId="0" applyFont="1" applyFill="1" applyBorder="1" applyAlignment="1">
      <alignment wrapText="1"/>
    </xf>
    <xf numFmtId="0" fontId="11" fillId="3" borderId="2" xfId="0" applyFont="1" applyFill="1" applyBorder="1" applyAlignment="1">
      <alignment wrapText="1"/>
    </xf>
    <xf numFmtId="0" fontId="11" fillId="7" borderId="0" xfId="0" applyFont="1" applyFill="1" applyBorder="1" applyAlignment="1">
      <alignment wrapText="1"/>
    </xf>
    <xf numFmtId="0" fontId="11" fillId="2" borderId="17" xfId="0" applyFont="1" applyFill="1" applyBorder="1" applyAlignment="1">
      <alignment wrapText="1"/>
    </xf>
    <xf numFmtId="0" fontId="11" fillId="2" borderId="18" xfId="0" applyFont="1" applyFill="1" applyBorder="1" applyAlignment="1">
      <alignment wrapText="1"/>
    </xf>
    <xf numFmtId="0" fontId="11" fillId="2" borderId="5" xfId="0" applyFont="1" applyFill="1" applyBorder="1" applyAlignment="1">
      <alignment wrapText="1"/>
    </xf>
    <xf numFmtId="0" fontId="11" fillId="2" borderId="2" xfId="0" applyFont="1" applyFill="1" applyBorder="1" applyAlignment="1">
      <alignment wrapText="1"/>
    </xf>
    <xf numFmtId="0" fontId="11" fillId="7" borderId="7" xfId="0" applyFont="1" applyFill="1" applyBorder="1" applyAlignment="1">
      <alignment wrapText="1"/>
    </xf>
    <xf numFmtId="0" fontId="11" fillId="0" borderId="0" xfId="0" applyFont="1" applyAlignment="1">
      <alignment wrapText="1"/>
    </xf>
    <xf numFmtId="0" fontId="11" fillId="3" borderId="6" xfId="0" applyFont="1" applyFill="1" applyBorder="1"/>
    <xf numFmtId="0" fontId="11" fillId="3" borderId="0" xfId="0" applyFont="1" applyFill="1" applyBorder="1"/>
    <xf numFmtId="172" fontId="11" fillId="3" borderId="0" xfId="0" applyNumberFormat="1" applyFont="1" applyFill="1" applyBorder="1"/>
    <xf numFmtId="164" fontId="11" fillId="3" borderId="0" xfId="0" applyNumberFormat="1" applyFont="1" applyFill="1" applyBorder="1"/>
    <xf numFmtId="164" fontId="11" fillId="3" borderId="7" xfId="0" applyNumberFormat="1" applyFont="1" applyFill="1" applyBorder="1"/>
    <xf numFmtId="0" fontId="11" fillId="2" borderId="1" xfId="0" applyFont="1" applyFill="1" applyBorder="1"/>
    <xf numFmtId="164" fontId="11" fillId="2" borderId="2" xfId="0" applyNumberFormat="1" applyFont="1" applyFill="1" applyBorder="1"/>
    <xf numFmtId="165" fontId="11" fillId="2" borderId="5" xfId="0" applyNumberFormat="1" applyFont="1" applyFill="1" applyBorder="1"/>
    <xf numFmtId="164" fontId="11" fillId="5" borderId="1" xfId="0" applyNumberFormat="1" applyFont="1" applyFill="1" applyBorder="1"/>
    <xf numFmtId="164" fontId="11" fillId="6" borderId="15" xfId="0" applyNumberFormat="1" applyFont="1" applyFill="1" applyBorder="1"/>
    <xf numFmtId="167" fontId="11" fillId="2" borderId="15" xfId="0" applyNumberFormat="1" applyFont="1" applyFill="1" applyBorder="1"/>
    <xf numFmtId="0" fontId="11" fillId="2" borderId="3" xfId="0" applyFont="1" applyFill="1" applyBorder="1"/>
    <xf numFmtId="164" fontId="11" fillId="2" borderId="4" xfId="0" applyNumberFormat="1" applyFont="1" applyFill="1" applyBorder="1"/>
    <xf numFmtId="0" fontId="11" fillId="2" borderId="6" xfId="0" applyFont="1" applyFill="1" applyBorder="1"/>
    <xf numFmtId="165" fontId="11" fillId="2" borderId="0" xfId="0" applyNumberFormat="1" applyFont="1" applyFill="1" applyBorder="1"/>
    <xf numFmtId="164" fontId="11" fillId="5" borderId="6" xfId="0" applyNumberFormat="1" applyFont="1" applyFill="1" applyBorder="1"/>
    <xf numFmtId="164" fontId="11" fillId="6" borderId="27" xfId="0" applyNumberFormat="1" applyFont="1" applyFill="1" applyBorder="1"/>
    <xf numFmtId="167" fontId="11" fillId="2" borderId="27" xfId="0" applyNumberFormat="1" applyFont="1" applyFill="1" applyBorder="1"/>
    <xf numFmtId="0" fontId="14" fillId="10" borderId="3" xfId="0" applyFont="1" applyFill="1" applyBorder="1"/>
    <xf numFmtId="172" fontId="13" fillId="10" borderId="16" xfId="3" applyNumberFormat="1" applyFont="1" applyFill="1" applyBorder="1"/>
    <xf numFmtId="0" fontId="11" fillId="3" borderId="3" xfId="0" applyFont="1" applyFill="1" applyBorder="1"/>
    <xf numFmtId="0" fontId="11" fillId="3" borderId="8" xfId="0" applyFont="1" applyFill="1" applyBorder="1"/>
    <xf numFmtId="172" fontId="11" fillId="3" borderId="8" xfId="0" applyNumberFormat="1" applyFont="1" applyFill="1" applyBorder="1"/>
    <xf numFmtId="164" fontId="11" fillId="3" borderId="8" xfId="0" applyNumberFormat="1" applyFont="1" applyFill="1" applyBorder="1"/>
    <xf numFmtId="164" fontId="11" fillId="3" borderId="4" xfId="0" applyNumberFormat="1" applyFont="1" applyFill="1" applyBorder="1"/>
    <xf numFmtId="165" fontId="11" fillId="2" borderId="8" xfId="0" applyNumberFormat="1" applyFont="1" applyFill="1" applyBorder="1"/>
    <xf numFmtId="164" fontId="11" fillId="5" borderId="3" xfId="0" applyNumberFormat="1" applyFont="1" applyFill="1" applyBorder="1"/>
    <xf numFmtId="164" fontId="11" fillId="6" borderId="16" xfId="0" applyNumberFormat="1" applyFont="1" applyFill="1" applyBorder="1"/>
    <xf numFmtId="167" fontId="11" fillId="2" borderId="16" xfId="0" applyNumberFormat="1" applyFont="1" applyFill="1" applyBorder="1"/>
    <xf numFmtId="0" fontId="11" fillId="7" borderId="6" xfId="0" applyFont="1" applyFill="1" applyBorder="1"/>
    <xf numFmtId="0" fontId="11" fillId="3" borderId="1" xfId="0" applyFont="1" applyFill="1" applyBorder="1"/>
    <xf numFmtId="0" fontId="11" fillId="3" borderId="5" xfId="0" applyFont="1" applyFill="1" applyBorder="1"/>
    <xf numFmtId="0" fontId="11" fillId="3" borderId="2" xfId="0" applyFont="1" applyFill="1" applyBorder="1"/>
    <xf numFmtId="43" fontId="11" fillId="7" borderId="3" xfId="3" applyNumberFormat="1" applyFont="1" applyFill="1" applyBorder="1"/>
    <xf numFmtId="43" fontId="11" fillId="7" borderId="8" xfId="3" applyNumberFormat="1" applyFont="1" applyFill="1" applyBorder="1"/>
    <xf numFmtId="43" fontId="11" fillId="7" borderId="4" xfId="3" applyNumberFormat="1" applyFont="1" applyFill="1" applyBorder="1"/>
    <xf numFmtId="166" fontId="11" fillId="7" borderId="0" xfId="0" applyNumberFormat="1" applyFont="1" applyFill="1" applyBorder="1"/>
    <xf numFmtId="0" fontId="13" fillId="7" borderId="41" xfId="2" applyFont="1" applyFill="1" applyBorder="1"/>
    <xf numFmtId="0" fontId="13" fillId="7" borderId="10" xfId="2" applyFont="1" applyFill="1" applyBorder="1"/>
    <xf numFmtId="0" fontId="13" fillId="7" borderId="11" xfId="2" applyFont="1" applyFill="1" applyBorder="1"/>
    <xf numFmtId="0" fontId="13" fillId="7" borderId="12" xfId="2" applyFont="1" applyFill="1" applyBorder="1"/>
    <xf numFmtId="0" fontId="13" fillId="7" borderId="13" xfId="2" applyFont="1" applyFill="1" applyBorder="1"/>
    <xf numFmtId="0" fontId="13" fillId="7" borderId="14" xfId="2" applyFont="1" applyFill="1" applyBorder="1"/>
    <xf numFmtId="0" fontId="13" fillId="7" borderId="15" xfId="2" applyFont="1" applyFill="1" applyBorder="1"/>
    <xf numFmtId="0" fontId="13" fillId="7" borderId="27" xfId="2" applyFont="1" applyFill="1" applyBorder="1"/>
    <xf numFmtId="0" fontId="13" fillId="7" borderId="3" xfId="0" applyFont="1" applyFill="1" applyBorder="1"/>
    <xf numFmtId="170" fontId="13" fillId="7" borderId="8" xfId="3" applyNumberFormat="1" applyFont="1" applyFill="1" applyBorder="1"/>
    <xf numFmtId="171" fontId="13" fillId="7" borderId="4" xfId="0" applyNumberFormat="1" applyFont="1" applyFill="1" applyBorder="1"/>
    <xf numFmtId="43" fontId="13" fillId="7" borderId="16" xfId="3" applyNumberFormat="1" applyFont="1" applyFill="1" applyBorder="1"/>
    <xf numFmtId="0" fontId="13" fillId="7" borderId="16" xfId="2" applyFont="1" applyFill="1" applyBorder="1"/>
    <xf numFmtId="0" fontId="11" fillId="7" borderId="3" xfId="0" applyFont="1" applyFill="1" applyBorder="1"/>
    <xf numFmtId="0" fontId="11" fillId="7" borderId="8" xfId="0" applyFont="1" applyFill="1" applyBorder="1"/>
    <xf numFmtId="0" fontId="11" fillId="7" borderId="4" xfId="0" applyFont="1" applyFill="1" applyBorder="1"/>
    <xf numFmtId="165" fontId="13" fillId="7" borderId="1" xfId="2" applyNumberFormat="1" applyFont="1" applyFill="1" applyBorder="1"/>
    <xf numFmtId="165" fontId="13" fillId="7" borderId="22" xfId="2" applyNumberFormat="1" applyFont="1" applyFill="1" applyBorder="1"/>
    <xf numFmtId="165" fontId="13" fillId="7" borderId="23" xfId="2" applyNumberFormat="1" applyFont="1" applyFill="1" applyBorder="1"/>
    <xf numFmtId="165" fontId="13" fillId="7" borderId="6" xfId="2" applyNumberFormat="1" applyFont="1" applyFill="1" applyBorder="1"/>
    <xf numFmtId="165" fontId="13" fillId="7" borderId="20" xfId="2" applyNumberFormat="1" applyFont="1" applyFill="1" applyBorder="1"/>
    <xf numFmtId="165" fontId="13" fillId="7" borderId="26" xfId="2" applyNumberFormat="1" applyFont="1" applyFill="1" applyBorder="1"/>
    <xf numFmtId="165" fontId="13" fillId="7" borderId="3" xfId="2" applyNumberFormat="1" applyFont="1" applyFill="1" applyBorder="1"/>
    <xf numFmtId="165" fontId="13" fillId="7" borderId="24" xfId="2" applyNumberFormat="1" applyFont="1" applyFill="1" applyBorder="1"/>
    <xf numFmtId="165" fontId="13" fillId="7" borderId="25" xfId="2" applyNumberFormat="1" applyFont="1" applyFill="1" applyBorder="1"/>
    <xf numFmtId="173" fontId="11" fillId="7" borderId="6" xfId="3" applyNumberFormat="1" applyFont="1" applyFill="1" applyBorder="1"/>
    <xf numFmtId="173" fontId="11" fillId="7" borderId="0" xfId="3" applyNumberFormat="1" applyFont="1" applyFill="1" applyBorder="1"/>
    <xf numFmtId="173" fontId="11" fillId="7" borderId="7" xfId="3" applyNumberFormat="1" applyFont="1" applyFill="1" applyBorder="1"/>
    <xf numFmtId="43" fontId="11" fillId="6" borderId="1" xfId="3" applyNumberFormat="1" applyFont="1" applyFill="1" applyBorder="1"/>
    <xf numFmtId="43" fontId="11" fillId="6" borderId="5" xfId="3" applyNumberFormat="1" applyFont="1" applyFill="1" applyBorder="1"/>
    <xf numFmtId="43" fontId="11" fillId="6" borderId="2" xfId="3" applyNumberFormat="1" applyFont="1" applyFill="1" applyBorder="1"/>
    <xf numFmtId="0" fontId="15" fillId="7" borderId="0" xfId="0" applyFont="1" applyFill="1" applyBorder="1" applyAlignment="1">
      <alignment vertical="top" wrapText="1"/>
    </xf>
    <xf numFmtId="170" fontId="11" fillId="7" borderId="3" xfId="3" applyNumberFormat="1" applyFont="1" applyFill="1" applyBorder="1"/>
    <xf numFmtId="170" fontId="11" fillId="7" borderId="8" xfId="3" applyNumberFormat="1" applyFont="1" applyFill="1" applyBorder="1"/>
    <xf numFmtId="170" fontId="0" fillId="0" borderId="27" xfId="3" applyNumberFormat="1" applyFont="1" applyBorder="1"/>
    <xf numFmtId="43" fontId="11" fillId="14" borderId="17" xfId="3" applyNumberFormat="1" applyFont="1" applyFill="1" applyBorder="1"/>
    <xf numFmtId="43" fontId="11" fillId="14" borderId="18" xfId="3" applyNumberFormat="1" applyFont="1" applyFill="1" applyBorder="1"/>
    <xf numFmtId="0" fontId="11" fillId="14" borderId="18" xfId="0" applyFont="1" applyFill="1" applyBorder="1"/>
    <xf numFmtId="0" fontId="17" fillId="7" borderId="0" xfId="0" applyFont="1" applyFill="1" applyBorder="1"/>
    <xf numFmtId="173" fontId="17" fillId="7" borderId="0" xfId="3" applyNumberFormat="1" applyFont="1" applyFill="1" applyBorder="1"/>
    <xf numFmtId="170" fontId="17" fillId="7" borderId="0" xfId="3" applyNumberFormat="1" applyFont="1" applyFill="1" applyBorder="1"/>
    <xf numFmtId="43" fontId="13" fillId="14" borderId="21" xfId="0" applyNumberFormat="1" applyFont="1" applyFill="1" applyBorder="1"/>
    <xf numFmtId="173" fontId="11" fillId="7" borderId="27" xfId="3" applyNumberFormat="1" applyFont="1" applyFill="1" applyBorder="1"/>
    <xf numFmtId="170" fontId="11" fillId="7" borderId="16" xfId="3" applyNumberFormat="1" applyFont="1" applyFill="1" applyBorder="1"/>
    <xf numFmtId="0" fontId="8" fillId="12" borderId="2" xfId="0" quotePrefix="1" applyFont="1" applyFill="1" applyBorder="1"/>
    <xf numFmtId="172" fontId="0" fillId="13" borderId="2" xfId="3" applyNumberFormat="1" applyFont="1" applyFill="1" applyBorder="1"/>
    <xf numFmtId="172" fontId="0" fillId="13" borderId="7" xfId="3" applyNumberFormat="1" applyFont="1" applyFill="1" applyBorder="1"/>
    <xf numFmtId="172" fontId="0" fillId="13" borderId="4" xfId="3" applyNumberFormat="1" applyFont="1" applyFill="1" applyBorder="1"/>
    <xf numFmtId="0" fontId="8" fillId="11" borderId="21" xfId="0" applyFont="1" applyFill="1" applyBorder="1" applyAlignment="1"/>
    <xf numFmtId="0" fontId="9" fillId="13" borderId="27" xfId="0" applyFont="1" applyFill="1" applyBorder="1"/>
    <xf numFmtId="0" fontId="9" fillId="13" borderId="16" xfId="0" applyFont="1" applyFill="1" applyBorder="1"/>
    <xf numFmtId="170" fontId="0" fillId="7" borderId="0" xfId="3" applyNumberFormat="1" applyFont="1" applyFill="1" applyBorder="1"/>
    <xf numFmtId="171" fontId="0" fillId="7" borderId="7" xfId="0" applyNumberFormat="1" applyFill="1" applyBorder="1"/>
    <xf numFmtId="170" fontId="0" fillId="7" borderId="27" xfId="3" applyNumberFormat="1" applyFont="1" applyFill="1" applyBorder="1"/>
    <xf numFmtId="170" fontId="0" fillId="7" borderId="8" xfId="3" applyNumberFormat="1" applyFont="1" applyFill="1" applyBorder="1"/>
    <xf numFmtId="171" fontId="0" fillId="7" borderId="4" xfId="0" applyNumberFormat="1" applyFill="1" applyBorder="1"/>
    <xf numFmtId="170" fontId="0" fillId="7" borderId="16" xfId="3" applyNumberFormat="1" applyFont="1" applyFill="1" applyBorder="1"/>
    <xf numFmtId="170" fontId="0" fillId="7" borderId="15" xfId="3" applyNumberFormat="1" applyFont="1" applyFill="1" applyBorder="1"/>
    <xf numFmtId="0" fontId="11" fillId="7" borderId="1" xfId="0" applyFont="1" applyFill="1" applyBorder="1" applyAlignment="1">
      <alignment horizontal="center"/>
    </xf>
    <xf numFmtId="0" fontId="11" fillId="7" borderId="5" xfId="0" applyFont="1" applyFill="1" applyBorder="1" applyAlignment="1">
      <alignment horizontal="center"/>
    </xf>
    <xf numFmtId="0" fontId="16" fillId="7" borderId="6" xfId="0" applyFont="1" applyFill="1" applyBorder="1" applyAlignment="1">
      <alignment horizontal="left"/>
    </xf>
    <xf numFmtId="0" fontId="16" fillId="7" borderId="0" xfId="0" applyFont="1" applyFill="1" applyBorder="1" applyAlignment="1">
      <alignment horizontal="left"/>
    </xf>
    <xf numFmtId="0" fontId="11" fillId="7" borderId="6" xfId="0" applyFont="1" applyFill="1" applyBorder="1" applyAlignment="1">
      <alignment horizontal="left"/>
    </xf>
    <xf numFmtId="0" fontId="11" fillId="7" borderId="0" xfId="0" applyFont="1" applyFill="1" applyBorder="1" applyAlignment="1">
      <alignment horizontal="left"/>
    </xf>
  </cellXfs>
  <cellStyles count="4">
    <cellStyle name="Comma" xfId="3" builtinId="3"/>
    <cellStyle name="Normal" xfId="0" builtinId="0"/>
    <cellStyle name="Normal 2" xfId="1"/>
    <cellStyle name="Normal 3" xfId="2"/>
  </cellStyles>
  <dxfs count="4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font>
        <sz val="8"/>
      </font>
    </dxf>
    <dxf>
      <numFmt numFmtId="168" formatCode="0.00000000"/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SBH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'1'!$R$7:$R$13</c:f>
              <c:numCache>
                <c:formatCode>0.0</c:formatCode>
                <c:ptCount val="7"/>
                <c:pt idx="0">
                  <c:v>2017.6324439447121</c:v>
                </c:pt>
                <c:pt idx="1">
                  <c:v>2016.3207239071162</c:v>
                </c:pt>
                <c:pt idx="2">
                  <c:v>2014.552102472717</c:v>
                </c:pt>
                <c:pt idx="3">
                  <c:v>2012.5253987727208</c:v>
                </c:pt>
                <c:pt idx="4">
                  <c:v>2010.3195626193062</c:v>
                </c:pt>
                <c:pt idx="5">
                  <c:v>2007.8730360605382</c:v>
                </c:pt>
                <c:pt idx="6">
                  <c:v>2004.9951861539155</c:v>
                </c:pt>
              </c:numCache>
            </c:numRef>
          </c:xVal>
          <c:yVal>
            <c:numRef>
              <c:f>'1'!$P$7:$P$13</c:f>
              <c:numCache>
                <c:formatCode>0.0000</c:formatCode>
                <c:ptCount val="7"/>
                <c:pt idx="0">
                  <c:v>5.7025349057574316E-2</c:v>
                </c:pt>
                <c:pt idx="1">
                  <c:v>5.8033340906207667E-2</c:v>
                </c:pt>
                <c:pt idx="2">
                  <c:v>5.7336676316781875E-2</c:v>
                </c:pt>
                <c:pt idx="3">
                  <c:v>6.2485859922763475E-2</c:v>
                </c:pt>
                <c:pt idx="4">
                  <c:v>7.2993019468437934E-2</c:v>
                </c:pt>
                <c:pt idx="5">
                  <c:v>8.2296385706750311E-2</c:v>
                </c:pt>
                <c:pt idx="6">
                  <c:v>8.1473369848393234E-2</c:v>
                </c:pt>
              </c:numCache>
            </c:numRef>
          </c:yVal>
          <c:smooth val="0"/>
        </c:ser>
        <c:ser>
          <c:idx val="1"/>
          <c:order val="1"/>
          <c:tx>
            <c:v>TRUE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'1'!$Y$21:$AK$21</c:f>
              <c:numCache>
                <c:formatCode>0_);\(0\)</c:formatCode>
                <c:ptCount val="13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</c:numCache>
            </c:numRef>
          </c:xVal>
          <c:yVal>
            <c:numRef>
              <c:f>'1'!$Y$22:$AK$22</c:f>
              <c:numCache>
                <c:formatCode>_(* #,##0.00_);_(* \(#,##0.00\);_(* "-"??_);_(@_)</c:formatCode>
                <c:ptCount val="13"/>
                <c:pt idx="0">
                  <c:v>6.8894455343321948E-2</c:v>
                </c:pt>
                <c:pt idx="1">
                  <c:v>6.4839068981273229E-2</c:v>
                </c:pt>
                <c:pt idx="2">
                  <c:v>6.1395587478056568E-2</c:v>
                </c:pt>
                <c:pt idx="3">
                  <c:v>5.5071992498924804E-2</c:v>
                </c:pt>
                <c:pt idx="4">
                  <c:v>5.0180600666620279E-2</c:v>
                </c:pt>
                <c:pt idx="5">
                  <c:v>4.8981902278321443E-2</c:v>
                </c:pt>
                <c:pt idx="6">
                  <c:v>4.7669291030983711E-2</c:v>
                </c:pt>
                <c:pt idx="7">
                  <c:v>4.6403238845285133E-2</c:v>
                </c:pt>
                <c:pt idx="8">
                  <c:v>4.5146385852438409E-2</c:v>
                </c:pt>
                <c:pt idx="9">
                  <c:v>4.3951660089979472E-2</c:v>
                </c:pt>
                <c:pt idx="10">
                  <c:v>4.2900745763979453E-2</c:v>
                </c:pt>
                <c:pt idx="11">
                  <c:v>4.1884191112652125E-2</c:v>
                </c:pt>
                <c:pt idx="12">
                  <c:v>4.0893510685955037E-2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367376"/>
        <c:axId val="1575374448"/>
      </c:scatterChart>
      <c:valAx>
        <c:axId val="1575367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374448"/>
        <c:crosses val="autoZero"/>
        <c:crossBetween val="midCat"/>
      </c:valAx>
      <c:valAx>
        <c:axId val="157537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367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SBH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'2'!$R$7:$R$13</c:f>
              <c:numCache>
                <c:formatCode>0.0</c:formatCode>
                <c:ptCount val="7"/>
                <c:pt idx="0">
                  <c:v>2017.7250370936629</c:v>
                </c:pt>
                <c:pt idx="1">
                  <c:v>2016.504179492805</c:v>
                </c:pt>
                <c:pt idx="2">
                  <c:v>2014.8246373351449</c:v>
                </c:pt>
                <c:pt idx="3">
                  <c:v>2012.8633240422525</c:v>
                </c:pt>
                <c:pt idx="4">
                  <c:v>2010.7006361470758</c:v>
                </c:pt>
                <c:pt idx="5">
                  <c:v>2008.2640394055863</c:v>
                </c:pt>
                <c:pt idx="6">
                  <c:v>2005.3494145510297</c:v>
                </c:pt>
              </c:numCache>
            </c:numRef>
          </c:xVal>
          <c:yVal>
            <c:numRef>
              <c:f>'2'!$P$7:$P$13</c:f>
              <c:numCache>
                <c:formatCode>0.0000</c:formatCode>
                <c:ptCount val="7"/>
                <c:pt idx="0">
                  <c:v>4.0760471564098233E-2</c:v>
                </c:pt>
                <c:pt idx="1">
                  <c:v>3.6415118249669136E-2</c:v>
                </c:pt>
                <c:pt idx="2">
                  <c:v>3.548212870998145E-2</c:v>
                </c:pt>
                <c:pt idx="3">
                  <c:v>3.9575793432150418E-2</c:v>
                </c:pt>
                <c:pt idx="4">
                  <c:v>4.3766871787195377E-2</c:v>
                </c:pt>
                <c:pt idx="5">
                  <c:v>5.0699088802173074E-2</c:v>
                </c:pt>
                <c:pt idx="6">
                  <c:v>5.6811835055125368E-2</c:v>
                </c:pt>
              </c:numCache>
            </c:numRef>
          </c:yVal>
          <c:smooth val="0"/>
        </c:ser>
        <c:ser>
          <c:idx val="1"/>
          <c:order val="1"/>
          <c:tx>
            <c:v>TRUE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'2'!$Y$21:$AK$21</c:f>
              <c:numCache>
                <c:formatCode>0_);\(0\)</c:formatCode>
                <c:ptCount val="13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</c:numCache>
            </c:numRef>
          </c:xVal>
          <c:yVal>
            <c:numRef>
              <c:f>'2'!$Y$22:$AK$22</c:f>
              <c:numCache>
                <c:formatCode>_(* #,##0.00_);_(* \(#,##0.00\);_(* "-"??_);_(@_)</c:formatCode>
                <c:ptCount val="13"/>
                <c:pt idx="0">
                  <c:v>4.8659250430774514E-2</c:v>
                </c:pt>
                <c:pt idx="1">
                  <c:v>4.7093229528339997E-2</c:v>
                </c:pt>
                <c:pt idx="2">
                  <c:v>4.5675318547937771E-2</c:v>
                </c:pt>
                <c:pt idx="3">
                  <c:v>4.3877708233934831E-2</c:v>
                </c:pt>
                <c:pt idx="4">
                  <c:v>4.2342330358214442E-2</c:v>
                </c:pt>
                <c:pt idx="5">
                  <c:v>4.1191508964918244E-2</c:v>
                </c:pt>
                <c:pt idx="6">
                  <c:v>4.0071410726823686E-2</c:v>
                </c:pt>
                <c:pt idx="7">
                  <c:v>3.8994757995678919E-2</c:v>
                </c:pt>
                <c:pt idx="8">
                  <c:v>3.7955194506504808E-2</c:v>
                </c:pt>
                <c:pt idx="9">
                  <c:v>3.6955346472032635E-2</c:v>
                </c:pt>
                <c:pt idx="10">
                  <c:v>3.5999663336373111E-2</c:v>
                </c:pt>
                <c:pt idx="11">
                  <c:v>3.5076177931778474E-2</c:v>
                </c:pt>
                <c:pt idx="12">
                  <c:v>3.4181459810803172E-2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363024"/>
        <c:axId val="1575364656"/>
      </c:scatterChart>
      <c:valAx>
        <c:axId val="157536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364656"/>
        <c:crosses val="autoZero"/>
        <c:crossBetween val="midCat"/>
      </c:valAx>
      <c:valAx>
        <c:axId val="157536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363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SBH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'3'!$R$7:$R$13</c:f>
              <c:numCache>
                <c:formatCode>0.0</c:formatCode>
                <c:ptCount val="7"/>
                <c:pt idx="0">
                  <c:v>2017.6762395143337</c:v>
                </c:pt>
                <c:pt idx="1">
                  <c:v>2016.3483864292402</c:v>
                </c:pt>
                <c:pt idx="2">
                  <c:v>2014.5312207857298</c:v>
                </c:pt>
                <c:pt idx="3">
                  <c:v>2012.4389068159667</c:v>
                </c:pt>
                <c:pt idx="4">
                  <c:v>2010.160568259615</c:v>
                </c:pt>
                <c:pt idx="5">
                  <c:v>2007.6598479701802</c:v>
                </c:pt>
                <c:pt idx="6">
                  <c:v>2004.7781694979371</c:v>
                </c:pt>
              </c:numCache>
            </c:numRef>
          </c:xVal>
          <c:yVal>
            <c:numRef>
              <c:f>'3'!$P$7:$P$13</c:f>
              <c:numCache>
                <c:formatCode>0.0000</c:formatCode>
                <c:ptCount val="7"/>
                <c:pt idx="0">
                  <c:v>4.4969141296725169E-2</c:v>
                </c:pt>
                <c:pt idx="1">
                  <c:v>4.3354033362393088E-2</c:v>
                </c:pt>
                <c:pt idx="2">
                  <c:v>4.3267314731570687E-2</c:v>
                </c:pt>
                <c:pt idx="3">
                  <c:v>4.4423294778660395E-2</c:v>
                </c:pt>
                <c:pt idx="4">
                  <c:v>4.8228836104356181E-2</c:v>
                </c:pt>
                <c:pt idx="5">
                  <c:v>5.5107930463004488E-2</c:v>
                </c:pt>
                <c:pt idx="6">
                  <c:v>5.9435346925323804E-2</c:v>
                </c:pt>
              </c:numCache>
            </c:numRef>
          </c:yVal>
          <c:smooth val="0"/>
        </c:ser>
        <c:ser>
          <c:idx val="1"/>
          <c:order val="1"/>
          <c:tx>
            <c:v>TRUE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'3'!$Y$21:$AK$21</c:f>
              <c:numCache>
                <c:formatCode>0_);\(0\)</c:formatCode>
                <c:ptCount val="13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</c:numCache>
            </c:numRef>
          </c:xVal>
          <c:yVal>
            <c:numRef>
              <c:f>'3'!$Y$22:$AK$22</c:f>
              <c:numCache>
                <c:formatCode>_(* #,##0.00_);_(* \(#,##0.00\);_(* "-"??_);_(@_)</c:formatCode>
                <c:ptCount val="13"/>
                <c:pt idx="0">
                  <c:v>4.5788845566398007E-2</c:v>
                </c:pt>
                <c:pt idx="1">
                  <c:v>4.4781871941892981E-2</c:v>
                </c:pt>
                <c:pt idx="2">
                  <c:v>4.3792205216708735E-2</c:v>
                </c:pt>
                <c:pt idx="3">
                  <c:v>4.263410073522389E-2</c:v>
                </c:pt>
                <c:pt idx="4">
                  <c:v>4.1509679788283627E-2</c:v>
                </c:pt>
                <c:pt idx="5">
                  <c:v>4.0417977842579556E-2</c:v>
                </c:pt>
                <c:pt idx="6">
                  <c:v>3.9358056999550195E-2</c:v>
                </c:pt>
                <c:pt idx="7">
                  <c:v>3.8329005322473408E-2</c:v>
                </c:pt>
                <c:pt idx="8">
                  <c:v>3.7329936176517531E-2</c:v>
                </c:pt>
                <c:pt idx="9">
                  <c:v>3.6359987581783271E-2</c:v>
                </c:pt>
                <c:pt idx="10">
                  <c:v>3.541832157934327E-2</c:v>
                </c:pt>
                <c:pt idx="11">
                  <c:v>3.4504123610262061E-2</c:v>
                </c:pt>
                <c:pt idx="12">
                  <c:v>3.3616601907559496E-2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56976"/>
        <c:axId val="40457520"/>
      </c:scatterChart>
      <c:valAx>
        <c:axId val="40456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7520"/>
        <c:crosses val="autoZero"/>
        <c:crossBetween val="midCat"/>
      </c:valAx>
      <c:valAx>
        <c:axId val="4045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6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SBH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'4'!$R$7:$R$13</c:f>
              <c:numCache>
                <c:formatCode>0.0</c:formatCode>
                <c:ptCount val="7"/>
                <c:pt idx="0">
                  <c:v>2017.6890303223061</c:v>
                </c:pt>
                <c:pt idx="1">
                  <c:v>2016.3969860529028</c:v>
                </c:pt>
                <c:pt idx="2">
                  <c:v>2014.6278033654889</c:v>
                </c:pt>
                <c:pt idx="3">
                  <c:v>2012.5825061978749</c:v>
                </c:pt>
                <c:pt idx="4">
                  <c:v>2010.3466843981716</c:v>
                </c:pt>
                <c:pt idx="5">
                  <c:v>2007.87050650583</c:v>
                </c:pt>
                <c:pt idx="6">
                  <c:v>2004.9784105055135</c:v>
                </c:pt>
              </c:numCache>
            </c:numRef>
          </c:xVal>
          <c:yVal>
            <c:numRef>
              <c:f>'4'!$P$7:$P$13</c:f>
              <c:numCache>
                <c:formatCode>0.0000</c:formatCode>
                <c:ptCount val="7"/>
                <c:pt idx="0">
                  <c:v>4.1484944678699329E-2</c:v>
                </c:pt>
                <c:pt idx="1">
                  <c:v>4.232751485817049E-2</c:v>
                </c:pt>
                <c:pt idx="2">
                  <c:v>4.3934017530933483E-2</c:v>
                </c:pt>
                <c:pt idx="3">
                  <c:v>4.7954465590394867E-2</c:v>
                </c:pt>
                <c:pt idx="4">
                  <c:v>5.0227239956622871E-2</c:v>
                </c:pt>
                <c:pt idx="5">
                  <c:v>5.4563569362264919E-2</c:v>
                </c:pt>
                <c:pt idx="6">
                  <c:v>5.8264512206408547E-2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'4'!$W$21:$AJ$21</c:f>
              <c:numCache>
                <c:formatCode>0_);\(0\)</c:formatCode>
                <c:ptCount val="14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</c:numCache>
            </c:numRef>
          </c:xVal>
          <c:yVal>
            <c:numRef>
              <c:f>'4'!$W$22:$AJ$22</c:f>
              <c:numCache>
                <c:formatCode>_(* #,##0.000_);_(* \(#,##0.000\);_(* "-"??_);_(@_)</c:formatCode>
                <c:ptCount val="14"/>
                <c:pt idx="0">
                  <c:v>4.5788845566398007E-2</c:v>
                </c:pt>
                <c:pt idx="1">
                  <c:v>4.4781871941892981E-2</c:v>
                </c:pt>
                <c:pt idx="2">
                  <c:v>4.3792205216708735E-2</c:v>
                </c:pt>
                <c:pt idx="3">
                  <c:v>4.263410073522389E-2</c:v>
                </c:pt>
                <c:pt idx="4">
                  <c:v>4.1509679788283627E-2</c:v>
                </c:pt>
                <c:pt idx="5">
                  <c:v>4.0417977842579556E-2</c:v>
                </c:pt>
                <c:pt idx="6">
                  <c:v>3.9358056999550195E-2</c:v>
                </c:pt>
                <c:pt idx="7">
                  <c:v>3.8329005322473408E-2</c:v>
                </c:pt>
                <c:pt idx="8">
                  <c:v>3.7329936176517531E-2</c:v>
                </c:pt>
                <c:pt idx="9">
                  <c:v>3.6359987581783271E-2</c:v>
                </c:pt>
                <c:pt idx="10">
                  <c:v>3.541832157934327E-2</c:v>
                </c:pt>
                <c:pt idx="11">
                  <c:v>3.4504123610262061E-2</c:v>
                </c:pt>
                <c:pt idx="12">
                  <c:v>3.3616601907559496E-2</c:v>
                </c:pt>
                <c:pt idx="13">
                  <c:v>3.2754986901060379E-2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54256"/>
        <c:axId val="40473296"/>
      </c:scatterChart>
      <c:valAx>
        <c:axId val="40454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3296"/>
        <c:crosses val="autoZero"/>
        <c:crossBetween val="midCat"/>
      </c:valAx>
      <c:valAx>
        <c:axId val="4047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4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numFmt formatCode="0.0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Model!$B$42:$AD$42</c:f>
              <c:numCache>
                <c:formatCode>0.0000</c:formatCode>
                <c:ptCount val="29"/>
                <c:pt idx="0">
                  <c:v>0.36494674233292368</c:v>
                </c:pt>
                <c:pt idx="1">
                  <c:v>0.33346070503005154</c:v>
                </c:pt>
                <c:pt idx="2">
                  <c:v>0.30510365131316564</c:v>
                </c:pt>
                <c:pt idx="3">
                  <c:v>0.27935555146261604</c:v>
                </c:pt>
                <c:pt idx="4">
                  <c:v>0.25581301706961757</c:v>
                </c:pt>
                <c:pt idx="5">
                  <c:v>0.23415999530940779</c:v>
                </c:pt>
                <c:pt idx="6">
                  <c:v>0.21413999549067286</c:v>
                </c:pt>
                <c:pt idx="7">
                  <c:v>0.19555044527559362</c:v>
                </c:pt>
                <c:pt idx="8">
                  <c:v>0.17821737689342054</c:v>
                </c:pt>
                <c:pt idx="9">
                  <c:v>0.16199889968421988</c:v>
                </c:pt>
                <c:pt idx="10">
                  <c:v>0.14677387943660269</c:v>
                </c:pt>
                <c:pt idx="11">
                  <c:v>0.13244097055075144</c:v>
                </c:pt>
                <c:pt idx="12">
                  <c:v>0.11903360865520629</c:v>
                </c:pt>
                <c:pt idx="13">
                  <c:v>0.10618811991713195</c:v>
                </c:pt>
                <c:pt idx="14">
                  <c:v>9.4123571450646981E-2</c:v>
                </c:pt>
                <c:pt idx="15">
                  <c:v>8.2508570143256632E-2</c:v>
                </c:pt>
                <c:pt idx="16">
                  <c:v>7.1381678517991265E-2</c:v>
                </c:pt>
                <c:pt idx="17">
                  <c:v>6.0736154133239739E-2</c:v>
                </c:pt>
                <c:pt idx="18">
                  <c:v>5.0579042734840929E-2</c:v>
                </c:pt>
                <c:pt idx="19">
                  <c:v>4.0850394306006232E-2</c:v>
                </c:pt>
                <c:pt idx="20">
                  <c:v>3.1384779498193405E-2</c:v>
                </c:pt>
                <c:pt idx="21">
                  <c:v>2.3145229772033482E-2</c:v>
                </c:pt>
                <c:pt idx="22">
                  <c:v>1.7069340606275962E-2</c:v>
                </c:pt>
                <c:pt idx="23">
                  <c:v>1.2867330147187217E-2</c:v>
                </c:pt>
                <c:pt idx="24">
                  <c:v>1.0042392631794739E-2</c:v>
                </c:pt>
                <c:pt idx="25">
                  <c:v>7.7495899897700449E-3</c:v>
                </c:pt>
                <c:pt idx="26">
                  <c:v>5.8219543715029021E-3</c:v>
                </c:pt>
                <c:pt idx="27">
                  <c:v>4.2645488717556468E-3</c:v>
                </c:pt>
                <c:pt idx="28">
                  <c:v>3.0352571536534922E-3</c:v>
                </c:pt>
              </c:numCache>
            </c:numRef>
          </c:xVal>
          <c:yVal>
            <c:numRef>
              <c:f>Model!$B$45:$AD$45</c:f>
              <c:numCache>
                <c:formatCode>0.0000</c:formatCode>
                <c:ptCount val="29"/>
                <c:pt idx="0">
                  <c:v>0.53087969567689153</c:v>
                </c:pt>
                <c:pt idx="1">
                  <c:v>0.49154122650297349</c:v>
                </c:pt>
                <c:pt idx="2">
                  <c:v>0.45481347208845357</c:v>
                </c:pt>
                <c:pt idx="3">
                  <c:v>0.42039622604845617</c:v>
                </c:pt>
                <c:pt idx="4">
                  <c:v>0.38803646160077443</c:v>
                </c:pt>
                <c:pt idx="5">
                  <c:v>0.35752579953788133</c:v>
                </c:pt>
                <c:pt idx="6">
                  <c:v>0.32867627686832313</c:v>
                </c:pt>
                <c:pt idx="7">
                  <c:v>0.3013404701796607</c:v>
                </c:pt>
                <c:pt idx="8">
                  <c:v>0.27537262327701006</c:v>
                </c:pt>
                <c:pt idx="9">
                  <c:v>0.25065785505004867</c:v>
                </c:pt>
                <c:pt idx="10">
                  <c:v>0.22709148870964679</c:v>
                </c:pt>
                <c:pt idx="11">
                  <c:v>0.20457988511297609</c:v>
                </c:pt>
                <c:pt idx="12">
                  <c:v>0.1828347024391842</c:v>
                </c:pt>
                <c:pt idx="13">
                  <c:v>0.16009364037226836</c:v>
                </c:pt>
                <c:pt idx="14">
                  <c:v>0.13989825143798584</c:v>
                </c:pt>
                <c:pt idx="15">
                  <c:v>0.12075681692948637</c:v>
                </c:pt>
                <c:pt idx="16">
                  <c:v>0.10261610304391111</c:v>
                </c:pt>
                <c:pt idx="17">
                  <c:v>8.5385106006095057E-2</c:v>
                </c:pt>
                <c:pt idx="18">
                  <c:v>6.8921929550074146E-2</c:v>
                </c:pt>
                <c:pt idx="19">
                  <c:v>5.3328052099106849E-2</c:v>
                </c:pt>
                <c:pt idx="20">
                  <c:v>3.9189804314731291E-2</c:v>
                </c:pt>
                <c:pt idx="21">
                  <c:v>2.7978561834815063E-2</c:v>
                </c:pt>
                <c:pt idx="22">
                  <c:v>2.0333377966800348E-2</c:v>
                </c:pt>
                <c:pt idx="23">
                  <c:v>1.5312570588996266E-2</c:v>
                </c:pt>
                <c:pt idx="24">
                  <c:v>1.2017240849121147E-2</c:v>
                </c:pt>
                <c:pt idx="25">
                  <c:v>9.2975774236594422E-3</c:v>
                </c:pt>
                <c:pt idx="26">
                  <c:v>6.985749518536033E-3</c:v>
                </c:pt>
                <c:pt idx="27">
                  <c:v>5.117298425691641E-3</c:v>
                </c:pt>
                <c:pt idx="28">
                  <c:v>3.6423432805879896E-3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88640"/>
        <c:axId val="45096256"/>
      </c:scatterChart>
      <c:valAx>
        <c:axId val="4508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6256"/>
        <c:crosses val="autoZero"/>
        <c:crossBetween val="midCat"/>
      </c:valAx>
      <c:valAx>
        <c:axId val="4509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8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375872</xdr:colOff>
      <xdr:row>1</xdr:row>
      <xdr:rowOff>168519</xdr:rowOff>
    </xdr:from>
    <xdr:to>
      <xdr:col>37</xdr:col>
      <xdr:colOff>272143</xdr:colOff>
      <xdr:row>17</xdr:row>
      <xdr:rowOff>172182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375872</xdr:colOff>
      <xdr:row>1</xdr:row>
      <xdr:rowOff>168519</xdr:rowOff>
    </xdr:from>
    <xdr:to>
      <xdr:col>37</xdr:col>
      <xdr:colOff>272143</xdr:colOff>
      <xdr:row>17</xdr:row>
      <xdr:rowOff>172182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375872</xdr:colOff>
      <xdr:row>1</xdr:row>
      <xdr:rowOff>168519</xdr:rowOff>
    </xdr:from>
    <xdr:to>
      <xdr:col>37</xdr:col>
      <xdr:colOff>272143</xdr:colOff>
      <xdr:row>17</xdr:row>
      <xdr:rowOff>172182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375872</xdr:colOff>
      <xdr:row>1</xdr:row>
      <xdr:rowOff>168519</xdr:rowOff>
    </xdr:from>
    <xdr:to>
      <xdr:col>37</xdr:col>
      <xdr:colOff>272143</xdr:colOff>
      <xdr:row>17</xdr:row>
      <xdr:rowOff>172182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0</xdr:row>
          <xdr:rowOff>19050</xdr:rowOff>
        </xdr:from>
        <xdr:to>
          <xdr:col>0</xdr:col>
          <xdr:colOff>600075</xdr:colOff>
          <xdr:row>2</xdr:row>
          <xdr:rowOff>133350</xdr:rowOff>
        </xdr:to>
        <xdr:sp macro="" textlink="">
          <xdr:nvSpPr>
            <xdr:cNvPr id="7169" name="Picture 3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99CCFF" mc:Ignorable="a14" a14:legacySpreadsheetColorIndex="44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363088</xdr:colOff>
      <xdr:row>38</xdr:row>
      <xdr:rowOff>84421</xdr:rowOff>
    </xdr:from>
    <xdr:to>
      <xdr:col>47</xdr:col>
      <xdr:colOff>328083</xdr:colOff>
      <xdr:row>66</xdr:row>
      <xdr:rowOff>10582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0</xdr:row>
          <xdr:rowOff>19050</xdr:rowOff>
        </xdr:from>
        <xdr:to>
          <xdr:col>0</xdr:col>
          <xdr:colOff>600075</xdr:colOff>
          <xdr:row>2</xdr:row>
          <xdr:rowOff>133350</xdr:rowOff>
        </xdr:to>
        <xdr:sp macro="" textlink="">
          <xdr:nvSpPr>
            <xdr:cNvPr id="8193" name="Picture 3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99CCFF" mc:Ignorable="a14" a14:legacySpreadsheetColorIndex="44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semburi/Documents/Winter2015/GH590/Project/HIV%20constant%20fert%20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Results"/>
      <sheetName val="Sheet1"/>
      <sheetName val="Interventions"/>
      <sheetName val="Population"/>
      <sheetName val="MortTable"/>
      <sheetName val="SexActivity"/>
      <sheetName val="Male HIVTable"/>
      <sheetName val="Female HIVTable"/>
      <sheetName val="HIVTable"/>
      <sheetName val="Male Adult Survival"/>
      <sheetName val="Female Adult Survival"/>
      <sheetName val="Male Staging"/>
      <sheetName val="Female Staging"/>
      <sheetName val="Paediatric Survival"/>
      <sheetName val="Non-HIV Fertility"/>
      <sheetName val="HIV+ Fertility"/>
      <sheetName val="Male Migration"/>
      <sheetName val="Female Migration"/>
      <sheetName val="FemPRO"/>
      <sheetName val="FemSTD"/>
      <sheetName val="FemRSK"/>
      <sheetName val="FemNOT"/>
      <sheetName val="MalePRO"/>
      <sheetName val="MaleSTD"/>
      <sheetName val="MaleRSK"/>
      <sheetName val="MaleNOT"/>
      <sheetName val="MaleOLD"/>
      <sheetName val="FemOLD"/>
      <sheetName val="Young"/>
      <sheetName val="HSRC Prev - women"/>
      <sheetName val="HIV Prevalence"/>
      <sheetName val="ANC Age Prevalence"/>
      <sheetName val="HSRC Prev - men"/>
      <sheetName val="Calibration"/>
      <sheetName val="Cumulative Deaths"/>
      <sheetName val="Deaths"/>
      <sheetName val="Pyramid"/>
      <sheetName val="Mortality"/>
      <sheetName val="Macros"/>
      <sheetName val="Reported deaths - Female"/>
      <sheetName val="Reported deaths - Male"/>
      <sheetName val="CopyrightMacro"/>
    </sheetNames>
    <sheetDataSet>
      <sheetData sheetId="0"/>
      <sheetData sheetId="1">
        <row r="127">
          <cell r="B127">
            <v>2019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semburi/Documents/Winter2015/GH590/Section%202/MLT_UN2010-100.xls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trick Gerland" refreshedDate="40912.684595370367" createdVersion="1" refreshedVersion="4" recordCount="16632">
  <cacheSource type="worksheet">
    <worksheetSource ref="A1:O16633" sheet="MLT_DB" r:id="rId2"/>
  </cacheSource>
  <cacheFields count="15">
    <cacheField name="Type_MLT" numFmtId="0">
      <sharedItems containsBlank="1"/>
    </cacheField>
    <cacheField name="Family" numFmtId="0">
      <sharedItems containsBlank="1"/>
    </cacheField>
    <cacheField name="Type" numFmtId="0">
      <sharedItems containsBlank="1" count="18">
        <s v="CD East"/>
        <s v="CD North"/>
        <s v="CD South"/>
        <s v="CD West"/>
        <s v="UN Chilean"/>
        <s v="UN Far_East_Asian"/>
        <s v="UN General"/>
        <s v="UN Latin"/>
        <s v="UN South_Asian"/>
        <m/>
        <s v="UN General       " u="1"/>
        <s v="UN South_Asian   " u="1"/>
        <s v="CD East          " u="1"/>
        <s v="CD North         " u="1"/>
        <s v="UN Latin         " u="1"/>
        <s v="CD West          " u="1"/>
        <s v="UN Chilean       " u="1"/>
        <s v="CD South         " u="1"/>
      </sharedItems>
    </cacheField>
    <cacheField name="Sex" numFmtId="0">
      <sharedItems containsBlank="1" count="4">
        <s v="Male"/>
        <s v="Female"/>
        <m/>
        <s v="Male  " u="1"/>
      </sharedItems>
    </cacheField>
    <cacheField name="E(0)" numFmtId="0">
      <sharedItems containsString="0" containsBlank="1" containsNumber="1" minValue="20" maxValue="100" count="34">
        <n v="20"/>
        <n v="22.5"/>
        <n v="25"/>
        <n v="27.5"/>
        <n v="30"/>
        <n v="32.5"/>
        <n v="35"/>
        <n v="37.5"/>
        <n v="40"/>
        <n v="42.5"/>
        <n v="45"/>
        <n v="47.5"/>
        <n v="50"/>
        <n v="52.5"/>
        <n v="55"/>
        <n v="57.5"/>
        <n v="60"/>
        <n v="62.5"/>
        <n v="65"/>
        <n v="67.5"/>
        <n v="70"/>
        <n v="72.5"/>
        <n v="75"/>
        <n v="77.5"/>
        <n v="80"/>
        <n v="82.5"/>
        <n v="85"/>
        <n v="87.5"/>
        <n v="90"/>
        <n v="92.5"/>
        <n v="95"/>
        <n v="97.5"/>
        <n v="100"/>
        <m/>
      </sharedItems>
    </cacheField>
    <cacheField name="age" numFmtId="0">
      <sharedItems containsString="0" containsBlank="1" containsNumber="1" containsInteger="1" minValue="0" maxValue="130" count="29">
        <n v="0"/>
        <n v="1"/>
        <n v="5"/>
        <n v="10"/>
        <n v="15"/>
        <n v="20"/>
        <n v="25"/>
        <n v="30"/>
        <n v="35"/>
        <n v="40"/>
        <n v="45"/>
        <n v="50"/>
        <n v="55"/>
        <n v="60"/>
        <n v="65"/>
        <n v="70"/>
        <n v="75"/>
        <n v="80"/>
        <n v="85"/>
        <n v="90"/>
        <n v="95"/>
        <n v="100"/>
        <m/>
        <n v="125" u="1"/>
        <n v="130" u="1"/>
        <n v="120" u="1"/>
        <n v="115" u="1"/>
        <n v="110" u="1"/>
        <n v="105" u="1"/>
      </sharedItems>
    </cacheField>
    <cacheField name="m(x,n)" numFmtId="0">
      <sharedItems containsString="0" containsBlank="1" containsNumber="1" minValue="2.3671745479589498E-6" maxValue="0.9146520878677179"/>
    </cacheField>
    <cacheField name="q(x,n)" numFmtId="0">
      <sharedItems containsString="0" containsBlank="1" containsNumber="1" minValue="1.1835800033040048E-5" maxValue="1"/>
    </cacheField>
    <cacheField name="l(x,n)" numFmtId="0">
      <sharedItems containsString="0" containsBlank="1" containsNumber="1" minValue="1.7379124475468754E-2" maxValue="100000"/>
    </cacheField>
    <cacheField name="L(x,n)2" numFmtId="0">
      <sharedItems containsString="0" containsBlank="1" containsNumber="1" minValue="1.9178759984811611E-2" maxValue="499867.4799732379"/>
    </cacheField>
    <cacheField name="d(x,n)" numFmtId="0">
      <sharedItems containsString="0" containsBlank="1" containsNumber="1" minValue="1.7379124475468754E-2" maxValue="56970.935791894561"/>
    </cacheField>
    <cacheField name="s(x,n)" numFmtId="0">
      <sharedItems containsString="0" containsBlank="1" containsNumber="1" minValue="4.4316357981634004E-2" maxValue="0.99998741995641371"/>
    </cacheField>
    <cacheField name="T(x.n)" numFmtId="0">
      <sharedItems containsString="0" containsBlank="1" containsNumber="1" minValue="1.9178759984811611E-2" maxValue="10000000.000112817"/>
    </cacheField>
    <cacheField name="E(x,n)" numFmtId="0">
      <sharedItems containsString="0" containsBlank="1" containsNumber="1" minValue="1.0933118868522449" maxValue="100.00000000112817"/>
    </cacheField>
    <cacheField name="a(x,n)" numFmtId="0">
      <sharedItems containsString="0" containsBlank="1" containsNumber="1" minValue="6.3992859174942197E-3" maxValue="6.87918688967110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632">
  <r>
    <s v="CD"/>
    <s v="East"/>
    <x v="0"/>
    <x v="0"/>
    <x v="0"/>
    <x v="0"/>
    <n v="0.69003159854434271"/>
    <n v="0.46313256472298525"/>
    <n v="100000"/>
    <n v="67117.587904668049"/>
    <n v="46313.256472298526"/>
    <n v="0.49887340853357731"/>
    <n v="1999999.9999991897"/>
    <n v="19.999999999991896"/>
    <n v="0.28999999999999998"/>
  </r>
  <r>
    <s v="CD"/>
    <s v="East"/>
    <x v="0"/>
    <x v="0"/>
    <x v="0"/>
    <x v="1"/>
    <n v="6.6193963400985337E-2"/>
    <n v="0.22479338702201399"/>
    <n v="53686.743527701474"/>
    <n v="182319.11636212061"/>
    <n v="12068.424915774202"/>
    <n v="0.80234937348791202"/>
    <n v="1932882.4120945218"/>
    <n v="36.002973640917268"/>
    <n v="1.3129999999999999"/>
  </r>
  <r>
    <s v="CD"/>
    <s v="East"/>
    <x v="0"/>
    <x v="0"/>
    <x v="0"/>
    <x v="2"/>
    <n v="1.3127437775345585E-2"/>
    <n v="6.3127605337428533E-2"/>
    <n v="41618.318611927272"/>
    <n v="200135.38339334747"/>
    <n v="2627.2647921411044"/>
    <n v="0.95927128372757198"/>
    <n v="1750563.2957324013"/>
    <n v="42.062326257234055"/>
    <n v="1.9716757556801328"/>
  </r>
  <r>
    <s v="CD"/>
    <s v="East"/>
    <x v="0"/>
    <x v="0"/>
    <x v="0"/>
    <x v="3"/>
    <n v="5.9769313047304635E-3"/>
    <n v="2.9429210579512765E-2"/>
    <n v="38991.053819786168"/>
    <n v="191984.12614704622"/>
    <n v="1147.475933579597"/>
    <n v="0.96500500833237168"/>
    <n v="1550427.9123390538"/>
    <n v="39.763683215770968"/>
    <n v="2.4107143645130491"/>
  </r>
  <r>
    <s v="CD"/>
    <s v="East"/>
    <x v="0"/>
    <x v="0"/>
    <x v="0"/>
    <x v="4"/>
    <n v="9.0784437904307229E-3"/>
    <n v="4.4444099171084113E-2"/>
    <n v="37843.577886206571"/>
    <n v="185265.64325221343"/>
    <n v="1681.9237285632116"/>
    <n v="0.94490446132569628"/>
    <n v="1358443.7861920076"/>
    <n v="35.896283123037911"/>
    <n v="2.6501632555028873"/>
  </r>
  <r>
    <s v="CD"/>
    <s v="East"/>
    <x v="0"/>
    <x v="0"/>
    <x v="0"/>
    <x v="5"/>
    <n v="1.3456676014052416E-2"/>
    <n v="6.5143681157680822E-2"/>
    <n v="36161.654157643359"/>
    <n v="175058.33283939134"/>
    <n v="2355.7032685798476"/>
    <n v="0.93337879508678923"/>
    <n v="1173178.1429397941"/>
    <n v="32.44260170802567"/>
    <n v="2.5591416688520989"/>
  </r>
  <r>
    <s v="CD"/>
    <s v="East"/>
    <x v="0"/>
    <x v="0"/>
    <x v="0"/>
    <x v="6"/>
    <n v="1.3795598056103642E-2"/>
    <n v="6.6678849006131719E-2"/>
    <n v="33805.950889063512"/>
    <n v="163395.73577553319"/>
    <n v="2254.1418948405699"/>
    <n v="0.9299990190396894"/>
    <n v="998119.81010040268"/>
    <n v="29.524973676255982"/>
    <n v="2.500592716598772"/>
  </r>
  <r>
    <s v="CD"/>
    <s v="East"/>
    <x v="0"/>
    <x v="0"/>
    <x v="0"/>
    <x v="7"/>
    <n v="1.5491265687428462E-2"/>
    <n v="7.4608077136017137E-2"/>
    <n v="31551.808994222942"/>
    <n v="151957.87398651414"/>
    <n v="2354.0197992218637"/>
    <n v="0.91770224365080122"/>
    <n v="834724.07432486955"/>
    <n v="26.455664538210961"/>
    <n v="2.5356320339709195"/>
  </r>
  <r>
    <s v="CD"/>
    <s v="East"/>
    <x v="0"/>
    <x v="0"/>
    <x v="0"/>
    <x v="8"/>
    <n v="1.9111609540996749E-2"/>
    <n v="9.12792993027952E-2"/>
    <n v="29197.789195001078"/>
    <n v="139452.08189782975"/>
    <n v="2665.1537389104233"/>
    <n v="0.89915159612035356"/>
    <n v="682766.20033835538"/>
    <n v="23.384174595494752"/>
    <n v="2.5472844280089988"/>
  </r>
  <r>
    <s v="CD"/>
    <s v="East"/>
    <x v="0"/>
    <x v="0"/>
    <x v="0"/>
    <x v="9"/>
    <n v="2.3531917965501605E-2"/>
    <n v="0.11120769967112083"/>
    <n v="26532.635456090655"/>
    <n v="125388.56202073989"/>
    <n v="2950.6333552842661"/>
    <n v="0.87826102904158287"/>
    <n v="543314.11844052561"/>
    <n v="20.477201344723788"/>
    <n v="2.53455804778817"/>
  </r>
  <r>
    <s v="CD"/>
    <s v="East"/>
    <x v="0"/>
    <x v="0"/>
    <x v="0"/>
    <x v="10"/>
    <n v="2.8545342524719672E-2"/>
    <n v="0.13330183229141448"/>
    <n v="23582.002100806389"/>
    <n v="110123.88751037935"/>
    <n v="3143.5240891374742"/>
    <n v="0.85396377118950073"/>
    <n v="417925.55641978566"/>
    <n v="17.722225391774291"/>
    <n v="2.5231228478389176"/>
  </r>
  <r>
    <s v="CD"/>
    <s v="East"/>
    <x v="0"/>
    <x v="0"/>
    <x v="0"/>
    <x v="11"/>
    <n v="3.49808512905284E-2"/>
    <n v="0.16095438116737892"/>
    <n v="20438.478011668914"/>
    <n v="94041.810276411925"/>
    <n v="3289.6625803712523"/>
    <n v="0.8202208395038072"/>
    <n v="307801.66890940629"/>
    <n v="15.059911444172775"/>
    <n v="2.522366023018439"/>
  </r>
  <r>
    <s v="CD"/>
    <s v="East"/>
    <x v="0"/>
    <x v="0"/>
    <x v="0"/>
    <x v="12"/>
    <n v="4.5089942274453711E-2"/>
    <n v="0.20281372097123959"/>
    <n v="17148.815431297662"/>
    <n v="77135.05257337635"/>
    <n v="3478.015067870494"/>
    <n v="0.7682667555147934"/>
    <n v="213759.85863299435"/>
    <n v="12.464992668990373"/>
    <n v="2.5247305100425952"/>
  </r>
  <r>
    <s v="CD"/>
    <s v="East"/>
    <x v="0"/>
    <x v="0"/>
    <x v="0"/>
    <x v="13"/>
    <n v="6.1831112527458848E-2"/>
    <n v="0.26802600935247456"/>
    <n v="13670.800363427168"/>
    <n v="59260.296577010857"/>
    <n v="3664.1300660637426"/>
    <n v="0.68598967031667213"/>
    <n v="136624.80605961801"/>
    <n v="9.9939142133275354"/>
    <n v="2.5181816485313644"/>
  </r>
  <r>
    <s v="CD"/>
    <s v="East"/>
    <x v="0"/>
    <x v="0"/>
    <x v="0"/>
    <x v="14"/>
    <n v="9.1308350937992958E-2"/>
    <n v="0.37093883643431591"/>
    <n v="10006.670297363426"/>
    <n v="40651.9513117319"/>
    <n v="3711.8626366858189"/>
    <n v="0.57227002890310519"/>
    <n v="77364.509482607173"/>
    <n v="7.7312939452987974"/>
    <n v="2.4725896151530202"/>
  </r>
  <r>
    <s v="CD"/>
    <s v="East"/>
    <x v="0"/>
    <x v="0"/>
    <x v="0"/>
    <x v="15"/>
    <n v="0.13508717879223664"/>
    <n v="0.49924539240405452"/>
    <n v="6294.8076606776067"/>
    <n v="23263.893352132436"/>
    <n v="3142.6537206630405"/>
    <n v="0.43221283126363935"/>
    <n v="36712.558170875272"/>
    <n v="5.8321969708798598"/>
    <n v="2.3875120579548259"/>
  </r>
  <r>
    <s v="CD"/>
    <s v="East"/>
    <x v="0"/>
    <x v="0"/>
    <x v="0"/>
    <x v="16"/>
    <n v="0.20544367659366838"/>
    <n v="0.65533809425209399"/>
    <n v="3152.1539400145662"/>
    <n v="10054.953211940518"/>
    <n v="2065.7265558383751"/>
    <n v="0.28573381150894117"/>
    <n v="13448.664818742836"/>
    <n v="4.2665000106818036"/>
    <n v="2.2378645798951804"/>
  </r>
  <r>
    <s v="CD"/>
    <s v="East"/>
    <x v="0"/>
    <x v="0"/>
    <x v="0"/>
    <x v="17"/>
    <n v="0.29949780489134636"/>
    <n v="0.79201722782597828"/>
    <n v="1086.4273841761908"/>
    <n v="2873.0401057918339"/>
    <n v="860.4692050494557"/>
    <n v="0.16587472808321421"/>
    <n v="3393.7116068023192"/>
    <n v="3.1237353331034465"/>
    <n v="2.0259286444283209"/>
  </r>
  <r>
    <s v="CD"/>
    <s v="East"/>
    <x v="0"/>
    <x v="0"/>
    <x v="0"/>
    <x v="18"/>
    <n v="0.42183213844390105"/>
    <n v="0.88967935050738534"/>
    <n v="225.95817912673508"/>
    <n v="476.56474632038947"/>
    <n v="201.0303260473051"/>
    <n v="8.7698467594212071E-2"/>
    <n v="520.67150101048537"/>
    <n v="2.304282602306031"/>
    <n v="1.7506089147983914"/>
  </r>
  <r>
    <s v="CD"/>
    <s v="East"/>
    <x v="0"/>
    <x v="0"/>
    <x v="0"/>
    <x v="19"/>
    <n v="0.55743798738412742"/>
    <n v="0.93459962373348893"/>
    <n v="24.92785307942998"/>
    <n v="41.793997961722575"/>
    <n v="23.297562108518953"/>
    <n v="5.2493157624539641E-2"/>
    <n v="44.10675469009584"/>
    <n v="1.7693763899183099"/>
    <n v="1.4440370606358746"/>
  </r>
  <r>
    <s v="CD"/>
    <s v="East"/>
    <x v="0"/>
    <x v="0"/>
    <x v="0"/>
    <x v="20"/>
    <n v="0.69949960092887487"/>
    <n v="0.94132363383844819"/>
    <n v="1.6302909709110276"/>
    <n v="2.1938989227643919"/>
    <n v="1.5346314209519802"/>
    <n v="5.139226454330735E-2"/>
    <n v="2.3127567283732646"/>
    <n v="1.4186159217215479"/>
    <n v="1.1179239194157213"/>
  </r>
  <r>
    <s v="CD"/>
    <s v="East"/>
    <x v="0"/>
    <x v="0"/>
    <x v="0"/>
    <x v="21"/>
    <n v="0.80482345664226351"/>
    <n v="1"/>
    <n v="9.5659549959047255E-2"/>
    <n v="0.11885780560887284"/>
    <n v="9.5659549959047255E-2"/>
    <m/>
    <n v="0.11885780560887284"/>
    <n v="1.2425085175474584"/>
    <n v="1.2425085175474584"/>
  </r>
  <r>
    <s v="CD"/>
    <s v="East"/>
    <x v="0"/>
    <x v="0"/>
    <x v="1"/>
    <x v="0"/>
    <n v="0.61115267354164926"/>
    <n v="0.42621161308943367"/>
    <n v="100000"/>
    <n v="69738.975470650214"/>
    <n v="42621.161308943367"/>
    <n v="0.53527184082237811"/>
    <n v="2250000.0000080247"/>
    <n v="22.500000000080249"/>
    <n v="0.28999999999999998"/>
  </r>
  <r>
    <s v="CD"/>
    <s v="East"/>
    <x v="0"/>
    <x v="0"/>
    <x v="1"/>
    <x v="1"/>
    <n v="5.9461145031658849E-2"/>
    <n v="0.20507872262436852"/>
    <n v="57378.838691056633"/>
    <n v="197896.94494053884"/>
    <n v="11767.178944431587"/>
    <n v="0.82237760860657305"/>
    <n v="2180261.0245373747"/>
    <n v="37.997649904984947"/>
    <n v="1.3129999999999999"/>
  </r>
  <r>
    <s v="CD"/>
    <s v="East"/>
    <x v="0"/>
    <x v="0"/>
    <x v="1"/>
    <x v="2"/>
    <n v="1.1971581937832669E-2"/>
    <n v="5.7768533758005572E-2"/>
    <n v="45611.659746625046"/>
    <n v="220097.78820497281"/>
    <n v="2634.9187058315729"/>
    <n v="0.9626363598584271"/>
    <n v="1982364.0795968359"/>
    <n v="43.461783469598856"/>
    <n v="1.9788401780539517"/>
  </r>
  <r>
    <s v="CD"/>
    <s v="East"/>
    <x v="0"/>
    <x v="0"/>
    <x v="1"/>
    <x v="3"/>
    <n v="5.4929845879649547E-3"/>
    <n v="2.7080260683937589E-2"/>
    <n v="42976.741040793473"/>
    <n v="211874.13365052606"/>
    <n v="1163.8213507307664"/>
    <n v="0.96771743561637391"/>
    <n v="1762266.291391863"/>
    <n v="41.00511692403856"/>
    <n v="2.4140605415499552"/>
  </r>
  <r>
    <s v="CD"/>
    <s v="East"/>
    <x v="0"/>
    <x v="0"/>
    <x v="1"/>
    <x v="4"/>
    <n v="8.3725300491240152E-3"/>
    <n v="4.1055630517883586E-2"/>
    <n v="41812.919690062707"/>
    <n v="205034.29328972797"/>
    <n v="1716.6557816691566"/>
    <n v="0.94908470356327956"/>
    <n v="1550392.1577413369"/>
    <n v="37.079260889542816"/>
    <n v="2.6522345343649705"/>
  </r>
  <r>
    <s v="CD"/>
    <s v="East"/>
    <x v="0"/>
    <x v="0"/>
    <x v="1"/>
    <x v="5"/>
    <n v="1.2402806951378494E-2"/>
    <n v="6.0193217157643628E-2"/>
    <n v="40096.26390839355"/>
    <n v="194594.91146718795"/>
    <n v="2413.5231206481258"/>
    <n v="0.93845347699607773"/>
    <n v="1345357.8644516089"/>
    <n v="33.553197562877635"/>
    <n v="2.5610724320722253"/>
  </r>
  <r>
    <s v="CD"/>
    <s v="East"/>
    <x v="0"/>
    <x v="0"/>
    <x v="1"/>
    <x v="6"/>
    <n v="1.2706731064836779E-2"/>
    <n v="6.1579418377522815E-2"/>
    <n v="37682.740787745424"/>
    <n v="182618.27127212647"/>
    <n v="2320.4812605803163"/>
    <n v="0.93537818452509103"/>
    <n v="1150762.9529844208"/>
    <n v="30.538196769345756"/>
    <n v="2.5024867620989482"/>
  </r>
  <r>
    <s v="CD"/>
    <s v="East"/>
    <x v="0"/>
    <x v="0"/>
    <x v="1"/>
    <x v="7"/>
    <n v="1.4252418088840464E-2"/>
    <n v="6.8846205784406145E-2"/>
    <n v="35362.259527165108"/>
    <n v="170817.14704363226"/>
    <n v="2434.5573964087889"/>
    <n v="0.92405134913515452"/>
    <n v="968144.68171229435"/>
    <n v="27.377907821997926"/>
    <n v="2.5378889809559446"/>
  </r>
  <r>
    <s v="CD"/>
    <s v="East"/>
    <x v="0"/>
    <x v="0"/>
    <x v="1"/>
    <x v="8"/>
    <n v="1.7575803370677899E-2"/>
    <n v="8.4252215592934152E-2"/>
    <n v="32927.702130756319"/>
    <n v="157843.81518108645"/>
    <n v="2774.2318589003989"/>
    <n v="0.9067995590506861"/>
    <n v="797327.53466866212"/>
    <n v="24.214490628664716"/>
    <n v="2.5507831290682699"/>
  </r>
  <r>
    <s v="CD"/>
    <s v="East"/>
    <x v="0"/>
    <x v="0"/>
    <x v="1"/>
    <x v="9"/>
    <n v="2.1681159031354157E-2"/>
    <n v="0.10291627619578511"/>
    <n v="30153.47027185592"/>
    <n v="143132.70200508717"/>
    <n v="3103.2828747597232"/>
    <n v="0.88703231993131348"/>
    <n v="639483.7194875757"/>
    <n v="21.207632611508899"/>
    <n v="2.5398152014151942"/>
  </r>
  <r>
    <s v="CD"/>
    <s v="East"/>
    <x v="0"/>
    <x v="0"/>
    <x v="1"/>
    <x v="10"/>
    <n v="2.6428625044985044E-2"/>
    <n v="0.12404595449181981"/>
    <n v="27050.187397096197"/>
    <n v="126963.33271760985"/>
    <n v="3355.4663148553882"/>
    <n v="0.86353307235238896"/>
    <n v="496351.01748248853"/>
    <n v="18.349263544686984"/>
    <n v="2.5301184723029153"/>
  </r>
  <r>
    <s v="CD"/>
    <s v="East"/>
    <x v="0"/>
    <x v="0"/>
    <x v="1"/>
    <x v="11"/>
    <n v="3.2632168103752544E-2"/>
    <n v="0.15099119344392156"/>
    <n v="23694.721082240809"/>
    <n v="109637.03677773621"/>
    <n v="3577.6942145283901"/>
    <n v="0.83069383062941127"/>
    <n v="369387.68476487865"/>
    <n v="15.589450641043193"/>
    <n v="2.5300939365963488"/>
  </r>
  <r>
    <s v="CD"/>
    <s v="East"/>
    <x v="0"/>
    <x v="0"/>
    <x v="1"/>
    <x v="12"/>
    <n v="4.2318328134875779E-2"/>
    <n v="0.19158565141233913"/>
    <n v="20117.026867712419"/>
    <n v="91074.810059755342"/>
    <n v="3854.1336969302101"/>
    <n v="0.78044310777880077"/>
    <n v="259750.64798714244"/>
    <n v="12.911979970759946"/>
    <n v="2.5324352950231948"/>
  </r>
  <r>
    <s v="CD"/>
    <s v="East"/>
    <x v="0"/>
    <x v="0"/>
    <x v="1"/>
    <x v="13"/>
    <n v="5.8216641539048229E-2"/>
    <n v="0.25444203622289607"/>
    <n v="16262.893170782208"/>
    <n v="71078.707803399433"/>
    <n v="4137.9636532492568"/>
    <n v="0.70124364711867371"/>
    <n v="168675.8379273871"/>
    <n v="10.371822292384532"/>
    <n v="2.5263779703637148"/>
  </r>
  <r>
    <s v="CD"/>
    <s v="East"/>
    <x v="0"/>
    <x v="0"/>
    <x v="1"/>
    <x v="14"/>
    <n v="8.597021977399559E-2"/>
    <n v="0.35340873367524972"/>
    <n v="12124.929517532952"/>
    <n v="49843.492292538351"/>
    <n v="4285.0559866929771"/>
    <n v="0.59099430471149006"/>
    <n v="97597.130123987648"/>
    <n v="8.0492946357221911"/>
    <n v="2.484010634025148"/>
  </r>
  <r>
    <s v="CD"/>
    <s v="East"/>
    <x v="0"/>
    <x v="0"/>
    <x v="1"/>
    <x v="15"/>
    <n v="0.12737359894384515"/>
    <n v="0.47858834975705766"/>
    <n v="7839.8735308399746"/>
    <n v="29457.220071821215"/>
    <n v="3752.0721354287402"/>
    <n v="0.45372989734026792"/>
    <n v="47753.637831449305"/>
    <n v="6.0911234911633727"/>
    <n v="2.4035287087396449"/>
  </r>
  <r>
    <s v="CD"/>
    <s v="East"/>
    <x v="0"/>
    <x v="0"/>
    <x v="1"/>
    <x v="16"/>
    <n v="0.193383399828152"/>
    <n v="0.63229327080663755"/>
    <n v="4087.8013954112344"/>
    <n v="13365.62143911712"/>
    <n v="2584.6893147125065"/>
    <n v="0.30710359110995106"/>
    <n v="18296.41775962809"/>
    <n v="4.4758577997861524"/>
    <n v="2.2633517314146436"/>
  </r>
  <r>
    <s v="CD"/>
    <s v="East"/>
    <x v="0"/>
    <x v="0"/>
    <x v="1"/>
    <x v="17"/>
    <n v="0.28288679532467287"/>
    <n v="0.77249443881958346"/>
    <n v="1503.1120806987278"/>
    <n v="4104.6303413690202"/>
    <n v="1161.1457232623002"/>
    <n v="0.18242994909587626"/>
    <n v="4930.7963205109691"/>
    <n v="3.2803916513124345"/>
    <n v="2.0624444513808045"/>
  </r>
  <r>
    <s v="CD"/>
    <s v="East"/>
    <x v="0"/>
    <x v="0"/>
    <x v="1"/>
    <x v="18"/>
    <n v="0.40072526421323607"/>
    <n v="0.87747253042148121"/>
    <n v="341.96635743642759"/>
    <n v="748.8075042333395"/>
    <n v="300.06608497875879"/>
    <n v="9.7541153296286653E-2"/>
    <n v="826.16597914194847"/>
    <n v="2.415927652460768"/>
    <n v="1.797291226641532"/>
  </r>
  <r>
    <s v="CD"/>
    <s v="East"/>
    <x v="0"/>
    <x v="0"/>
    <x v="1"/>
    <x v="19"/>
    <n v="0.53341371888224143"/>
    <n v="0.92983397014251878"/>
    <n v="41.90027245766877"/>
    <n v="73.039547559833977"/>
    <n v="38.960296689367382"/>
    <n v="5.6149483943534827E-2"/>
    <n v="77.358474908608926"/>
    <n v="1.846252312243627"/>
    <n v="1.4974133586166576"/>
  </r>
  <r>
    <s v="CD"/>
    <s v="East"/>
    <x v="0"/>
    <x v="0"/>
    <x v="1"/>
    <x v="20"/>
    <n v="0.67519218983823515"/>
    <n v="0.94186249268407263"/>
    <n v="2.9399757683013843"/>
    <n v="4.1011329029539461"/>
    <n v="2.7690529055631132"/>
    <n v="5.042790216945503E-2"/>
    <n v="4.3189273487749533"/>
    <n v="1.4690350156424177"/>
    <n v="1.1724292384375303"/>
  </r>
  <r>
    <s v="CD"/>
    <s v="East"/>
    <x v="0"/>
    <x v="0"/>
    <x v="1"/>
    <x v="21"/>
    <n v="0.78478981451502561"/>
    <n v="1"/>
    <n v="0.17092286273827095"/>
    <n v="0.21779444582100713"/>
    <n v="0.17092286273827095"/>
    <m/>
    <n v="0.21779444582100713"/>
    <n v="1.2742265272873952"/>
    <n v="1.2742265272873952"/>
  </r>
  <r>
    <s v="CD"/>
    <s v="East"/>
    <x v="0"/>
    <x v="0"/>
    <x v="2"/>
    <x v="0"/>
    <n v="0.54359487297099196"/>
    <n v="0.3922175745245291"/>
    <n v="100000"/>
    <n v="72152.552208758425"/>
    <n v="39221.757452452912"/>
    <n v="0.56947648790986927"/>
    <n v="2500000.000001715"/>
    <n v="25.000000000017149"/>
    <n v="0.28999999999999998"/>
  </r>
  <r>
    <s v="CD"/>
    <s v="East"/>
    <x v="0"/>
    <x v="0"/>
    <x v="2"/>
    <x v="1"/>
    <n v="5.3442453854245023E-2"/>
    <n v="0.18692710656004802"/>
    <n v="60778.242547547088"/>
    <n v="212585.69174617619"/>
    <n v="11361.101021217779"/>
    <n v="0.84012590372504559"/>
    <n v="2427847.4477929566"/>
    <n v="39.945996232017414"/>
    <n v="1.3129999999999999"/>
  </r>
  <r>
    <s v="CD"/>
    <s v="East"/>
    <x v="0"/>
    <x v="0"/>
    <x v="2"/>
    <x v="2"/>
    <n v="1.0913760864704343E-2"/>
    <n v="5.2830776131026609E-2"/>
    <n v="49417.141526329309"/>
    <n v="239215.97452772193"/>
    <n v="2610.7459410127558"/>
    <n v="0.96574176068436535"/>
    <n v="2215261.7560467804"/>
    <n v="44.827800387169205"/>
    <n v="1.9856380966461307"/>
  </r>
  <r>
    <s v="CD"/>
    <s v="East"/>
    <x v="0"/>
    <x v="0"/>
    <x v="2"/>
    <x v="3"/>
    <n v="5.0470601166677934E-3"/>
    <n v="2.4910616081340257E-2"/>
    <n v="46806.395585316553"/>
    <n v="231020.85642422849"/>
    <n v="1165.9761505771603"/>
    <n v="0.97021675862057766"/>
    <n v="1976045.7815190586"/>
    <n v="42.217431118301192"/>
    <n v="2.417510211625018"/>
  </r>
  <r>
    <s v="CD"/>
    <s v="East"/>
    <x v="0"/>
    <x v="0"/>
    <x v="2"/>
    <x v="4"/>
    <n v="7.7256354215295498E-3"/>
    <n v="3.794063053508908E-2"/>
    <n v="45640.419434739393"/>
    <n v="224140.3064936648"/>
    <n v="1731.626291239947"/>
    <n v="0.95292900161544369"/>
    <n v="1745024.9250948301"/>
    <n v="38.234200007517835"/>
    <n v="2.6543491510956034"/>
  </r>
  <r>
    <s v="CD"/>
    <s v="East"/>
    <x v="0"/>
    <x v="0"/>
    <x v="2"/>
    <x v="5"/>
    <n v="1.1437966288088413E-2"/>
    <n v="5.5638808076783432E-2"/>
    <n v="43908.793143499446"/>
    <n v="213589.79848878758"/>
    <n v="2443.0329145943469"/>
    <n v="0.94312526575566058"/>
    <n v="1520884.6186011652"/>
    <n v="34.637358709239024"/>
    <n v="2.5627969671876887"/>
  </r>
  <r>
    <s v="CD"/>
    <s v="East"/>
    <x v="0"/>
    <x v="0"/>
    <x v="2"/>
    <x v="6"/>
    <n v="1.1708899339686749E-2"/>
    <n v="5.688219224971907E-2"/>
    <n v="41465.760228905099"/>
    <n v="201441.93546243577"/>
    <n v="2358.6633451213347"/>
    <n v="0.94033440236080235"/>
    <n v="1307294.8201123776"/>
    <n v="31.527091578585939"/>
    <n v="2.5041517924691825"/>
  </r>
  <r>
    <s v="CD"/>
    <s v="East"/>
    <x v="0"/>
    <x v="0"/>
    <x v="2"/>
    <x v="7"/>
    <n v="1.3117612532869437E-2"/>
    <n v="6.3537691546695113E-2"/>
    <n v="39107.096883783764"/>
    <n v="189422.78199347286"/>
    <n v="2484.7746590885727"/>
    <n v="0.92990177507718941"/>
    <n v="1105852.8846499419"/>
    <n v="28.277549927478695"/>
    <n v="2.5399369101389104"/>
  </r>
  <r>
    <s v="CD"/>
    <s v="East"/>
    <x v="0"/>
    <x v="0"/>
    <x v="2"/>
    <x v="8"/>
    <n v="1.6171047856474264E-2"/>
    <n v="7.7778859435035819E-2"/>
    <n v="36622.322224695192"/>
    <n v="176144.58121578986"/>
    <n v="2848.4424524991555"/>
    <n v="0.91384511374707533"/>
    <n v="916430.10265646898"/>
    <n v="25.023811899030836"/>
    <n v="2.5540913942026875"/>
  </r>
  <r>
    <s v="CD"/>
    <s v="East"/>
    <x v="0"/>
    <x v="0"/>
    <x v="2"/>
    <x v="9"/>
    <n v="1.999145567687011E-2"/>
    <n v="9.5280789439994448E-2"/>
    <n v="33773.879772196036"/>
    <n v="160968.86485707443"/>
    <n v="3218.0019271462988"/>
    <n v="0.89511016676235688"/>
    <n v="740285.52144067909"/>
    <n v="21.918877145115875"/>
    <n v="2.5448945703671821"/>
  </r>
  <r>
    <s v="CD"/>
    <s v="East"/>
    <x v="0"/>
    <x v="0"/>
    <x v="2"/>
    <x v="10"/>
    <n v="2.4498967370599974E-2"/>
    <n v="0.11552377858497123"/>
    <n v="30555.877845049738"/>
    <n v="144084.86746576318"/>
    <n v="3529.930466640948"/>
    <n v="0.87234704931561291"/>
    <n v="579316.65658360464"/>
    <n v="18.959254239768402"/>
    <n v="2.5369141569071392"/>
  </r>
  <r>
    <s v="CD"/>
    <s v="East"/>
    <x v="0"/>
    <x v="0"/>
    <x v="2"/>
    <x v="11"/>
    <n v="3.0492556144052843E-2"/>
    <n v="0.14181447877344125"/>
    <n v="27025.94737840879"/>
    <n v="125692.00898478967"/>
    <n v="3832.6706408274949"/>
    <n v="0.84034143842535969"/>
    <n v="435231.7891178414"/>
    <n v="16.104219512598881"/>
    <n v="2.5375583263745796"/>
  </r>
  <r>
    <s v="CD"/>
    <s v="East"/>
    <x v="0"/>
    <x v="0"/>
    <x v="2"/>
    <x v="12"/>
    <n v="3.979878947242587E-2"/>
    <n v="0.18124715584520207"/>
    <n v="23193.276737581295"/>
    <n v="105624.20362885138"/>
    <n v="4203.7154434172953"/>
    <n v="0.79166160293302235"/>
    <n v="309539.78013305174"/>
    <n v="13.346099545800186"/>
    <n v="2.5397525835745678"/>
  </r>
  <r>
    <s v="CD"/>
    <s v="East"/>
    <x v="0"/>
    <x v="0"/>
    <x v="2"/>
    <x v="13"/>
    <n v="5.494226402460646E-2"/>
    <n v="0.24193274269543369"/>
    <n v="18989.561294163999"/>
    <n v="83618.626353340442"/>
    <n v="4594.1966464801426"/>
    <n v="0.71530102354300518"/>
    <n v="203915.57650420035"/>
    <n v="10.73829844436001"/>
    <n v="2.5340236848243225"/>
  </r>
  <r>
    <s v="CD"/>
    <s v="East"/>
    <x v="0"/>
    <x v="0"/>
    <x v="2"/>
    <x v="14"/>
    <n v="8.1172199995898628E-2"/>
    <n v="0.33726907512460153"/>
    <n v="14395.364647683857"/>
    <n v="59812.489017804532"/>
    <n v="4855.1113208057195"/>
    <n v="0.60825731234649327"/>
    <n v="120296.95015085989"/>
    <n v="8.3566448711123886"/>
    <n v="2.494530317258298"/>
  </r>
  <r>
    <s v="CD"/>
    <s v="East"/>
    <x v="0"/>
    <x v="0"/>
    <x v="2"/>
    <x v="15"/>
    <n v="0.12051212998687508"/>
    <n v="0.45956830549038602"/>
    <n v="9540.2533268781372"/>
    <n v="36381.383814723929"/>
    <n v="4384.398055382404"/>
    <n v="0.47354858012910789"/>
    <n v="60484.461133055353"/>
    <n v="6.3399219140911134"/>
    <n v="2.4181443663012829"/>
  </r>
  <r>
    <s v="CD"/>
    <s v="East"/>
    <x v="0"/>
    <x v="0"/>
    <x v="2"/>
    <x v="16"/>
    <n v="0.1828721147562633"/>
    <n v="0.61106937970762165"/>
    <n v="5155.8552714957332"/>
    <n v="17228.35264859462"/>
    <n v="3150.585282615169"/>
    <n v="0.32690759342178777"/>
    <n v="24103.077318331423"/>
    <n v="4.6748940862606929"/>
    <n v="2.285925330741633"/>
  </r>
  <r>
    <s v="CD"/>
    <s v="East"/>
    <x v="0"/>
    <x v="0"/>
    <x v="2"/>
    <x v="17"/>
    <n v="0.2685167100346707"/>
    <n v="0.75416647806770787"/>
    <n v="2005.2699888805641"/>
    <n v="5632.0793029739507"/>
    <n v="1512.3074050889268"/>
    <n v="0.19806952534222669"/>
    <n v="6874.7246697368046"/>
    <n v="3.4283287077839324"/>
    <n v="2.0943271013273406"/>
  </r>
  <r>
    <s v="CD"/>
    <s v="East"/>
    <x v="0"/>
    <x v="0"/>
    <x v="2"/>
    <x v="18"/>
    <n v="0.38249832294437219"/>
    <n v="0.86556961034011459"/>
    <n v="492.96258379163731"/>
    <n v="1115.5432742298292"/>
    <n v="426.69343156478362"/>
    <n v="0.10716094381933018"/>
    <n v="1242.6453667628543"/>
    <n v="2.5207701509615763"/>
    <n v="1.8378476327130859"/>
  </r>
  <r>
    <s v="CD"/>
    <s v="East"/>
    <x v="0"/>
    <x v="0"/>
    <x v="2"/>
    <x v="19"/>
    <n v="0.51263547279619059"/>
    <n v="0.92474116789084704"/>
    <n v="66.26915222685372"/>
    <n v="119.54267013777439"/>
    <n v="61.281813225397038"/>
    <n v="6.0071292104534615E-2"/>
    <n v="127.10209253302507"/>
    <n v="1.9179676857480683"/>
    <n v="1.5437855074967559"/>
  </r>
  <r>
    <s v="CD"/>
    <s v="East"/>
    <x v="0"/>
    <x v="0"/>
    <x v="2"/>
    <x v="20"/>
    <n v="0.65409292776316119"/>
    <n v="0.94180391148970388"/>
    <n v="4.9873390014566841"/>
    <n v="7.1810826568022739"/>
    <n v="4.6970953794970587"/>
    <n v="5.0048762811045588E-2"/>
    <n v="7.5594223952506816"/>
    <n v="1.5157225913543781"/>
    <n v="1.2198740038397247"/>
  </r>
  <r>
    <s v="CD"/>
    <s v="East"/>
    <x v="0"/>
    <x v="0"/>
    <x v="2"/>
    <x v="21"/>
    <n v="0.76715077075945148"/>
    <n v="1"/>
    <n v="0.29024362195962505"/>
    <n v="0.37833973844840746"/>
    <n v="0.29024362195962505"/>
    <m/>
    <n v="0.37833973844840746"/>
    <n v="1.3035247282747773"/>
    <n v="1.3035247282747773"/>
  </r>
  <r>
    <s v="CD"/>
    <s v="East"/>
    <x v="0"/>
    <x v="0"/>
    <x v="3"/>
    <x v="0"/>
    <n v="0.48493116413272075"/>
    <n v="0.36073105538707018"/>
    <n v="100000"/>
    <n v="74388.095067518021"/>
    <n v="36073.105538707016"/>
    <n v="0.60174882443524191"/>
    <n v="2750000.0000007073"/>
    <n v="27.500000000007073"/>
    <n v="0.28999999999999998"/>
  </r>
  <r>
    <s v="CD"/>
    <s v="East"/>
    <x v="0"/>
    <x v="0"/>
    <x v="3"/>
    <x v="1"/>
    <n v="4.801636865937698E-2"/>
    <n v="0.17011698428692851"/>
    <n v="63926.894461292984"/>
    <n v="226486.31715010296"/>
    <n v="10875.050500583915"/>
    <n v="0.85603784451801901"/>
    <n v="2675611.9049331895"/>
    <n v="41.854245032241359"/>
    <n v="1.3129999999999999"/>
  </r>
  <r>
    <s v="CD"/>
    <s v="East"/>
    <x v="0"/>
    <x v="0"/>
    <x v="3"/>
    <x v="2"/>
    <n v="9.9388856324379472E-3"/>
    <n v="4.8252012231135316E-2"/>
    <n v="53051.84396070907"/>
    <n v="257559.88330539817"/>
    <n v="2559.8582236764196"/>
    <n v="0.96861800110847507"/>
    <n v="2449125.5877830866"/>
    <n v="46.16475894027252"/>
    <n v="1.9922801087438575"/>
  </r>
  <r>
    <s v="CD"/>
    <s v="East"/>
    <x v="0"/>
    <x v="0"/>
    <x v="3"/>
    <x v="3"/>
    <n v="4.6361085732867773E-3"/>
    <n v="2.2906667020871758E-2"/>
    <n v="50491.98573703265"/>
    <n v="249477.13933300684"/>
    <n v="1156.6031045008131"/>
    <n v="0.97252996295544647"/>
    <n v="2191565.7044776883"/>
    <n v="43.404228859042767"/>
    <n v="2.4210778610664585"/>
  </r>
  <r>
    <s v="CD"/>
    <s v="East"/>
    <x v="0"/>
    <x v="0"/>
    <x v="3"/>
    <x v="4"/>
    <n v="7.1277079978699625E-3"/>
    <n v="3.5052996118178407E-2"/>
    <n v="49335.382632531837"/>
    <n v="242623.99307375992"/>
    <n v="1729.3529759069861"/>
    <n v="0.9564949931045692"/>
    <n v="1942088.5651446814"/>
    <n v="39.365024887109413"/>
    <n v="2.6563951111405419"/>
  </r>
  <r>
    <s v="CD"/>
    <s v="East"/>
    <x v="0"/>
    <x v="0"/>
    <x v="3"/>
    <x v="5"/>
    <n v="1.0547079091897945E-2"/>
    <n v="5.1414626704654021E-2"/>
    <n v="47606.029656624851"/>
    <n v="232068.63458208903"/>
    <n v="2447.6462436860529"/>
    <n v="0.9474558440845825"/>
    <n v="1699464.5720709215"/>
    <n v="35.698515174000114"/>
    <n v="2.5643891692218381"/>
  </r>
  <r>
    <s v="CD"/>
    <s v="East"/>
    <x v="0"/>
    <x v="0"/>
    <x v="3"/>
    <x v="6"/>
    <n v="1.0789015433001653E-2"/>
    <n v="5.2531385299980311E-2"/>
    <n v="45158.383412938798"/>
    <n v="219874.78406352972"/>
    <n v="2372.2324385893298"/>
    <n v="0.94492375973731202"/>
    <n v="1467395.9374888325"/>
    <n v="32.494430194070979"/>
    <n v="2.505668961898627"/>
  </r>
  <r>
    <s v="CD"/>
    <s v="East"/>
    <x v="0"/>
    <x v="0"/>
    <x v="3"/>
    <x v="7"/>
    <n v="1.2072741343023483E-2"/>
    <n v="5.8623922293516893E-2"/>
    <n v="42786.150974349468"/>
    <n v="207764.90762874007"/>
    <n v="2508.2919899589469"/>
    <n v="0.93531781924819513"/>
    <n v="1247521.1534253028"/>
    <n v="29.157125027983906"/>
    <n v="2.5418144029124026"/>
  </r>
  <r>
    <s v="CD"/>
    <s v="East"/>
    <x v="0"/>
    <x v="0"/>
    <x v="3"/>
    <x v="8"/>
    <n v="1.4879212050635188E-2"/>
    <n v="7.1786860375437841E-2"/>
    <n v="40277.858984390521"/>
    <n v="194326.22031961585"/>
    <n v="2891.4210391340166"/>
    <n v="0.92037017212868455"/>
    <n v="1039756.2457965626"/>
    <n v="25.814585780230146"/>
    <n v="2.5572306811282859"/>
  </r>
  <r>
    <s v="CD"/>
    <s v="East"/>
    <x v="0"/>
    <x v="0"/>
    <x v="3"/>
    <x v="9"/>
    <n v="1.843865948835479E-2"/>
    <n v="8.8208247594482939E-2"/>
    <n v="37386.437945256504"/>
    <n v="178852.05684468156"/>
    <n v="3297.7921749509551"/>
    <n v="0.90259524482700659"/>
    <n v="845430.02547694673"/>
    <n v="22.61328096340381"/>
    <n v="2.5498356315551822"/>
  </r>
  <r>
    <s v="CD"/>
    <s v="East"/>
    <x v="0"/>
    <x v="0"/>
    <x v="3"/>
    <x v="10"/>
    <n v="2.2727205811486167E-2"/>
    <n v="0.10762750595956379"/>
    <n v="34088.645770305549"/>
    <n v="161431.01603553904"/>
    <n v="3668.8759257970232"/>
    <n v="0.8805111225634642"/>
    <n v="666577.96863226523"/>
    <n v="19.554251967759836"/>
    <n v="2.5436038181010709"/>
  </r>
  <r>
    <s v="CD"/>
    <s v="East"/>
    <x v="0"/>
    <x v="0"/>
    <x v="3"/>
    <x v="11"/>
    <n v="2.8531818543074447E-2"/>
    <n v="0.13332001565236082"/>
    <n v="30419.769844508526"/>
    <n v="142141.80514601307"/>
    <n v="4055.5641918110887"/>
    <n v="0.8492768130079742"/>
    <n v="505146.95259672613"/>
    <n v="16.605876874769219"/>
    <n v="2.5448436751082348"/>
  </r>
  <r>
    <s v="CD"/>
    <s v="East"/>
    <x v="0"/>
    <x v="0"/>
    <x v="3"/>
    <x v="12"/>
    <n v="3.7492110595225683E-2"/>
    <n v="0.17167074521885442"/>
    <n v="26364.205652697437"/>
    <n v="120717.73926960645"/>
    <n v="4525.9628315017035"/>
    <n v="0.80205758839695018"/>
    <n v="363005.14745071309"/>
    <n v="13.768863444348547"/>
    <n v="2.5467564787321306"/>
  </r>
  <r>
    <s v="CD"/>
    <s v="East"/>
    <x v="0"/>
    <x v="0"/>
    <x v="3"/>
    <x v="13"/>
    <n v="5.1954696021981196E-2"/>
    <n v="0.23034763797802343"/>
    <n v="21838.242821195734"/>
    <n v="96822.578835312364"/>
    <n v="5030.3876514529657"/>
    <n v="0.72832982987549155"/>
    <n v="242287.40818110664"/>
    <n v="11.094638436108404"/>
    <n v="2.5412162784127017"/>
  </r>
  <r>
    <s v="CD"/>
    <s v="East"/>
    <x v="0"/>
    <x v="0"/>
    <x v="3"/>
    <x v="14"/>
    <n v="7.6823887220938455E-2"/>
    <n v="0.32232109099553069"/>
    <n v="16807.855169742768"/>
    <n v="70518.77237122941"/>
    <n v="5417.52621560636"/>
    <n v="0.62426503263976985"/>
    <n v="145464.82934579428"/>
    <n v="8.6545741783673709"/>
    <n v="2.5043030823670627"/>
  </r>
  <r>
    <s v="CD"/>
    <s v="East"/>
    <x v="0"/>
    <x v="0"/>
    <x v="3"/>
    <x v="15"/>
    <n v="0.11435021218756193"/>
    <n v="0.44195134561015775"/>
    <n v="11390.328954136408"/>
    <n v="44022.403736042041"/>
    <n v="5033.9712082229271"/>
    <n v="0.49191436503528041"/>
    <n v="74946.056974564868"/>
    <n v="6.5797974120271689"/>
    <n v="2.4316021089830127"/>
  </r>
  <r>
    <s v="CD"/>
    <s v="East"/>
    <x v="0"/>
    <x v="0"/>
    <x v="3"/>
    <x v="16"/>
    <n v="0.17359202605528901"/>
    <n v="0.59140459918805488"/>
    <n v="6356.3577459134813"/>
    <n v="21655.252781141877"/>
    <n v="3759.1792050178506"/>
    <n v="0.34534951367044114"/>
    <n v="30923.653238522827"/>
    <n v="4.8649957215519724"/>
    <n v="2.3061843035021146"/>
  </r>
  <r>
    <s v="CD"/>
    <s v="East"/>
    <x v="0"/>
    <x v="0"/>
    <x v="3"/>
    <x v="17"/>
    <n v="0.25592148377375556"/>
    <n v="0.73693137232214367"/>
    <n v="2597.1785408956307"/>
    <n v="7478.6310163778144"/>
    <n v="1913.9423463078399"/>
    <n v="0.21285023399297481"/>
    <n v="9268.4004573809525"/>
    <n v="3.5686420134153609"/>
    <n v="2.1225561215444539"/>
  </r>
  <r>
    <s v="CD"/>
    <s v="East"/>
    <x v="0"/>
    <x v="0"/>
    <x v="3"/>
    <x v="18"/>
    <n v="0.36657094958778635"/>
    <n v="0.85405023735849106"/>
    <n v="683.23619458779081"/>
    <n v="1591.8283617831371"/>
    <n v="583.5180341596149"/>
    <n v="0.11648527339779928"/>
    <n v="1789.7694410031388"/>
    <n v="2.6195471715062464"/>
    <n v="1.8735283155673892"/>
  </r>
  <r>
    <s v="CD"/>
    <s v="East"/>
    <x v="0"/>
    <x v="0"/>
    <x v="3"/>
    <x v="19"/>
    <n v="0.49448464748004606"/>
    <n v="0.91948747092570515"/>
    <n v="99.718160428175892"/>
    <n v="185.42456192467967"/>
    <n v="91.689599137467184"/>
    <n v="6.4121139195786464E-2"/>
    <n v="197.94107922000165"/>
    <n v="1.9850053227022062"/>
    <n v="1.5844954808158773"/>
  </r>
  <r>
    <s v="CD"/>
    <s v="East"/>
    <x v="0"/>
    <x v="0"/>
    <x v="3"/>
    <x v="20"/>
    <n v="0.63563015199976591"/>
    <n v="0.94131559634047035"/>
    <n v="8.0285612907087103"/>
    <n v="11.889634145490112"/>
    <n v="7.5574099591194859"/>
    <n v="5.0084471186420773E-2"/>
    <n v="12.516517295322004"/>
    <n v="1.5589987847271107"/>
    <n v="1.2615271024221084"/>
  </r>
  <r>
    <s v="CD"/>
    <s v="East"/>
    <x v="0"/>
    <x v="0"/>
    <x v="3"/>
    <x v="21"/>
    <n v="0.75157759738090013"/>
    <n v="1"/>
    <n v="0.47115133158922434"/>
    <n v="0.62688314983189219"/>
    <n v="0.47115133158922434"/>
    <m/>
    <n v="0.62688314983189219"/>
    <n v="1.3305346027939138"/>
    <n v="1.3305346027939138"/>
  </r>
  <r>
    <s v="CD"/>
    <s v="East"/>
    <x v="0"/>
    <x v="0"/>
    <x v="4"/>
    <x v="0"/>
    <n v="0.4334041266260743"/>
    <n v="0.33142044483412841"/>
    <n v="100000"/>
    <n v="76469.148416776879"/>
    <n v="33142.044483412843"/>
    <n v="0.63230333690236595"/>
    <n v="3000000.0000001718"/>
    <n v="30.00000000000172"/>
    <n v="0.28999999999999998"/>
  </r>
  <r>
    <s v="CD"/>
    <s v="East"/>
    <x v="0"/>
    <x v="0"/>
    <x v="4"/>
    <x v="1"/>
    <n v="4.3087176454765848E-2"/>
    <n v="0.15446543278283839"/>
    <n v="66857.955516587157"/>
    <n v="239682.52003440607"/>
    <n v="10327.243033845392"/>
    <n v="0.8704364606466235"/>
    <n v="2923530.8515833952"/>
    <n v="43.727494043069868"/>
    <n v="1.3129999999999999"/>
  </r>
  <r>
    <s v="CD"/>
    <s v="East"/>
    <x v="0"/>
    <x v="0"/>
    <x v="4"/>
    <x v="2"/>
    <n v="9.036994538813254E-3"/>
    <n v="4.399183858646305E-2"/>
    <n v="56530.712482741765"/>
    <n v="275189.93931417249"/>
    <n v="2486.8899787185364"/>
    <n v="0.97129593567851924"/>
    <n v="2683848.3315489893"/>
    <n v="47.475933234847169"/>
    <n v="1.9988125074265417"/>
  </r>
  <r>
    <s v="CD"/>
    <s v="East"/>
    <x v="0"/>
    <x v="0"/>
    <x v="4"/>
    <x v="3"/>
    <n v="4.2541518153962309E-3"/>
    <n v="2.1040257432637623E-2"/>
    <n v="54043.822504023228"/>
    <n v="267290.8695954741"/>
    <n v="1137.0959381284119"/>
    <n v="0.97468396060217388"/>
    <n v="2408658.3922348167"/>
    <n v="44.568616367865303"/>
    <n v="2.424805747295399"/>
  </r>
  <r>
    <s v="CD"/>
    <s v="East"/>
    <x v="0"/>
    <x v="0"/>
    <x v="4"/>
    <x v="4"/>
    <n v="6.5727726602674563E-3"/>
    <n v="3.2365749061367834E-2"/>
    <n v="52906.726565894816"/>
    <n v="260524.12341011592"/>
    <n v="1712.3658356901578"/>
    <n v="0.95981219433214915"/>
    <n v="2141367.5226393426"/>
    <n v="40.474390718017489"/>
    <n v="2.658497188048508"/>
  </r>
  <r>
    <s v="CD"/>
    <s v="East"/>
    <x v="0"/>
    <x v="0"/>
    <x v="4"/>
    <x v="5"/>
    <n v="9.7221776656784796E-3"/>
    <n v="4.7487098597363268E-2"/>
    <n v="51194.360730204658"/>
    <n v="250054.23056672295"/>
    <n v="2431.0716556242041"/>
    <n v="0.95148279154782656"/>
    <n v="1880843.3992292266"/>
    <n v="36.73926917734768"/>
    <n v="2.5658582211633969"/>
  </r>
  <r>
    <s v="CD"/>
    <s v="East"/>
    <x v="0"/>
    <x v="0"/>
    <x v="4"/>
    <x v="6"/>
    <n v="9.9371176127350785E-3"/>
    <n v="4.848446231187431E-2"/>
    <n v="48763.289074580454"/>
    <n v="237922.29733796944"/>
    <n v="2364.2618513395282"/>
    <n v="0.94919706558859585"/>
    <n v="1630789.1686625036"/>
    <n v="33.442969077994547"/>
    <n v="2.5069817111867838"/>
  </r>
  <r>
    <s v="CD"/>
    <s v="East"/>
    <x v="0"/>
    <x v="0"/>
    <x v="4"/>
    <x v="7"/>
    <n v="1.1103862523532054E-2"/>
    <n v="5.4045150716930501E-2"/>
    <n v="46399.027223240926"/>
    <n v="225835.14647129792"/>
    <n v="2507.6424193990169"/>
    <n v="0.94036437027588093"/>
    <n v="1392866.8713245341"/>
    <n v="30.019311927015089"/>
    <n v="2.5435135419415151"/>
  </r>
  <r>
    <s v="CD"/>
    <s v="East"/>
    <x v="0"/>
    <x v="0"/>
    <x v="4"/>
    <x v="8"/>
    <n v="1.3683361785702787E-2"/>
    <n v="6.6206590575727906E-2"/>
    <n v="43891.384803841909"/>
    <n v="212367.32529764343"/>
    <n v="2905.898943509681"/>
    <n v="0.92644613073109805"/>
    <n v="1167031.7248532362"/>
    <n v="26.589084169225924"/>
    <n v="2.5602734784013306"/>
  </r>
  <r>
    <s v="CD"/>
    <s v="East"/>
    <x v="0"/>
    <x v="0"/>
    <x v="4"/>
    <x v="9"/>
    <n v="1.7003842315307809E-2"/>
    <n v="8.1625311234385323E-2"/>
    <n v="40985.485860332228"/>
    <n v="196746.88681571418"/>
    <n v="3345.4530394421163"/>
    <n v="0.9095614236080346"/>
    <n v="954664.3995555928"/>
    <n v="23.292743260598115"/>
    <n v="2.5547280474422283"/>
  </r>
  <r>
    <s v="CD"/>
    <s v="East"/>
    <x v="0"/>
    <x v="0"/>
    <x v="4"/>
    <x v="10"/>
    <n v="2.109241880228269E-2"/>
    <n v="0.10028045465785637"/>
    <n v="37640.032820890112"/>
    <n v="178953.37846254982"/>
    <n v="3774.5596046154969"/>
    <n v="0.88811333212770094"/>
    <n v="757917.51273987861"/>
    <n v="20.135941866640366"/>
    <n v="2.5502345676052278"/>
  </r>
  <r>
    <s v="CD"/>
    <s v="East"/>
    <x v="0"/>
    <x v="0"/>
    <x v="4"/>
    <x v="11"/>
    <n v="2.6722060216133707E-2"/>
    <n v="0.12540679858883208"/>
    <n v="33865.473216274615"/>
    <n v="158930.88124188469"/>
    <n v="4246.9605787488363"/>
    <n v="0.8575987750136419"/>
    <n v="578964.13427732873"/>
    <n v="17.096000123190304"/>
    <n v="2.5520175789926416"/>
  </r>
  <r>
    <s v="CD"/>
    <s v="East"/>
    <x v="0"/>
    <x v="0"/>
    <x v="4"/>
    <x v="12"/>
    <n v="3.5368396203429721E-2"/>
    <n v="0.16275883209483477"/>
    <n v="29618.512637525779"/>
    <n v="136298.9290648789"/>
    <n v="4820.6745252697983"/>
    <n v="0.81173811464955403"/>
    <n v="420033.25303544401"/>
    <n v="14.181443145908492"/>
    <n v="2.5535303076513061"/>
  </r>
  <r>
    <s v="CD"/>
    <s v="East"/>
    <x v="0"/>
    <x v="0"/>
    <x v="4"/>
    <x v="13"/>
    <n v="4.9211084279298691E-2"/>
    <n v="0.21956216046550353"/>
    <n v="24797.83811225598"/>
    <n v="110639.03570787809"/>
    <n v="5444.66691080073"/>
    <n v="0.74046686629119107"/>
    <n v="283734.32397056511"/>
    <n v="11.44189758341609"/>
    <n v="2.5480309315306782"/>
  </r>
  <r>
    <s v="CD"/>
    <s v="East"/>
    <x v="0"/>
    <x v="0"/>
    <x v="4"/>
    <x v="14"/>
    <n v="7.2855496031261388E-2"/>
    <n v="0.30840697584291066"/>
    <n v="19353.17120145525"/>
    <n v="81924.540060091676"/>
    <n v="5968.653003210924"/>
    <n v="0.63917969226616567"/>
    <n v="173095.28826268698"/>
    <n v="8.9440271292423219"/>
    <n v="2.5134563964096306"/>
  </r>
  <r>
    <s v="CD"/>
    <s v="East"/>
    <x v="0"/>
    <x v="0"/>
    <x v="4"/>
    <x v="15"/>
    <n v="0.10877315332357107"/>
    <n v="0.42555525372919545"/>
    <n v="13384.518198244326"/>
    <n v="52364.502304656562"/>
    <n v="5695.8520378968969"/>
    <n v="0.50901826870447464"/>
    <n v="91170.748202595292"/>
    <n v="6.8116570841193473"/>
    <n v="2.4440893847480609"/>
  </r>
  <r>
    <s v="CD"/>
    <s v="East"/>
    <x v="0"/>
    <x v="0"/>
    <x v="4"/>
    <x v="16"/>
    <n v="0.16531265388764124"/>
    <n v="0.57309344791033545"/>
    <n v="7688.6661603474295"/>
    <n v="26654.488304687755"/>
    <n v="4406.3241996650286"/>
    <n v="0.3625923902750865"/>
    <n v="38806.24589793873"/>
    <n v="5.0472013075653139"/>
    <n v="2.3245630682495886"/>
  </r>
  <r>
    <s v="CD"/>
    <s v="East"/>
    <x v="0"/>
    <x v="0"/>
    <x v="4"/>
    <x v="17"/>
    <n v="0.24476383769869109"/>
    <n v="0.72069658507484513"/>
    <n v="3282.3419606824009"/>
    <n v="9664.7146259560723"/>
    <n v="2365.5726421116779"/>
    <n v="0.22682760880947439"/>
    <n v="12151.757593250975"/>
    <n v="3.7021607555858127"/>
    <n v="2.1478385159911699"/>
  </r>
  <r>
    <s v="CD"/>
    <s v="East"/>
    <x v="0"/>
    <x v="0"/>
    <x v="4"/>
    <x v="18"/>
    <n v="0.35251804297463929"/>
    <n v="0.84295856854256601"/>
    <n v="916.76931857072304"/>
    <n v="2192.2241084315697"/>
    <n v="772.79855246612033"/>
    <n v="0.12547192939809584"/>
    <n v="2487.0429672949026"/>
    <n v="2.7128339887860706"/>
    <n v="1.9052446115614394"/>
  </r>
  <r>
    <s v="CD"/>
    <s v="East"/>
    <x v="0"/>
    <x v="0"/>
    <x v="4"/>
    <x v="19"/>
    <n v="0.47849625443889221"/>
    <n v="0.9141884975843555"/>
    <n v="143.97076610460266"/>
    <n v="275.06258855792953"/>
    <n v="131.61641836123536"/>
    <n v="6.8203818079706352E-2"/>
    <n v="294.81885886333293"/>
    <n v="2.047768910593494"/>
    <n v="1.6205489595963127"/>
  </r>
  <r>
    <s v="CD"/>
    <s v="East"/>
    <x v="0"/>
    <x v="0"/>
    <x v="4"/>
    <x v="20"/>
    <n v="0.61936784753162866"/>
    <n v="0.94052219387836666"/>
    <n v="12.354347743367303"/>
    <n v="18.76031875053814"/>
    <n v="11.619538243528064"/>
    <n v="5.0411921859200785E-2"/>
    <n v="19.756270305403383"/>
    <n v="1.5991350345476525"/>
    <n v="1.2983537671770056"/>
  </r>
  <r>
    <s v="CD"/>
    <s v="East"/>
    <x v="0"/>
    <x v="0"/>
    <x v="4"/>
    <x v="21"/>
    <n v="0.73779642819942282"/>
    <n v="1"/>
    <n v="0.73480949983923871"/>
    <n v="0.99595155486524423"/>
    <n v="0.73480949983923871"/>
    <m/>
    <n v="0.99595155486524423"/>
    <n v="1.3553874236562511"/>
    <n v="1.3553874236562511"/>
  </r>
  <r>
    <s v="CD"/>
    <s v="East"/>
    <x v="0"/>
    <x v="0"/>
    <x v="5"/>
    <x v="0"/>
    <n v="0.38770907939374"/>
    <n v="0.30402034990806803"/>
    <n v="100000"/>
    <n v="78414.555156527174"/>
    <n v="30402.034990806802"/>
    <n v="0.66131149585174887"/>
    <n v="3249999.9999990333"/>
    <n v="32.49999999999033"/>
    <n v="0.28999999999999998"/>
  </r>
  <r>
    <s v="CD"/>
    <s v="East"/>
    <x v="0"/>
    <x v="0"/>
    <x v="5"/>
    <x v="1"/>
    <n v="3.8583275775565917E-2"/>
    <n v="0.13983586303553369"/>
    <n v="69597.965009193198"/>
    <n v="252241.19276934731"/>
    <n v="9732.2915025774055"/>
    <n v="0.88356700610373384"/>
    <n v="3171585.4448425062"/>
    <n v="45.570088786699024"/>
    <n v="1.3129999999999999"/>
  </r>
  <r>
    <s v="CD"/>
    <s v="East"/>
    <x v="0"/>
    <x v="0"/>
    <x v="5"/>
    <x v="2"/>
    <n v="8.1971677126085694E-3"/>
    <n v="4.0003824635062343E-2"/>
    <n v="59865.673506615793"/>
    <n v="292156.50924585579"/>
    <n v="2394.8559046185546"/>
    <n v="0.97380401446413789"/>
    <n v="2919344.252073159"/>
    <n v="48.764911193232301"/>
    <n v="2.0053069692451939"/>
  </r>
  <r>
    <s v="CD"/>
    <s v="East"/>
    <x v="0"/>
    <x v="0"/>
    <x v="5"/>
    <x v="3"/>
    <n v="3.8972221963830284E-3"/>
    <n v="1.9292784762138696E-2"/>
    <n v="57470.817601997238"/>
    <n v="284503.18155544339"/>
    <n v="1108.772114099469"/>
    <n v="0.97670020464184515"/>
    <n v="2627187.7428273032"/>
    <n v="45.713422088778543"/>
    <n v="2.4287715047214524"/>
  </r>
  <r>
    <s v="CD"/>
    <s v="East"/>
    <x v="0"/>
    <x v="0"/>
    <x v="5"/>
    <x v="4"/>
    <n v="6.0548774560685642E-3"/>
    <n v="2.9851559056519456E-2"/>
    <n v="56362.045487897769"/>
    <n v="277874.31564645754"/>
    <n v="1682.4949294282123"/>
    <n v="0.962916156857755"/>
    <n v="2342684.5612718598"/>
    <n v="41.564931524262867"/>
    <n v="2.6606694473849717"/>
  </r>
  <r>
    <s v="CD"/>
    <s v="East"/>
    <x v="0"/>
    <x v="0"/>
    <x v="5"/>
    <x v="5"/>
    <n v="8.9533356755589193E-3"/>
    <n v="4.3812376486906952E-2"/>
    <n v="54679.550558469557"/>
    <n v="267569.6681117657"/>
    <n v="2395.6410552025336"/>
    <n v="0.95525093917725779"/>
    <n v="2064810.2456254021"/>
    <n v="37.762019338792363"/>
    <n v="2.5672128894579411"/>
  </r>
  <r>
    <s v="CD"/>
    <s v="East"/>
    <x v="0"/>
    <x v="0"/>
    <x v="5"/>
    <x v="6"/>
    <n v="9.1432816572180921E-3"/>
    <n v="4.4698031513321058E-2"/>
    <n v="52283.909503267023"/>
    <n v="255596.17675911132"/>
    <n v="2336.9878346166515"/>
    <n v="0.95319185212828605"/>
    <n v="1797240.5775136363"/>
    <n v="34.374640201711266"/>
    <n v="2.5081724128105991"/>
  </r>
  <r>
    <s v="CD"/>
    <s v="East"/>
    <x v="0"/>
    <x v="0"/>
    <x v="5"/>
    <x v="7"/>
    <n v="1.0203048641904135E-2"/>
    <n v="4.9768655086445963E-2"/>
    <n v="49946.921668650371"/>
    <n v="243632.19312192613"/>
    <n v="2485.7911171568048"/>
    <n v="0.9450805215330762"/>
    <n v="1541644.4007545251"/>
    <n v="30.865653963258197"/>
    <n v="2.5450812503081317"/>
  </r>
  <r>
    <s v="CD"/>
    <s v="East"/>
    <x v="0"/>
    <x v="0"/>
    <x v="5"/>
    <x v="8"/>
    <n v="1.257159435144572E-2"/>
    <n v="6.0989597457357644E-2"/>
    <n v="47461.130551493567"/>
    <n v="230252.04013791707"/>
    <n v="2894.6352472066865"/>
    <n v="0.9321283797293165"/>
    <n v="1298012.2076325989"/>
    <n v="27.348952554434071"/>
    <n v="2.5632119361645067"/>
  </r>
  <r>
    <s v="CD"/>
    <s v="East"/>
    <x v="0"/>
    <x v="0"/>
    <x v="5"/>
    <x v="9"/>
    <n v="1.5671124250472755E-2"/>
    <n v="7.5469398573378935E-2"/>
    <n v="44566.49530428688"/>
    <n v="214624.4611031262"/>
    <n v="3363.4065971378441"/>
    <n v="0.91607617681406917"/>
    <n v="1067760.1674946819"/>
    <n v="23.958809419594935"/>
    <n v="2.5596124996326708"/>
  </r>
  <r>
    <s v="CD"/>
    <s v="East"/>
    <x v="0"/>
    <x v="0"/>
    <x v="5"/>
    <x v="10"/>
    <n v="1.9575740952191608E-2"/>
    <n v="9.341126273489879E-2"/>
    <n v="41203.088707149036"/>
    <n v="196612.35577813175"/>
    <n v="3848.8325447128445"/>
    <n v="0.89521987267751757"/>
    <n v="853135.70639155572"/>
    <n v="20.70562506746079"/>
    <n v="2.556898709316286"/>
  </r>
  <r>
    <s v="CD"/>
    <s v="East"/>
    <x v="0"/>
    <x v="0"/>
    <x v="5"/>
    <x v="11"/>
    <n v="2.5045420925544307E-2"/>
    <n v="0.11801270460602016"/>
    <n v="37354.256162436192"/>
    <n v="176011.28810652587"/>
    <n v="4408.2767982751902"/>
    <n v="0.86537991829465044"/>
    <n v="656523.35061342397"/>
    <n v="17.575596948270391"/>
    <n v="2.5591385935962294"/>
  </r>
  <r>
    <s v="CD"/>
    <s v="East"/>
    <x v="0"/>
    <x v="0"/>
    <x v="5"/>
    <x v="12"/>
    <n v="3.3401825415291152E-2"/>
    <n v="0.15442411240851384"/>
    <n v="32945.979364161001"/>
    <n v="152316.63412056156"/>
    <n v="5087.6536207397694"/>
    <n v="0.8207930758977664"/>
    <n v="480512.06250689807"/>
    <n v="14.584846824423268"/>
    <n v="2.5601203176173586"/>
  </r>
  <r>
    <s v="CD"/>
    <s v="East"/>
    <x v="0"/>
    <x v="0"/>
    <x v="5"/>
    <x v="13"/>
    <n v="4.6678645587117172E-2"/>
    <n v="0.20948081373280839"/>
    <n v="27858.325743421232"/>
    <n v="125020.4386302104"/>
    <n v="5835.7847459655241"/>
    <n v="0.75181877950553078"/>
    <n v="328195.42838633648"/>
    <n v="11.780874105969563"/>
    <n v="2.5545379570824789"/>
  </r>
  <r>
    <s v="CD"/>
    <s v="East"/>
    <x v="0"/>
    <x v="0"/>
    <x v="5"/>
    <x v="14"/>
    <n v="6.921234215135913E-2"/>
    <n v="0.29539987474999768"/>
    <n v="22022.540997455708"/>
    <n v="93992.713584210898"/>
    <n v="6505.4558523251053"/>
    <n v="0.65313649546474672"/>
    <n v="203174.98975612607"/>
    <n v="9.2257741638260153"/>
    <n v="2.5220811932331806"/>
  </r>
  <r>
    <s v="CD"/>
    <s v="East"/>
    <x v="0"/>
    <x v="0"/>
    <x v="5"/>
    <x v="15"/>
    <n v="0.10368940509244677"/>
    <n v="0.41022524127604498"/>
    <n v="15517.085145130603"/>
    <n v="61390.071549613196"/>
    <n v="6365.4999975621358"/>
    <n v="0.52501673358320622"/>
    <n v="109182.27617191516"/>
    <n v="7.0362619751543685"/>
    <n v="2.4557608699642883"/>
  </r>
  <r>
    <s v="CD"/>
    <s v="East"/>
    <x v="0"/>
    <x v="0"/>
    <x v="5"/>
    <x v="16"/>
    <n v="0.15786266217057038"/>
    <n v="0.55597387255135788"/>
    <n v="9151.5851475684667"/>
    <n v="32230.814839417239"/>
    <n v="5088.0422344771305"/>
    <n v="0.37876624743009263"/>
    <n v="47792.204622301964"/>
    <n v="5.22228705209612"/>
    <n v="2.3413917819384613"/>
  </r>
  <r>
    <s v="CD"/>
    <s v="East"/>
    <x v="0"/>
    <x v="0"/>
    <x v="5"/>
    <x v="17"/>
    <n v="0.23479366711695607"/>
    <n v="0.7053815318601272"/>
    <n v="4063.5429130913362"/>
    <n v="12207.944788340212"/>
    <n v="2866.3481248157304"/>
    <n v="0.24005295986509789"/>
    <n v="15561.389782884728"/>
    <n v="3.8295128452443032"/>
    <n v="2.1706961527438948"/>
  </r>
  <r>
    <s v="CD"/>
    <s v="East"/>
    <x v="0"/>
    <x v="0"/>
    <x v="5"/>
    <x v="18"/>
    <n v="0.34001972566940764"/>
    <n v="0.83231729054391546"/>
    <n v="1197.1947882756058"/>
    <n v="2930.553280310764"/>
    <n v="996.44592243084878"/>
    <n v="0.13409583989659338"/>
    <n v="3353.4449945445162"/>
    <n v="2.8010855270884463"/>
    <n v="1.9336814047936408"/>
  </r>
  <r>
    <s v="CD"/>
    <s v="East"/>
    <x v="0"/>
    <x v="0"/>
    <x v="5"/>
    <x v="19"/>
    <n v="0.46432053220624497"/>
    <n v="0.90892848631586132"/>
    <n v="200.74886584475703"/>
    <n v="392.97500348498869"/>
    <n v="182.46636276190094"/>
    <n v="7.2250741127873275E-2"/>
    <n v="422.89171423375234"/>
    <n v="2.1065708762747515"/>
    <n v="1.6527018103836209"/>
  </r>
  <r>
    <s v="CD"/>
    <s v="East"/>
    <x v="0"/>
    <x v="0"/>
    <x v="5"/>
    <x v="20"/>
    <n v="0.60496925859843409"/>
    <n v="0.93951752196203497"/>
    <n v="18.28250308285611"/>
    <n v="28.392735246519017"/>
    <n v="17.176731991668237"/>
    <n v="5.0940610250998816E-2"/>
    <n v="29.916710748763652"/>
    <n v="1.6363574841574722"/>
    <n v="1.3310960316357052"/>
  </r>
  <r>
    <s v="CD"/>
    <s v="East"/>
    <x v="0"/>
    <x v="0"/>
    <x v="5"/>
    <x v="21"/>
    <n v="0.72558324563564314"/>
    <n v="1"/>
    <n v="1.1057710911878724"/>
    <n v="1.5239755022446362"/>
    <n v="1.1057710911878724"/>
    <m/>
    <n v="1.5239755022446362"/>
    <n v="1.3782016136879727"/>
    <n v="1.3782016136879727"/>
  </r>
  <r>
    <s v="CD"/>
    <s v="East"/>
    <x v="0"/>
    <x v="0"/>
    <x v="6"/>
    <x v="0"/>
    <n v="0.34684372777046185"/>
    <n v="0.27830789167319497"/>
    <n v="100000"/>
    <n v="80240.139691203163"/>
    <n v="27830.789167319497"/>
    <n v="0.68892522245230925"/>
    <n v="3499999.9999970929"/>
    <n v="34.999999999970932"/>
    <n v="0.28999999999999998"/>
  </r>
  <r>
    <s v="CD"/>
    <s v="East"/>
    <x v="0"/>
    <x v="0"/>
    <x v="6"/>
    <x v="1"/>
    <n v="3.4444437252778008E-2"/>
    <n v="0.12610633033884228"/>
    <n v="72169.210832680503"/>
    <n v="264222.47153495147"/>
    <n v="9100.9943415595626"/>
    <n v="0.89562084041283962"/>
    <n v="3419759.8603058895"/>
    <n v="47.385302137145082"/>
    <n v="1.3129999999999999"/>
  </r>
  <r>
    <s v="CD"/>
    <s v="East"/>
    <x v="0"/>
    <x v="0"/>
    <x v="6"/>
    <x v="2"/>
    <n v="7.4123596755329979E-3"/>
    <n v="3.6258698842804013E-2"/>
    <n v="63068.21649112094"/>
    <n v="308507.89335716981"/>
    <n v="2286.7714683043159"/>
    <n v="0.97616107338153602"/>
    <n v="3155537.3887709379"/>
    <n v="50.033718477122157"/>
    <n v="2.0118618352791446"/>
  </r>
  <r>
    <s v="CD"/>
    <s v="East"/>
    <x v="0"/>
    <x v="0"/>
    <x v="6"/>
    <x v="3"/>
    <n v="3.5623053925422036E-3"/>
    <n v="1.7650129366166695E-2"/>
    <n v="60781.445022816624"/>
    <n v="301153.3963262114"/>
    <n v="1072.8003677152592"/>
    <n v="0.97859410805886682"/>
    <n v="2847029.4954137681"/>
    <n v="46.840437807048311"/>
    <n v="2.4330463796012962"/>
  </r>
  <r>
    <s v="CD"/>
    <s v="East"/>
    <x v="0"/>
    <x v="0"/>
    <x v="6"/>
    <x v="4"/>
    <n v="5.5699969667402285E-3"/>
    <n v="2.7492112193721205E-2"/>
    <n v="59708.644655101365"/>
    <n v="294706.93926674721"/>
    <n v="1641.516757793077"/>
    <n v="0.96582903577379886"/>
    <n v="2545876.0990875568"/>
    <n v="42.638316675808909"/>
    <n v="2.6629638469745065"/>
  </r>
  <r>
    <s v="CD"/>
    <s v="East"/>
    <x v="0"/>
    <x v="0"/>
    <x v="6"/>
    <x v="5"/>
    <n v="8.2345140584507721E-3"/>
    <n v="4.0364376576348449E-2"/>
    <n v="58067.127897308288"/>
    <n v="284636.51898784994"/>
    <n v="2343.8434171539338"/>
    <n v="0.95878608720619174"/>
    <n v="2251169.1598208095"/>
    <n v="38.76839171040114"/>
    <n v="2.5684721696930626"/>
  </r>
  <r>
    <s v="CD"/>
    <s v="East"/>
    <x v="0"/>
    <x v="0"/>
    <x v="6"/>
    <x v="6"/>
    <n v="8.4014647401842498E-3"/>
    <n v="4.114628642854936E-2"/>
    <n v="55723.284480154354"/>
    <n v="272905.53431635158"/>
    <n v="2292.8062239599603"/>
    <n v="0.95694019702597655"/>
    <n v="1966532.6408329597"/>
    <n v="35.291039628745018"/>
    <n v="2.5092146799231991"/>
  </r>
  <r>
    <s v="CD"/>
    <s v="East"/>
    <x v="0"/>
    <x v="0"/>
    <x v="6"/>
    <x v="7"/>
    <n v="9.3612559448136151E-3"/>
    <n v="4.5755383377247813E-2"/>
    <n v="53430.478256194394"/>
    <n v="261154.27577816887"/>
    <n v="2444.7320166418867"/>
    <n v="0.9495066558059867"/>
    <n v="1693627.106516608"/>
    <n v="31.697771792268387"/>
    <n v="2.5465141119875407"/>
  </r>
  <r>
    <s v="CD"/>
    <s v="East"/>
    <x v="0"/>
    <x v="0"/>
    <x v="6"/>
    <x v="8"/>
    <n v="1.1533851976759791E-2"/>
    <n v="5.6094560216124648E-2"/>
    <n v="50985.746239552507"/>
    <n v="247967.72304356348"/>
    <n v="2860.0230125986345"/>
    <n v="0.93746064511553751"/>
    <n v="1432472.8307384392"/>
    <n v="28.095554863668731"/>
    <n v="2.5661006490034359"/>
  </r>
  <r>
    <s v="CD"/>
    <s v="East"/>
    <x v="0"/>
    <x v="0"/>
    <x v="6"/>
    <x v="9"/>
    <n v="1.4428437688226622E-2"/>
    <n v="6.9693173105815354E-2"/>
    <n v="48125.723226953873"/>
    <n v="232459.98161224998"/>
    <n v="3354.0343596986495"/>
    <n v="0.92219154663193281"/>
    <n v="1184505.1076948757"/>
    <n v="24.61272326462343"/>
    <n v="2.5645346330759371"/>
  </r>
  <r>
    <s v="CD"/>
    <s v="East"/>
    <x v="0"/>
    <x v="0"/>
    <x v="6"/>
    <x v="10"/>
    <n v="1.816209948892672E-2"/>
    <n v="8.6962478561326703E-2"/>
    <n v="44771.688867255223"/>
    <n v="214372.62997303146"/>
    <n v="3893.4570332730727"/>
    <n v="0.90189076602743434"/>
    <n v="952045.12608262571"/>
    <n v="21.26444523693019"/>
    <n v="2.5636524861633569"/>
  </r>
  <r>
    <s v="CD"/>
    <s v="East"/>
    <x v="0"/>
    <x v="0"/>
    <x v="6"/>
    <x v="11"/>
    <n v="2.3484814647825505E-2"/>
    <n v="0.11107550872650404"/>
    <n v="40878.23183398215"/>
    <n v="193340.6954616931"/>
    <n v="4540.570396799536"/>
    <n v="0.87268004572611813"/>
    <n v="737672.49610959424"/>
    <n v="18.045606745063903"/>
    <n v="2.5662829242760594"/>
  </r>
  <r>
    <s v="CD"/>
    <s v="East"/>
    <x v="0"/>
    <x v="0"/>
    <x v="6"/>
    <x v="12"/>
    <n v="3.157428931414883E-2"/>
    <n v="0.14660707598616243"/>
    <n v="36337.661437182614"/>
    <n v="168724.56695622983"/>
    <n v="5327.3582914804756"/>
    <n v="0.82929186726755511"/>
    <n v="544331.80064790114"/>
    <n v="14.979824763596705"/>
    <n v="2.5665724885793963"/>
  </r>
  <r>
    <s v="CD"/>
    <s v="East"/>
    <x v="0"/>
    <x v="0"/>
    <x v="6"/>
    <x v="13"/>
    <n v="4.432925600030195E-2"/>
    <n v="0.20001849681475517"/>
    <n v="31010.303145702139"/>
    <n v="139921.91118504145"/>
    <n v="6202.6342209732138"/>
    <n v="0.76248022609224708"/>
    <n v="375607.23369167128"/>
    <n v="12.112336726502734"/>
    <n v="2.5607775657137899"/>
  </r>
  <r>
    <s v="CD"/>
    <s v="East"/>
    <x v="0"/>
    <x v="0"/>
    <x v="6"/>
    <x v="14"/>
    <n v="6.5849249798780082E-2"/>
    <n v="0.28319083110552429"/>
    <n v="24807.668924728925"/>
    <n v="106687.69047562972"/>
    <n v="7025.3043805846719"/>
    <n v="0.66624719033762125"/>
    <n v="235685.3225066298"/>
    <n v="9.5005025753021304"/>
    <n v="2.5302630024165698"/>
  </r>
  <r>
    <s v="CD"/>
    <s v="East"/>
    <x v="0"/>
    <x v="0"/>
    <x v="6"/>
    <x v="15"/>
    <n v="9.9027716440109978E-2"/>
    <n v="0.39583752237968484"/>
    <n v="17782.364544144253"/>
    <n v="71080.37402299809"/>
    <n v="7038.9271232064148"/>
    <n v="0.54004019842999773"/>
    <n v="128997.6320310001"/>
    <n v="7.2542451658083413"/>
    <n v="2.4667377022649895"/>
  </r>
  <r>
    <s v="CD"/>
    <s v="East"/>
    <x v="0"/>
    <x v="0"/>
    <x v="6"/>
    <x v="16"/>
    <n v="0.15110669411118086"/>
    <n v="0.53990361870427983"/>
    <n v="10743.437420937838"/>
    <n v="38386.259291858354"/>
    <n v="5800.4207408873144"/>
    <n v="0.3939870849692978"/>
    <n v="57917.258008002005"/>
    <n v="5.3909429299720513"/>
    <n v="2.3569283164645736"/>
  </r>
  <r>
    <s v="CD"/>
    <s v="East"/>
    <x v="0"/>
    <x v="0"/>
    <x v="6"/>
    <x v="17"/>
    <n v="0.22581648025755036"/>
    <n v="0.69090977352030458"/>
    <n v="4943.016680050524"/>
    <n v="15123.690401274891"/>
    <n v="3415.1785349207958"/>
    <n v="0.25257562608614503"/>
    <n v="19530.998716143651"/>
    <n v="3.9512305906165825"/>
    <n v="2.1915397977282698"/>
  </r>
  <r>
    <s v="CD"/>
    <s v="East"/>
    <x v="0"/>
    <x v="0"/>
    <x v="6"/>
    <x v="18"/>
    <n v="0.32883036256668735"/>
    <n v="0.82213621465740394"/>
    <n v="1527.8381451297284"/>
    <n v="3819.8755718350276"/>
    <n v="1256.0910692461443"/>
    <n v="0.14234437014421494"/>
    <n v="4407.308314868762"/>
    <n v="2.8846696418189888"/>
    <n v="1.9593644542781319"/>
  </r>
  <r>
    <s v="CD"/>
    <s v="East"/>
    <x v="0"/>
    <x v="0"/>
    <x v="6"/>
    <x v="19"/>
    <n v="0.45168075739210117"/>
    <n v="0.90376646201021216"/>
    <n v="271.74707588358416"/>
    <n v="543.73778230212997"/>
    <n v="245.59589333292752"/>
    <n v="7.6213552698301601E-2"/>
    <n v="587.43274303373425"/>
    <n v="2.1616892881871861"/>
    <n v="1.6815503872819741"/>
  </r>
  <r>
    <s v="CD"/>
    <s v="East"/>
    <x v="0"/>
    <x v="0"/>
    <x v="6"/>
    <x v="20"/>
    <n v="0.59216862589642516"/>
    <n v="0.9383735978920309"/>
    <n v="26.151182550656657"/>
    <n v="41.44018812554102"/>
    <n v="24.539579259190983"/>
    <n v="5.1602577695702374E-2"/>
    <n v="43.694960731604297"/>
    <n v="1.6708598414991034"/>
    <n v="1.3603400170648727"/>
  </r>
  <r>
    <s v="CD"/>
    <s v="East"/>
    <x v="0"/>
    <x v="0"/>
    <x v="6"/>
    <x v="21"/>
    <n v="0.71475202738047028"/>
    <n v="1"/>
    <n v="1.6116032914656722"/>
    <n v="2.2547726060632751"/>
    <n v="1.6116032914656722"/>
    <m/>
    <n v="2.2547726060632751"/>
    <n v="1.3990866226220429"/>
    <n v="1.3990866226220429"/>
  </r>
  <r>
    <s v="CD"/>
    <s v="East"/>
    <x v="0"/>
    <x v="0"/>
    <x v="7"/>
    <x v="0"/>
    <n v="0.31002720578122894"/>
    <n v="0.25409580988440966"/>
    <n v="100000"/>
    <n v="81959.197498206908"/>
    <n v="25409.580988440968"/>
    <n v="0.71527460833879031"/>
    <n v="3749999.9999938812"/>
    <n v="37.499999999938815"/>
    <n v="0.28999999999999998"/>
  </r>
  <r>
    <s v="CD"/>
    <s v="East"/>
    <x v="0"/>
    <x v="0"/>
    <x v="7"/>
    <x v="1"/>
    <n v="3.0622556893338596E-2"/>
    <n v="0.11317765227298295"/>
    <n v="74590.419011559032"/>
    <n v="275678.10667118826"/>
    <n v="8441.9685057863244"/>
    <n v="0.90675182443667257"/>
    <n v="3668040.8024956742"/>
    <n v="49.175763470738111"/>
    <n v="1.3129999999999999"/>
  </r>
  <r>
    <s v="CD"/>
    <s v="East"/>
    <x v="0"/>
    <x v="0"/>
    <x v="7"/>
    <x v="2"/>
    <n v="6.6755562667607498E-3"/>
    <n v="3.2726460410933168E-2"/>
    <n v="66148.450505772707"/>
    <n v="324288.27804221225"/>
    <n v="2164.8046467217428"/>
    <n v="0.97838098749078029"/>
    <n v="3392362.6958244862"/>
    <n v="51.28408405467394"/>
    <n v="2.0186804169952222"/>
  </r>
  <r>
    <s v="CD"/>
    <s v="East"/>
    <x v="0"/>
    <x v="0"/>
    <x v="7"/>
    <x v="3"/>
    <n v="3.2483866412743867E-3"/>
    <n v="1.6107865256755113E-2"/>
    <n v="63983.645859050965"/>
    <n v="317277.48570262437"/>
    <n v="1030.6399461335313"/>
    <n v="0.98037355111227598"/>
    <n v="3068074.4177822741"/>
    <n v="47.950915840915187"/>
    <n v="2.4377632047571489"/>
  </r>
  <r>
    <s v="CD"/>
    <s v="East"/>
    <x v="0"/>
    <x v="0"/>
    <x v="7"/>
    <x v="4"/>
    <n v="5.1151145082386764E-3"/>
    <n v="2.5273752601055854E-2"/>
    <n v="62953.005912917433"/>
    <n v="311050.4553462562"/>
    <n v="1591.0586969358701"/>
    <n v="0.96856862851810044"/>
    <n v="2750796.9320796495"/>
    <n v="43.696037896662354"/>
    <n v="2.6653443235723291"/>
  </r>
  <r>
    <s v="CD"/>
    <s v="East"/>
    <x v="0"/>
    <x v="0"/>
    <x v="7"/>
    <x v="5"/>
    <n v="7.5606892241044761E-3"/>
    <n v="3.7121327112933068E-2"/>
    <n v="61361.947215981563"/>
    <n v="301273.71293465403"/>
    <n v="2277.8369148909842"/>
    <n v="0.96211248460899357"/>
    <n v="2439746.4767333935"/>
    <n v="39.759925938236321"/>
    <n v="2.569613913505862"/>
  </r>
  <r>
    <s v="CD"/>
    <s v="East"/>
    <x v="0"/>
    <x v="0"/>
    <x v="7"/>
    <x v="6"/>
    <n v="7.7056472025108409E-3"/>
    <n v="3.7802934258712756E-2"/>
    <n v="59084.110301090579"/>
    <n v="289859.2004989367"/>
    <n v="2233.5527374466546"/>
    <n v="0.96047020279150164"/>
    <n v="2138472.7637987393"/>
    <n v="36.193703398445983"/>
    <n v="2.5100874435255869"/>
  </r>
  <r>
    <s v="CD"/>
    <s v="East"/>
    <x v="0"/>
    <x v="0"/>
    <x v="7"/>
    <x v="7"/>
    <n v="8.5714640660165438E-3"/>
    <n v="4.1975054280273469E-2"/>
    <n v="56850.557563643924"/>
    <n v="278401.12508419628"/>
    <n v="2386.3052395977647"/>
    <n v="0.95367661260297021"/>
    <n v="1848613.5632998026"/>
    <n v="32.517070060927523"/>
    <n v="2.5478146563472674"/>
  </r>
  <r>
    <s v="CD"/>
    <s v="East"/>
    <x v="0"/>
    <x v="0"/>
    <x v="7"/>
    <x v="8"/>
    <n v="1.0561110715105905E-2"/>
    <n v="5.1483749413419967E-2"/>
    <n v="54464.25232404616"/>
    <n v="265504.64191515202"/>
    <n v="2804.0239186404651"/>
    <n v="0.9424816829890601"/>
    <n v="1570212.4382156064"/>
    <n v="28.830147687942318"/>
    <n v="2.5689866053696879"/>
  </r>
  <r>
    <s v="CD"/>
    <s v="East"/>
    <x v="0"/>
    <x v="0"/>
    <x v="7"/>
    <x v="9"/>
    <n v="1.3265747895539415E-2"/>
    <n v="6.4257001332855751E-2"/>
    <n v="51660.228405405695"/>
    <n v="250233.26175360027"/>
    <n v="3319.5313655017817"/>
    <n v="0.92794740975169598"/>
    <n v="1304707.7963004543"/>
    <n v="25.255556093591149"/>
    <n v="2.569572513375344"/>
  </r>
  <r>
    <s v="CD"/>
    <s v="East"/>
    <x v="0"/>
    <x v="0"/>
    <x v="7"/>
    <x v="10"/>
    <n v="1.6840454491538936E-2"/>
    <n v="8.0892694253115252E-2"/>
    <n v="48340.697039903913"/>
    <n v="232203.30707797152"/>
    <n v="3910.4092256314252"/>
    <n v="0.90817393629520593"/>
    <n v="1054474.534546854"/>
    <n v="21.813391182100961"/>
    <n v="2.5705411957199908"/>
  </r>
  <r>
    <s v="CD"/>
    <s v="East"/>
    <x v="0"/>
    <x v="0"/>
    <x v="7"/>
    <x v="11"/>
    <n v="2.2025208790680387E-2"/>
    <n v="0.10453900017937173"/>
    <n v="44430.287814272488"/>
    <n v="210880.99140976585"/>
    <n v="4644.697865785769"/>
    <n v="0.87956092534479813"/>
    <n v="822271.22746888245"/>
    <n v="18.506997544245966"/>
    <n v="2.5734809911710115"/>
  </r>
  <r>
    <s v="CD"/>
    <s v="East"/>
    <x v="0"/>
    <x v="0"/>
    <x v="7"/>
    <x v="12"/>
    <n v="2.9866720769393819E-2"/>
    <n v="0.13924034849198785"/>
    <n v="39785.589948486719"/>
    <n v="185482.67994200208"/>
    <n v="5539.759409386621"/>
    <n v="0.83730059492713504"/>
    <n v="611390.23605911655"/>
    <n v="15.367127566808177"/>
    <n v="2.5729505910221073"/>
  </r>
  <r>
    <s v="CD"/>
    <s v="East"/>
    <x v="0"/>
    <x v="0"/>
    <x v="7"/>
    <x v="13"/>
    <n v="4.2140854932956738E-2"/>
    <n v="0.19110867470227449"/>
    <n v="34245.830539100098"/>
    <n v="155304.7582641177"/>
    <n v="6544.6752884060988"/>
    <n v="0.77252199168221181"/>
    <n v="425907.55611711444"/>
    <n v="12.436771116730123"/>
    <n v="2.5668167281587113"/>
  </r>
  <r>
    <s v="CD"/>
    <s v="East"/>
    <x v="0"/>
    <x v="0"/>
    <x v="7"/>
    <x v="14"/>
    <n v="6.273212565267175E-2"/>
    <n v="0.27169880972946725"/>
    <n v="27701.155250693999"/>
    <n v="119976.34117192066"/>
    <n v="7526.3709097447427"/>
    <n v="0.67859809261548132"/>
    <n v="270602.79785299674"/>
    <n v="9.7686466648793395"/>
    <n v="2.5380651174713682"/>
  </r>
  <r>
    <s v="CD"/>
    <s v="East"/>
    <x v="0"/>
    <x v="0"/>
    <x v="7"/>
    <x v="15"/>
    <n v="9.4731968187032375E-2"/>
    <n v="0.38229261408960874"/>
    <n v="20174.784340949256"/>
    <n v="81415.716278249602"/>
    <n v="7712.6710443955963"/>
    <n v="0.5541920042140368"/>
    <n v="150626.45668107609"/>
    <n v="7.4660751825409042"/>
    <n v="2.4771119739852048"/>
  </r>
  <r>
    <s v="CD"/>
    <s v="East"/>
    <x v="0"/>
    <x v="0"/>
    <x v="7"/>
    <x v="16"/>
    <n v="0.14494159153631156"/>
    <n v="0.52477100873508598"/>
    <n v="12462.11329655366"/>
    <n v="45119.938978764534"/>
    <n v="6539.7557656033914"/>
    <n v="0.40835029730002137"/>
    <n v="69210.740402826486"/>
    <n v="5.5536921191341113"/>
    <n v="2.3713655188134273"/>
  </r>
  <r>
    <s v="CD"/>
    <s v="East"/>
    <x v="0"/>
    <x v="0"/>
    <x v="7"/>
    <x v="17"/>
    <n v="0.21767909176959988"/>
    <n v="0.67721017455124954"/>
    <n v="5922.3575309502685"/>
    <n v="18424.740496137318"/>
    <n v="4010.6807772897387"/>
    <n v="0.264445130486472"/>
    <n v="24090.80142406196"/>
    <n v="4.0677722170880966"/>
    <n v="2.2106862201648987"/>
  </r>
  <r>
    <s v="CD"/>
    <s v="East"/>
    <x v="0"/>
    <x v="0"/>
    <x v="7"/>
    <x v="18"/>
    <n v="0.31875271649213072"/>
    <n v="0.81241211206184205"/>
    <n v="1911.6767536605298"/>
    <n v="4872.3329046804174"/>
    <n v="1553.0693490208769"/>
    <n v="0.1502149932428932"/>
    <n v="5666.0609279246419"/>
    <n v="2.9639220736848513"/>
    <n v="1.9827162794909805"/>
  </r>
  <r>
    <s v="CD"/>
    <s v="East"/>
    <x v="0"/>
    <x v="0"/>
    <x v="7"/>
    <x v="19"/>
    <n v="0.44035764602804689"/>
    <n v="0.89874507877764842"/>
    <n v="358.60740463965305"/>
    <n v="731.89745435369503"/>
    <n v="322.29664013311304"/>
    <n v="8.0057590030827006E-2"/>
    <n v="793.72802324422491"/>
    <n v="2.2133620582703895"/>
    <n v="1.7075686286822451"/>
  </r>
  <r>
    <s v="CD"/>
    <s v="East"/>
    <x v="0"/>
    <x v="0"/>
    <x v="7"/>
    <x v="20"/>
    <n v="0.58075065338436416"/>
    <n v="0.93714558442430185"/>
    <n v="36.310764506540025"/>
    <n v="58.593946345254032"/>
    <n v="34.02847262437465"/>
    <n v="5.2346640235613834E-2"/>
    <n v="61.830568890529939"/>
    <n v="1.7028164989308743"/>
    <n v="1.3865590576237106"/>
  </r>
  <r>
    <s v="CD"/>
    <s v="East"/>
    <x v="0"/>
    <x v="0"/>
    <x v="7"/>
    <x v="21"/>
    <n v="0.70514613620811384"/>
    <n v="1"/>
    <n v="2.282291882165377"/>
    <n v="3.2366225452759076"/>
    <n v="2.282291882165377"/>
    <m/>
    <n v="3.2366225452759076"/>
    <n v="1.4181457553996499"/>
    <n v="1.4181457553996499"/>
  </r>
  <r>
    <s v="CD"/>
    <s v="East"/>
    <x v="0"/>
    <x v="0"/>
    <x v="8"/>
    <x v="0"/>
    <n v="0.27665372826470891"/>
    <n v="0.23123382200426115"/>
    <n v="100000"/>
    <n v="83582.39863769745"/>
    <n v="23123.382200426116"/>
    <n v="0.74046548848558025"/>
    <n v="3999999.9999904707"/>
    <n v="39.999999999904709"/>
    <n v="0.28999999999999998"/>
  </r>
  <r>
    <s v="CD"/>
    <s v="East"/>
    <x v="0"/>
    <x v="0"/>
    <x v="8"/>
    <x v="1"/>
    <n v="2.7077807551594484E-2"/>
    <n v="0.10096519741709778"/>
    <n v="76876.617799573884"/>
    <n v="286650.34560509271"/>
    <n v="7761.8628928927501"/>
    <n v="0.9170761426306292"/>
    <n v="3916417.6013527731"/>
    <n v="50.944197513518617"/>
    <n v="1.3129999999999999"/>
  </r>
  <r>
    <s v="CD"/>
    <s v="East"/>
    <x v="0"/>
    <x v="0"/>
    <x v="8"/>
    <x v="2"/>
    <n v="5.9834227754571876E-3"/>
    <n v="2.9394030445214978E-2"/>
    <n v="69114.754906681133"/>
    <n v="339531.61696573027"/>
    <n v="2031.5612099405553"/>
    <n v="0.98047613286401336"/>
    <n v="3629767.2557476806"/>
    <n v="52.517979129761784"/>
    <n v="2.0258550231660601"/>
  </r>
  <r>
    <s v="CD"/>
    <s v="East"/>
    <x v="0"/>
    <x v="0"/>
    <x v="8"/>
    <x v="3"/>
    <n v="2.9525016319153874E-3"/>
    <n v="1.4651890492166152E-2"/>
    <n v="67083.193696740578"/>
    <n v="332902.64678762463"/>
    <n v="982.89560790942051"/>
    <n v="0.98205432141744808"/>
    <n v="3290235.6387819503"/>
    <n v="49.0470929821252"/>
    <n v="2.4429413705246148"/>
  </r>
  <r>
    <s v="CD"/>
    <s v="East"/>
    <x v="0"/>
    <x v="0"/>
    <x v="8"/>
    <x v="4"/>
    <n v="4.6862672476255919E-3"/>
    <n v="2.3178023185616355E-2"/>
    <n v="66100.298088831158"/>
    <n v="326928.48288909317"/>
    <n v="1532.0742416790818"/>
    <n v="0.97115789455024948"/>
    <n v="2957332.9919943255"/>
    <n v="44.740085559372396"/>
    <n v="2.6678626545233248"/>
  </r>
  <r>
    <s v="CD"/>
    <s v="East"/>
    <x v="0"/>
    <x v="0"/>
    <x v="8"/>
    <x v="5"/>
    <n v="6.9258184720606382E-3"/>
    <n v="3.4056096554636012E-2"/>
    <n v="64568.223847152076"/>
    <n v="317499.17711107893"/>
    <n v="2198.9416656999601"/>
    <n v="0.96525522374348705"/>
    <n v="2630404.5091052325"/>
    <n v="40.738374890596475"/>
    <n v="2.5706758355588204"/>
  </r>
  <r>
    <s v="CD"/>
    <s v="East"/>
    <x v="0"/>
    <x v="0"/>
    <x v="8"/>
    <x v="6"/>
    <n v="7.0507822276025742E-3"/>
    <n v="3.4645857922262074E-2"/>
    <n v="62369.282181452116"/>
    <n v="306467.7392407275"/>
    <n v="2160.8372891720574"/>
    <n v="0.96380319571082429"/>
    <n v="2312905.3319941536"/>
    <n v="37.084046041530108"/>
    <n v="2.5108391115399846"/>
  </r>
  <r>
    <s v="CD"/>
    <s v="East"/>
    <x v="0"/>
    <x v="0"/>
    <x v="8"/>
    <x v="7"/>
    <n v="7.8286634051967629E-3"/>
    <n v="3.8406376713451318E-2"/>
    <n v="60208.444892280058"/>
    <n v="295374.58646248479"/>
    <n v="2312.3882158639826"/>
    <n v="0.9576127798016304"/>
    <n v="2006437.5927534262"/>
    <n v="33.324853288324874"/>
    <n v="2.5490110354165258"/>
  </r>
  <r>
    <s v="CD"/>
    <s v="East"/>
    <x v="0"/>
    <x v="0"/>
    <x v="8"/>
    <x v="8"/>
    <n v="9.6473008251806904E-3"/>
    <n v="4.7132437053989916E-2"/>
    <n v="57896.056676416076"/>
    <n v="282854.47882509709"/>
    <n v="2728.7822469754174"/>
    <n v="0.94722187568524807"/>
    <n v="1711063.0062909415"/>
    <n v="29.55405090633646"/>
    <n v="2.571882269342908"/>
  </r>
  <r>
    <s v="CD"/>
    <s v="East"/>
    <x v="0"/>
    <x v="0"/>
    <x v="8"/>
    <x v="9"/>
    <n v="1.2173965483041898E-2"/>
    <n v="5.9124205442185586E-2"/>
    <n v="55167.274429440658"/>
    <n v="267925.94997868169"/>
    <n v="3261.7212670516747"/>
    <n v="0.93338210504878916"/>
    <n v="1428208.5274658445"/>
    <n v="25.888691116914494"/>
    <n v="2.5747706438226894"/>
  </r>
  <r>
    <s v="CD"/>
    <s v="East"/>
    <x v="0"/>
    <x v="0"/>
    <x v="8"/>
    <x v="10"/>
    <n v="1.5600717615166602E-2"/>
    <n v="7.5163155032485593E-2"/>
    <n v="51905.553162388984"/>
    <n v="250077.28718829853"/>
    <n v="3901.3851393915684"/>
    <n v="0.91410265001988689"/>
    <n v="1160282.5774871628"/>
    <n v="22.353727237183346"/>
    <n v="2.5776606805037945"/>
  </r>
  <r>
    <s v="CD"/>
    <s v="East"/>
    <x v="0"/>
    <x v="0"/>
    <x v="8"/>
    <x v="11"/>
    <n v="2.0657493549553766E-2"/>
    <n v="9.837118343968014E-2"/>
    <n v="48004.168022997415"/>
    <n v="228596.31092860797"/>
    <n v="4722.2268184595014"/>
    <n v="0.88608778967420609"/>
    <n v="910205.29029886436"/>
    <n v="18.960963761788584"/>
    <n v="2.5806902917666203"/>
  </r>
  <r>
    <s v="CD"/>
    <s v="East"/>
    <x v="0"/>
    <x v="0"/>
    <x v="8"/>
    <x v="12"/>
    <n v="2.8253158316144725E-2"/>
    <n v="0.13222276715058609"/>
    <n v="43281.941204537914"/>
    <n v="202556.3998784078"/>
    <n v="5722.8580337129752"/>
    <n v="0.84490042371885621"/>
    <n v="681608.97937025642"/>
    <n v="15.74811481188355"/>
    <n v="2.5793028478650246"/>
  </r>
  <r>
    <s v="CD"/>
    <s v="East"/>
    <x v="0"/>
    <x v="0"/>
    <x v="8"/>
    <x v="13"/>
    <n v="4.009547119884227E-2"/>
    <n v="0.18269717692501525"/>
    <n v="37559.083170824939"/>
    <n v="171139.98808423281"/>
    <n v="6861.9384632015644"/>
    <n v="0.78200535466746102"/>
    <n v="479052.57949184859"/>
    <n v="12.754639864690999"/>
    <n v="2.572780948239374"/>
  </r>
  <r>
    <s v="CD"/>
    <s v="East"/>
    <x v="0"/>
    <x v="0"/>
    <x v="8"/>
    <x v="14"/>
    <n v="5.9830078154812755E-2"/>
    <n v="0.26084517810638053"/>
    <n v="30697.144707623374"/>
    <n v="133832.38707959556"/>
    <n v="8007.2021786173573"/>
    <n v="0.69026941942293185"/>
    <n v="307912.59140761581"/>
    <n v="10.030659018626848"/>
    <n v="2.545542622739799"/>
  </r>
  <r>
    <s v="CD"/>
    <s v="East"/>
    <x v="0"/>
    <x v="0"/>
    <x v="8"/>
    <x v="15"/>
    <n v="9.0755471283142028E-2"/>
    <n v="0.36950411414108086"/>
    <n v="22689.942529006017"/>
    <n v="92380.404129417497"/>
    <n v="8384.0271140924033"/>
    <n v="0.56756082257785478"/>
    <n v="174080.20432802028"/>
    <n v="7.6721306854560041"/>
    <n v="2.4869703748693799"/>
  </r>
  <r>
    <s v="CD"/>
    <s v="East"/>
    <x v="0"/>
    <x v="0"/>
    <x v="8"/>
    <x v="16"/>
    <n v="0.1392848373378652"/>
    <n v="0.51048202652393737"/>
    <n v="14305.915414913614"/>
    <n v="52431.498157766851"/>
    <n v="7302.9126922851365"/>
    <n v="0.42192972018627289"/>
    <n v="81699.800198602781"/>
    <n v="5.7109103352751873"/>
    <n v="2.3848682407258406"/>
  </r>
  <r>
    <s v="CD"/>
    <s v="East"/>
    <x v="0"/>
    <x v="0"/>
    <x v="8"/>
    <x v="17"/>
    <n v="0.21026837475193655"/>
    <n v="0.66423544622516395"/>
    <n v="7003.0027226284774"/>
    <n v="22122.407346653654"/>
    <n v="4651.6426383811649"/>
    <n v="0.27569285020324852"/>
    <n v="29268.302040835937"/>
    <n v="4.1793932117522434"/>
    <n v="2.2283755935783711"/>
  </r>
  <r>
    <s v="CD"/>
    <s v="East"/>
    <x v="0"/>
    <x v="0"/>
    <x v="8"/>
    <x v="18"/>
    <n v="0.30963916095288019"/>
    <n v="0.80314623645014116"/>
    <n v="2351.3600842473129"/>
    <n v="6098.9895347562306"/>
    <n v="1888.4860022023163"/>
    <n v="0.15770277620977505"/>
    <n v="7145.8946941822842"/>
    <n v="3.0390473760507573"/>
    <n v="2.0040493390566287"/>
  </r>
  <r>
    <s v="CD"/>
    <s v="East"/>
    <x v="0"/>
    <x v="0"/>
    <x v="8"/>
    <x v="19"/>
    <n v="0.43018404416873568"/>
    <n v="0.89389943170516706"/>
    <n v="462.87408204499667"/>
    <n v="961.82758170542184"/>
    <n v="413.7628788910734"/>
    <n v="8.3754270942699632E-2"/>
    <n v="1046.9051594260536"/>
    <n v="2.2617493612966699"/>
    <n v="1.7311160630346687"/>
  </r>
  <r>
    <s v="CD"/>
    <s v="East"/>
    <x v="0"/>
    <x v="0"/>
    <x v="8"/>
    <x v="20"/>
    <n v="0.57055248700748096"/>
    <n v="0.93587795711703059"/>
    <n v="49.111203153923277"/>
    <n v="80.557167878317472"/>
    <n v="45.962092479253187"/>
    <n v="5.3132799069080243E-2"/>
    <n v="85.077577720631865"/>
    <n v="1.7323456208959807"/>
    <n v="1.4101101801277283"/>
  </r>
  <r>
    <s v="CD"/>
    <s v="East"/>
    <x v="0"/>
    <x v="0"/>
    <x v="8"/>
    <x v="21"/>
    <n v="0.69664273473437699"/>
    <n v="1"/>
    <n v="3.1491106746700908"/>
    <n v="4.5204098423143906"/>
    <n v="3.1491106746700908"/>
    <m/>
    <n v="4.5204098423143906"/>
    <n v="1.4354560094296973"/>
    <n v="1.4354560094296973"/>
  </r>
  <r>
    <s v="CD"/>
    <s v="East"/>
    <x v="0"/>
    <x v="0"/>
    <x v="9"/>
    <x v="0"/>
    <n v="0.24688549118174158"/>
    <n v="0.21006369877173506"/>
    <n v="100000"/>
    <n v="85085.477387206804"/>
    <n v="21006.369877173507"/>
    <n v="0.76489832044062467"/>
    <n v="4249999.9999818224"/>
    <n v="42.499999999818222"/>
    <n v="0.28999999999999998"/>
  </r>
  <r>
    <s v="CD"/>
    <s v="East"/>
    <x v="0"/>
    <x v="0"/>
    <x v="9"/>
    <x v="1"/>
    <n v="2.3292190184408104E-2"/>
    <n v="8.7681138893289934E-2"/>
    <n v="78993.630122826493"/>
    <n v="297363.6828331055"/>
    <n v="6926.2514544847218"/>
    <n v="0.92777711147162223"/>
    <n v="4164914.5225946158"/>
    <n v="52.724688258010517"/>
    <n v="1.3129999999999999"/>
  </r>
  <r>
    <s v="CD"/>
    <s v="East"/>
    <x v="0"/>
    <x v="0"/>
    <x v="9"/>
    <x v="2"/>
    <n v="5.247739853447923E-3"/>
    <n v="2.5837526661020575E-2"/>
    <n v="72067.378668341771"/>
    <n v="354827.57715394901"/>
    <n v="1862.0428177331341"/>
    <n v="0.9824993738163309"/>
    <n v="3867550.8397615105"/>
    <n v="53.665762668574395"/>
    <n v="2.0412516107084429"/>
  </r>
  <r>
    <s v="CD"/>
    <s v="East"/>
    <x v="0"/>
    <x v="0"/>
    <x v="9"/>
    <x v="3"/>
    <n v="2.7144877162031027E-3"/>
    <n v="1.3479302117455476E-2"/>
    <n v="70205.335850608637"/>
    <n v="348617.87236652081"/>
    <n v="946.31893218778714"/>
    <n v="0.98339689589065804"/>
    <n v="3512723.2626075614"/>
    <n v="50.034989791692709"/>
    <n v="2.4545506756865825"/>
  </r>
  <r>
    <s v="CD"/>
    <s v="East"/>
    <x v="0"/>
    <x v="0"/>
    <x v="9"/>
    <x v="4"/>
    <n v="4.3352774056555545E-3"/>
    <n v="2.1459472916596053E-2"/>
    <n v="69259.01691842085"/>
    <n v="342829.73353724211"/>
    <n v="1486.2619977909198"/>
    <n v="0.97338463460174307"/>
    <n v="3164105.3902410408"/>
    <n v="45.685103991123533"/>
    <n v="2.6684117201322457"/>
  </r>
  <r>
    <s v="CD"/>
    <s v="East"/>
    <x v="0"/>
    <x v="0"/>
    <x v="9"/>
    <x v="5"/>
    <n v="6.3619331132443915E-3"/>
    <n v="3.1325421728014238E-2"/>
    <n v="67772.75492062993"/>
    <n v="333705.19490976137"/>
    <n v="2123.0101295580826"/>
    <n v="0.96806595712016963"/>
    <n v="2821275.6567037986"/>
    <n v="41.628463532401078"/>
    <n v="2.5701577578143411"/>
  </r>
  <r>
    <s v="CD"/>
    <s v="East"/>
    <x v="0"/>
    <x v="0"/>
    <x v="9"/>
    <x v="6"/>
    <n v="6.4699098113582178E-3"/>
    <n v="3.1837070578985341E-2"/>
    <n v="65649.744791071847"/>
    <n v="323048.63890629087"/>
    <n v="2090.0955584057228"/>
    <n v="0.96671625192905342"/>
    <n v="2487570.4617940374"/>
    <n v="37.891548089191339"/>
    <n v="2.512034783215916"/>
  </r>
  <r>
    <s v="CD"/>
    <s v="East"/>
    <x v="0"/>
    <x v="0"/>
    <x v="9"/>
    <x v="7"/>
    <n v="7.1907705620194414E-3"/>
    <n v="3.5331402340586522E-2"/>
    <n v="63559.649232666125"/>
    <n v="312296.36939427169"/>
    <n v="2245.6515396658797"/>
    <n v="0.96105829071893556"/>
    <n v="2164521.8228877466"/>
    <n v="34.054968034268235"/>
    <n v="2.5499864195860473"/>
  </r>
  <r>
    <s v="CD"/>
    <s v="East"/>
    <x v="0"/>
    <x v="0"/>
    <x v="9"/>
    <x v="8"/>
    <n v="8.8375058090171769E-3"/>
    <n v="4.3260022801776862E-2"/>
    <n v="61313.997693000245"/>
    <n v="300135.01496778807"/>
    <n v="2652.4449382672829"/>
    <n v="0.95145802439486826"/>
    <n v="1852225.453493475"/>
    <n v="30.208851537744856"/>
    <n v="2.5739464354661394"/>
  </r>
  <r>
    <s v="CD"/>
    <s v="East"/>
    <x v="0"/>
    <x v="0"/>
    <x v="9"/>
    <x v="9"/>
    <n v="1.1202268312198987E-2"/>
    <n v="5.4532915143234377E-2"/>
    <n v="58661.552754732962"/>
    <n v="285565.86839297583"/>
    <n v="3198.9854785442149"/>
    <n v="0.93822916509284038"/>
    <n v="1552090.438525687"/>
    <n v="26.458393370783394"/>
    <n v="2.5798904269449459"/>
  </r>
  <r>
    <s v="CD"/>
    <s v="East"/>
    <x v="0"/>
    <x v="0"/>
    <x v="9"/>
    <x v="10"/>
    <n v="1.4505116090091518E-2"/>
    <n v="7.0070701856234402E-2"/>
    <n v="55462.567276188747"/>
    <n v="267926.22628135368"/>
    <n v="3886.3010157911631"/>
    <n v="0.91938312662325361"/>
    <n v="1266524.5701327112"/>
    <n v="22.835664346833383"/>
    <n v="2.5846929866087156"/>
  </r>
  <r>
    <s v="CD"/>
    <s v="East"/>
    <x v="0"/>
    <x v="0"/>
    <x v="9"/>
    <x v="11"/>
    <n v="1.9447018781337498E-2"/>
    <n v="9.287843531893808E-2"/>
    <n v="51576.266260397584"/>
    <n v="246326.85162292028"/>
    <n v="4790.3229098586598"/>
    <n v="0.89180865104573881"/>
    <n v="998598.34385135747"/>
    <n v="19.361586564053457"/>
    <n v="2.5879539027968015"/>
  </r>
  <r>
    <s v="CD"/>
    <s v="East"/>
    <x v="0"/>
    <x v="0"/>
    <x v="9"/>
    <x v="12"/>
    <n v="2.6873759902831886E-2"/>
    <n v="0.12618173047375666"/>
    <n v="46785.943350538924"/>
    <n v="219676.41726218039"/>
    <n v="5903.5312938181596"/>
    <n v="0.85138683236687174"/>
    <n v="752271.49222843722"/>
    <n v="16.079006606580947"/>
    <n v="2.5856315853801828"/>
  </r>
  <r>
    <s v="CD"/>
    <s v="East"/>
    <x v="0"/>
    <x v="0"/>
    <x v="9"/>
    <x v="13"/>
    <n v="3.8377179195401519E-2"/>
    <n v="0.17556862376319604"/>
    <n v="40882.412056720765"/>
    <n v="187029.60903855096"/>
    <n v="7177.6688209183558"/>
    <n v="0.78999826578099586"/>
    <n v="532595.07496625686"/>
    <n v="13.027486593191416"/>
    <n v="2.5782595047581403"/>
  </r>
  <r>
    <s v="CD"/>
    <s v="East"/>
    <x v="0"/>
    <x v="0"/>
    <x v="9"/>
    <x v="14"/>
    <n v="5.7430054107679325E-2"/>
    <n v="0.25175882696891355"/>
    <n v="33704.743235802409"/>
    <n v="147753.06679015292"/>
    <n v="8485.4666203340348"/>
    <n v="0.69992103597558364"/>
    <n v="345565.46592770587"/>
    <n v="10.252725069290355"/>
    <n v="2.5522089334385387"/>
  </r>
  <r>
    <s v="CD"/>
    <s v="East"/>
    <x v="0"/>
    <x v="0"/>
    <x v="9"/>
    <x v="15"/>
    <n v="8.7563689862538693E-2"/>
    <n v="0.35906822858882337"/>
    <n v="25219.276615468374"/>
    <n v="103415.47957633344"/>
    <n v="9055.4409806077674"/>
    <n v="0.57845013190447492"/>
    <n v="197812.39913755294"/>
    <n v="7.8436983801598688"/>
    <n v="2.49532865935744"/>
  </r>
  <r>
    <s v="CD"/>
    <s v="East"/>
    <x v="0"/>
    <x v="0"/>
    <x v="9"/>
    <x v="16"/>
    <n v="0.13479865498427199"/>
    <n v="0.49887599614814621"/>
    <n v="16163.835634860607"/>
    <n v="59820.697801894603"/>
    <n v="8063.7496039159869"/>
    <n v="0.43285932502832947"/>
    <n v="94396.919561219504"/>
    <n v="5.840007390178684"/>
    <n v="2.3959409203119395"/>
  </r>
  <r>
    <s v="CD"/>
    <s v="East"/>
    <x v="0"/>
    <x v="0"/>
    <x v="9"/>
    <x v="17"/>
    <n v="0.20456164652740946"/>
    <n v="0.65393236408230226"/>
    <n v="8100.0860309446198"/>
    <n v="25893.946873251771"/>
    <n v="5296.9084074856473"/>
    <n v="0.28453765266027559"/>
    <n v="34576.221759324901"/>
    <n v="4.268624015502299"/>
    <n v="2.242451226676057"/>
  </r>
  <r>
    <s v="CD"/>
    <s v="East"/>
    <x v="0"/>
    <x v="0"/>
    <x v="9"/>
    <x v="18"/>
    <n v="0.30282787472629635"/>
    <n v="0.7959453097997008"/>
    <n v="2803.177623458972"/>
    <n v="7367.8028614249424"/>
    <n v="2231.1760819276406"/>
    <n v="0.16345948480234263"/>
    <n v="8682.2748860731299"/>
    <n v="3.0972974432350329"/>
    <n v="2.0203672808619135"/>
  </r>
  <r>
    <s v="CD"/>
    <s v="East"/>
    <x v="0"/>
    <x v="0"/>
    <x v="9"/>
    <x v="19"/>
    <n v="0.42280499814781075"/>
    <n v="0.89020706405545835"/>
    <n v="572.00154153133155"/>
    <n v="1204.3372598537469"/>
    <n v="509.19981292180302"/>
    <n v="8.6535862304643052E-2"/>
    <n v="1314.4720246481866"/>
    <n v="2.2980218219852229"/>
    <n v="1.7484857500189821"/>
  </r>
  <r>
    <s v="CD"/>
    <s v="East"/>
    <x v="0"/>
    <x v="0"/>
    <x v="9"/>
    <x v="20"/>
    <n v="0.56337537996531017"/>
    <n v="0.93491152737631744"/>
    <n v="62.80172860952856"/>
    <n v="104.21836328705496"/>
    <n v="58.71406001620732"/>
    <n v="5.371965444723386E-2"/>
    <n v="110.13476479443963"/>
    <n v="1.7536900214834132"/>
    <n v="1.4269158068326779"/>
  </r>
  <r>
    <s v="CD"/>
    <s v="East"/>
    <x v="0"/>
    <x v="0"/>
    <x v="9"/>
    <x v="21"/>
    <n v="0.69090452840618355"/>
    <n v="1"/>
    <n v="4.0876685933212418"/>
    <n v="5.9164015073846743"/>
    <n v="4.0876685933212418"/>
    <m/>
    <n v="5.9164015073846743"/>
    <n v="1.4473779789906065"/>
    <n v="1.4473779789906065"/>
  </r>
  <r>
    <s v="CD"/>
    <s v="East"/>
    <x v="0"/>
    <x v="0"/>
    <x v="10"/>
    <x v="0"/>
    <n v="0.21893561408689349"/>
    <n v="0.18948175757093355"/>
    <n v="100000"/>
    <n v="86546.795212463723"/>
    <n v="18948.175757093355"/>
    <n v="0.78864934956464849"/>
    <n v="4499999.9999705758"/>
    <n v="44.999999999705757"/>
    <n v="0.28999999999999998"/>
  </r>
  <r>
    <s v="CD"/>
    <s v="East"/>
    <x v="0"/>
    <x v="0"/>
    <x v="10"/>
    <x v="1"/>
    <n v="1.9866304766262576E-2"/>
    <n v="7.5438266972553999E-2"/>
    <n v="81051.824242906645"/>
    <n v="307777.87956986052"/>
    <n v="6114.4091558489163"/>
    <n v="0.93748295064331932"/>
    <n v="4413453.2047581123"/>
    <n v="54.452237762487641"/>
    <n v="1.3129999999999999"/>
  </r>
  <r>
    <s v="CD"/>
    <s v="East"/>
    <x v="0"/>
    <x v="0"/>
    <x v="10"/>
    <x v="2"/>
    <n v="4.6048997981804731E-3"/>
    <n v="2.2716363431122037E-2"/>
    <n v="74937.415087057729"/>
    <n v="369672.65962640062"/>
    <n v="1702.3055557064508"/>
    <n v="0.98442333661138215"/>
    <n v="4105675.3251882517"/>
    <n v="54.788056412387967"/>
    <n v="2.0543385750703012"/>
  </r>
  <r>
    <s v="CD"/>
    <s v="East"/>
    <x v="0"/>
    <x v="0"/>
    <x v="10"/>
    <x v="3"/>
    <n v="2.4495374898764006E-3"/>
    <n v="1.2172057290142726E-2"/>
    <n v="73235.109531351278"/>
    <n v="363914.39304342511"/>
    <n v="891.42194886547804"/>
    <n v="0.98488605505036375"/>
    <n v="3736002.6655618511"/>
    <n v="51.013819593763323"/>
    <n v="2.4634295058484059"/>
  </r>
  <r>
    <s v="CD"/>
    <s v="East"/>
    <x v="0"/>
    <x v="0"/>
    <x v="10"/>
    <x v="4"/>
    <n v="3.959342250408642E-3"/>
    <n v="1.9615872178286579E-2"/>
    <n v="72343.6875824858"/>
    <n v="358414.21094058652"/>
    <n v="1419.0845285239338"/>
    <n v="0.97566094604848164"/>
    <n v="3372088.2725184262"/>
    <n v="46.612059534200455"/>
    <n v="2.6715784680709587"/>
  </r>
  <r>
    <s v="CD"/>
    <s v="East"/>
    <x v="0"/>
    <x v="0"/>
    <x v="10"/>
    <x v="5"/>
    <n v="5.8070302542468843E-3"/>
    <n v="2.8631316447953414E-2"/>
    <n v="70924.603053961866"/>
    <n v="349690.74812351272"/>
    <n v="2030.6647539834667"/>
    <n v="0.97081626513284824"/>
    <n v="3013674.0615778398"/>
    <n v="42.491236211571511"/>
    <n v="2.5711071280371591"/>
  </r>
  <r>
    <s v="CD"/>
    <s v="East"/>
    <x v="0"/>
    <x v="0"/>
    <x v="10"/>
    <x v="6"/>
    <n v="5.9030102355225053E-3"/>
    <n v="2.9087989891762273E-2"/>
    <n v="68893.938299978399"/>
    <n v="339485.46604478016"/>
    <n v="2003.9861808734713"/>
    <n v="0.96961031586528956"/>
    <n v="2663983.3134543272"/>
    <n v="38.667891242547277"/>
    <n v="2.5128443984881383"/>
  </r>
  <r>
    <s v="CD"/>
    <s v="East"/>
    <x v="0"/>
    <x v="0"/>
    <x v="10"/>
    <x v="7"/>
    <n v="6.5518831453714567E-3"/>
    <n v="3.2242126048529024E-2"/>
    <n v="66889.952119104928"/>
    <n v="329168.60996335431"/>
    <n v="2156.6742676042486"/>
    <n v="0.9644511429515521"/>
    <n v="2324497.8474095468"/>
    <n v="34.751076563345755"/>
    <n v="2.5512525412393856"/>
  </r>
  <r>
    <s v="CD"/>
    <s v="East"/>
    <x v="0"/>
    <x v="0"/>
    <x v="10"/>
    <x v="8"/>
    <n v="8.0606440446673155E-3"/>
    <n v="3.9531272125219799E-2"/>
    <n v="64733.277851500679"/>
    <n v="317467.04210293078"/>
    <n v="2558.9888223051385"/>
    <n v="0.95547303024729102"/>
    <n v="1995329.2374461924"/>
    <n v="30.823856039292714"/>
    <n v="2.5774231209856389"/>
  </r>
  <r>
    <s v="CD"/>
    <s v="East"/>
    <x v="0"/>
    <x v="0"/>
    <x v="10"/>
    <x v="9"/>
    <n v="1.0298414307068932E-2"/>
    <n v="5.0243121149846137E-2"/>
    <n v="62174.289029195541"/>
    <n v="303331.19672173157"/>
    <n v="3123.830336099425"/>
    <n v="0.94269558710778489"/>
    <n v="1677862.1953432616"/>
    <n v="26.986431554615415"/>
    <n v="2.5862170435090732"/>
  </r>
  <r>
    <s v="CD"/>
    <s v="East"/>
    <x v="0"/>
    <x v="0"/>
    <x v="10"/>
    <x v="10"/>
    <n v="1.3515259920253353E-2"/>
    <n v="6.5446990286376711E-2"/>
    <n v="59050.458693096116"/>
    <n v="285948.98058169975"/>
    <n v="3864.6747964931492"/>
    <n v="0.92407744196504338"/>
    <n v="1374530.9986215299"/>
    <n v="23.277228137471408"/>
    <n v="2.5927307280232799"/>
  </r>
  <r>
    <s v="CD"/>
    <s v="East"/>
    <x v="0"/>
    <x v="0"/>
    <x v="10"/>
    <x v="11"/>
    <n v="1.8398148348699482E-2"/>
    <n v="8.809349119279386E-2"/>
    <n v="55185.783896602967"/>
    <n v="264239.00250844896"/>
    <n v="4861.5083676628128"/>
    <n v="0.89677542720380421"/>
    <n v="1088582.01803983"/>
    <n v="19.725768869740367"/>
    <n v="2.5954135855605176"/>
  </r>
  <r>
    <s v="CD"/>
    <s v="East"/>
    <x v="0"/>
    <x v="0"/>
    <x v="10"/>
    <x v="12"/>
    <n v="2.5681890807947014E-2"/>
    <n v="0.12092889498691307"/>
    <n v="50324.275528940154"/>
    <n v="236963.04435842144"/>
    <n v="6085.6590307316801"/>
    <n v="0.8570690758177314"/>
    <n v="824343.01553138101"/>
    <n v="16.380623602963212"/>
    <n v="2.5913318159533882"/>
  </r>
  <r>
    <s v="CD"/>
    <s v="East"/>
    <x v="0"/>
    <x v="0"/>
    <x v="10"/>
    <x v="13"/>
    <n v="3.6872339060459239E-2"/>
    <n v="0.16927608197308419"/>
    <n v="44238.616498208474"/>
    <n v="203093.69743122836"/>
    <n v="7488.5396727265761"/>
    <n v="0.79707660284944315"/>
    <n v="587379.97117295954"/>
    <n v="13.27753934612188"/>
    <n v="2.5830554619704613"/>
  </r>
  <r>
    <s v="CD"/>
    <s v="East"/>
    <x v="0"/>
    <x v="0"/>
    <x v="10"/>
    <x v="14"/>
    <n v="5.5322279616572254E-2"/>
    <n v="0.24369034538778567"/>
    <n v="36750.076825481898"/>
    <n v="161881.23440861618"/>
    <n v="8955.6389146293441"/>
    <n v="0.70857609464953708"/>
    <n v="384286.27374173113"/>
    <n v="10.45674749379771"/>
    <n v="2.5580581210047111"/>
  </r>
  <r>
    <s v="CD"/>
    <s v="East"/>
    <x v="0"/>
    <x v="0"/>
    <x v="10"/>
    <x v="15"/>
    <n v="8.4720993490082039E-2"/>
    <n v="0.34963600399230083"/>
    <n v="27794.437910852554"/>
    <n v="114705.17287430351"/>
    <n v="9717.9362043625988"/>
    <n v="0.58825774128121133"/>
    <n v="222405.03933311495"/>
    <n v="8.0017822287485512"/>
    <n v="2.5028631419636964"/>
  </r>
  <r>
    <s v="CD"/>
    <s v="East"/>
    <x v="0"/>
    <x v="0"/>
    <x v="10"/>
    <x v="16"/>
    <n v="0.13086008907014632"/>
    <n v="0.48847628034724294"/>
    <n v="18076.501706489955"/>
    <n v="67476.20590830865"/>
    <n v="8829.9423152768013"/>
    <n v="0.44269358427211597"/>
    <n v="107699.86645881145"/>
    <n v="5.9580038332386112"/>
    <n v="2.4058377952808794"/>
  </r>
  <r>
    <s v="CD"/>
    <s v="East"/>
    <x v="0"/>
    <x v="0"/>
    <x v="10"/>
    <x v="17"/>
    <n v="0.19953421712259461"/>
    <n v="0.64460118675438827"/>
    <n v="9246.5593912131535"/>
    <n v="29871.283446632482"/>
    <n v="5960.3431569709328"/>
    <n v="0.2925609571893692"/>
    <n v="40223.660550502791"/>
    <n v="4.3501219046650634"/>
    <n v="2.2549376640676067"/>
  </r>
  <r>
    <s v="CD"/>
    <s v="East"/>
    <x v="0"/>
    <x v="0"/>
    <x v="10"/>
    <x v="18"/>
    <n v="0.29683359299802503"/>
    <n v="0.78938189858945318"/>
    <n v="3286.2162342422207"/>
    <n v="8739.1712776217591"/>
    <n v="2594.0796101616074"/>
    <n v="0.16870300410144951"/>
    <n v="10352.377103870309"/>
    <n v="3.1502422135217456"/>
    <n v="2.0348211891962134"/>
  </r>
  <r>
    <s v="CD"/>
    <s v="East"/>
    <x v="0"/>
    <x v="0"/>
    <x v="10"/>
    <x v="19"/>
    <n v="0.41632382134384249"/>
    <n v="0.88681391316682401"/>
    <n v="692.13662408061339"/>
    <n v="1474.3244478918932"/>
    <n v="613.7963880470038"/>
    <n v="8.9086681339159104E-2"/>
    <n v="1613.2058262485507"/>
    <n v="2.3307621214112491"/>
    <n v="1.7638149862180996"/>
  </r>
  <r>
    <s v="CD"/>
    <s v="East"/>
    <x v="0"/>
    <x v="0"/>
    <x v="10"/>
    <x v="20"/>
    <n v="0.55708723091436929"/>
    <n v="0.93399419386353244"/>
    <n v="78.340236033609585"/>
    <n v="131.34267227987678"/>
    <n v="73.169325601290041"/>
    <n v="5.4281619076537953E-2"/>
    <n v="138.88137835665739"/>
    <n v="1.7727975480833935"/>
    <n v="1.441698679759585"/>
  </r>
  <r>
    <s v="CD"/>
    <s v="East"/>
    <x v="0"/>
    <x v="0"/>
    <x v="10"/>
    <x v="21"/>
    <n v="0.68591484794002822"/>
    <n v="1"/>
    <n v="5.1709104323195447"/>
    <n v="7.5387060767806187"/>
    <n v="5.1709104323195447"/>
    <m/>
    <n v="7.5387060767806187"/>
    <n v="1.4579069151269244"/>
    <n v="1.4579069151269244"/>
  </r>
  <r>
    <s v="CD"/>
    <s v="East"/>
    <x v="0"/>
    <x v="0"/>
    <x v="11"/>
    <x v="0"/>
    <n v="0.19302150831581538"/>
    <n v="0.16975710049109666"/>
    <n v="100000"/>
    <n v="87947.245865132136"/>
    <n v="16975.710049109664"/>
    <n v="0.81137931723622236"/>
    <n v="4749999.999955155"/>
    <n v="47.499999999551548"/>
    <n v="0.28999999999999998"/>
  </r>
  <r>
    <s v="CD"/>
    <s v="East"/>
    <x v="0"/>
    <x v="0"/>
    <x v="11"/>
    <x v="1"/>
    <n v="1.6813289410162649E-2"/>
    <n v="6.4346170821324739E-2"/>
    <n v="83024.289950890336"/>
    <n v="317742.41275297903"/>
    <n v="5342.2951434991846"/>
    <n v="0.94628692675744952"/>
    <n v="4662052.7540900232"/>
    <n v="56.15287715014091"/>
    <n v="1.3129999999999999"/>
  </r>
  <r>
    <s v="CD"/>
    <s v="East"/>
    <x v="0"/>
    <x v="0"/>
    <x v="11"/>
    <x v="2"/>
    <n v="4.0070550587836505E-3"/>
    <n v="1.9802577336513857E-2"/>
    <n v="77681.994807391151"/>
    <n v="383898.82027101127"/>
    <n v="1538.3037098280183"/>
    <n v="0.986245699279793"/>
    <n v="4344310.3413370438"/>
    <n v="55.924289175484702"/>
    <n v="2.0674492058211209"/>
  </r>
  <r>
    <s v="CD"/>
    <s v="East"/>
    <x v="0"/>
    <x v="0"/>
    <x v="11"/>
    <x v="3"/>
    <n v="2.1945924307909966E-3"/>
    <n v="1.0912439559277646E-2"/>
    <n v="76143.691097563133"/>
    <n v="378618.56045087107"/>
    <n v="830.91342692247417"/>
    <n v="0.98633040878169898"/>
    <n v="3960411.5210660324"/>
    <n v="52.012339617100324"/>
    <n v="2.4727872135582794"/>
  </r>
  <r>
    <s v="CD"/>
    <s v="East"/>
    <x v="0"/>
    <x v="0"/>
    <x v="11"/>
    <x v="4"/>
    <n v="3.5944145315531494E-3"/>
    <n v="1.7823123587161309E-2"/>
    <n v="75312.777670640658"/>
    <n v="373442.99950184609"/>
    <n v="1342.3089441162301"/>
    <n v="0.9778747925193314"/>
    <n v="3581792.9606151613"/>
    <n v="47.55890130993614"/>
    <n v="2.6749846858749988"/>
  </r>
  <r>
    <s v="CD"/>
    <s v="East"/>
    <x v="0"/>
    <x v="0"/>
    <x v="11"/>
    <x v="5"/>
    <n v="5.2691390762562408E-3"/>
    <n v="2.6012905591551387E-2"/>
    <n v="73970.468726524428"/>
    <n v="365180.49565566453"/>
    <n v="1924.186819545881"/>
    <n v="0.97348785226054979"/>
    <n v="3208349.9611133151"/>
    <n v="43.373389628973122"/>
    <n v="2.5720403395860454"/>
  </r>
  <r>
    <s v="CD"/>
    <s v="East"/>
    <x v="0"/>
    <x v="0"/>
    <x v="11"/>
    <x v="6"/>
    <n v="5.3541188455264281E-3"/>
    <n v="2.6418888635500837E-2"/>
    <n v="72046.281906978547"/>
    <n v="355498.7764032759"/>
    <n v="1903.382698302361"/>
    <n v="0.97242136067521334"/>
    <n v="2843169.4654576504"/>
    <n v="39.463097750534374"/>
    <n v="2.5135672212225502"/>
  </r>
  <r>
    <s v="CD"/>
    <s v="East"/>
    <x v="0"/>
    <x v="0"/>
    <x v="11"/>
    <x v="7"/>
    <n v="5.9330050378063352E-3"/>
    <n v="2.9240419906114545E-2"/>
    <n v="70142.899208676186"/>
    <n v="345694.60386844701"/>
    <n v="2051.0078262939496"/>
    <n v="0.96774634927180314"/>
    <n v="2487670.6890543746"/>
    <n v="35.465752301648052"/>
    <n v="2.5524753681683485"/>
  </r>
  <r>
    <s v="CD"/>
    <s v="East"/>
    <x v="0"/>
    <x v="0"/>
    <x v="11"/>
    <x v="8"/>
    <n v="7.3087916559812409E-3"/>
    <n v="3.5909083966472952E-2"/>
    <n v="68091.891382382237"/>
    <n v="334544.69085665169"/>
    <n v="2445.1174450859253"/>
    <n v="0.95939168173925715"/>
    <n v="2141976.0851859278"/>
    <n v="31.457138900097174"/>
    <n v="2.5809889757456532"/>
  </r>
  <r>
    <s v="CD"/>
    <s v="East"/>
    <x v="0"/>
    <x v="0"/>
    <x v="11"/>
    <x v="9"/>
    <n v="9.4155806825911206E-3"/>
    <n v="4.6034540386627368E-2"/>
    <n v="65646.773937296311"/>
    <n v="320959.39357790299"/>
    <n v="3022.0190660682638"/>
    <n v="0.94709892595869327"/>
    <n v="1807431.3943292759"/>
    <n v="27.532676564665255"/>
    <n v="2.5928424177538778"/>
  </r>
  <r>
    <s v="CD"/>
    <s v="East"/>
    <x v="0"/>
    <x v="0"/>
    <x v="11"/>
    <x v="10"/>
    <n v="1.2539421126814597E-2"/>
    <n v="6.0866297446549089E-2"/>
    <n v="62624.754871228048"/>
    <n v="303980.29693398537"/>
    <n v="3811.7369575093762"/>
    <n v="0.9287580267756963"/>
    <n v="1486472.0007513729"/>
    <n v="23.73617276120164"/>
    <n v="2.6012307449123462"/>
  </r>
  <r>
    <s v="CD"/>
    <s v="East"/>
    <x v="0"/>
    <x v="0"/>
    <x v="11"/>
    <x v="11"/>
    <n v="1.7351303328654394E-2"/>
    <n v="8.329264467433789E-2"/>
    <n v="58813.017913718671"/>
    <n v="282324.14075909852"/>
    <n v="4898.6918033128386"/>
    <n v="0.90178213678159147"/>
    <n v="1182491.7038173876"/>
    <n v="20.105951807338908"/>
    <n v="2.6032481158429346"/>
  </r>
  <r>
    <s v="CD"/>
    <s v="East"/>
    <x v="0"/>
    <x v="0"/>
    <x v="11"/>
    <x v="12"/>
    <n v="2.4483057833338106E-2"/>
    <n v="0.11561418458757518"/>
    <n v="53914.326110405833"/>
    <n v="254594.8669187667"/>
    <n v="6233.2608508431877"/>
    <n v="0.86283104302503033"/>
    <n v="900167.563058289"/>
    <n v="16.696259194910915"/>
    <n v="2.5972827077762148"/>
  </r>
  <r>
    <s v="CD"/>
    <s v="East"/>
    <x v="0"/>
    <x v="0"/>
    <x v="11"/>
    <x v="13"/>
    <n v="3.535554355130105E-2"/>
    <n v="0.16288720599717554"/>
    <n v="47681.065259562645"/>
    <n v="219672.35457233826"/>
    <n v="7766.6354990991531"/>
    <n v="0.80427472518410514"/>
    <n v="645572.69613952225"/>
    <n v="13.539393313156943"/>
    <n v="2.5880197123132924"/>
  </r>
  <r>
    <s v="CD"/>
    <s v="East"/>
    <x v="0"/>
    <x v="0"/>
    <x v="11"/>
    <x v="14"/>
    <n v="5.3198564662355417E-2"/>
    <n v="0.23547771439831858"/>
    <n v="39914.429760463492"/>
    <n v="176676.92260421262"/>
    <n v="9398.95869150617"/>
    <n v="0.71740603872468767"/>
    <n v="425900.34156718396"/>
    <n v="10.670335117478034"/>
    <n v="2.5640677920209156"/>
  </r>
  <r>
    <s v="CD"/>
    <s v="East"/>
    <x v="0"/>
    <x v="0"/>
    <x v="11"/>
    <x v="15"/>
    <n v="8.1856379927767828E-2"/>
    <n v="0.33999874161036714"/>
    <n v="30515.471068957322"/>
    <n v="126749.0911795564"/>
    <n v="10375.221763093054"/>
    <n v="0.59830038210663616"/>
    <n v="249223.41896297137"/>
    <n v="8.1671168830980481"/>
    <n v="2.5105819658614892"/>
  </r>
  <r>
    <s v="CD"/>
    <s v="East"/>
    <x v="0"/>
    <x v="0"/>
    <x v="11"/>
    <x v="16"/>
    <n v="0.12689863921357236"/>
    <n v="0.477811124722755"/>
    <n v="20140.249305864269"/>
    <n v="75834.029684397479"/>
    <n v="9623.2351730316914"/>
    <n v="0.45279896237780914"/>
    <n v="122474.32778341496"/>
    <n v="6.0810730752848183"/>
    <n v="2.4159192415236661"/>
  </r>
  <r>
    <s v="CD"/>
    <s v="East"/>
    <x v="0"/>
    <x v="0"/>
    <x v="11"/>
    <x v="17"/>
    <n v="0.19448693699258224"/>
    <n v="0.63499095083252743"/>
    <n v="10517.014132832577"/>
    <n v="34337.569954023158"/>
    <n v="6678.2088041264878"/>
    <n v="0.30082682607145961"/>
    <n v="46640.298099017484"/>
    <n v="4.4347471164285412"/>
    <n v="2.2676055443392942"/>
  </r>
  <r>
    <s v="CD"/>
    <s v="East"/>
    <x v="0"/>
    <x v="0"/>
    <x v="11"/>
    <x v="18"/>
    <n v="0.29083748317986968"/>
    <n v="0.78260101633900192"/>
    <n v="3838.8053287060893"/>
    <n v="10329.662184275501"/>
    <n v="3004.2529517729618"/>
    <n v="0.17411180843540847"/>
    <n v="12302.728144994326"/>
    <n v="3.2048325172928456"/>
    <n v="2.0493947741572045"/>
  </r>
  <r>
    <s v="CD"/>
    <s v="East"/>
    <x v="0"/>
    <x v="0"/>
    <x v="11"/>
    <x v="19"/>
    <n v="0.40986783192260523"/>
    <n v="0.88329257810300155"/>
    <n v="834.55237693312745"/>
    <n v="1798.5161634310591"/>
    <n v="737.15392058325006"/>
    <n v="9.1725957651051723E-2"/>
    <n v="1973.0659607188243"/>
    <n v="2.3642206472044185"/>
    <n v="1.7791723615116497"/>
  </r>
  <r>
    <s v="CD"/>
    <s v="East"/>
    <x v="0"/>
    <x v="0"/>
    <x v="11"/>
    <x v="20"/>
    <n v="0.55085426845176322"/>
    <n v="0.93302062673755914"/>
    <n v="97.398456349877392"/>
    <n v="164.97061744160933"/>
    <n v="90.8747687868334"/>
    <n v="5.4879352454150765E-2"/>
    <n v="174.54979728776516"/>
    <n v="1.7921207771583423"/>
    <n v="1.45642383901796"/>
  </r>
  <r>
    <s v="CD"/>
    <s v="East"/>
    <x v="0"/>
    <x v="0"/>
    <x v="11"/>
    <x v="21"/>
    <n v="0.68102777772378653"/>
    <n v="1"/>
    <n v="6.5236875630439908"/>
    <n v="9.5791798461558333"/>
    <n v="6.5236875630439908"/>
    <m/>
    <n v="9.5791798461558333"/>
    <n v="1.4683688870112186"/>
    <n v="1.4683688870112186"/>
  </r>
  <r>
    <s v="CD"/>
    <s v="East"/>
    <x v="0"/>
    <x v="0"/>
    <x v="12"/>
    <x v="0"/>
    <n v="0.16896686210723708"/>
    <n v="0.15086778606059278"/>
    <n v="100000"/>
    <n v="89288.387189697911"/>
    <n v="15086.778606059277"/>
    <n v="0.83312752498402332"/>
    <n v="4999999.9999319138"/>
    <n v="49.999999999319137"/>
    <n v="0.28999999999999998"/>
  </r>
  <r>
    <s v="CD"/>
    <s v="East"/>
    <x v="0"/>
    <x v="0"/>
    <x v="12"/>
    <x v="1"/>
    <n v="1.4075126264175728E-2"/>
    <n v="5.4248821972785008E-2"/>
    <n v="84913.221393940723"/>
    <n v="327275.37530231383"/>
    <n v="4606.4422305355693"/>
    <n v="0.95430875293944561"/>
    <n v="4910711.6127422163"/>
    <n v="57.832120041233502"/>
    <n v="1.3129999999999999"/>
  </r>
  <r>
    <s v="CD"/>
    <s v="East"/>
    <x v="0"/>
    <x v="0"/>
    <x v="12"/>
    <x v="2"/>
    <n v="3.4501975146138497E-3"/>
    <n v="1.7078988431457467E-2"/>
    <n v="80306.779163405154"/>
    <n v="397530.4447035151"/>
    <n v="1371.5585522994079"/>
    <n v="0.98796898933188804"/>
    <n v="4583436.2374399025"/>
    <n v="57.074088703192821"/>
    <n v="2.0810935436923605"/>
  </r>
  <r>
    <s v="CD"/>
    <s v="East"/>
    <x v="0"/>
    <x v="0"/>
    <x v="12"/>
    <x v="3"/>
    <n v="1.950645083004663E-3"/>
    <n v="9.7055720469171464E-3"/>
    <n v="78935.220611105746"/>
    <n v="392747.75168238778"/>
    <n v="766.11147068039281"/>
    <n v="0.98772448281934133"/>
    <n v="4185905.7927363878"/>
    <n v="53.029633164127169"/>
    <n v="2.48293629982025"/>
  </r>
  <r>
    <s v="CD"/>
    <s v="East"/>
    <x v="0"/>
    <x v="0"/>
    <x v="12"/>
    <x v="4"/>
    <n v="3.2414869833017109E-3"/>
    <n v="1.6086391934923946E-2"/>
    <n v="78169.109140425353"/>
    <n v="387926.56990894559"/>
    <n v="1257.4589268367126"/>
    <n v="0.98001816998703639"/>
    <n v="3793158.0410540001"/>
    <n v="48.525025841600119"/>
    <n v="2.6786710636153974"/>
  </r>
  <r>
    <s v="CD"/>
    <s v="East"/>
    <x v="0"/>
    <x v="0"/>
    <x v="12"/>
    <x v="5"/>
    <n v="4.7502445686298704E-3"/>
    <n v="2.3480508320386929E-2"/>
    <n v="76911.65021358864"/>
    <n v="380175.08713151299"/>
    <n v="1805.9246427748585"/>
    <n v="0.97607492538429685"/>
    <n v="3405231.4711450548"/>
    <n v="44.274585991699645"/>
    <n v="2.5728976544141093"/>
  </r>
  <r>
    <s v="CD"/>
    <s v="East"/>
    <x v="0"/>
    <x v="0"/>
    <x v="12"/>
    <x v="6"/>
    <n v="4.8232277270428298E-3"/>
    <n v="2.3830410954340086E-2"/>
    <n v="75105.725570813782"/>
    <n v="371079.36980486003"/>
    <n v="1789.8003053763969"/>
    <n v="0.97514890334736437"/>
    <n v="3025056.384013542"/>
    <n v="40.277307236202034"/>
    <n v="2.514103648410555"/>
  </r>
  <r>
    <s v="CD"/>
    <s v="East"/>
    <x v="0"/>
    <x v="0"/>
    <x v="12"/>
    <x v="7"/>
    <n v="5.3341305178290447E-3"/>
    <n v="2.6327102555404734E-2"/>
    <n v="73315.925265437385"/>
    <n v="361857.6405200403"/>
    <n v="1930.1958834075631"/>
    <n v="0.97094580891144111"/>
    <n v="2653977.0142086819"/>
    <n v="36.199188711048301"/>
    <n v="2.5536235219762102"/>
  </r>
  <r>
    <s v="CD"/>
    <s v="East"/>
    <x v="0"/>
    <x v="0"/>
    <x v="12"/>
    <x v="8"/>
    <n v="6.5809398370929289E-3"/>
    <n v="3.2389873938448763E-2"/>
    <n v="71385.729382029822"/>
    <n v="351344.15948551602"/>
    <n v="2312.1747756881523"/>
    <n v="0.96320800629026193"/>
    <n v="2292119.3736886415"/>
    <n v="32.108929803351486"/>
    <n v="2.5847468438145991"/>
  </r>
  <r>
    <s v="CD"/>
    <s v="East"/>
    <x v="0"/>
    <x v="0"/>
    <x v="12"/>
    <x v="9"/>
    <n v="8.5567474159759481E-3"/>
    <n v="4.1922746676294878E-2"/>
    <n v="69073.55460634167"/>
    <n v="338417.50737977168"/>
    <n v="2895.7531317928951"/>
    <n v="0.95143213092347434"/>
    <n v="1940775.2142031253"/>
    <n v="28.097225128543506"/>
    <n v="2.5998417905073903"/>
  </r>
  <r>
    <s v="CD"/>
    <s v="East"/>
    <x v="0"/>
    <x v="0"/>
    <x v="12"/>
    <x v="10"/>
    <n v="1.1576597878664486E-2"/>
    <n v="5.6324746937918266E-2"/>
    <n v="66177.801474548774"/>
    <n v="321981.29018814681"/>
    <n v="3727.4479209617421"/>
    <n v="0.93342623429115679"/>
    <n v="1602357.7068233537"/>
    <n v="24.212918397411588"/>
    <n v="2.6102369842638207"/>
  </r>
  <r>
    <s v="CD"/>
    <s v="East"/>
    <x v="0"/>
    <x v="0"/>
    <x v="12"/>
    <x v="11"/>
    <n v="1.6307475893303475E-2"/>
    <n v="7.8480630383730376E-2"/>
    <n v="62450.353553587032"/>
    <n v="300545.78321253008"/>
    <n v="4901.1431145723473"/>
    <n v="0.90681776708583162"/>
    <n v="1280376.4166352069"/>
    <n v="20.502308534355198"/>
    <n v="2.611580751314893"/>
  </r>
  <r>
    <s v="CD"/>
    <s v="East"/>
    <x v="0"/>
    <x v="0"/>
    <x v="12"/>
    <x v="12"/>
    <n v="2.3281242684625381E-2"/>
    <n v="0.11025478531834219"/>
    <n v="57549.210439014685"/>
    <n v="272540.25603984896"/>
    <n v="6345.0758421936553"/>
    <n v="0.86865571533747299"/>
    <n v="979830.63342267694"/>
    <n v="17.025961363292907"/>
    <n v="2.6035280691038327"/>
  </r>
  <r>
    <s v="CD"/>
    <s v="East"/>
    <x v="0"/>
    <x v="0"/>
    <x v="12"/>
    <x v="13"/>
    <n v="3.3830772083186682E-2"/>
    <n v="0.15641745660786815"/>
    <n v="51204.13459682103"/>
    <n v="236743.65106855304"/>
    <n v="8009.2205014416977"/>
    <n v="0.81157883425092814"/>
    <n v="707290.37738282792"/>
    <n v="13.813149718318636"/>
    <n v="2.593146310295471"/>
  </r>
  <r>
    <s v="CD"/>
    <s v="East"/>
    <x v="0"/>
    <x v="0"/>
    <x v="12"/>
    <x v="14"/>
    <n v="5.1062890067531966E-2"/>
    <n v="0.2271338330897778"/>
    <n v="43194.914095379332"/>
    <n v="192136.13635052479"/>
    <n v="9811.0264084671799"/>
    <n v="0.7263958323216978"/>
    <n v="470546.72631427483"/>
    <n v="10.893567823175978"/>
    <n v="2.570240550387402"/>
  </r>
  <r>
    <s v="CD"/>
    <s v="East"/>
    <x v="0"/>
    <x v="0"/>
    <x v="12"/>
    <x v="15"/>
    <n v="7.8976816510659215E-2"/>
    <n v="0.33017570217967546"/>
    <n v="33383.887686912152"/>
    <n v="139566.88868341467"/>
    <n v="11022.548558513641"/>
    <n v="0.6085561475733694"/>
    <n v="278410.58996375004"/>
    <n v="8.3396695008921427"/>
    <n v="2.5184913356521879"/>
  </r>
  <r>
    <s v="CD"/>
    <s v="East"/>
    <x v="0"/>
    <x v="0"/>
    <x v="12"/>
    <x v="16"/>
    <n v="0.12292625071311424"/>
    <n v="0.46690645555284033"/>
    <n v="22361.339128398511"/>
    <n v="84934.288105980115"/>
    <n v="10440.65359385559"/>
    <n v="0.46314935617089542"/>
    <n v="138843.70128033537"/>
    <n v="6.2090959974756741"/>
    <n v="2.4261757375202002"/>
  </r>
  <r>
    <s v="CD"/>
    <s v="East"/>
    <x v="0"/>
    <x v="0"/>
    <x v="12"/>
    <x v="17"/>
    <n v="0.18943773488717719"/>
    <n v="0.62512861119328567"/>
    <n v="11920.685534542921"/>
    <n v="39337.26085311803"/>
    <n v="7451.9615926807064"/>
    <n v="0.30931163951733992"/>
    <n v="53909.413174355257"/>
    <n v="4.522341690680487"/>
    <n v="2.2804252185757452"/>
  </r>
  <r>
    <s v="CD"/>
    <s v="East"/>
    <x v="0"/>
    <x v="0"/>
    <x v="12"/>
    <x v="18"/>
    <n v="0.28486146828003789"/>
    <n v="0.77562278830157438"/>
    <n v="4468.7239418622148"/>
    <n v="12167.472648599214"/>
    <n v="3466.0441239371739"/>
    <n v="0.17966700975659439"/>
    <n v="14572.15232123723"/>
    <n v="3.2609202337893124"/>
    <n v="2.0640457256636138"/>
  </r>
  <r>
    <s v="CD"/>
    <s v="East"/>
    <x v="0"/>
    <x v="0"/>
    <x v="12"/>
    <x v="19"/>
    <n v="0.40346694381449288"/>
    <n v="0.87965910766781452"/>
    <n v="1002.6798179250411"/>
    <n v="2186.09342706897"/>
    <n v="882.01643391246841"/>
    <n v="9.4439415963277165E-2"/>
    <n v="2404.6796726380171"/>
    <n v="2.3982527918177241"/>
    <n v="1.7944977510058295"/>
  </r>
  <r>
    <s v="CD"/>
    <s v="East"/>
    <x v="0"/>
    <x v="0"/>
    <x v="12"/>
    <x v="20"/>
    <n v="0.54471440449228836"/>
    <n v="0.93199883626282154"/>
    <n v="120.66338401257272"/>
    <n v="206.45338649355259"/>
    <n v="112.45813347925173"/>
    <n v="5.5506049998292291E-2"/>
    <n v="218.58624556904712"/>
    <n v="1.8115375045860738"/>
    <n v="1.4710108438485556"/>
  </r>
  <r>
    <s v="CD"/>
    <s v="East"/>
    <x v="0"/>
    <x v="0"/>
    <x v="12"/>
    <x v="21"/>
    <n v="0.67628334609883034"/>
    <n v="1"/>
    <n v="8.2052505333209993"/>
    <n v="12.132859075494526"/>
    <n v="8.2052505333209993"/>
    <m/>
    <n v="12.132859075494526"/>
    <n v="1.4786701547044492"/>
    <n v="1.4786701547044492"/>
  </r>
  <r>
    <s v="CD"/>
    <s v="East"/>
    <x v="0"/>
    <x v="0"/>
    <x v="13"/>
    <x v="0"/>
    <n v="0.14662392073399219"/>
    <n v="0.13279913458781592"/>
    <n v="100000"/>
    <n v="90571.261444265067"/>
    <n v="13279.913458781593"/>
    <n v="0.85392882343493448"/>
    <n v="5249999.999889154"/>
    <n v="52.499999998891539"/>
    <n v="0.28999999999999998"/>
  </r>
  <r>
    <s v="CD"/>
    <s v="East"/>
    <x v="0"/>
    <x v="0"/>
    <x v="13"/>
    <x v="1"/>
    <n v="1.1602312799000414E-2"/>
    <n v="4.5006165336974817E-2"/>
    <n v="86720.086541218407"/>
    <n v="336393.15027320222"/>
    <n v="3902.9385529108404"/>
    <n v="0.96165251551115971"/>
    <n v="5159428.738444889"/>
    <n v="59.49519822022539"/>
    <n v="1.3129999999999999"/>
  </r>
  <r>
    <s v="CD"/>
    <s v="East"/>
    <x v="0"/>
    <x v="0"/>
    <x v="13"/>
    <x v="2"/>
    <n v="2.9304290799161072E-3"/>
    <n v="1.4528500550873673E-2"/>
    <n v="82817.147988307566"/>
    <n v="410591.40056184487"/>
    <n v="1203.2089801699185"/>
    <n v="0.98960143427913039"/>
    <n v="4823035.588171687"/>
    <n v="58.237161087129216"/>
    <n v="2.0958167390011586"/>
  </r>
  <r>
    <s v="CD"/>
    <s v="East"/>
    <x v="0"/>
    <x v="0"/>
    <x v="13"/>
    <x v="3"/>
    <n v="1.7167433509528646E-3"/>
    <n v="8.5469507262318934E-3"/>
    <n v="81613.939008137648"/>
    <n v="406321.8388986786"/>
    <n v="697.55031527625397"/>
    <n v="0.9890698801165575"/>
    <n v="4412444.187609842"/>
    <n v="54.064835507692891"/>
    <n v="2.4942938111676702"/>
  </r>
  <r>
    <s v="CD"/>
    <s v="East"/>
    <x v="0"/>
    <x v="0"/>
    <x v="13"/>
    <x v="4"/>
    <n v="2.9006260212103663E-3"/>
    <n v="1.4406297820311836E-2"/>
    <n v="80916.388692861394"/>
    <n v="401880.69248825521"/>
    <n v="1165.7055940534774"/>
    <n v="0.98209483155683563"/>
    <n v="4006122.3487111637"/>
    <n v="49.509406109526388"/>
    <n v="2.6827331104599166"/>
  </r>
  <r>
    <s v="CD"/>
    <s v="East"/>
    <x v="0"/>
    <x v="0"/>
    <x v="13"/>
    <x v="5"/>
    <n v="4.2484503201415998E-3"/>
    <n v="2.1025517791905694E-2"/>
    <n v="79750.683098807916"/>
    <n v="394684.95099519752"/>
    <n v="1676.7994064106169"/>
    <n v="0.97858213574873965"/>
    <n v="3604241.6562229088"/>
    <n v="45.193865634447256"/>
    <n v="2.5736725077025837"/>
  </r>
  <r>
    <s v="CD"/>
    <s v="East"/>
    <x v="0"/>
    <x v="0"/>
    <x v="13"/>
    <x v="6"/>
    <n v="4.3104362765600049E-3"/>
    <n v="2.1323735971087707E-2"/>
    <n v="78073.883692397299"/>
    <n v="386231.64229276695"/>
    <n v="1664.8268820940866"/>
    <n v="0.97778616249369776"/>
    <n v="3209556.7052277112"/>
    <n v="41.109223128607503"/>
    <n v="2.5145907278870592"/>
  </r>
  <r>
    <s v="CD"/>
    <s v="East"/>
    <x v="0"/>
    <x v="0"/>
    <x v="13"/>
    <x v="7"/>
    <n v="4.7573659465895753E-3"/>
    <n v="2.3513293149405132E-2"/>
    <n v="76409.056810303213"/>
    <n v="377651.95535108319"/>
    <n v="1796.6285520502133"/>
    <n v="0.97404223196659223"/>
    <n v="2823325.0629349444"/>
    <n v="36.950136290050885"/>
    <n v="2.5546816867518718"/>
  </r>
  <r>
    <s v="CD"/>
    <s v="East"/>
    <x v="0"/>
    <x v="0"/>
    <x v="13"/>
    <x v="8"/>
    <n v="5.8772259837928725E-3"/>
    <n v="2.897548676634561E-2"/>
    <n v="74612.428258253"/>
    <n v="367848.95349671697"/>
    <n v="2161.931427601914"/>
    <n v="0.96692375555694643"/>
    <n v="2445673.1075838613"/>
    <n v="32.778360987243992"/>
    <n v="2.5886433177343338"/>
  </r>
  <r>
    <s v="CD"/>
    <s v="East"/>
    <x v="0"/>
    <x v="0"/>
    <x v="13"/>
    <x v="9"/>
    <n v="7.7210805933540698E-3"/>
    <n v="3.7905172092930657E-2"/>
    <n v="72450.496830651085"/>
    <n v="355681.8915927381"/>
    <n v="2746.2485505841614"/>
    <n v="0.95568232893041161"/>
    <n v="2077824.1540871444"/>
    <n v="28.679225746980592"/>
    <n v="2.6074297575433709"/>
  </r>
  <r>
    <s v="CD"/>
    <s v="East"/>
    <x v="0"/>
    <x v="0"/>
    <x v="13"/>
    <x v="10"/>
    <n v="1.0632959048146281E-2"/>
    <n v="5.1852560163714527E-2"/>
    <n v="69704.248280066924"/>
    <n v="339918.89851572213"/>
    <n v="3614.3437276086624"/>
    <n v="0.93805273309829362"/>
    <n v="1722142.2624944062"/>
    <n v="24.706417542514135"/>
    <n v="2.6199433333077033"/>
  </r>
  <r>
    <s v="CD"/>
    <s v="East"/>
    <x v="0"/>
    <x v="0"/>
    <x v="13"/>
    <x v="11"/>
    <n v="1.5271859977916054E-2"/>
    <n v="7.3681655098861529E-2"/>
    <n v="66089.904552458262"/>
    <n v="318861.85178443464"/>
    <n v="4869.6135527509105"/>
    <n v="0.9118633861369414"/>
    <n v="1382223.3639786842"/>
    <n v="20.914289002816716"/>
    <n v="2.6204126154301051"/>
  </r>
  <r>
    <s v="CD"/>
    <s v="East"/>
    <x v="0"/>
    <x v="0"/>
    <x v="13"/>
    <x v="12"/>
    <n v="2.2079678820121646E-2"/>
    <n v="0.10486479300490609"/>
    <n v="61220.290999707351"/>
    <n v="290758.44787805009"/>
    <n v="6419.8531433844255"/>
    <n v="0.87452875012330589"/>
    <n v="1063361.5121942495"/>
    <n v="17.369429233835767"/>
    <n v="2.6100688321356027"/>
  </r>
  <r>
    <s v="CD"/>
    <s v="East"/>
    <x v="0"/>
    <x v="0"/>
    <x v="13"/>
    <x v="13"/>
    <n v="3.2302321486220011E-2"/>
    <n v="0.14988429859175312"/>
    <n v="54800.437856322926"/>
    <n v="254276.62201058352"/>
    <n v="8213.7251906159145"/>
    <n v="0.81896138539380858"/>
    <n v="772603.06431619939"/>
    <n v="14.098483416169561"/>
    <n v="2.5984627177973612"/>
  </r>
  <r>
    <s v="CD"/>
    <s v="East"/>
    <x v="0"/>
    <x v="0"/>
    <x v="13"/>
    <x v="14"/>
    <n v="4.8925656681645037E-2"/>
    <n v="0.21869782086386488"/>
    <n v="46586.712665707011"/>
    <n v="208242.73463504526"/>
    <n v="10188.412541201142"/>
    <n v="0.73550710238232597"/>
    <n v="518326.44230561587"/>
    <n v="11.126057466749776"/>
    <n v="2.5765774507420049"/>
  </r>
  <r>
    <s v="CD"/>
    <s v="East"/>
    <x v="0"/>
    <x v="0"/>
    <x v="13"/>
    <x v="15"/>
    <n v="7.6093848765596661E-2"/>
    <n v="0.32020283913123898"/>
    <n v="36398.300124505869"/>
    <n v="153164.01034359378"/>
    <n v="11654.839039417708"/>
    <n v="0.61899284240082586"/>
    <n v="310083.70767057058"/>
    <n v="8.5191810224621083"/>
    <n v="2.5265647014567585"/>
  </r>
  <r>
    <s v="CD"/>
    <s v="East"/>
    <x v="0"/>
    <x v="0"/>
    <x v="13"/>
    <x v="16"/>
    <n v="0.11895568039089194"/>
    <n v="0.45579241485118988"/>
    <n v="24743.461085088162"/>
    <n v="94807.426116090617"/>
    <n v="11277.881879748775"/>
    <n v="0.4737147662857884"/>
    <n v="156919.69732697681"/>
    <n v="6.3418653028110796"/>
    <n v="2.4365860879193577"/>
  </r>
  <r>
    <s v="CD"/>
    <s v="East"/>
    <x v="0"/>
    <x v="0"/>
    <x v="13"/>
    <x v="17"/>
    <n v="0.18440555890692578"/>
    <n v="0.61504692091570123"/>
    <n v="13465.579205339387"/>
    <n v="44911.677704741014"/>
    <n v="8281.9630285904859"/>
    <n v="0.31798285132720705"/>
    <n v="62112.271210886196"/>
    <n v="4.6126698498240142"/>
    <n v="2.2933689459163213"/>
  </r>
  <r>
    <s v="CD"/>
    <s v="East"/>
    <x v="0"/>
    <x v="0"/>
    <x v="13"/>
    <x v="18"/>
    <n v="0.27893464847249744"/>
    <n v="0.76848006487169385"/>
    <n v="5183.616176748902"/>
    <n v="14281.143334442102"/>
    <n v="3983.505695777958"/>
    <n v="0.18533890659488433"/>
    <n v="17200.593506145182"/>
    <n v="3.3182614066408704"/>
    <n v="2.0787194903132238"/>
  </r>
  <r>
    <s v="CD"/>
    <s v="East"/>
    <x v="0"/>
    <x v="0"/>
    <x v="13"/>
    <x v="19"/>
    <n v="0.39715931396517518"/>
    <n v="0.87593745643837462"/>
    <n v="1200.1104809709443"/>
    <n v="2646.85149053032"/>
    <n v="1051.2217221467233"/>
    <n v="9.7206700012652358E-2"/>
    <n v="2919.4501717030803"/>
    <n v="2.4326511750327451"/>
    <n v="1.8097111735136768"/>
  </r>
  <r>
    <s v="CD"/>
    <s v="East"/>
    <x v="0"/>
    <x v="0"/>
    <x v="13"/>
    <x v="20"/>
    <n v="0.53871371674225499"/>
    <n v="0.93094044474388815"/>
    <n v="148.88875882422096"/>
    <n v="257.29169881802255"/>
    <n v="138.60656735718575"/>
    <n v="5.6152077804943155E-2"/>
    <n v="272.59868117276028"/>
    <n v="1.830888263999783"/>
    <n v="1.4853606535994566"/>
  </r>
  <r>
    <s v="CD"/>
    <s v="East"/>
    <x v="0"/>
    <x v="0"/>
    <x v="13"/>
    <x v="21"/>
    <n v="0.67173210426108021"/>
    <n v="1"/>
    <n v="10.282191467035199"/>
    <n v="15.306982354737729"/>
    <n v="10.282191467035199"/>
    <m/>
    <n v="15.306982354737729"/>
    <n v="1.4886887103602433"/>
    <n v="1.4886887103602433"/>
  </r>
  <r>
    <s v="CD"/>
    <s v="East"/>
    <x v="0"/>
    <x v="0"/>
    <x v="14"/>
    <x v="0"/>
    <n v="0.12584189199157403"/>
    <n v="0.11552040453926805"/>
    <n v="100000"/>
    <n v="91798.051277711973"/>
    <n v="11552.040453926806"/>
    <n v="0.87383410427329467"/>
    <n v="5499999.9998449208"/>
    <n v="54.999999998449205"/>
    <n v="0.28999999999999998"/>
  </r>
  <r>
    <s v="CD"/>
    <s v="East"/>
    <x v="0"/>
    <x v="0"/>
    <x v="14"/>
    <x v="1"/>
    <n v="9.3524342484902403E-3"/>
    <n v="3.6492676371539107E-2"/>
    <n v="88447.959546073194"/>
    <n v="345119.00085893529"/>
    <n v="3227.7027634378319"/>
    <n v="0.96841049486745601"/>
    <n v="5408201.9485672088"/>
    <n v="61.145581835045462"/>
    <n v="1.3129999999999999"/>
  </r>
  <r>
    <s v="CD"/>
    <s v="East"/>
    <x v="0"/>
    <x v="0"/>
    <x v="14"/>
    <x v="2"/>
    <n v="2.4444427352555212E-3"/>
    <n v="1.2136557321049147E-2"/>
    <n v="85220.256782635362"/>
    <n v="423115.05867568072"/>
    <n v="1034.2805313569843"/>
    <n v="0.99114536048191004"/>
    <n v="5063082.9477082733"/>
    <n v="59.411730718229151"/>
    <n v="2.112751186007404"/>
  </r>
  <r>
    <s v="CD"/>
    <s v="East"/>
    <x v="0"/>
    <x v="0"/>
    <x v="14"/>
    <x v="3"/>
    <n v="1.4937455790123347E-3"/>
    <n v="7.4410241658992614E-3"/>
    <n v="84185.976251278378"/>
    <n v="419368.52735643205"/>
    <n v="626.42988371558022"/>
    <n v="0.9903620499288982"/>
    <n v="4639967.889032593"/>
    <n v="55.115686669513849"/>
    <n v="2.5075360538375384"/>
  </r>
  <r>
    <s v="CD"/>
    <s v="East"/>
    <x v="0"/>
    <x v="0"/>
    <x v="14"/>
    <x v="4"/>
    <n v="2.572627347799286E-3"/>
    <n v="1.2787057940752002E-2"/>
    <n v="83559.546367562798"/>
    <n v="415326.67442837934"/>
    <n v="1068.4807609049749"/>
    <n v="0.98409561980180715"/>
    <n v="4220599.3616761612"/>
    <n v="50.510079878970799"/>
    <n v="2.687316889691358"/>
  </r>
  <r>
    <s v="CD"/>
    <s v="East"/>
    <x v="0"/>
    <x v="0"/>
    <x v="14"/>
    <x v="5"/>
    <n v="3.7664545489740527E-3"/>
    <n v="1.866177464353173E-2"/>
    <n v="82491.065606657823"/>
    <n v="408721.16109181929"/>
    <n v="1539.4296764562459"/>
    <n v="0.98099978041719049"/>
    <n v="3805272.687247782"/>
    <n v="46.129513048024684"/>
    <n v="2.5743179447691107"/>
  </r>
  <r>
    <s v="CD"/>
    <s v="East"/>
    <x v="0"/>
    <x v="0"/>
    <x v="14"/>
    <x v="6"/>
    <n v="3.8164412230841339E-3"/>
    <n v="1.8902923731741569E-2"/>
    <n v="80951.635930201577"/>
    <n v="400955.36928293394"/>
    <n v="1530.2225999483053"/>
    <n v="0.98033217581592413"/>
    <n v="3396551.5261559626"/>
    <n v="41.957787352000523"/>
    <n v="2.5148645901567397"/>
  </r>
  <r>
    <s v="CD"/>
    <s v="East"/>
    <x v="0"/>
    <x v="0"/>
    <x v="14"/>
    <x v="7"/>
    <n v="4.2023696392757184E-3"/>
    <n v="2.0798208590784285E-2"/>
    <n v="79421.413330253272"/>
    <n v="393069.44957421598"/>
    <n v="1651.8231210174999"/>
    <n v="0.97703208683855047"/>
    <n v="2995596.1568730287"/>
    <n v="37.717739225020111"/>
    <n v="2.5556601516975439"/>
  </r>
  <r>
    <s v="CD"/>
    <s v="East"/>
    <x v="0"/>
    <x v="0"/>
    <x v="14"/>
    <x v="8"/>
    <n v="5.1992313426551303E-3"/>
    <n v="2.5674822436421427E-2"/>
    <n v="77769.590209235772"/>
    <n v="384041.46458997659"/>
    <n v="1996.7204195753875"/>
    <n v="0.97052675649163112"/>
    <n v="2602526.7072988129"/>
    <n v="33.4645804394343"/>
    <n v="2.5928094844523244"/>
  </r>
  <r>
    <s v="CD"/>
    <s v="East"/>
    <x v="0"/>
    <x v="0"/>
    <x v="14"/>
    <x v="9"/>
    <n v="6.9110833451199666E-3"/>
    <n v="3.3995233210108708E-2"/>
    <n v="75772.869789660384"/>
    <n v="372722.51698680554"/>
    <n v="2575.9163794986962"/>
    <n v="0.95984570396095481"/>
    <n v="2218485.2427088362"/>
    <n v="29.278094506215474"/>
    <n v="2.6156710635569453"/>
  </r>
  <r>
    <s v="CD"/>
    <s v="East"/>
    <x v="0"/>
    <x v="0"/>
    <x v="14"/>
    <x v="10"/>
    <n v="9.7069559277515698E-3"/>
    <n v="4.7443542371969551E-2"/>
    <n v="73196.953410161688"/>
    <n v="357756.10669929936"/>
    <n v="3472.7227606140805"/>
    <n v="0.9426368567001836"/>
    <n v="1845762.7257220305"/>
    <n v="25.216387291138123"/>
    <n v="2.6304873959895394"/>
  </r>
  <r>
    <s v="CD"/>
    <s v="East"/>
    <x v="0"/>
    <x v="0"/>
    <x v="14"/>
    <x v="11"/>
    <n v="1.424684480265972E-2"/>
    <n v="6.8907490616721662E-2"/>
    <n v="69724.230649547608"/>
    <n v="337234.09188432305"/>
    <n v="4804.5217692418373"/>
    <n v="0.91690078992331325"/>
    <n v="1488006.6190227312"/>
    <n v="21.341312842903143"/>
    <n v="2.629928240451727"/>
  </r>
  <r>
    <s v="CD"/>
    <s v="East"/>
    <x v="0"/>
    <x v="0"/>
    <x v="14"/>
    <x v="12"/>
    <n v="2.0883653769374545E-2"/>
    <n v="9.9468081103834899E-2"/>
    <n v="64919.70888030577"/>
    <n v="309210.20523780701"/>
    <n v="6457.438868143603"/>
    <n v="0.88042265406755515"/>
    <n v="1150772.5271384083"/>
    <n v="17.726088840911451"/>
    <n v="2.6169593738413952"/>
  </r>
  <r>
    <s v="CD"/>
    <s v="East"/>
    <x v="0"/>
    <x v="0"/>
    <x v="14"/>
    <x v="13"/>
    <n v="3.0777287433893248E-2"/>
    <n v="0.14331765513160782"/>
    <n v="58462.270012162167"/>
    <n v="272235.66956024349"/>
    <n v="8378.6754518139933"/>
    <n v="0.82639635067059025"/>
    <n v="841562.32190060138"/>
    <n v="14.39496485041596"/>
    <n v="2.6039553487871472"/>
  </r>
  <r>
    <s v="CD"/>
    <s v="East"/>
    <x v="0"/>
    <x v="0"/>
    <x v="14"/>
    <x v="14"/>
    <n v="4.6792610033006672E-2"/>
    <n v="0.21019152330912297"/>
    <n v="50083.594560348174"/>
    <n v="224974.5638469499"/>
    <n v="10527.147033436086"/>
    <n v="0.74471516001026883"/>
    <n v="569326.65234035789"/>
    <n v="11.367527777071759"/>
    <n v="2.5830670100856188"/>
  </r>
  <r>
    <s v="CD"/>
    <s v="East"/>
    <x v="0"/>
    <x v="0"/>
    <x v="14"/>
    <x v="15"/>
    <n v="7.3216788496431554E-2"/>
    <n v="0.31011088268078735"/>
    <n v="39556.447526912089"/>
    <n v="167541.96831352171"/>
    <n v="12266.884858286954"/>
    <n v="0.6295749473424912"/>
    <n v="344352.08849340799"/>
    <n v="8.7053340232114955"/>
    <n v="2.5348045024968369"/>
  </r>
  <r>
    <s v="CD"/>
    <s v="East"/>
    <x v="0"/>
    <x v="0"/>
    <x v="14"/>
    <x v="16"/>
    <n v="0.11500260521231112"/>
    <n v="0.44451063293782345"/>
    <n v="27289.562668625134"/>
    <n v="105480.22587864277"/>
    <n v="12130.500774426957"/>
    <n v="0.48445565704083227"/>
    <n v="176810.12017988629"/>
    <n v="6.4790382435540179"/>
    <n v="2.4471303336654042"/>
  </r>
  <r>
    <s v="CD"/>
    <s v="East"/>
    <x v="0"/>
    <x v="0"/>
    <x v="14"/>
    <x v="17"/>
    <n v="0.17941048620180192"/>
    <n v="0.60478439910687432"/>
    <n v="15159.061894198177"/>
    <n v="51100.49213285328"/>
    <n v="9167.9641387065603"/>
    <n v="0.32680353650769728"/>
    <n v="71329.894301243534"/>
    <n v="4.7054293200388342"/>
    <n v="2.3064011852012309"/>
  </r>
  <r>
    <s v="CD"/>
    <s v="East"/>
    <x v="0"/>
    <x v="0"/>
    <x v="14"/>
    <x v="18"/>
    <n v="0.27308560927389608"/>
    <n v="0.76120956924070537"/>
    <n v="5991.0977554916171"/>
    <n v="16699.821546300213"/>
    <n v="4560.4809417367305"/>
    <n v="0.19109338210184423"/>
    <n v="20229.402168390261"/>
    <n v="3.3765768802299032"/>
    <n v="2.0933619939414054"/>
  </r>
  <r>
    <s v="CD"/>
    <s v="East"/>
    <x v="0"/>
    <x v="0"/>
    <x v="14"/>
    <x v="19"/>
    <n v="0.39098533898848753"/>
    <n v="0.87215690805912138"/>
    <n v="1430.6168137548864"/>
    <n v="3191.225379779758"/>
    <n v="1247.7223369018536"/>
    <n v="0.10000374886431579"/>
    <n v="3529.5806220900495"/>
    <n v="2.4671740106465627"/>
    <n v="1.8247272876174248"/>
  </r>
  <r>
    <s v="CD"/>
    <s v="East"/>
    <x v="0"/>
    <x v="0"/>
    <x v="14"/>
    <x v="20"/>
    <n v="0.5328978227117116"/>
    <n v="0.92985903074032616"/>
    <n v="182.89447685303276"/>
    <n v="319.13450144892568"/>
    <n v="170.06608097432007"/>
    <n v="5.6806392979539114E-2"/>
    <n v="338.35524231029126"/>
    <n v="1.8500025158342044"/>
    <n v="1.4993731883188748"/>
  </r>
  <r>
    <s v="CD"/>
    <s v="East"/>
    <x v="0"/>
    <x v="0"/>
    <x v="14"/>
    <x v="21"/>
    <n v="0.66742463109204386"/>
    <n v="1"/>
    <n v="12.828395878712698"/>
    <n v="19.220740861365584"/>
    <n v="12.828395878712698"/>
    <m/>
    <n v="19.220740861365584"/>
    <n v="1.4982965168123845"/>
    <n v="1.4982965168123845"/>
  </r>
  <r>
    <s v="CD"/>
    <s v="East"/>
    <x v="0"/>
    <x v="0"/>
    <x v="15"/>
    <x v="0"/>
    <n v="0.10651366066162221"/>
    <n v="9.9019355187179456E-2"/>
    <n v="100000"/>
    <n v="92963.995953297417"/>
    <n v="9901.9355187179463"/>
    <n v="0.89235662777587721"/>
    <n v="5749999.9997789469"/>
    <n v="57.499999997789466"/>
    <n v="0.28943144162045875"/>
  </r>
  <r>
    <s v="CD"/>
    <s v="East"/>
    <x v="0"/>
    <x v="0"/>
    <x v="15"/>
    <x v="1"/>
    <n v="7.2897485011218129E-3"/>
    <n v="2.8578233723031081E-2"/>
    <n v="90098.064481282054"/>
    <n v="353214.31793464115"/>
    <n v="2574.8435447388038"/>
    <n v="0.9752540775762093"/>
    <n v="5657036.0038256496"/>
    <n v="62.787541956585578"/>
    <n v="1.212281109213871"/>
  </r>
  <r>
    <s v="CD"/>
    <s v="East"/>
    <x v="0"/>
    <x v="0"/>
    <x v="15"/>
    <x v="2"/>
    <n v="1.9872899021774588E-3"/>
    <n v="9.880164303891532E-3"/>
    <n v="87523.22093654325"/>
    <n v="435137.21994528995"/>
    <n v="864.74380325883976"/>
    <n v="0.99261489781029166"/>
    <n v="5303821.6858910089"/>
    <n v="60.599023083673146"/>
    <n v="2.1333882612579069"/>
  </r>
  <r>
    <s v="CD"/>
    <s v="East"/>
    <x v="0"/>
    <x v="0"/>
    <x v="15"/>
    <x v="3"/>
    <n v="1.2796743088260456E-3"/>
    <n v="6.3781601529561988E-3"/>
    <n v="86658.47713328441"/>
    <n v="431923.68710944836"/>
    <n v="552.72164576739306"/>
    <n v="0.99161020140086875"/>
    <n v="4868684.4659457188"/>
    <n v="56.182437391064184"/>
    <n v="2.5237109538682811"/>
  </r>
  <r>
    <s v="CD"/>
    <s v="East"/>
    <x v="0"/>
    <x v="0"/>
    <x v="15"/>
    <x v="4"/>
    <n v="2.2555214186728637E-3"/>
    <n v="1.1219223036898486E-2"/>
    <n v="86105.755487517017"/>
    <n v="428299.93436440587"/>
    <n v="966.03967557509895"/>
    <n v="0.98603008556150529"/>
    <n v="4436760.7788362708"/>
    <n v="51.526878240787049"/>
    <n v="2.6928037951936883"/>
  </r>
  <r>
    <s v="CD"/>
    <s v="East"/>
    <x v="0"/>
    <x v="0"/>
    <x v="15"/>
    <x v="5"/>
    <n v="3.3022994552610605E-3"/>
    <n v="1.6380321850221348E-2"/>
    <n v="85139.715811941918"/>
    <n v="422316.62092732231"/>
    <n v="1394.6159472359868"/>
    <n v="0.98333151371452654"/>
    <n v="4008460.8444718649"/>
    <n v="47.080975150608005"/>
    <n v="2.5749896313103005"/>
  </r>
  <r>
    <s v="CD"/>
    <s v="East"/>
    <x v="0"/>
    <x v="0"/>
    <x v="15"/>
    <x v="6"/>
    <n v="3.3412814426119286E-3"/>
    <n v="1.6568827846491309E-2"/>
    <n v="83745.099864705931"/>
    <n v="415277.24212326773"/>
    <n v="1387.5581426455319"/>
    <n v="0.98279054820455147"/>
    <n v="3586144.2235445427"/>
    <n v="42.822138003753338"/>
    <n v="2.5148737236427032"/>
  </r>
  <r>
    <s v="CD"/>
    <s v="East"/>
    <x v="0"/>
    <x v="0"/>
    <x v="15"/>
    <x v="7"/>
    <n v="3.6671900628338027E-3"/>
    <n v="1.8173105465445295E-2"/>
    <n v="82357.541722060399"/>
    <n v="408130.54844320047"/>
    <n v="1496.6922915898031"/>
    <n v="0.9799221095296603"/>
    <n v="3170866.9814212751"/>
    <n v="38.501233950404838"/>
    <n v="2.5565049759046872"/>
  </r>
  <r>
    <s v="CD"/>
    <s v="East"/>
    <x v="0"/>
    <x v="0"/>
    <x v="15"/>
    <x v="8"/>
    <n v="4.5460111759046727E-3"/>
    <n v="2.2484480576624812E-2"/>
    <n v="80860.849430470596"/>
    <n v="399936.14799395826"/>
    <n v="1818.114198428797"/>
    <n v="0.97401837329958896"/>
    <n v="2762736.4329780745"/>
    <n v="34.166552199697762"/>
    <n v="2.5974561101994609"/>
  </r>
  <r>
    <s v="CD"/>
    <s v="East"/>
    <x v="0"/>
    <x v="0"/>
    <x v="15"/>
    <x v="9"/>
    <n v="6.1268157352396425E-3"/>
    <n v="3.0194696402579591E-2"/>
    <n v="79042.735232041799"/>
    <n v="389545.15629277891"/>
    <n v="2386.6713931609847"/>
    <n v="0.96390882515354137"/>
    <n v="2362800.2849841164"/>
    <n v="29.892693845269424"/>
    <n v="2.6249265467909586"/>
  </r>
  <r>
    <s v="CD"/>
    <s v="East"/>
    <x v="0"/>
    <x v="0"/>
    <x v="15"/>
    <x v="10"/>
    <n v="8.8036443442143404E-3"/>
    <n v="4.3123076733485657E-2"/>
    <n v="76656.063838880815"/>
    <n v="375486.01394642511"/>
    <n v="3305.6453230110346"/>
    <n v="0.9471568977722945"/>
    <n v="1973255.1286913375"/>
    <n v="25.741670389426915"/>
    <n v="2.6421229483629873"/>
  </r>
  <r>
    <s v="CD"/>
    <s v="East"/>
    <x v="0"/>
    <x v="0"/>
    <x v="15"/>
    <x v="11"/>
    <n v="1.3235488631645271E-2"/>
    <n v="6.4173108202910056E-2"/>
    <n v="73350.41851586978"/>
    <n v="355644.16812638054"/>
    <n v="4707.1243441476399"/>
    <n v="0.92191622780833282"/>
    <n v="1597769.1147449124"/>
    <n v="21.782685730678224"/>
    <n v="2.6401888624890857"/>
  </r>
  <r>
    <s v="CD"/>
    <s v="East"/>
    <x v="0"/>
    <x v="0"/>
    <x v="15"/>
    <x v="12"/>
    <n v="1.9696228920105474E-2"/>
    <n v="9.4078875406985382E-2"/>
    <n v="68643.29417172214"/>
    <n v="327874.12992110528"/>
    <n v="6457.8839199064896"/>
    <n v="0.88631993776457463"/>
    <n v="1242124.9466185318"/>
    <n v="18.095357479656474"/>
    <n v="2.6242464052020957"/>
  </r>
  <r>
    <s v="CD"/>
    <s v="East"/>
    <x v="0"/>
    <x v="0"/>
    <x v="15"/>
    <x v="13"/>
    <n v="2.9260743015418013E-2"/>
    <n v="0.1367396664205425"/>
    <n v="62185.410251815651"/>
    <n v="290601.37842628808"/>
    <n v="8503.2122540578566"/>
    <n v="0.8338567908355633"/>
    <n v="914250.81669742661"/>
    <n v="14.702014716880202"/>
    <n v="2.6096477160039759"/>
  </r>
  <r>
    <s v="CD"/>
    <s v="East"/>
    <x v="0"/>
    <x v="0"/>
    <x v="15"/>
    <x v="14"/>
    <n v="4.4671854900119302E-2"/>
    <n v="0.20164749735291504"/>
    <n v="53682.197997757794"/>
    <n v="242319.93282693569"/>
    <n v="10824.880878651522"/>
    <n v="0.75398268695622295"/>
    <n v="623649.43827113847"/>
    <n v="11.617434857961426"/>
    <n v="2.5897141544246254"/>
  </r>
  <r>
    <s v="CD"/>
    <s v="East"/>
    <x v="0"/>
    <x v="0"/>
    <x v="15"/>
    <x v="15"/>
    <n v="7.0357773788149031E-2"/>
    <n v="0.29994223437590339"/>
    <n v="42857.317119106272"/>
    <n v="182705.03405590443"/>
    <n v="12854.71945606139"/>
    <n v="0.64026288381060736"/>
    <n v="381329.50544420275"/>
    <n v="8.8976522815097496"/>
    <n v="2.5431940270983304"/>
  </r>
  <r>
    <s v="CD"/>
    <s v="East"/>
    <x v="0"/>
    <x v="0"/>
    <x v="15"/>
    <x v="16"/>
    <n v="0.11108022932851259"/>
    <n v="0.43309856979091094"/>
    <n v="30002.597663044882"/>
    <n v="116979.2519913486"/>
    <n v="12994.082137876863"/>
    <n v="0.49533314511218701"/>
    <n v="198624.47138829832"/>
    <n v="6.620242474302489"/>
    <n v="2.4577860926717774"/>
  </r>
  <r>
    <s v="CD"/>
    <s v="East"/>
    <x v="0"/>
    <x v="0"/>
    <x v="15"/>
    <x v="17"/>
    <n v="0.17447279330132592"/>
    <n v="0.5943845786034283"/>
    <n v="17008.515525168019"/>
    <n v="57943.700801745763"/>
    <n v="10109.599333096859"/>
    <n v="0.33573117160439164"/>
    <n v="81645.219396949717"/>
    <n v="4.8002554529898154"/>
    <n v="2.3194905226977807"/>
  </r>
  <r>
    <s v="CD"/>
    <s v="East"/>
    <x v="0"/>
    <x v="0"/>
    <x v="15"/>
    <x v="18"/>
    <n v="0.26734371936433038"/>
    <n v="0.75385359858040435"/>
    <n v="6898.9161920711585"/>
    <n v="19453.506557264434"/>
    <n v="5200.7727976974629"/>
    <n v="0.19689244654383367"/>
    <n v="23701.518595203957"/>
    <n v="3.4355423280027417"/>
    <n v="2.1079154986831012"/>
  </r>
  <r>
    <s v="CD"/>
    <s v="East"/>
    <x v="0"/>
    <x v="0"/>
    <x v="15"/>
    <x v="19"/>
    <n v="0.38498347238483871"/>
    <n v="0.86834973564670603"/>
    <n v="1698.1433943736956"/>
    <n v="3830.2484999163048"/>
    <n v="1474.5823675945987"/>
    <n v="0.10280296458311655"/>
    <n v="4248.0120379395239"/>
    <n v="2.5015626195138037"/>
    <n v="1.8394654823151537"/>
  </r>
  <r>
    <s v="CD"/>
    <s v="East"/>
    <x v="0"/>
    <x v="0"/>
    <x v="15"/>
    <x v="20"/>
    <n v="0.52731822451924582"/>
    <n v="0.92877234520426322"/>
    <n v="223.56102677909698"/>
    <n v="393.76090088143116"/>
    <n v="207.63729913789498"/>
    <n v="5.7455079146840587E-2"/>
    <n v="417.76353802321938"/>
    <n v="1.8686778462330824"/>
    <n v="1.5129375308758699"/>
  </r>
  <r>
    <s v="CD"/>
    <s v="East"/>
    <x v="0"/>
    <x v="0"/>
    <x v="15"/>
    <x v="21"/>
    <n v="0.663415754991314"/>
    <n v="1"/>
    <n v="15.923727641201985"/>
    <n v="24.002637141788217"/>
    <n v="15.923727641201985"/>
    <m/>
    <n v="24.002637141788217"/>
    <n v="1.5073503944944642"/>
    <n v="1.5073503944944642"/>
  </r>
  <r>
    <s v="CD"/>
    <s v="East"/>
    <x v="0"/>
    <x v="0"/>
    <x v="16"/>
    <x v="0"/>
    <n v="8.8841549209263238E-2"/>
    <n v="8.3238800046061517E-2"/>
    <n v="100000"/>
    <n v="93693.548555749963"/>
    <n v="8323.8800046061515"/>
    <n v="0.91017246733130519"/>
    <n v="5999999.9995675655"/>
    <n v="59.999999995675658"/>
    <n v="0.24236636751607823"/>
  </r>
  <r>
    <s v="CD"/>
    <s v="East"/>
    <x v="0"/>
    <x v="0"/>
    <x v="16"/>
    <x v="1"/>
    <n v="5.3779619400191516E-3"/>
    <n v="2.1200243924154243E-2"/>
    <n v="91676.119995393849"/>
    <n v="361392.6851099027"/>
    <n v="1943.5561059223837"/>
    <n v="0.98154573791439204"/>
    <n v="5906306.4510118151"/>
    <n v="64.425789958263607"/>
    <n v="1.2669711692466008"/>
  </r>
  <r>
    <s v="CD"/>
    <s v="East"/>
    <x v="0"/>
    <x v="0"/>
    <x v="16"/>
    <x v="2"/>
    <n v="1.5575567688687546E-3"/>
    <n v="7.7535045770396396E-3"/>
    <n v="89732.563889471465"/>
    <n v="446687.95303803444"/>
    <n v="695.74184482652345"/>
    <n v="0.99400782735885695"/>
    <n v="5544913.765901912"/>
    <n v="61.793773916143614"/>
    <n v="2.1614954253394116"/>
  </r>
  <r>
    <s v="CD"/>
    <s v="East"/>
    <x v="0"/>
    <x v="0"/>
    <x v="16"/>
    <x v="3"/>
    <n v="1.0757984070703175E-3"/>
    <n v="5.3648216731472581E-3"/>
    <n v="89036.822044644941"/>
    <n v="444011.32170671172"/>
    <n v="477.66667261325347"/>
    <n v="0.99280468455312487"/>
    <n v="5098225.812863878"/>
    <n v="57.259745976866967"/>
    <n v="2.5447554042303344"/>
  </r>
  <r>
    <s v="CD"/>
    <s v="East"/>
    <x v="0"/>
    <x v="0"/>
    <x v="16"/>
    <x v="4"/>
    <n v="1.951703037722714E-3"/>
    <n v="9.7148955171180804E-3"/>
    <n v="88559.155372031688"/>
    <n v="440816.52018504799"/>
    <n v="860.34294152351504"/>
    <n v="0.98788724089431745"/>
    <n v="4654214.4911571667"/>
    <n v="52.554865407253395"/>
    <n v="2.6994561359385818"/>
  </r>
  <r>
    <s v="CD"/>
    <s v="East"/>
    <x v="0"/>
    <x v="0"/>
    <x v="16"/>
    <x v="5"/>
    <n v="2.8575641697645144E-3"/>
    <n v="1.4189513892008508E-2"/>
    <n v="87698.812430508173"/>
    <n v="435477.0158662413"/>
    <n v="1244.4035172953445"/>
    <n v="0.98557199473419599"/>
    <n v="4213397.9709721189"/>
    <n v="48.043956972744425"/>
    <n v="2.5755080692338508"/>
  </r>
  <r>
    <s v="CD"/>
    <s v="East"/>
    <x v="0"/>
    <x v="0"/>
    <x v="16"/>
    <x v="6"/>
    <n v="2.8855534484807043E-3"/>
    <n v="1.4325030978597745E-2"/>
    <n v="86454.408913212828"/>
    <n v="429193.95118818653"/>
    <n v="1238.4620859181305"/>
    <n v="0.98515271403551263"/>
    <n v="3777920.9551058779"/>
    <n v="43.698418653215711"/>
    <n v="2.5145840854743109"/>
  </r>
  <r>
    <s v="CD"/>
    <s v="East"/>
    <x v="0"/>
    <x v="0"/>
    <x v="16"/>
    <x v="7"/>
    <n v="3.1544959400915847E-3"/>
    <n v="1.5651870637355254E-2"/>
    <n v="85215.946827294698"/>
    <n v="422821.58586066728"/>
    <n v="1333.7889759805694"/>
    <n v="0.98269977375417616"/>
    <n v="3348727.0039176913"/>
    <n v="39.296952373297962"/>
    <n v="2.557223567985409"/>
  </r>
  <r>
    <s v="CD"/>
    <s v="East"/>
    <x v="0"/>
    <x v="0"/>
    <x v="16"/>
    <x v="8"/>
    <n v="3.9193851964212916E-3"/>
    <n v="1.9414506727501658E-2"/>
    <n v="83882.157851314128"/>
    <n v="415506.67676365963"/>
    <n v="1628.5307179216907"/>
    <n v="0.97738837790289268"/>
    <n v="2925905.418057024"/>
    <n v="34.881141508583468"/>
    <n v="2.6026780152520694"/>
  </r>
  <r>
    <s v="CD"/>
    <s v="East"/>
    <x v="0"/>
    <x v="0"/>
    <x v="16"/>
    <x v="9"/>
    <n v="5.3702638585327363E-3"/>
    <n v="2.6514640543320454E-2"/>
    <n v="82253.627133392438"/>
    <n v="406111.39680985489"/>
    <n v="2180.9253568262066"/>
    <n v="0.96785854667448268"/>
    <n v="2510398.7412933642"/>
    <n v="30.520219336008097"/>
    <n v="2.6355271211062306"/>
  </r>
  <r>
    <s v="CD"/>
    <s v="East"/>
    <x v="0"/>
    <x v="0"/>
    <x v="16"/>
    <x v="10"/>
    <n v="7.9261516177568988E-3"/>
    <n v="3.8907646368324944E-2"/>
    <n v="80072.701776566231"/>
    <n v="393058.38630433026"/>
    <n v="3115.4403644789854"/>
    <n v="0.95158979042652703"/>
    <n v="2104287.3444835092"/>
    <n v="26.279709536407097"/>
    <n v="2.6551877988771659"/>
  </r>
  <r>
    <s v="CD"/>
    <s v="East"/>
    <x v="0"/>
    <x v="0"/>
    <x v="16"/>
    <x v="11"/>
    <n v="1.2244048641659488E-2"/>
    <n v="5.9508949299743499E-2"/>
    <n v="76957.261412087246"/>
    <n v="374030.34744872653"/>
    <n v="4579.6457676190039"/>
    <n v="0.92687660850672604"/>
    <n v="1711228.9581791791"/>
    <n v="22.236094772343417"/>
    <n v="2.6513555507368856"/>
  </r>
  <r>
    <s v="CD"/>
    <s v="East"/>
    <x v="0"/>
    <x v="0"/>
    <x v="16"/>
    <x v="12"/>
    <n v="1.8524881116585963E-2"/>
    <n v="8.8731928461142348E-2"/>
    <n v="72377.615644468242"/>
    <n v="346679.97992186801"/>
    <n v="6422.2054135530052"/>
    <n v="0.89218416443258997"/>
    <n v="1337198.6107304525"/>
    <n v="18.47530619548191"/>
    <n v="2.6319508142204531"/>
  </r>
  <r>
    <s v="CD"/>
    <s v="East"/>
    <x v="0"/>
    <x v="0"/>
    <x v="16"/>
    <x v="13"/>
    <n v="2.7761570637336336E-2"/>
    <n v="0.13018977622281791"/>
    <n v="65955.410230915237"/>
    <n v="309302.38821209891"/>
    <n v="8586.7200986470052"/>
    <n v="0.84129360557236277"/>
    <n v="990518.63080858439"/>
    <n v="15.018004244696506"/>
    <n v="2.6155432217123935"/>
  </r>
  <r>
    <s v="CD"/>
    <s v="East"/>
    <x v="0"/>
    <x v="0"/>
    <x v="16"/>
    <x v="14"/>
    <n v="4.2578010062997086E-2"/>
    <n v="0.19312624104855294"/>
    <n v="57368.690132268232"/>
    <n v="260214.12139109935"/>
    <n v="11079.399479124178"/>
    <n v="0.76324744236212838"/>
    <n v="681216.24259648542"/>
    <n v="11.874355872966341"/>
    <n v="2.5965006659055105"/>
  </r>
  <r>
    <s v="CD"/>
    <s v="East"/>
    <x v="0"/>
    <x v="0"/>
    <x v="16"/>
    <x v="15"/>
    <n v="6.7534326554908652E-2"/>
    <n v="0.28976122355183809"/>
    <n v="46289.290653144053"/>
    <n v="198607.76261826494"/>
    <n v="13412.841497001682"/>
    <n v="0.65098680429847855"/>
    <n v="421002.12120538601"/>
    <n v="9.0950220939881863"/>
    <n v="2.551697702921778"/>
  </r>
  <r>
    <s v="CD"/>
    <s v="East"/>
    <x v="0"/>
    <x v="0"/>
    <x v="16"/>
    <x v="16"/>
    <n v="0.10721435667425365"/>
    <n v="0.42163479481582944"/>
    <n v="32876.449156142371"/>
    <n v="129291.03269573514"/>
    <n v="13861.854894223135"/>
    <n v="0.50626907938924426"/>
    <n v="222394.35858712107"/>
    <n v="6.7645492227852317"/>
    <n v="2.4685052359334092"/>
  </r>
  <r>
    <s v="CD"/>
    <s v="East"/>
    <x v="0"/>
    <x v="0"/>
    <x v="16"/>
    <x v="17"/>
    <n v="0.16962747505665351"/>
    <n v="0.5839275185841788"/>
    <n v="19014.594261919236"/>
    <n v="65456.052096154519"/>
    <n v="11103.144844247465"/>
    <n v="0.3446901990523687"/>
    <n v="93103.325891385917"/>
    <n v="4.8964140180390334"/>
    <n v="2.3325648157435164"/>
  </r>
  <r>
    <s v="CD"/>
    <s v="East"/>
    <x v="0"/>
    <x v="0"/>
    <x v="16"/>
    <x v="18"/>
    <n v="0.26175685277133193"/>
    <n v="0.74648441872143412"/>
    <n v="7911.4494176717717"/>
    <n v="22562.059626205715"/>
    <n v="5905.7737197947408"/>
    <n v="0.20267357481194631"/>
    <n v="27647.273795231402"/>
    <n v="3.4945902243242308"/>
    <n v="2.1222758831430775"/>
  </r>
  <r>
    <s v="CD"/>
    <s v="East"/>
    <x v="0"/>
    <x v="0"/>
    <x v="16"/>
    <x v="19"/>
    <n v="0.37921278145907777"/>
    <n v="0.86456594535655684"/>
    <n v="2005.6756978770306"/>
    <n v="4572.7332795633974"/>
    <n v="1734.0389058137268"/>
    <n v="0.10556393661017981"/>
    <n v="5085.2141690256867"/>
    <n v="2.5354119683497629"/>
    <n v="1.8537930772311004"/>
  </r>
  <r>
    <s v="CD"/>
    <s v="East"/>
    <x v="0"/>
    <x v="0"/>
    <x v="16"/>
    <x v="20"/>
    <n v="0.52204334211387371"/>
    <n v="0.92770397194237753"/>
    <n v="271.63679206330374"/>
    <n v="482.71572605909012"/>
    <n v="251.99853092281256"/>
    <n v="5.808053337253153E-2"/>
    <n v="512.48088946228927"/>
    <n v="1.8866401917412494"/>
    <n v="1.5258994524631357"/>
  </r>
  <r>
    <s v="CD"/>
    <s v="East"/>
    <x v="0"/>
    <x v="0"/>
    <x v="16"/>
    <x v="21"/>
    <n v="0.65977333550873318"/>
    <n v="1"/>
    <n v="19.638261140491171"/>
    <n v="29.765163403199136"/>
    <n v="19.638261140491171"/>
    <m/>
    <n v="29.765163403199136"/>
    <n v="1.5156720439890576"/>
    <n v="1.5156720439890576"/>
  </r>
  <r>
    <s v="CD"/>
    <s v="East"/>
    <x v="0"/>
    <x v="0"/>
    <x v="17"/>
    <x v="0"/>
    <n v="7.2129863036203196E-2"/>
    <n v="6.8184805386268713E-2"/>
    <n v="100000"/>
    <n v="94530.618132527903"/>
    <n v="6818.4805386268708"/>
    <n v="0.92739065755701255"/>
    <n v="6249999.9993453668"/>
    <n v="62.49999999345367"/>
    <n v="0.1978591364325378"/>
  </r>
  <r>
    <s v="CD"/>
    <s v="East"/>
    <x v="0"/>
    <x v="0"/>
    <x v="17"/>
    <x v="1"/>
    <n v="3.5979024504497964E-3"/>
    <n v="1.425409914680934E-2"/>
    <n v="93181.519461373129"/>
    <n v="369164.71064597828"/>
    <n v="1328.2186170527566"/>
    <n v="0.98727034761018706"/>
    <n v="6155469.3812128389"/>
    <n v="66.058907568731883"/>
    <n v="1.3186889915632316"/>
  </r>
  <r>
    <s v="CD"/>
    <s v="East"/>
    <x v="0"/>
    <x v="0"/>
    <x v="17"/>
    <x v="2"/>
    <n v="1.1517369109540973E-3"/>
    <n v="5.7402040635646349E-3"/>
    <n v="91853.300844320373"/>
    <n v="457792.64842837589"/>
    <n v="527.25669075839687"/>
    <n v="0.99533173121752549"/>
    <n v="5786304.6705668606"/>
    <n v="62.995065146040957"/>
    <n v="2.2046712368770005"/>
  </r>
  <r>
    <s v="CD"/>
    <s v="East"/>
    <x v="0"/>
    <x v="0"/>
    <x v="17"/>
    <x v="3"/>
    <n v="8.8187084240606644E-4"/>
    <n v="4.3999425008656974E-3"/>
    <n v="91326.044153561976"/>
    <n v="455655.54929887137"/>
    <n v="401.82934310719429"/>
    <n v="0.99394587317632987"/>
    <n v="5328512.0221384848"/>
    <n v="58.346029016418946"/>
    <n v="2.5744143984066516"/>
  </r>
  <r>
    <s v="CD"/>
    <s v="East"/>
    <x v="0"/>
    <x v="0"/>
    <x v="17"/>
    <x v="4"/>
    <n v="1.6607660653375541E-3"/>
    <n v="8.2723385832779474E-3"/>
    <n v="90924.214810454781"/>
    <n v="452896.9528155069"/>
    <n v="752.15589033077413"/>
    <n v="0.98967162775916684"/>
    <n v="4872856.4728396134"/>
    <n v="53.592505395815806"/>
    <n v="2.7077607728249418"/>
  </r>
  <r>
    <s v="CD"/>
    <s v="East"/>
    <x v="0"/>
    <x v="0"/>
    <x v="17"/>
    <x v="5"/>
    <n v="2.4306280951733915E-3"/>
    <n v="1.208195033072194E-2"/>
    <n v="90172.058920124007"/>
    <n v="448219.26450008928"/>
    <n v="1089.4543370918691"/>
    <n v="0.98772624873377446"/>
    <n v="4419959.5200241068"/>
    <n v="49.016952401401689"/>
    <n v="2.5758230422207822"/>
  </r>
  <r>
    <s v="CD"/>
    <s v="East"/>
    <x v="0"/>
    <x v="0"/>
    <x v="17"/>
    <x v="6"/>
    <n v="2.4486475816914094E-3"/>
    <n v="1.2169156935148482E-2"/>
    <n v="89082.604583032138"/>
    <n v="442717.93273488467"/>
    <n v="1084.0601953626901"/>
    <n v="0.98742339503661269"/>
    <n v="3971740.2555240178"/>
    <n v="44.584913902265143"/>
    <n v="2.5138925017218918"/>
  </r>
  <r>
    <s v="CD"/>
    <s v="East"/>
    <x v="0"/>
    <x v="0"/>
    <x v="17"/>
    <x v="7"/>
    <n v="2.6626455159378388E-3"/>
    <n v="1.3227214302688396E-2"/>
    <n v="87998.544387669448"/>
    <n v="437150.04418467049"/>
    <n v="1163.9756049403368"/>
    <n v="0.98537073339496406"/>
    <n v="3529022.3227891331"/>
    <n v="40.10318974416613"/>
    <n v="2.5577857975619316"/>
  </r>
  <r>
    <s v="CD"/>
    <s v="East"/>
    <x v="0"/>
    <x v="0"/>
    <x v="17"/>
    <x v="8"/>
    <n v="3.31857060025999E-3"/>
    <n v="1.6462227349841013E-2"/>
    <n v="86834.568782729111"/>
    <n v="430754.85964188969"/>
    <n v="1429.4904131267103"/>
    <n v="0.98063233613216116"/>
    <n v="3091872.2786044627"/>
    <n v="35.606467815147582"/>
    <n v="2.608949146934294"/>
  </r>
  <r>
    <s v="CD"/>
    <s v="East"/>
    <x v="0"/>
    <x v="0"/>
    <x v="17"/>
    <x v="9"/>
    <n v="4.6434693644645895E-3"/>
    <n v="2.2966524810117395E-2"/>
    <n v="85405.078369602401"/>
    <n v="422412.14431090752"/>
    <n v="1961.4578512854932"/>
    <n v="0.97168562968764238"/>
    <n v="2661117.4189625732"/>
    <n v="31.158772636987884"/>
    <n v="2.6480516601052213"/>
  </r>
  <r>
    <s v="CD"/>
    <s v="East"/>
    <x v="0"/>
    <x v="0"/>
    <x v="17"/>
    <x v="10"/>
    <n v="7.0753492783675234E-3"/>
    <n v="3.4803019124876114E-2"/>
    <n v="83443.620518316908"/>
    <n v="410451.81043245137"/>
    <n v="2904.0899207478942"/>
    <n v="0.95592672058284667"/>
    <n v="2238705.2746516657"/>
    <n v="26.828956614607129"/>
    <n v="2.670081731701119"/>
  </r>
  <r>
    <s v="CD"/>
    <s v="East"/>
    <x v="0"/>
    <x v="0"/>
    <x v="17"/>
    <x v="11"/>
    <n v="1.1275222280505875E-2"/>
    <n v="5.4929139458781029E-2"/>
    <n v="80539.530597569013"/>
    <n v="392361.85310398549"/>
    <n v="4423.9671081386186"/>
    <n v="0.93176163665586709"/>
    <n v="1828253.4642192144"/>
    <n v="22.700075983238943"/>
    <n v="2.6636806668735944"/>
  </r>
  <r>
    <s v="CD"/>
    <s v="East"/>
    <x v="0"/>
    <x v="0"/>
    <x v="17"/>
    <x v="12"/>
    <n v="1.7375066765743564E-2"/>
    <n v="8.3453511928388083E-2"/>
    <n v="76115.563489430395"/>
    <n v="365587.72240949841"/>
    <n v="6352.1110856011655"/>
    <n v="0.89798776127394786"/>
    <n v="1435891.6111152289"/>
    <n v="18.864625646693405"/>
    <n v="2.6401396581944541"/>
  </r>
  <r>
    <s v="CD"/>
    <s v="East"/>
    <x v="0"/>
    <x v="0"/>
    <x v="17"/>
    <x v="13"/>
    <n v="2.6285793618454966E-2"/>
    <n v="0.12369585568346077"/>
    <n v="69763.452403829229"/>
    <n v="328293.30039574695"/>
    <n v="8629.4499405240495"/>
    <n v="0.8486771822522392"/>
    <n v="1070303.8887057304"/>
    <n v="15.34189968853925"/>
    <n v="2.6216373274247404"/>
  </r>
  <r>
    <s v="CD"/>
    <s v="East"/>
    <x v="0"/>
    <x v="0"/>
    <x v="17"/>
    <x v="14"/>
    <n v="4.0518284521585311E-2"/>
    <n v="0.18465997202155143"/>
    <n v="61134.00246330518"/>
    <n v="278615.03313215048"/>
    <n v="11289.003184439389"/>
    <n v="0.7724734367952717"/>
    <n v="742010.58830998349"/>
    <n v="12.137444930999976"/>
    <n v="2.6034217776049835"/>
  </r>
  <r>
    <s v="CD"/>
    <s v="East"/>
    <x v="0"/>
    <x v="0"/>
    <x v="17"/>
    <x v="15"/>
    <n v="6.4756624508776298E-2"/>
    <n v="0.2796087182355681"/>
    <n v="49844.999278865791"/>
    <n v="215222.71218642071"/>
    <n v="13937.096358816481"/>
    <n v="0.66170464462084078"/>
    <n v="463395.55517783295"/>
    <n v="9.2967311040630705"/>
    <n v="2.5603035716690949"/>
  </r>
  <r>
    <s v="CD"/>
    <s v="East"/>
    <x v="0"/>
    <x v="0"/>
    <x v="17"/>
    <x v="16"/>
    <n v="0.10341776243227585"/>
    <n v="0.4101638469338042"/>
    <n v="35907.90292004931"/>
    <n v="142413.86828164902"/>
    <n v="14728.123597013007"/>
    <n v="0.51721624837517066"/>
    <n v="248172.84299141221"/>
    <n v="6.9113711135952745"/>
    <n v="2.4792684163699628"/>
  </r>
  <r>
    <s v="CD"/>
    <s v="East"/>
    <x v="0"/>
    <x v="0"/>
    <x v="17"/>
    <x v="17"/>
    <n v="0.16489386545406737"/>
    <n v="0.5734657842944596"/>
    <n v="21179.779323036302"/>
    <n v="73658.76666923023"/>
    <n v="12145.878760668591"/>
    <n v="0.35362957299785447"/>
    <n v="105758.97470976318"/>
    <n v="4.9933936089095061"/>
    <n v="2.345590995823791"/>
  </r>
  <r>
    <s v="CD"/>
    <s v="East"/>
    <x v="0"/>
    <x v="0"/>
    <x v="17"/>
    <x v="18"/>
    <n v="0.25635217059233611"/>
    <n v="0.73915362750672686"/>
    <n v="9033.9005623677112"/>
    <n v="26047.918204788479"/>
    <n v="6677.4403712091535"/>
    <n v="0.2083882113474739"/>
    <n v="32100.208040532947"/>
    <n v="3.553305443083131"/>
    <n v="2.1363900620519458"/>
  </r>
  <r>
    <s v="CD"/>
    <s v="East"/>
    <x v="0"/>
    <x v="0"/>
    <x v="17"/>
    <x v="19"/>
    <n v="0.37371595529099327"/>
    <n v="0.86085042636883602"/>
    <n v="2356.4601911585573"/>
    <n v="5428.0790840211739"/>
    <n v="2028.5597602800328"/>
    <n v="0.10825026484423153"/>
    <n v="6052.2898357444701"/>
    <n v="2.5683819563142514"/>
    <n v="1.8676190880891559"/>
  </r>
  <r>
    <s v="CD"/>
    <s v="East"/>
    <x v="0"/>
    <x v="0"/>
    <x v="17"/>
    <x v="20"/>
    <n v="0.51712433624468068"/>
    <n v="0.92667644332732846"/>
    <n v="327.90043087852445"/>
    <n v="587.5909984407258"/>
    <n v="303.85760505200955"/>
    <n v="5.8665688121314313E-2"/>
    <n v="624.21075172329586"/>
    <n v="1.9036594433587186"/>
    <n v="1.5381443858486052"/>
  </r>
  <r>
    <s v="CD"/>
    <s v="East"/>
    <x v="0"/>
    <x v="0"/>
    <x v="17"/>
    <x v="21"/>
    <n v="0.65655346285357441"/>
    <n v="1"/>
    <n v="24.042825826514907"/>
    <n v="36.619753282570038"/>
    <n v="24.042825826514907"/>
    <m/>
    <n v="36.619753282570038"/>
    <n v="1.5231052101282141"/>
    <n v="1.5231052101282141"/>
  </r>
  <r>
    <s v="CD"/>
    <s v="East"/>
    <x v="0"/>
    <x v="0"/>
    <x v="18"/>
    <x v="0"/>
    <n v="5.5836387739143373E-2"/>
    <n v="5.3319108339590165E-2"/>
    <n v="100000"/>
    <n v="95491.686512183674"/>
    <n v="5331.9108339590166"/>
    <n v="0.94367099999127702"/>
    <n v="6500000.0001672395"/>
    <n v="65.00000000167239"/>
    <n v="0.1544657012823962"/>
  </r>
  <r>
    <s v="CD"/>
    <s v="East"/>
    <x v="0"/>
    <x v="0"/>
    <x v="18"/>
    <x v="1"/>
    <n v="2.3517830128918131E-3"/>
    <n v="9.3492854387812289E-3"/>
    <n v="94668.089166040983"/>
    <n v="376343.81348345481"/>
    <n v="885.07898755731003"/>
    <n v="0.99153235105122295"/>
    <n v="6404508.3136550561"/>
    <n v="67.652240264636703"/>
    <n v="1.3691125724997955"/>
  </r>
  <r>
    <s v="CD"/>
    <s v="East"/>
    <x v="0"/>
    <x v="0"/>
    <x v="18"/>
    <x v="2"/>
    <n v="8.3558449917308297E-4"/>
    <n v="4.1683454949035257E-3"/>
    <n v="93783.010178483673"/>
    <n v="467840.16262010479"/>
    <n v="390.91998797596898"/>
    <n v="0.99640859518656821"/>
    <n v="6028164.5001716008"/>
    <n v="64.277788574914211"/>
    <n v="2.2503624645059874"/>
  </r>
  <r>
    <s v="CD"/>
    <s v="East"/>
    <x v="0"/>
    <x v="0"/>
    <x v="18"/>
    <x v="3"/>
    <n v="7.1553085586086875E-4"/>
    <n v="3.5715212487468259E-3"/>
    <n v="93392.090190507704"/>
    <n v="466159.95920815424"/>
    <n v="333.55183458028478"/>
    <n v="0.99503512079976864"/>
    <n v="5560324.337551496"/>
    <n v="59.537422561259291"/>
    <n v="2.6000979116436866"/>
  </r>
  <r>
    <s v="CD"/>
    <s v="East"/>
    <x v="0"/>
    <x v="0"/>
    <x v="18"/>
    <x v="4"/>
    <n v="1.3607030088198966E-3"/>
    <n v="6.7823546473987873E-3"/>
    <n v="93058.53835592742"/>
    <n v="463845.5313227009"/>
    <n v="631.15601009844977"/>
    <n v="0.9916045033724965"/>
    <n v="5094164.3783433419"/>
    <n v="54.741504308388549"/>
    <n v="2.7071271860177837"/>
  </r>
  <r>
    <s v="CD"/>
    <s v="East"/>
    <x v="0"/>
    <x v="0"/>
    <x v="18"/>
    <x v="5"/>
    <n v="1.9602793075680714E-3"/>
    <n v="9.7550425831476537E-3"/>
    <n v="92427.38234582897"/>
    <n v="459951.3177287986"/>
    <n v="901.63305063243024"/>
    <n v="0.9900446405841774"/>
    <n v="4630318.847020641"/>
    <n v="50.096829851739237"/>
    <n v="2.575960642954223"/>
  </r>
  <r>
    <s v="CD"/>
    <s v="East"/>
    <x v="0"/>
    <x v="0"/>
    <x v="18"/>
    <x v="6"/>
    <n v="1.9981372342883852E-3"/>
    <n v="9.9414255455468701E-3"/>
    <n v="91525.74929519654"/>
    <n v="455372.33704702719"/>
    <n v="909.89642211858882"/>
    <n v="0.98965083570405121"/>
    <n v="4170367.5292918421"/>
    <n v="45.56496462914739"/>
    <n v="2.5201469374924108"/>
  </r>
  <r>
    <s v="CD"/>
    <s v="East"/>
    <x v="0"/>
    <x v="0"/>
    <x v="18"/>
    <x v="7"/>
    <n v="2.2028977202505767E-3"/>
    <n v="1.0955666195550669E-2"/>
    <n v="90615.852873077951"/>
    <n v="450659.61391509738"/>
    <n v="992.75703610257187"/>
    <n v="0.98785398669408953"/>
    <n v="3714995.1922448147"/>
    <n v="40.997188399785429"/>
    <n v="2.5626962466147667"/>
  </r>
  <r>
    <s v="CD"/>
    <s v="East"/>
    <x v="0"/>
    <x v="0"/>
    <x v="18"/>
    <x v="8"/>
    <n v="2.7598775826995089E-3"/>
    <n v="1.3709173553030463E-2"/>
    <n v="89623.095836975379"/>
    <n v="445185.89624804811"/>
    <n v="1228.6585751889797"/>
    <n v="0.98370306849526745"/>
    <n v="3264335.5783297173"/>
    <n v="36.422928128565779"/>
    <n v="2.6156248806726694"/>
  </r>
  <r>
    <s v="CD"/>
    <s v="East"/>
    <x v="0"/>
    <x v="0"/>
    <x v="18"/>
    <x v="9"/>
    <n v="3.9446958049494558E-3"/>
    <n v="1.9543124835019812E-2"/>
    <n v="88394.437261786399"/>
    <n v="437930.73219002067"/>
    <n v="1727.5035221284343"/>
    <n v="0.97549720741311585"/>
    <n v="2819149.6820816691"/>
    <n v="31.892840425382847"/>
    <n v="2.6605233696242285"/>
  </r>
  <r>
    <s v="CD"/>
    <s v="East"/>
    <x v="0"/>
    <x v="0"/>
    <x v="18"/>
    <x v="10"/>
    <n v="6.2036973240414545E-3"/>
    <n v="3.0579376265498909E-2"/>
    <n v="86666.933739657965"/>
    <n v="427200.20629174623"/>
    <n v="2650.2207766020583"/>
    <n v="0.96055005204488886"/>
    <n v="2381218.9498916483"/>
    <n v="27.475518599108174"/>
    <n v="2.6853013678321624"/>
  </r>
  <r>
    <s v="CD"/>
    <s v="East"/>
    <x v="0"/>
    <x v="0"/>
    <x v="18"/>
    <x v="11"/>
    <n v="1.021498113167079E-2"/>
    <n v="4.9891129481963496E-2"/>
    <n v="84016.712963055907"/>
    <n v="410347.18038712419"/>
    <n v="4191.6887050887744"/>
    <n v="0.93721868534427133"/>
    <n v="1954018.7435999021"/>
    <n v="23.257500498253595"/>
    <n v="2.6772167226217833"/>
  </r>
  <r>
    <s v="CD"/>
    <s v="East"/>
    <x v="0"/>
    <x v="0"/>
    <x v="18"/>
    <x v="12"/>
    <n v="1.6085778148504027E-2"/>
    <n v="7.7498876694346741E-2"/>
    <n v="79825.024257967132"/>
    <n v="384585.0449371491"/>
    <n v="6186.3497120914399"/>
    <n v="0.90459044378992126"/>
    <n v="1543671.563212778"/>
    <n v="19.338190969089595"/>
    <n v="2.649651728503569"/>
  </r>
  <r>
    <s v="CD"/>
    <s v="East"/>
    <x v="0"/>
    <x v="0"/>
    <x v="18"/>
    <x v="13"/>
    <n v="2.4607258476825076E-2"/>
    <n v="0.11625232729640243"/>
    <n v="73638.674545875692"/>
    <n v="347891.95647466253"/>
    <n v="8560.6672949804051"/>
    <n v="0.8572427548873941"/>
    <n v="1159086.5182756288"/>
    <n v="15.740187142471404"/>
    <n v="2.6285240910343748"/>
  </r>
  <r>
    <s v="CD"/>
    <s v="East"/>
    <x v="0"/>
    <x v="0"/>
    <x v="18"/>
    <x v="14"/>
    <n v="3.8127040642003222E-2"/>
    <n v="0.17472178678386255"/>
    <n v="65078.007250895287"/>
    <n v="298227.85917150509"/>
    <n v="11370.545707209589"/>
    <n v="0.78350202095623445"/>
    <n v="811194.56180096639"/>
    <n v="12.464956996509857"/>
    <n v="2.6111808718425062"/>
  </r>
  <r>
    <s v="CD"/>
    <s v="East"/>
    <x v="0"/>
    <x v="0"/>
    <x v="18"/>
    <x v="15"/>
    <n v="6.1435021219329054E-2"/>
    <n v="0.2672820037404382"/>
    <n v="53707.461543685698"/>
    <n v="233662.13036632552"/>
    <n v="14355.037937208843"/>
    <n v="0.67477343356397146"/>
    <n v="512966.7026294613"/>
    <n v="9.5511254467354352"/>
    <n v="2.5705269812136757"/>
  </r>
  <r>
    <s v="CD"/>
    <s v="East"/>
    <x v="0"/>
    <x v="0"/>
    <x v="18"/>
    <x v="16"/>
    <n v="9.886976514855475E-2"/>
    <n v="0.39613053974690238"/>
    <n v="39352.423606476856"/>
    <n v="157668.9980011578"/>
    <n v="15588.696803582421"/>
    <n v="0.53081573608449961"/>
    <n v="279304.57226313575"/>
    <n v="7.0975189496884292"/>
    <n v="2.492213715886594"/>
  </r>
  <r>
    <s v="CD"/>
    <s v="East"/>
    <x v="0"/>
    <x v="0"/>
    <x v="18"/>
    <x v="17"/>
    <n v="0.1590635071409095"/>
    <n v="0.56020386352551921"/>
    <n v="23763.726802894435"/>
    <n v="83693.185231690077"/>
    <n v="13312.531566746396"/>
    <n v="0.36511186583271271"/>
    <n v="121635.57426197795"/>
    <n v="5.1185394980707599"/>
    <n v="2.3614748925348978"/>
  </r>
  <r>
    <s v="CD"/>
    <s v="East"/>
    <x v="0"/>
    <x v="0"/>
    <x v="18"/>
    <x v="18"/>
    <n v="0.24951475110939711"/>
    <n v="0.72953529713597609"/>
    <n v="10451.195236148038"/>
    <n v="30557.375017425198"/>
    <n v="7624.5158220293561"/>
    <n v="0.2159666847511296"/>
    <n v="37942.389030287879"/>
    <n v="3.6304353878161955"/>
    <n v="2.1541011036239612"/>
  </r>
  <r>
    <s v="CD"/>
    <s v="East"/>
    <x v="0"/>
    <x v="0"/>
    <x v="18"/>
    <x v="19"/>
    <n v="0.36655051657006216"/>
    <n v="0.85577596626400354"/>
    <n v="2826.6794141186815"/>
    <n v="6599.374977210312"/>
    <n v="2419.0043069359822"/>
    <n v="0.11195702085663799"/>
    <n v="7385.0140128626836"/>
    <n v="2.6126110997858687"/>
    <n v="1.8854862838479103"/>
  </r>
  <r>
    <s v="CD"/>
    <s v="East"/>
    <x v="0"/>
    <x v="0"/>
    <x v="18"/>
    <x v="20"/>
    <n v="0.51048301425922171"/>
    <n v="0.92516935982793003"/>
    <n v="407.67510718269938"/>
    <n v="738.84636196430961"/>
    <n v="377.16851793000075"/>
    <n v="5.9560016196505423E-2"/>
    <n v="785.63903565237172"/>
    <n v="1.9271204491283496"/>
    <n v="1.5545131362465177"/>
  </r>
  <r>
    <s v="CD"/>
    <s v="East"/>
    <x v="0"/>
    <x v="0"/>
    <x v="18"/>
    <x v="21"/>
    <n v="0.65195225765612841"/>
    <n v="1"/>
    <n v="30.506589252698639"/>
    <n v="46.792673688062159"/>
    <n v="30.506589252698639"/>
    <m/>
    <n v="46.792673688062159"/>
    <n v="1.5338546469570615"/>
    <n v="1.5338546469570615"/>
  </r>
  <r>
    <s v="CD"/>
    <s v="East"/>
    <x v="0"/>
    <x v="0"/>
    <x v="19"/>
    <x v="0"/>
    <n v="4.177115560082563E-2"/>
    <n v="4.0285287006101865E-2"/>
    <n v="100000"/>
    <n v="96442.835795774969"/>
    <n v="4028.5287006101862"/>
    <n v="0.95772006718157399"/>
    <n v="6750000.0004083645"/>
    <n v="67.500000004083645"/>
    <n v="0.11700661244234285"/>
  </r>
  <r>
    <s v="CD"/>
    <s v="East"/>
    <x v="0"/>
    <x v="0"/>
    <x v="19"/>
    <x v="1"/>
    <n v="1.4843460467569394E-3"/>
    <n v="5.9146686830308373E-3"/>
    <n v="95971.471299389814"/>
    <n v="382417.19779501209"/>
    <n v="567.63945575889375"/>
    <n v="0.99460088859823026"/>
    <n v="6653557.1646125894"/>
    <n v="69.328489753547132"/>
    <n v="1.4126403870505688"/>
  </r>
  <r>
    <s v="CD"/>
    <s v="East"/>
    <x v="0"/>
    <x v="0"/>
    <x v="19"/>
    <x v="2"/>
    <n v="5.7687361114017036E-4"/>
    <n v="2.8798660566975855E-3"/>
    <n v="95403.83184363092"/>
    <n v="476274.61492357519"/>
    <n v="274.75025700536207"/>
    <n v="0.99738937732911892"/>
    <n v="6271139.9668175774"/>
    <n v="65.732579558189244"/>
    <n v="2.2901051933687984"/>
  </r>
  <r>
    <s v="CD"/>
    <s v="East"/>
    <x v="0"/>
    <x v="0"/>
    <x v="19"/>
    <x v="3"/>
    <n v="5.4511852384923226E-4"/>
    <n v="2.7220732597564201E-3"/>
    <n v="95129.081586625558"/>
    <n v="475031.24161629053"/>
    <n v="258.94832921212947"/>
    <n v="0.99612337384124172"/>
    <n v="5794865.3518940024"/>
    <n v="60.915813074649904"/>
    <n v="2.6282283083042159"/>
  </r>
  <r>
    <s v="CD"/>
    <s v="East"/>
    <x v="0"/>
    <x v="0"/>
    <x v="19"/>
    <x v="4"/>
    <n v="1.0733826143374053E-3"/>
    <n v="5.3537778919082483E-3"/>
    <n v="94870.133257413429"/>
    <n v="473189.72307881335"/>
    <n v="507.91362203593599"/>
    <n v="0.99337593259592072"/>
    <n v="5319834.1102777123"/>
    <n v="56.07490922188628"/>
    <n v="2.7142900723940757"/>
  </r>
  <r>
    <s v="CD"/>
    <s v="East"/>
    <x v="0"/>
    <x v="0"/>
    <x v="19"/>
    <x v="5"/>
    <n v="1.5412197380507762E-3"/>
    <n v="7.6774209222610955E-3"/>
    <n v="94362.219635377493"/>
    <n v="470055.28245822166"/>
    <n v="724.45847929963202"/>
    <n v="0.99216107932756537"/>
    <n v="4846644.3871988989"/>
    <n v="51.362127829619595"/>
    <n v="2.5763749492403711"/>
  </r>
  <r>
    <s v="CD"/>
    <s v="East"/>
    <x v="0"/>
    <x v="0"/>
    <x v="19"/>
    <x v="6"/>
    <n v="1.5727519786456667E-3"/>
    <n v="7.8332203406457877E-3"/>
    <n v="93637.761156077861"/>
    <n v="466370.55638737284"/>
    <n v="733.48521534031897"/>
    <n v="0.99185026692852751"/>
    <n v="4376589.1047406774"/>
    <n v="46.739574405732156"/>
    <n v="2.5210824226731909"/>
  </r>
  <r>
    <s v="CD"/>
    <s v="East"/>
    <x v="0"/>
    <x v="0"/>
    <x v="19"/>
    <x v="7"/>
    <n v="1.7323819119049893E-3"/>
    <n v="8.6255178091623336E-3"/>
    <n v="92904.275940737542"/>
    <n v="462569.7608404216"/>
    <n v="801.34748667417443"/>
    <n v="0.99042105267820113"/>
    <n v="3910218.5483533046"/>
    <n v="42.08868223511675"/>
    <n v="2.564578543365903"/>
  </r>
  <r>
    <s v="CD"/>
    <s v="East"/>
    <x v="0"/>
    <x v="0"/>
    <x v="19"/>
    <x v="8"/>
    <n v="2.1817509987214485E-3"/>
    <n v="1.085247630584169E-2"/>
    <n v="92102.928454063367"/>
    <n v="458138.82946867408"/>
    <n v="999.54484874635818"/>
    <n v="0.98694273377487429"/>
    <n v="3447648.7875128831"/>
    <n v="37.432564255895606"/>
    <n v="2.6231053517783574"/>
  </r>
  <r>
    <s v="CD"/>
    <s v="East"/>
    <x v="0"/>
    <x v="0"/>
    <x v="19"/>
    <x v="9"/>
    <n v="3.1970243538410139E-3"/>
    <n v="1.5867207213995493E-2"/>
    <n v="91103.383605317009"/>
    <n v="452156.78880423418"/>
    <n v="1445.5562655616814"/>
    <n v="0.97968004274710208"/>
    <n v="2989509.9580442091"/>
    <n v="32.81447779146739"/>
    <n v="2.6755458764206308"/>
  </r>
  <r>
    <s v="CD"/>
    <s v="East"/>
    <x v="0"/>
    <x v="0"/>
    <x v="19"/>
    <x v="10"/>
    <n v="5.2316055274362521E-3"/>
    <n v="2.5847592390293144E-2"/>
    <n v="89657.827339755328"/>
    <n v="442968.98218412453"/>
    <n v="2317.4389756772871"/>
    <n v="0.96584838002006324"/>
    <n v="2537353.169239975"/>
    <n v="28.300408837978644"/>
    <n v="2.7042957460844099"/>
  </r>
  <r>
    <s v="CD"/>
    <s v="East"/>
    <x v="0"/>
    <x v="0"/>
    <x v="19"/>
    <x v="11"/>
    <n v="8.9814031621542455E-3"/>
    <n v="4.3995812810020116E-2"/>
    <n v="87340.38836407804"/>
    <n v="427840.87384167296"/>
    <n v="3842.6113772204262"/>
    <n v="0.94375012990725282"/>
    <n v="2094384.1870558506"/>
    <n v="23.979561189096376"/>
    <n v="2.6939984013874003"/>
  </r>
  <r>
    <s v="CD"/>
    <s v="East"/>
    <x v="0"/>
    <x v="0"/>
    <x v="19"/>
    <x v="12"/>
    <n v="1.4522868913606719E-2"/>
    <n v="7.0229051219629454E-2"/>
    <n v="83497.776986857614"/>
    <n v="403774.88026771141"/>
    <n v="5863.9696567352075"/>
    <n v="0.91277037338723643"/>
    <n v="1666543.3132141777"/>
    <n v="19.959133923726956"/>
    <n v="2.6613104314369838"/>
  </r>
  <r>
    <s v="CD"/>
    <s v="East"/>
    <x v="0"/>
    <x v="0"/>
    <x v="19"/>
    <x v="13"/>
    <n v="2.2526105571798051E-2"/>
    <n v="0.1069389860801955"/>
    <n v="77633.807330122407"/>
    <n v="368553.74822634557"/>
    <n v="8302.0806414285325"/>
    <n v="0.86798792158337923"/>
    <n v="1262768.4329464664"/>
    <n v="16.265702744382914"/>
    <n v="2.6373045178116632"/>
  </r>
  <r>
    <s v="CD"/>
    <s v="East"/>
    <x v="0"/>
    <x v="0"/>
    <x v="19"/>
    <x v="14"/>
    <n v="3.5164860919721423E-2"/>
    <n v="0.16225250178800787"/>
    <n v="69331.726688693874"/>
    <n v="319900.20191474975"/>
    <n v="11249.246108522981"/>
    <n v="0.79737822314996909"/>
    <n v="894214.68472012086"/>
    <n v="12.89762605704645"/>
    <n v="2.6213133510834892"/>
  </r>
  <r>
    <s v="CD"/>
    <s v="East"/>
    <x v="0"/>
    <x v="0"/>
    <x v="19"/>
    <x v="15"/>
    <n v="5.731873758198467E-2"/>
    <n v="0.25172731624960493"/>
    <n v="58082.480580170894"/>
    <n v="255081.45458809953"/>
    <n v="14620.946957566215"/>
    <n v="0.69145223227309494"/>
    <n v="574314.48280537105"/>
    <n v="9.8879124491359889"/>
    <n v="2.5835389858608653"/>
  </r>
  <r>
    <s v="CD"/>
    <s v="East"/>
    <x v="0"/>
    <x v="0"/>
    <x v="19"/>
    <x v="16"/>
    <n v="9.3150999093105216E-2"/>
    <n v="0.37802762520683308"/>
    <n v="43461.533622604678"/>
    <n v="176376.64118640948"/>
    <n v="16429.660343200179"/>
    <n v="0.54846510125103221"/>
    <n v="319233.02821727155"/>
    <n v="7.3451855378438831"/>
    <n v="2.5087113140744743"/>
  </r>
  <r>
    <s v="CD"/>
    <s v="East"/>
    <x v="0"/>
    <x v="0"/>
    <x v="19"/>
    <x v="17"/>
    <n v="0.15170712867347885"/>
    <n v="0.54290008837965231"/>
    <n v="27031.873279404499"/>
    <n v="96736.432366621069"/>
    <n v="14675.606392456264"/>
    <n v="0.38015892107587307"/>
    <n v="142856.38703086204"/>
    <n v="5.2847387065736164"/>
    <n v="2.3818503302083611"/>
  </r>
  <r>
    <s v="CD"/>
    <s v="East"/>
    <x v="0"/>
    <x v="0"/>
    <x v="19"/>
    <x v="18"/>
    <n v="0.24085008701574193"/>
    <n v="0.71682770191748468"/>
    <n v="12356.266886948235"/>
    <n v="36775.217757223829"/>
    <n v="8857.3143968502154"/>
    <n v="0.22598129840851708"/>
    <n v="46119.954664240984"/>
    <n v="3.7325152561213204"/>
    <n v="2.17678344054154"/>
  </r>
  <r>
    <s v="CD"/>
    <s v="East"/>
    <x v="0"/>
    <x v="0"/>
    <x v="19"/>
    <x v="19"/>
    <n v="0.35745635183897972"/>
    <n v="0.84900984397802948"/>
    <n v="3498.9524900980196"/>
    <n v="8310.5114580333939"/>
    <n v="2970.6451077046572"/>
    <n v="0.11688560478055282"/>
    <n v="9344.7369070171571"/>
    <n v="2.6707241477163852"/>
    <n v="1.9083311336529383"/>
  </r>
  <r>
    <s v="CD"/>
    <s v="East"/>
    <x v="0"/>
    <x v="0"/>
    <x v="19"/>
    <x v="20"/>
    <n v="0.50206402644908199"/>
    <n v="0.9231264741529831"/>
    <n v="528.30738239336222"/>
    <n v="971.37915780794719"/>
    <n v="487.69453117777624"/>
    <n v="6.0766529423124646E-2"/>
    <n v="1034.2254489837633"/>
    <n v="1.9576206645049476"/>
    <n v="1.5754019219254856"/>
  </r>
  <r>
    <s v="CD"/>
    <s v="East"/>
    <x v="0"/>
    <x v="0"/>
    <x v="19"/>
    <x v="21"/>
    <n v="0.64622510661717747"/>
    <n v="1"/>
    <n v="40.61285121558597"/>
    <n v="62.846291175816148"/>
    <n v="40.61285121558597"/>
    <m/>
    <n v="62.846291175816148"/>
    <n v="1.5474483887429618"/>
    <n v="1.5474483887429618"/>
  </r>
  <r>
    <s v="CD"/>
    <s v="East"/>
    <x v="0"/>
    <x v="0"/>
    <x v="20"/>
    <x v="0"/>
    <n v="2.9410483901982639E-2"/>
    <n v="2.8639021984737046E-2"/>
    <n v="100000"/>
    <n v="97376.915253021376"/>
    <n v="2863.9021984737046"/>
    <n v="0.97016179310942241"/>
    <n v="7000000.0001348369"/>
    <n v="70.000000001348369"/>
    <n v="8.4087177147116249E-2"/>
  </r>
  <r>
    <s v="CD"/>
    <s v="East"/>
    <x v="0"/>
    <x v="0"/>
    <x v="20"/>
    <x v="1"/>
    <n v="8.5036005146196781E-4"/>
    <n v="3.3940829923532045E-3"/>
    <n v="97136.097801526295"/>
    <n v="387703.98130168981"/>
    <n v="329.6879774917179"/>
    <n v="0.99686234291558606"/>
    <n v="6902623.0848818151"/>
    <n v="71.061358661798693"/>
    <n v="1.4508930813636951"/>
  </r>
  <r>
    <s v="CD"/>
    <s v="East"/>
    <x v="0"/>
    <x v="0"/>
    <x v="20"/>
    <x v="2"/>
    <n v="3.6748003910341208E-4"/>
    <n v="1.8356040276937405E-3"/>
    <n v="96806.409824034577"/>
    <n v="483558.87904312246"/>
    <n v="177.69823577957868"/>
    <n v="0.99822925569156606"/>
    <n v="6514919.1035801256"/>
    <n v="67.298426988691361"/>
    <n v="2.3372269287054319"/>
  </r>
  <r>
    <s v="CD"/>
    <s v="East"/>
    <x v="0"/>
    <x v="0"/>
    <x v="20"/>
    <x v="3"/>
    <n v="3.9073278339750049E-4"/>
    <n v="1.9518809174904504E-3"/>
    <n v="96628.711588254999"/>
    <n v="482702.61991026427"/>
    <n v="188.60773823079944"/>
    <n v="0.99713585778700264"/>
    <n v="6031360.2245370029"/>
    <n v="62.417889314692061"/>
    <n v="2.6621424171304398"/>
  </r>
  <r>
    <s v="CD"/>
    <s v="East"/>
    <x v="0"/>
    <x v="0"/>
    <x v="20"/>
    <x v="4"/>
    <n v="8.0340579249294289E-4"/>
    <n v="4.0096944495420289E-3"/>
    <n v="96440.103850024199"/>
    <n v="481320.09096025478"/>
    <n v="386.69534912070958"/>
    <n v="0.99503972662714923"/>
    <n v="5548657.6046267385"/>
    <n v="57.534753521787565"/>
    <n v="2.7231991750917581"/>
  </r>
  <r>
    <s v="CD"/>
    <s v="East"/>
    <x v="0"/>
    <x v="0"/>
    <x v="20"/>
    <x v="5"/>
    <n v="1.1498813088017521E-3"/>
    <n v="5.7334317126069229E-3"/>
    <n v="96053.40850090349"/>
    <n v="478932.61172924662"/>
    <n v="550.71565840305993"/>
    <n v="0.99414064332511165"/>
    <n v="5067337.5136664836"/>
    <n v="52.755415895718265"/>
    <n v="2.5769151377675086"/>
  </r>
  <r>
    <s v="CD"/>
    <s v="East"/>
    <x v="0"/>
    <x v="0"/>
    <x v="20"/>
    <x v="6"/>
    <n v="1.1756205399102791E-3"/>
    <n v="5.8610278838240508E-3"/>
    <n v="95502.69284250043"/>
    <n v="476126.37473388913"/>
    <n v="559.74394573018071"/>
    <n v="0.99390869989974007"/>
    <n v="4588404.901937237"/>
    <n v="48.044769894648603"/>
    <n v="2.5219214264058225"/>
  </r>
  <r>
    <s v="CD"/>
    <s v="East"/>
    <x v="0"/>
    <x v="0"/>
    <x v="20"/>
    <x v="7"/>
    <n v="1.292576844068777E-3"/>
    <n v="6.4426180728965644E-3"/>
    <n v="94942.948896770249"/>
    <n v="473226.14609973616"/>
    <n v="611.68115845642751"/>
    <n v="0.99283207227111692"/>
    <n v="4112278.527203348"/>
    <n v="43.313153583153962"/>
    <n v="2.5663818256695063"/>
  </r>
  <r>
    <s v="CD"/>
    <s v="East"/>
    <x v="0"/>
    <x v="0"/>
    <x v="20"/>
    <x v="8"/>
    <n v="1.6378012792259244E-3"/>
    <n v="8.1573681848156835E-3"/>
    <n v="94331.267738313822"/>
    <n v="469834.09528507537"/>
    <n v="769.4948822818551"/>
    <n v="0.9900384014959811"/>
    <n v="3639052.381103612"/>
    <n v="38.577371727885364"/>
    <n v="2.6318966526585847"/>
  </r>
  <r>
    <s v="CD"/>
    <s v="East"/>
    <x v="0"/>
    <x v="0"/>
    <x v="20"/>
    <x v="9"/>
    <n v="2.4747013572716569E-3"/>
    <n v="1.230328046173945E-2"/>
    <n v="93561.772856031967"/>
    <n v="465153.79666434648"/>
    <n v="1151.1167319453234"/>
    <n v="0.98383129529411428"/>
    <n v="3169218.2858185368"/>
    <n v="33.873003782166101"/>
    <n v="2.6934853415548767"/>
  </r>
  <r>
    <s v="CD"/>
    <s v="East"/>
    <x v="0"/>
    <x v="0"/>
    <x v="20"/>
    <x v="10"/>
    <n v="4.2496274146550436E-3"/>
    <n v="2.1044858233606824E-2"/>
    <n v="92410.656124086643"/>
    <n v="457632.86228325911"/>
    <n v="1944.7691574059863"/>
    <n v="0.97136310746644039"/>
    <n v="2704064.4891541903"/>
    <n v="29.261392598741452"/>
    <n v="2.7270215745964053"/>
  </r>
  <r>
    <s v="CD"/>
    <s v="East"/>
    <x v="0"/>
    <x v="0"/>
    <x v="20"/>
    <x v="11"/>
    <n v="7.6776964228129812E-3"/>
    <n v="3.7726359479418776E-2"/>
    <n v="90465.886966680657"/>
    <n v="444527.67918622814"/>
    <n v="3412.9485723294638"/>
    <n v="0.95081890207212583"/>
    <n v="2246431.6268709311"/>
    <n v="24.83180900772366"/>
    <n v="2.7140717236620491"/>
  </r>
  <r>
    <s v="CD"/>
    <s v="East"/>
    <x v="0"/>
    <x v="0"/>
    <x v="20"/>
    <x v="12"/>
    <n v="1.2821873116606437E-2"/>
    <n v="6.2253626380110831E-2"/>
    <n v="87052.938394351193"/>
    <n v="422665.31986451964"/>
    <n v="5419.3611020927347"/>
    <n v="0.92183306208614557"/>
    <n v="1801903.9476847032"/>
    <n v="20.698944583835296"/>
    <n v="2.6751185481308872"/>
  </r>
  <r>
    <s v="CD"/>
    <s v="East"/>
    <x v="0"/>
    <x v="0"/>
    <x v="20"/>
    <x v="13"/>
    <n v="2.0228799754011692E-2"/>
    <n v="9.6549534070489065E-2"/>
    <n v="81633.577292258458"/>
    <n v="389626.86604833027"/>
    <n v="7881.6838520748133"/>
    <n v="0.88004681658732919"/>
    <n v="1379238.6278201835"/>
    <n v="16.895481903020567"/>
    <n v="2.6475813086462248"/>
  </r>
  <r>
    <s v="CD"/>
    <s v="East"/>
    <x v="0"/>
    <x v="0"/>
    <x v="20"/>
    <x v="14"/>
    <n v="3.1875281308402954E-2"/>
    <n v="0.14819567298576516"/>
    <n v="73751.893440183645"/>
    <n v="342889.88312273083"/>
    <n v="10929.711482342449"/>
    <n v="0.81315408304193249"/>
    <n v="989611.76177185331"/>
    <n v="13.418120072733812"/>
    <n v="2.6330954280008987"/>
  </r>
  <r>
    <s v="CD"/>
    <s v="East"/>
    <x v="0"/>
    <x v="0"/>
    <x v="20"/>
    <x v="15"/>
    <n v="5.2705414220573225E-2"/>
    <n v="0.23392128075125282"/>
    <n v="62822.181957841196"/>
    <n v="278822.30849501956"/>
    <n v="14695.445263166461"/>
    <n v="0.71069934852218108"/>
    <n v="646721.87864912255"/>
    <n v="10.294482911834002"/>
    <n v="2.5986708356067396"/>
  </r>
  <r>
    <s v="CD"/>
    <s v="East"/>
    <x v="0"/>
    <x v="0"/>
    <x v="20"/>
    <x v="16"/>
    <n v="8.6704430321311476E-2"/>
    <n v="0.35700007747204421"/>
    <n v="48126.736694674735"/>
    <n v="198158.83300086102"/>
    <n v="17181.248728475555"/>
    <n v="0.5691319867471244"/>
    <n v="367899.57015410298"/>
    <n v="7.6443905284525844"/>
    <n v="2.5278368211900433"/>
  </r>
  <r>
    <s v="CD"/>
    <s v="East"/>
    <x v="0"/>
    <x v="0"/>
    <x v="20"/>
    <x v="17"/>
    <n v="0.14336290774334529"/>
    <n v="0.52247545926453598"/>
    <n v="30945.48796619918"/>
    <n v="112778.53031727167"/>
    <n v="16168.258037305088"/>
    <n v="0.39799400244855804"/>
    <n v="169740.73715324199"/>
    <n v="5.4851530322819491"/>
    <n v="2.4054774845295426"/>
  </r>
  <r>
    <s v="CD"/>
    <s v="East"/>
    <x v="0"/>
    <x v="0"/>
    <x v="20"/>
    <x v="18"/>
    <n v="0.23100191143423746"/>
    <n v="0.70165803185137166"/>
    <n v="14777.229928894092"/>
    <n v="44885.178671236994"/>
    <n v="10368.562068123014"/>
    <n v="0.23791909435548658"/>
    <n v="56962.206835970341"/>
    <n v="3.8547283293326489"/>
    <n v="2.2029900787888694"/>
  </r>
  <r>
    <s v="CD"/>
    <s v="East"/>
    <x v="0"/>
    <x v="0"/>
    <x v="20"/>
    <x v="19"/>
    <n v="0.34714783419293849"/>
    <n v="0.84089028525622944"/>
    <n v="4408.6678607710792"/>
    <n v="10679.041059444909"/>
    <n v="3707.2059750437638"/>
    <n v="0.12276641284807745"/>
    <n v="12077.028164733347"/>
    <n v="2.7393826312470422"/>
    <n v="1.9345382153263468"/>
  </r>
  <r>
    <s v="CD"/>
    <s v="East"/>
    <x v="0"/>
    <x v="0"/>
    <x v="20"/>
    <x v="20"/>
    <n v="0.49259520944103447"/>
    <n v="0.92065714528188147"/>
    <n v="701.46188572731558"/>
    <n v="1311.027563525384"/>
    <n v="645.80589723775574"/>
    <n v="6.2203393317502548E-2"/>
    <n v="1397.9871052884375"/>
    <n v="1.9929623173166779"/>
    <n v="1.5991610257739333"/>
  </r>
  <r>
    <s v="CD"/>
    <s v="East"/>
    <x v="0"/>
    <x v="0"/>
    <x v="20"/>
    <x v="21"/>
    <n v="0.64002163950231861"/>
    <n v="1"/>
    <n v="55.65598848955986"/>
    <n v="86.959541763053522"/>
    <n v="55.65598848955986"/>
    <m/>
    <n v="86.959541763053522"/>
    <n v="1.5624471709700329"/>
    <n v="1.5624471709700329"/>
  </r>
  <r>
    <s v="CD"/>
    <s v="East"/>
    <x v="0"/>
    <x v="0"/>
    <x v="21"/>
    <x v="0"/>
    <n v="1.9428512985793695E-2"/>
    <n v="1.9079148605110969E-2"/>
    <n v="100000"/>
    <n v="98201.795572630042"/>
    <n v="1907.9148605110968"/>
    <n v="0.9802513581768707"/>
    <n v="7250000.0001302464"/>
    <n v="72.500000001302467"/>
    <n v="5.7502792924285201E-2"/>
  </r>
  <r>
    <s v="CD"/>
    <s v="East"/>
    <x v="0"/>
    <x v="0"/>
    <x v="21"/>
    <x v="1"/>
    <n v="4.5033442758309874E-4"/>
    <n v="1.7992972367571482E-3"/>
    <n v="98092.085139488903"/>
    <n v="391923.88351580536"/>
    <n v="176.4968177392293"/>
    <n v="0.99831353997177208"/>
    <n v="7151798.2045576163"/>
    <n v="72.909024152026291"/>
    <n v="1.4817843865777343"/>
  </r>
  <r>
    <s v="CD"/>
    <s v="East"/>
    <x v="0"/>
    <x v="0"/>
    <x v="21"/>
    <x v="2"/>
    <n v="2.1819889743292638E-4"/>
    <n v="1.0903731095379891E-3"/>
    <n v="97915.588321749674"/>
    <n v="489299.10172184469"/>
    <n v="106.76452451062505"/>
    <n v="0.99887222817643073"/>
    <n v="6759874.3210418113"/>
    <n v="69.037774647576342"/>
    <n v="2.3882721045985469"/>
  </r>
  <r>
    <s v="CD"/>
    <s v="East"/>
    <x v="0"/>
    <x v="0"/>
    <x v="21"/>
    <x v="3"/>
    <n v="2.6398137995956538E-4"/>
    <n v="1.3191057561884405E-3"/>
    <n v="97808.823797239049"/>
    <n v="488747.28398162499"/>
    <n v="129.02018247696105"/>
    <n v="0.99799894708007053"/>
    <n v="6270575.2193199666"/>
    <n v="64.110526799903838"/>
    <n v="2.6993134029767654"/>
  </r>
  <r>
    <s v="CD"/>
    <s v="East"/>
    <x v="0"/>
    <x v="0"/>
    <x v="21"/>
    <x v="4"/>
    <n v="5.6949566360187131E-4"/>
    <n v="2.8438067702660128E-3"/>
    <n v="97679.803614762088"/>
    <n v="487769.27480190602"/>
    <n v="277.78248683791026"/>
    <n v="0.99648252819347061"/>
    <n v="5781827.9353383416"/>
    <n v="59.191641684100901"/>
    <n v="2.732962653358685"/>
  </r>
  <r>
    <s v="CD"/>
    <s v="East"/>
    <x v="0"/>
    <x v="0"/>
    <x v="21"/>
    <x v="5"/>
    <n v="8.1223870039062154E-4"/>
    <n v="4.0532168370662151E-3"/>
    <n v="97402.021127924178"/>
    <n v="486053.56012969895"/>
    <n v="394.79151199998159"/>
    <n v="0.99585579144487557"/>
    <n v="5294058.6605364354"/>
    <n v="54.352657154654075"/>
    <n v="2.5770869412157271"/>
  </r>
  <r>
    <s v="CD"/>
    <s v="East"/>
    <x v="0"/>
    <x v="0"/>
    <x v="21"/>
    <x v="6"/>
    <n v="8.3121698451311911E-4"/>
    <n v="4.1475429171377734E-3"/>
    <n v="97007.229615924196"/>
    <n v="484039.25280756078"/>
    <n v="402.34164810468792"/>
    <n v="0.99569648119083698"/>
    <n v="4808005.1004067361"/>
    <n v="49.563368827692813"/>
    <n v="2.5222667681651676"/>
  </r>
  <r>
    <s v="CD"/>
    <s v="East"/>
    <x v="0"/>
    <x v="0"/>
    <x v="21"/>
    <x v="7"/>
    <n v="9.1140459453263969E-4"/>
    <n v="4.5469446398143029E-3"/>
    <n v="96604.887967819508"/>
    <n v="481956.1807787302"/>
    <n v="439.25707752513699"/>
    <n v="0.99493069383498389"/>
    <n v="4323965.8475991758"/>
    <n v="44.759286393868102"/>
    <n v="2.5680322184308797"/>
  </r>
  <r>
    <s v="CD"/>
    <s v="East"/>
    <x v="0"/>
    <x v="0"/>
    <x v="21"/>
    <x v="8"/>
    <n v="1.1627690688048376E-3"/>
    <n v="5.7979433632915651E-3"/>
    <n v="96165.630890294371"/>
    <n v="479512.99734024092"/>
    <n v="557.56288139712706"/>
    <n v="0.99280483477218207"/>
    <n v="3842009.6668204456"/>
    <n v="39.95200396702441"/>
    <n v="2.6412398401855137"/>
  </r>
  <r>
    <s v="CD"/>
    <s v="East"/>
    <x v="0"/>
    <x v="0"/>
    <x v="21"/>
    <x v="9"/>
    <n v="1.8163165280809842E-3"/>
    <n v="9.0440146965050251E-3"/>
    <n v="95608.068008897244"/>
    <n v="476062.82209549169"/>
    <n v="864.68077217691462"/>
    <n v="0.98776361064049256"/>
    <n v="3362496.6694802046"/>
    <n v="35.169591222858848"/>
    <n v="2.713008068843763"/>
  </r>
  <r>
    <s v="CD"/>
    <s v="East"/>
    <x v="0"/>
    <x v="0"/>
    <x v="21"/>
    <x v="10"/>
    <n v="3.2917067012975354E-3"/>
    <n v="1.6337647202393658E-2"/>
    <n v="94743.387236720329"/>
    <n v="470237.53204474534"/>
    <n v="1547.8840354332933"/>
    <n v="0.9770148392160537"/>
    <n v="2886433.8473847131"/>
    <n v="30.465808027032399"/>
    <n v="2.752154515966494"/>
  </r>
  <r>
    <s v="CD"/>
    <s v="East"/>
    <x v="0"/>
    <x v="0"/>
    <x v="21"/>
    <x v="11"/>
    <n v="6.2969746781785631E-3"/>
    <n v="3.1042410572584257E-2"/>
    <n v="93195.503201287036"/>
    <n v="459429.04676405073"/>
    <n v="2893.0130738929438"/>
    <n v="0.95862494793514974"/>
    <n v="2416196.3153399676"/>
    <n v="25.92610407522967"/>
    <n v="2.7364536297886253"/>
  </r>
  <r>
    <s v="CD"/>
    <s v="East"/>
    <x v="0"/>
    <x v="0"/>
    <x v="21"/>
    <x v="12"/>
    <n v="1.0906439059618571E-2"/>
    <n v="5.3192503070210291E-2"/>
    <n v="90302.490127394092"/>
    <n v="440420.14603408362"/>
    <n v="4803.4154833490466"/>
    <n v="0.93237124929056536"/>
    <n v="1956767.2685759168"/>
    <n v="21.669028902917411"/>
    <n v="2.6907463780016321"/>
  </r>
  <r>
    <s v="CD"/>
    <s v="East"/>
    <x v="0"/>
    <x v="0"/>
    <x v="21"/>
    <x v="13"/>
    <n v="1.7544075476824687E-2"/>
    <n v="8.4260711569187186E-2"/>
    <n v="85499.074644045046"/>
    <n v="410635.08177053172"/>
    <n v="7204.2128680142778"/>
    <n v="0.89447569178842823"/>
    <n v="1516347.1225418332"/>
    <n v="17.735246011196985"/>
    <n v="2.6596622339477376"/>
  </r>
  <r>
    <s v="CD"/>
    <s v="East"/>
    <x v="0"/>
    <x v="0"/>
    <x v="21"/>
    <x v="14"/>
    <n v="2.7971127905588072E-2"/>
    <n v="0.13122038566390326"/>
    <n v="78294.861776030768"/>
    <n v="367303.09883929422"/>
    <n v="10273.881957752747"/>
    <n v="0.83257784431871207"/>
    <n v="1105712.0407713014"/>
    <n v="14.122408746748752"/>
    <n v="2.6473147988020376"/>
  </r>
  <r>
    <s v="CD"/>
    <s v="East"/>
    <x v="0"/>
    <x v="0"/>
    <x v="21"/>
    <x v="15"/>
    <n v="4.7065423660205864E-2"/>
    <n v="0.21159652492785586"/>
    <n v="68020.979818278021"/>
    <n v="305808.4222432024"/>
    <n v="14393.002951735449"/>
    <n v="0.73535219822006659"/>
    <n v="738408.9419320072"/>
    <n v="10.855605783755385"/>
    <n v="2.6171423737495756"/>
  </r>
  <r>
    <s v="CD"/>
    <s v="East"/>
    <x v="0"/>
    <x v="0"/>
    <x v="21"/>
    <x v="16"/>
    <n v="7.8579469462548096E-2"/>
    <n v="0.32950538464589235"/>
    <n v="53627.976866542573"/>
    <n v="224876.8955307492"/>
    <n v="17670.707145191132"/>
    <n v="0.59691450872330531"/>
    <n v="432600.51968880487"/>
    <n v="8.0666947545935805"/>
    <n v="2.5517115163250752"/>
  </r>
  <r>
    <s v="CD"/>
    <s v="East"/>
    <x v="0"/>
    <x v="0"/>
    <x v="21"/>
    <x v="17"/>
    <n v="0.13236305973385112"/>
    <n v="0.49412526723604761"/>
    <n v="35957.26972135144"/>
    <n v="134232.28161895918"/>
    <n v="17767.395510141425"/>
    <n v="0.42351936325393696"/>
    <n v="207723.62415805564"/>
    <n v="5.7769576435529331"/>
    <n v="2.436086399844239"/>
  </r>
  <r>
    <s v="CD"/>
    <s v="East"/>
    <x v="0"/>
    <x v="0"/>
    <x v="21"/>
    <x v="18"/>
    <n v="0.21722979994673619"/>
    <n v="0.67892210589970381"/>
    <n v="18189.874211210015"/>
    <n v="56849.970439384757"/>
    <n v="12349.507705525417"/>
    <n v="0.25632348832927782"/>
    <n v="73491.34253909644"/>
    <n v="4.0402336863773014"/>
    <n v="2.2388048633381099"/>
  </r>
  <r>
    <s v="CD"/>
    <s v="East"/>
    <x v="0"/>
    <x v="0"/>
    <x v="21"/>
    <x v="19"/>
    <n v="0.33165986575956885"/>
    <n v="0.82750660131532716"/>
    <n v="5840.3665056845985"/>
    <n v="14571.982734439425"/>
    <n v="4832.9418375549358"/>
    <n v="0.13275387946946926"/>
    <n v="16641.372099711687"/>
    <n v="2.8493711967415325"/>
    <n v="1.9728893320625915"/>
  </r>
  <r>
    <s v="CD"/>
    <s v="East"/>
    <x v="0"/>
    <x v="0"/>
    <x v="21"/>
    <x v="20"/>
    <n v="0.47695551693401222"/>
    <n v="0.91586437232976281"/>
    <n v="1007.424668129663"/>
    <n v="1934.4872395589587"/>
    <n v="922.66436134609341"/>
    <n v="6.5189339414408895E-2"/>
    <n v="2069.3893652722604"/>
    <n v="2.0541380717966642"/>
    <n v="1.6373079626020681"/>
  </r>
  <r>
    <s v="CD"/>
    <s v="East"/>
    <x v="0"/>
    <x v="0"/>
    <x v="21"/>
    <x v="21"/>
    <n v="0.62830964549591317"/>
    <n v="1"/>
    <n v="84.760306783569604"/>
    <n v="134.90212571330156"/>
    <n v="84.760306783569604"/>
    <m/>
    <n v="134.90212571330156"/>
    <n v="1.5915719377675932"/>
    <n v="1.5915719377675932"/>
  </r>
  <r>
    <s v="CD"/>
    <s v="East"/>
    <x v="0"/>
    <x v="0"/>
    <x v="22"/>
    <x v="0"/>
    <n v="1.2837645548039605E-2"/>
    <n v="1.2681350627287029E-2"/>
    <n v="100000"/>
    <n v="98782.526592063019"/>
    <n v="1268.1350627287029"/>
    <n v="0.98691014913316655"/>
    <n v="7500000.0000832286"/>
    <n v="75.000000000832287"/>
    <n v="3.9949731129360996E-2"/>
  </r>
  <r>
    <s v="CD"/>
    <s v="East"/>
    <x v="0"/>
    <x v="0"/>
    <x v="22"/>
    <x v="1"/>
    <n v="2.585782837230298E-4"/>
    <n v="1.03364552216952E-3"/>
    <n v="98731.864937271297"/>
    <n v="394672.54797452025"/>
    <n v="102.05375008785632"/>
    <n v="0.99903036676082679"/>
    <n v="7401217.4734911658"/>
    <n v="74.962804340761565"/>
    <n v="1.5021812099460263"/>
  </r>
  <r>
    <s v="CD"/>
    <s v="East"/>
    <x v="0"/>
    <x v="0"/>
    <x v="22"/>
    <x v="2"/>
    <n v="1.3579212390602249E-4"/>
    <n v="6.7872319032390627E-4"/>
    <n v="98629.811187183441"/>
    <n v="492976.60412424483"/>
    <n v="66.942340110006626"/>
    <n v="0.99926243286090344"/>
    <n v="7006544.9255166454"/>
    <n v="71.038815153152385"/>
    <n v="2.4238753621549174"/>
  </r>
  <r>
    <s v="CD"/>
    <s v="East"/>
    <x v="0"/>
    <x v="0"/>
    <x v="22"/>
    <x v="3"/>
    <n v="1.7967652413869803E-4"/>
    <n v="8.9801557890061251E-4"/>
    <n v="98562.868847073434"/>
    <n v="492613.00078069931"/>
    <n v="88.510991725808708"/>
    <n v="0.99860529101701279"/>
    <n v="6513568.3213924002"/>
    <n v="66.085417333972046"/>
    <n v="2.7252152445476381"/>
  </r>
  <r>
    <s v="CD"/>
    <s v="East"/>
    <x v="0"/>
    <x v="0"/>
    <x v="22"/>
    <x v="4"/>
    <n v="4.0099748471919631E-4"/>
    <n v="2.0031719171829513E-3"/>
    <n v="98474.357855347625"/>
    <n v="491925.94900337426"/>
    <n v="197.26106821846042"/>
    <n v="0.99752252764133686"/>
    <n v="6020955.3206117004"/>
    <n v="61.142366924149826"/>
    <n v="2.7398466033344016"/>
  </r>
  <r>
    <s v="CD"/>
    <s v="East"/>
    <x v="0"/>
    <x v="0"/>
    <x v="22"/>
    <x v="5"/>
    <n v="5.7045359035614977E-4"/>
    <n v="2.8483309170465707E-3"/>
    <n v="98277.096787129165"/>
    <n v="490707.21606220928"/>
    <n v="279.92569321635528"/>
    <n v="0.99708816822998314"/>
    <n v="5529029.3716083262"/>
    <n v="56.259592034798835"/>
    <n v="2.5769717111593069"/>
  </r>
  <r>
    <s v="CD"/>
    <s v="East"/>
    <x v="0"/>
    <x v="0"/>
    <x v="22"/>
    <x v="6"/>
    <n v="5.8354636238008774E-4"/>
    <n v="2.9135188650420466E-3"/>
    <n v="97997.17109391281"/>
    <n v="489278.35920070286"/>
    <n v="285.51660670287674"/>
    <n v="0.99698215311678862"/>
    <n v="5038322.1555461166"/>
    <n v="51.412934672550733"/>
    <n v="2.5220486225606384"/>
  </r>
  <r>
    <s v="CD"/>
    <s v="East"/>
    <x v="0"/>
    <x v="0"/>
    <x v="22"/>
    <x v="7"/>
    <n v="6.3784841995483176E-4"/>
    <n v="3.1843038983419745E-3"/>
    <n v="97711.654487209933"/>
    <n v="487801.79202936619"/>
    <n v="311.14360229707381"/>
    <n v="0.99644716123121502"/>
    <n v="4549043.7963454137"/>
    <n v="46.555795418865465"/>
    <n v="2.568709749779035"/>
  </r>
  <r>
    <s v="CD"/>
    <s v="East"/>
    <x v="0"/>
    <x v="0"/>
    <x v="22"/>
    <x v="8"/>
    <n v="8.1673051003921724E-4"/>
    <n v="4.0758220112998419E-3"/>
    <n v="97400.510884912859"/>
    <n v="486068.71091116144"/>
    <n v="396.98714617657242"/>
    <n v="0.99488350028888439"/>
    <n v="4061242.0043160478"/>
    <n v="41.696311111907377"/>
    <n v="2.6476731743160506"/>
  </r>
  <r>
    <s v="CD"/>
    <s v="East"/>
    <x v="0"/>
    <x v="0"/>
    <x v="22"/>
    <x v="9"/>
    <n v="1.3064897122620337E-3"/>
    <n v="6.5131094690175362E-3"/>
    <n v="97003.523738736287"/>
    <n v="483581.74049220223"/>
    <n v="631.79456899082288"/>
    <n v="0.99099542633817983"/>
    <n v="3575173.2934048865"/>
    <n v="36.856117753351441"/>
    <n v="2.727302082110667"/>
  </r>
  <r>
    <s v="CD"/>
    <s v="East"/>
    <x v="0"/>
    <x v="0"/>
    <x v="22"/>
    <x v="10"/>
    <n v="2.4637111227265068E-3"/>
    <n v="1.2251285957694896E-2"/>
    <n v="96371.729169745464"/>
    <n v="479227.29308842897"/>
    <n v="1180.6776122960873"/>
    <n v="0.98230898103602904"/>
    <n v="3091591.5529126842"/>
    <n v="32.079859721799465"/>
    <n v="2.7713198481157741"/>
  </r>
  <r>
    <s v="CD"/>
    <s v="East"/>
    <x v="0"/>
    <x v="0"/>
    <x v="22"/>
    <x v="11"/>
    <n v="4.9249607933797264E-3"/>
    <n v="2.435545862583139E-2"/>
    <n v="95191.051557449377"/>
    <n v="470749.27395834908"/>
    <n v="2318.4217177568498"/>
    <n v="0.96694370343657532"/>
    <n v="2612364.259824255"/>
    <n v="27.443380623310478"/>
    <n v="2.7545138621567213"/>
  </r>
  <r>
    <s v="CD"/>
    <s v="East"/>
    <x v="0"/>
    <x v="0"/>
    <x v="22"/>
    <x v="12"/>
    <n v="8.7809530178525486E-3"/>
    <n v="4.3037274342275229E-2"/>
    <n v="92872.629839692527"/>
    <n v="455188.04635136499"/>
    <n v="3996.9848492994206"/>
    <n v="0.94470122399141077"/>
    <n v="2141614.9858659059"/>
    <n v="23.059700038241065"/>
    <n v="2.7044939640674786"/>
  </r>
  <r>
    <s v="CD"/>
    <s v="East"/>
    <x v="0"/>
    <x v="0"/>
    <x v="22"/>
    <x v="13"/>
    <n v="1.4349238456438975E-2"/>
    <n v="6.9427481896565238E-2"/>
    <n v="88875.644990393106"/>
    <n v="430016.70453439356"/>
    <n v="6170.4122336160654"/>
    <n v="0.91221606295338731"/>
    <n v="1686426.9395145408"/>
    <n v="18.975130247401669"/>
    <n v="2.6725184843678322"/>
  </r>
  <r>
    <s v="CD"/>
    <s v="East"/>
    <x v="0"/>
    <x v="0"/>
    <x v="22"/>
    <x v="14"/>
    <n v="2.3200319623701931E-2"/>
    <n v="0.11003833788773967"/>
    <n v="82705.232756777041"/>
    <n v="392268.1452145545"/>
    <n v="9100.7463471743831"/>
    <n v="0.85764255739401651"/>
    <n v="1256410.2349801473"/>
    <n v="15.191423723757001"/>
    <n v="2.6641455812103914"/>
  </r>
  <r>
    <s v="CD"/>
    <s v="East"/>
    <x v="0"/>
    <x v="0"/>
    <x v="22"/>
    <x v="15"/>
    <n v="3.978933285333839E-2"/>
    <n v="0.18186609251452437"/>
    <n v="73604.486409602658"/>
    <n v="336425.85524601798"/>
    <n v="13386.160334852852"/>
    <n v="0.7694053805924147"/>
    <n v="864142.08976559271"/>
    <n v="11.740345350101569"/>
    <n v="2.6396086695802587"/>
  </r>
  <r>
    <s v="CD"/>
    <s v="East"/>
    <x v="0"/>
    <x v="0"/>
    <x v="22"/>
    <x v="16"/>
    <n v="6.750360460307385E-2"/>
    <n v="0.29016355897854607"/>
    <n v="60218.326074749806"/>
    <n v="258847.86319669103"/>
    <n v="17473.163809579986"/>
    <n v="0.63878080420969263"/>
    <n v="527716.23451957479"/>
    <n v="8.7633826596992019"/>
    <n v="2.5823630089304683"/>
  </r>
  <r>
    <s v="CD"/>
    <s v="East"/>
    <x v="0"/>
    <x v="0"/>
    <x v="22"/>
    <x v="17"/>
    <n v="0.11604491872077961"/>
    <n v="0.44888552347459099"/>
    <n v="42745.16226516982"/>
    <n v="165347.04622074281"/>
    <n v="19187.684539407088"/>
    <n v="0.46680116583803966"/>
    <n v="268868.37132288382"/>
    <n v="6.2900304285887971"/>
    <n v="2.4786553840955929"/>
  </r>
  <r>
    <s v="CD"/>
    <s v="East"/>
    <x v="0"/>
    <x v="0"/>
    <x v="22"/>
    <x v="18"/>
    <n v="0.19445018827524968"/>
    <n v="0.63710050876185653"/>
    <n v="23557.477725762732"/>
    <n v="77184.193943718972"/>
    <n v="15008.481044229538"/>
    <n v="0.29213275029459407"/>
    <n v="103521.32510214103"/>
    <n v="4.3944146443542591"/>
    <n v="2.294649967212651"/>
  </r>
  <r>
    <s v="CD"/>
    <s v="East"/>
    <x v="0"/>
    <x v="0"/>
    <x v="22"/>
    <x v="19"/>
    <n v="0.30271721075479568"/>
    <n v="0.79841848851114383"/>
    <n v="8548.9966815331936"/>
    <n v="22548.030856049976"/>
    <n v="6825.6770087565164"/>
    <n v="0.15560268982321099"/>
    <n v="26337.131158422049"/>
    <n v="3.0807277320990489"/>
    <n v="2.0410330688507896"/>
  </r>
  <r>
    <s v="CD"/>
    <s v="East"/>
    <x v="0"/>
    <x v="0"/>
    <x v="22"/>
    <x v="20"/>
    <n v="0.44332665427011975"/>
    <n v="0.90257586891418673"/>
    <n v="1723.3196727766767"/>
    <n v="3508.5342514181343"/>
    <n v="1555.4267510733209"/>
    <n v="7.4045559252759088E-2"/>
    <n v="3789.1003023720732"/>
    <n v="2.1987216662286073"/>
    <n v="1.715972572195744"/>
  </r>
  <r>
    <s v="CD"/>
    <s v="East"/>
    <x v="0"/>
    <x v="0"/>
    <x v="22"/>
    <x v="21"/>
    <n v="0.59840782992992692"/>
    <n v="1"/>
    <n v="167.89292170335577"/>
    <n v="280.56605095393871"/>
    <n v="167.89292170335577"/>
    <m/>
    <n v="280.56605095393871"/>
    <n v="1.6711011286685524"/>
    <n v="1.6711011286685524"/>
  </r>
  <r>
    <s v="CD"/>
    <s v="East"/>
    <x v="0"/>
    <x v="0"/>
    <x v="23"/>
    <x v="0"/>
    <n v="8.781679485713496E-3"/>
    <n v="8.7074423266804667E-3"/>
    <n v="100000"/>
    <n v="99154.635976481397"/>
    <n v="870.74423266804661"/>
    <n v="0.99101283867394552"/>
    <n v="7750000.0000800323"/>
    <n v="77.500000000800327"/>
    <n v="2.9147720073531613E-2"/>
  </r>
  <r>
    <s v="CD"/>
    <s v="East"/>
    <x v="0"/>
    <x v="0"/>
    <x v="23"/>
    <x v="1"/>
    <n v="1.6774925292324503E-4"/>
    <n v="6.7071738851319442E-4"/>
    <n v="99129.255767331953"/>
    <n v="396351.78336049133"/>
    <n v="66.487715553521411"/>
    <n v="0.99937706392087888"/>
    <n v="7650845.364103551"/>
    <n v="77.180498379418751"/>
    <n v="1.5147332486787675"/>
  </r>
  <r>
    <s v="CD"/>
    <s v="East"/>
    <x v="0"/>
    <x v="0"/>
    <x v="23"/>
    <x v="2"/>
    <n v="9.1619072221165834E-5"/>
    <n v="4.5798799448149892E-4"/>
    <n v="99062.768051778432"/>
    <n v="495197.75051093166"/>
    <n v="45.369558467820752"/>
    <n v="0.99948999293737517"/>
    <n v="7254493.5807430595"/>
    <n v="73.231282785791521"/>
    <n v="2.441241398837025"/>
  </r>
  <r>
    <s v="CD"/>
    <s v="East"/>
    <x v="0"/>
    <x v="0"/>
    <x v="23"/>
    <x v="3"/>
    <n v="1.2663959625919767E-4"/>
    <n v="6.3301662905700822E-4"/>
    <n v="99017.398493310611"/>
    <n v="494945.1961607752"/>
    <n v="62.679659812230966"/>
    <n v="0.99900575440423389"/>
    <n v="6759295.8302321276"/>
    <n v="68.263718630102872"/>
    <n v="2.7377620395094531"/>
  </r>
  <r>
    <s v="CD"/>
    <s v="East"/>
    <x v="0"/>
    <x v="0"/>
    <x v="23"/>
    <x v="4"/>
    <n v="2.8719563759791215E-4"/>
    <n v="1.4350480171773762E-3"/>
    <n v="98954.71883349838"/>
    <n v="494453.09907934675"/>
    <n v="142.00477305236564"/>
    <n v="0.99822554802698804"/>
    <n v="6264350.634071352"/>
    <n v="63.305223923800689"/>
    <n v="2.7430681993558101"/>
  </r>
  <r>
    <s v="CD"/>
    <s v="East"/>
    <x v="0"/>
    <x v="0"/>
    <x v="23"/>
    <x v="5"/>
    <n v="4.0786838670289776E-4"/>
    <n v="2.0373282207064134E-3"/>
    <n v="98812.714060446015"/>
    <n v="493575.71580212348"/>
    <n v="201.31393091994687"/>
    <n v="0.99791865139423541"/>
    <n v="5769897.5349920057"/>
    <n v="58.392258423975953"/>
    <n v="2.5766480845253725"/>
  </r>
  <r>
    <s v="CD"/>
    <s v="East"/>
    <x v="0"/>
    <x v="0"/>
    <x v="23"/>
    <x v="6"/>
    <n v="4.1661108520622895E-4"/>
    <n v="2.0809067557226858E-3"/>
    <n v="98611.400129526068"/>
    <n v="492548.41267419944"/>
    <n v="205.20112872080063"/>
    <n v="0.99784773758435652"/>
    <n v="5276321.8191898819"/>
    <n v="53.506205289240732"/>
    <n v="2.5215147372659286"/>
  </r>
  <r>
    <s v="CD"/>
    <s v="East"/>
    <x v="0"/>
    <x v="0"/>
    <x v="23"/>
    <x v="7"/>
    <n v="4.541290417032969E-4"/>
    <n v="2.2681408456997872E-3"/>
    <n v="98406.199000805267"/>
    <n v="491488.31923771597"/>
    <n v="223.19911942377803"/>
    <n v="0.99747010324372476"/>
    <n v="4783773.4065156821"/>
    <n v="48.61252090914045"/>
    <n v="2.5686473687200344"/>
  </r>
  <r>
    <s v="CD"/>
    <s v="East"/>
    <x v="0"/>
    <x v="0"/>
    <x v="23"/>
    <x v="8"/>
    <n v="5.8184366656482717E-4"/>
    <n v="2.9052472740993419E-3"/>
    <n v="98182.999881381489"/>
    <n v="490244.90453312924"/>
    <n v="285.2458927682892"/>
    <n v="0.99633175755166847"/>
    <n v="4292285.0872779666"/>
    <n v="43.717192308888862"/>
    <n v="2.6508167487531744"/>
  </r>
  <r>
    <s v="CD"/>
    <s v="East"/>
    <x v="0"/>
    <x v="0"/>
    <x v="23"/>
    <x v="9"/>
    <n v="9.4210828590745828E-4"/>
    <n v="4.7005119074583898E-3"/>
    <n v="97897.7539886132"/>
    <n v="488446.56736424251"/>
    <n v="460.16955833691463"/>
    <n v="0.99342273616473309"/>
    <n v="3802040.1827448374"/>
    <n v="38.836847913661686"/>
    <n v="2.7351770451959925"/>
  </r>
  <r>
    <s v="CD"/>
    <s v="East"/>
    <x v="0"/>
    <x v="0"/>
    <x v="23"/>
    <x v="10"/>
    <n v="1.816147352834705E-3"/>
    <n v="9.0443160543456688E-3"/>
    <n v="97437.584430276285"/>
    <n v="485233.92542125745"/>
    <n v="881.25630915940565"/>
    <n v="0.98673189258991345"/>
    <n v="3313593.615380595"/>
    <n v="34.007345674211713"/>
    <n v="2.7827146202359767"/>
  </r>
  <r>
    <s v="CD"/>
    <s v="East"/>
    <x v="0"/>
    <x v="0"/>
    <x v="23"/>
    <x v="11"/>
    <n v="3.7268247320479328E-3"/>
    <n v="1.8480280111397334E-2"/>
    <n v="96556.32812111688"/>
    <n v="478795.78957975033"/>
    <n v="1784.3879902062326"/>
    <n v="0.97461798932385002"/>
    <n v="2828359.6899593375"/>
    <n v="29.292328581628976"/>
    <n v="2.766264373157219"/>
  </r>
  <r>
    <s v="CD"/>
    <s v="East"/>
    <x v="0"/>
    <x v="0"/>
    <x v="23"/>
    <x v="12"/>
    <n v="6.7669783425296703E-3"/>
    <n v="3.331959861622847E-2"/>
    <n v="94771.940130910647"/>
    <n v="466642.98973694141"/>
    <n v="3157.7630052431778"/>
    <n v="0.95687907976363407"/>
    <n v="2349563.900379587"/>
    <n v="24.791767448614859"/>
    <n v="2.7146128744845264"/>
  </r>
  <r>
    <s v="CD"/>
    <s v="East"/>
    <x v="0"/>
    <x v="0"/>
    <x v="23"/>
    <x v="13"/>
    <n v="1.1171525487302495E-2"/>
    <n v="5.4449212278560442E-2"/>
    <n v="91614.177125667469"/>
    <n v="446520.91459763539"/>
    <n v="4988.3197780410992"/>
    <n v="0.93041951499487685"/>
    <n v="1882920.9106426458"/>
    <n v="20.552724149449457"/>
    <n v="2.684596909455236"/>
  </r>
  <r>
    <s v="CD"/>
    <s v="East"/>
    <x v="0"/>
    <x v="0"/>
    <x v="23"/>
    <x v="14"/>
    <n v="1.8353771359269619E-2"/>
    <n v="8.8023450297102429E-2"/>
    <n v="86625.85734762637"/>
    <n v="415451.77279500081"/>
    <n v="7625.1068486826698"/>
    <n v="0.88443484917990522"/>
    <n v="1436399.9960450104"/>
    <n v="16.581654023703226"/>
    <n v="2.681670002278715"/>
  </r>
  <r>
    <s v="CD"/>
    <s v="East"/>
    <x v="0"/>
    <x v="0"/>
    <x v="23"/>
    <x v="15"/>
    <n v="3.2102114438434665E-2"/>
    <n v="0.14930999629558667"/>
    <n v="79000.7504989437"/>
    <n v="367440.02601347084"/>
    <n v="11795.601764345847"/>
    <n v="0.80781818815050133"/>
    <n v="1020948.2232500096"/>
    <n v="12.923272460097204"/>
    <n v="2.6632199838618154"/>
  </r>
  <r>
    <s v="CD"/>
    <s v="East"/>
    <x v="0"/>
    <x v="0"/>
    <x v="23"/>
    <x v="16"/>
    <n v="5.5385185263221622E-2"/>
    <n v="0.24461954637977648"/>
    <n v="67205.148734597853"/>
    <n v="296824.73606817506"/>
    <n v="16439.692997842736"/>
    <n v="0.68937681966812581"/>
    <n v="653508.19723653875"/>
    <n v="9.724079323406162"/>
    <n v="2.615465957304782"/>
  </r>
  <r>
    <s v="CD"/>
    <s v="East"/>
    <x v="0"/>
    <x v="0"/>
    <x v="23"/>
    <x v="17"/>
    <n v="9.7223295269480745E-2"/>
    <n v="0.39188515655906375"/>
    <n v="50765.455736755117"/>
    <n v="204624.09254950934"/>
    <n v="19894.228569190498"/>
    <n v="0.52412451059460208"/>
    <n v="356683.46116836369"/>
    <n v="7.0261057640839484"/>
    <n v="2.5267607907920837"/>
  </r>
  <r>
    <s v="CD"/>
    <s v="East"/>
    <x v="0"/>
    <x v="0"/>
    <x v="23"/>
    <x v="18"/>
    <n v="0.16650026357749634"/>
    <n v="0.57843194295028"/>
    <n v="30871.227167564619"/>
    <n v="107248.50236337616"/>
    <n v="17856.903911793874"/>
    <n v="0.34463246259814034"/>
    <n v="152059.36861885438"/>
    <n v="4.9256016870822084"/>
    <n v="2.3619372256724773"/>
  </r>
  <r>
    <s v="CD"/>
    <s v="East"/>
    <x v="0"/>
    <x v="0"/>
    <x v="23"/>
    <x v="19"/>
    <n v="0.26488921050971309"/>
    <n v="0.75229833194832996"/>
    <n v="13014.323255770747"/>
    <n v="36961.315479452802"/>
    <n v="9790.6536767526923"/>
    <n v="0.19307103458039721"/>
    <n v="44810.866255478206"/>
    <n v="3.4431960367672896"/>
    <n v="2.1288637380620337"/>
  </r>
  <r>
    <s v="CD"/>
    <s v="East"/>
    <x v="0"/>
    <x v="0"/>
    <x v="23"/>
    <x v="20"/>
    <n v="0.39640441505101681"/>
    <n v="0.87751087103941794"/>
    <n v="3223.6695790180547"/>
    <n v="7136.1594190704018"/>
    <n v="2828.8051002274069"/>
    <n v="9.0883080740605582E-2"/>
    <n v="7849.5507760254013"/>
    <n v="2.4349737414516324"/>
    <n v="1.8247411335274404"/>
  </r>
  <r>
    <s v="CD"/>
    <s v="East"/>
    <x v="0"/>
    <x v="0"/>
    <x v="23"/>
    <x v="21"/>
    <n v="0.5535033119493703"/>
    <n v="1"/>
    <n v="394.86447879064781"/>
    <n v="713.39135695499976"/>
    <n v="394.86447879064781"/>
    <m/>
    <n v="713.39135695499976"/>
    <n v="1.8066739230125355"/>
    <n v="1.8066739230125355"/>
  </r>
  <r>
    <s v="CD"/>
    <s v="East"/>
    <x v="0"/>
    <x v="0"/>
    <x v="24"/>
    <x v="0"/>
    <n v="6.4793269197658786E-3"/>
    <n v="6.4385694954235805E-3"/>
    <n v="100000"/>
    <n v="99370.962063698942"/>
    <n v="643.85694954235805"/>
    <n v="0.99334291304589706"/>
    <n v="8000000.0002377937"/>
    <n v="80.000000002377931"/>
    <n v="2.3016002625797279E-2"/>
  </r>
  <r>
    <s v="CD"/>
    <s v="East"/>
    <x v="0"/>
    <x v="0"/>
    <x v="24"/>
    <x v="1"/>
    <n v="1.2602266319096302E-4"/>
    <n v="5.0393327339018227E-4"/>
    <n v="99356.143050457642"/>
    <n v="397300.49445924954"/>
    <n v="50.068866398840328"/>
    <n v="0.99954060711477521"/>
    <n v="7900629.0381740946"/>
    <n v="79.518274317087673"/>
    <n v="1.5218583621881312"/>
  </r>
  <r>
    <s v="CD"/>
    <s v="East"/>
    <x v="0"/>
    <x v="0"/>
    <x v="24"/>
    <x v="2"/>
    <n v="6.850131974752933E-5"/>
    <n v="3.4244652976873002E-4"/>
    <n v="99306.074184058802"/>
    <n v="496443.28918952763"/>
    <n v="34.007020489298156"/>
    <n v="0.99961962962858109"/>
    <n v="7503328.5437148456"/>
    <n v="75.557599123370892"/>
    <n v="2.4393013703225868"/>
  </r>
  <r>
    <s v="CD"/>
    <s v="East"/>
    <x v="0"/>
    <x v="0"/>
    <x v="24"/>
    <x v="3"/>
    <n v="9.4235158847330236E-5"/>
    <n v="4.7107528742100643E-4"/>
    <n v="99272.067163569503"/>
    <n v="496254.45687123016"/>
    <n v="46.764617571941926"/>
    <n v="0.99926215253213846"/>
    <n v="7006885.2545253178"/>
    <n v="70.582646808191768"/>
    <n v="2.7359176207416231"/>
  </r>
  <r>
    <s v="CD"/>
    <s v="East"/>
    <x v="0"/>
    <x v="0"/>
    <x v="24"/>
    <x v="4"/>
    <n v="2.1276748348462461E-4"/>
    <n v="1.0633266141543754E-3"/>
    <n v="99225.302545997562"/>
    <n v="495888.2967768127"/>
    <n v="105.50890499468369"/>
    <n v="0.99868550923847677"/>
    <n v="6510630.7976540877"/>
    <n v="65.614622788738544"/>
    <n v="2.7422194535415527"/>
  </r>
  <r>
    <s v="CD"/>
    <s v="East"/>
    <x v="0"/>
    <x v="0"/>
    <x v="24"/>
    <x v="5"/>
    <n v="3.0204451281858774E-4"/>
    <n v="1.509117893064538E-3"/>
    <n v="99119.793641002878"/>
    <n v="495236.45619195211"/>
    <n v="149.58345414050564"/>
    <n v="0.99845916387022815"/>
    <n v="6014742.5008772751"/>
    <n v="60.68154785170131"/>
    <n v="2.5765233184028768"/>
  </r>
  <r>
    <s v="CD"/>
    <s v="East"/>
    <x v="0"/>
    <x v="0"/>
    <x v="24"/>
    <x v="6"/>
    <n v="3.081332490120473E-4"/>
    <n v="1.5394904003478039E-3"/>
    <n v="98970.210186862372"/>
    <n v="494473.37796747137"/>
    <n v="152.36368850308645"/>
    <n v="0.99840862855678658"/>
    <n v="5519506.0446853228"/>
    <n v="55.769367714427666"/>
    <n v="2.5212403260187228"/>
  </r>
  <r>
    <s v="CD"/>
    <s v="East"/>
    <x v="0"/>
    <x v="0"/>
    <x v="24"/>
    <x v="7"/>
    <n v="3.3549575290581408E-4"/>
    <n v="1.676111406759136E-3"/>
    <n v="98817.846498359286"/>
    <n v="493686.48715434462"/>
    <n v="165.62971970727085"/>
    <n v="0.99813167813148074"/>
    <n v="5025032.6667178515"/>
    <n v="50.851469089657648"/>
    <n v="2.5683993297602354"/>
  </r>
  <r>
    <s v="CD"/>
    <s v="East"/>
    <x v="0"/>
    <x v="0"/>
    <x v="24"/>
    <x v="8"/>
    <n v="4.2932064176733379E-4"/>
    <n v="2.1444404997629494E-3"/>
    <n v="98652.216778652015"/>
    <n v="492764.12189420167"/>
    <n v="211.55380905153288"/>
    <n v="0.99729231271778451"/>
    <n v="4531346.1795635065"/>
    <n v="45.932532765387116"/>
    <n v="2.6508955273061132"/>
  </r>
  <r>
    <s v="CD"/>
    <s v="East"/>
    <x v="0"/>
    <x v="0"/>
    <x v="24"/>
    <x v="9"/>
    <n v="6.9520101559644005E-4"/>
    <n v="3.4705429131871076E-3"/>
    <n v="98440.662969600482"/>
    <n v="491429.87074821664"/>
    <n v="341.64254523860291"/>
    <n v="0.99513809390685315"/>
    <n v="4038582.0576693052"/>
    <n v="41.025547124936189"/>
    <n v="2.7361013416944031"/>
  </r>
  <r>
    <s v="CD"/>
    <s v="East"/>
    <x v="0"/>
    <x v="0"/>
    <x v="24"/>
    <x v="10"/>
    <n v="1.3427063317433688E-3"/>
    <n v="6.6936233097696779E-3"/>
    <n v="98099.020424361879"/>
    <n v="489040.58486527152"/>
    <n v="656.63788977808144"/>
    <n v="0.99015271367177804"/>
    <n v="3547152.1869210885"/>
    <n v="36.158895079447603"/>
    <n v="2.7849020302050378"/>
  </r>
  <r>
    <s v="CD"/>
    <s v="East"/>
    <x v="0"/>
    <x v="0"/>
    <x v="24"/>
    <x v="11"/>
    <n v="2.7660009152598005E-3"/>
    <n v="1.3745214117289664E-2"/>
    <n v="97442.382534583798"/>
    <n v="484224.86219998205"/>
    <n v="1339.3664120366884"/>
    <n v="0.98106217105002758"/>
    <n v="3058111.6020558169"/>
    <n v="31.383793401915703"/>
    <n v="2.7698033591907762"/>
  </r>
  <r>
    <s v="CD"/>
    <s v="East"/>
    <x v="0"/>
    <x v="0"/>
    <x v="24"/>
    <x v="12"/>
    <n v="5.039986285928312E-3"/>
    <n v="2.4913569234162262E-2"/>
    <n v="96103.016122547109"/>
    <n v="475054.69458631484"/>
    <n v="2394.2691457808833"/>
    <n v="0.9676944120597808"/>
    <n v="2573886.7398558347"/>
    <n v="26.782580232171973"/>
    <n v="2.7193933956661338"/>
  </r>
  <r>
    <s v="CD"/>
    <s v="East"/>
    <x v="0"/>
    <x v="0"/>
    <x v="24"/>
    <x v="13"/>
    <n v="8.3385615560037183E-3"/>
    <n v="4.0906550239140881E-2"/>
    <n v="93708.746976766226"/>
    <n v="459707.77337394271"/>
    <n v="3833.3015660520323"/>
    <n v="0.94709547804522531"/>
    <n v="2098832.04526952"/>
    <n v="22.397397393328674"/>
    <n v="2.694947460398041"/>
  </r>
  <r>
    <s v="CD"/>
    <s v="East"/>
    <x v="0"/>
    <x v="0"/>
    <x v="24"/>
    <x v="14"/>
    <n v="1.3964756831067784E-2"/>
    <n v="6.765002049896196E-2"/>
    <n v="89875.445410714194"/>
    <n v="435387.15338470042"/>
    <n v="6080.0757243881526"/>
    <n v="0.90983967281317812"/>
    <n v="1639124.2718955774"/>
    <n v="18.237731834374586"/>
    <n v="2.6990296991278973"/>
  </r>
  <r>
    <s v="CD"/>
    <s v="East"/>
    <x v="0"/>
    <x v="0"/>
    <x v="24"/>
    <x v="15"/>
    <n v="2.4925237647858714E-2"/>
    <n v="0.11783105520840093"/>
    <n v="83795.369686326041"/>
    <n v="396132.5051825968"/>
    <n v="9873.6968317178544"/>
    <n v="0.84584657426012799"/>
    <n v="1203737.118510877"/>
    <n v="14.365198495058447"/>
    <n v="2.6863434599643363"/>
  </r>
  <r>
    <s v="CD"/>
    <s v="East"/>
    <x v="0"/>
    <x v="0"/>
    <x v="24"/>
    <x v="16"/>
    <n v="4.3826461150047562E-2"/>
    <n v="0.19865371579731925"/>
    <n v="73921.672854608187"/>
    <n v="335067.32246178191"/>
    <n v="14684.814990521743"/>
    <n v="0.74248684407739407"/>
    <n v="807604.61332828028"/>
    <n v="10.925139842502025"/>
    <n v="2.6478394972253025"/>
  </r>
  <r>
    <s v="CD"/>
    <s v="East"/>
    <x v="0"/>
    <x v="0"/>
    <x v="24"/>
    <x v="17"/>
    <n v="7.8553117224392163E-2"/>
    <n v="0.32990754502707831"/>
    <n v="59236.857864086443"/>
    <n v="248783.07880811099"/>
    <n v="19542.686353058736"/>
    <n v="0.58961205576626996"/>
    <n v="472537.29086649837"/>
    <n v="7.9770823082934612"/>
    <n v="2.5744782648623841"/>
  </r>
  <r>
    <s v="CD"/>
    <s v="East"/>
    <x v="0"/>
    <x v="0"/>
    <x v="24"/>
    <x v="18"/>
    <n v="0.13745060475160714"/>
    <n v="0.50793379139436623"/>
    <n v="39694.171511027707"/>
    <n v="146685.50253591227"/>
    <n v="20162.011031854541"/>
    <n v="0.41084391467650427"/>
    <n v="223754.21205838735"/>
    <n v="5.6369538282522074"/>
    <n v="2.4315382063124016"/>
  </r>
  <r>
    <s v="CD"/>
    <s v="East"/>
    <x v="0"/>
    <x v="0"/>
    <x v="24"/>
    <x v="19"/>
    <n v="0.22355656880875718"/>
    <n v="0.68976507875916027"/>
    <n v="19532.160479173166"/>
    <n v="60264.846088144492"/>
    <n v="13472.602211253437"/>
    <n v="0.24598938510624302"/>
    <n v="77068.709522475081"/>
    <n v="3.9457339911092899"/>
    <n v="2.2242959658910491"/>
  </r>
  <r>
    <s v="CD"/>
    <s v="East"/>
    <x v="0"/>
    <x v="0"/>
    <x v="24"/>
    <x v="20"/>
    <n v="0.34221901908109043"/>
    <n v="0.83722771178683586"/>
    <n v="6059.5582679197296"/>
    <n v="14824.512432745039"/>
    <n v="5073.2301030894378"/>
    <n v="0.11779142393776575"/>
    <n v="16803.863434330593"/>
    <n v="2.7731168991794224"/>
    <n v="1.9500143710353552"/>
  </r>
  <r>
    <s v="CD"/>
    <s v="East"/>
    <x v="0"/>
    <x v="0"/>
    <x v="24"/>
    <x v="21"/>
    <n v="0.49830887196873908"/>
    <n v="1"/>
    <n v="986.32816483029194"/>
    <n v="1979.3510015855552"/>
    <n v="986.32816483029194"/>
    <m/>
    <n v="1979.3510015855552"/>
    <n v="2.0067874690835006"/>
    <n v="2.0067874690835006"/>
  </r>
  <r>
    <s v="CD"/>
    <s v="East"/>
    <x v="0"/>
    <x v="0"/>
    <x v="25"/>
    <x v="0"/>
    <n v="4.8135188782696342E-3"/>
    <n v="4.7908863200696941E-3"/>
    <n v="100000"/>
    <n v="99529.812622068683"/>
    <n v="479.08863200696942"/>
    <n v="0.99504025500420989"/>
    <n v="8250000.0002170987"/>
    <n v="82.500000002170992"/>
    <n v="1.857955601736282E-2"/>
  </r>
  <r>
    <s v="CD"/>
    <s v="East"/>
    <x v="0"/>
    <x v="0"/>
    <x v="25"/>
    <x v="1"/>
    <n v="9.4826512993776761E-5"/>
    <n v="3.7921712378419952E-4"/>
    <n v="99520.911367993031"/>
    <n v="397990.31488003628"/>
    <n v="37.740033765352564"/>
    <n v="0.99965965248124877"/>
    <n v="8150470.1875950303"/>
    <n v="81.897061387003205"/>
    <n v="1.5270135549922301"/>
  </r>
  <r>
    <s v="CD"/>
    <s v="East"/>
    <x v="0"/>
    <x v="0"/>
    <x v="25"/>
    <x v="2"/>
    <n v="5.0994452920070643E-5"/>
    <n v="2.5493891580903138E-4"/>
    <n v="99483.171334227678"/>
    <n v="497350.79776118085"/>
    <n v="25.362131841204246"/>
    <n v="0.99971852338568523"/>
    <n v="7752479.8727149935"/>
    <n v="77.927550647430095"/>
    <n v="2.4348012081604793"/>
  </r>
  <r>
    <s v="CD"/>
    <s v="East"/>
    <x v="0"/>
    <x v="0"/>
    <x v="25"/>
    <x v="3"/>
    <n v="6.9380426358604133E-5"/>
    <n v="3.4684755201770288E-4"/>
    <n v="99457.809202386474"/>
    <n v="497210.80514250032"/>
    <n v="34.496697650902206"/>
    <n v="0.99945964838617862"/>
    <n v="7255129.0749538131"/>
    <n v="72.946801594939288"/>
    <n v="2.7319316120095665"/>
  </r>
  <r>
    <s v="CD"/>
    <s v="East"/>
    <x v="0"/>
    <x v="0"/>
    <x v="25"/>
    <x v="4"/>
    <n v="1.5535027444251077E-4"/>
    <n v="7.7647882915565282E-4"/>
    <n v="99423.312504735572"/>
    <n v="496942.13648153207"/>
    <n v="77.200097284454387"/>
    <n v="0.99904033118330682"/>
    <n v="6757918.2698113127"/>
    <n v="67.971163900714231"/>
    <n v="2.740598156202851"/>
  </r>
  <r>
    <s v="CD"/>
    <s v="East"/>
    <x v="0"/>
    <x v="0"/>
    <x v="25"/>
    <x v="5"/>
    <n v="2.2052905155839906E-4"/>
    <n v="1.1020562869351555E-3"/>
    <n v="99346.112407451117"/>
    <n v="496465.23660944984"/>
    <n v="109.48500776120636"/>
    <n v="0.99887498391214635"/>
    <n v="6260976.1333297808"/>
    <n v="63.02185341336213"/>
    <n v="2.5766049322075641"/>
  </r>
  <r>
    <s v="CD"/>
    <s v="East"/>
    <x v="0"/>
    <x v="0"/>
    <x v="25"/>
    <x v="6"/>
    <n v="2.2488549634999179E-4"/>
    <n v="1.123801044749702E-3"/>
    <n v="99236.627399689911"/>
    <n v="495906.70523120416"/>
    <n v="111.52222554921173"/>
    <n v="0.99883843688267782"/>
    <n v="5764510.8967203312"/>
    <n v="58.088540972910408"/>
    <n v="2.5212854129833207"/>
  </r>
  <r>
    <s v="CD"/>
    <s v="East"/>
    <x v="0"/>
    <x v="0"/>
    <x v="25"/>
    <x v="7"/>
    <n v="2.4480164651878447E-4"/>
    <n v="1.2232800702134416E-3"/>
    <n v="99125.105174140699"/>
    <n v="495330.67829277489"/>
    <n v="121.25776561732346"/>
    <n v="0.99863674565945226"/>
    <n v="5268604.1914891275"/>
    <n v="53.151057769203526"/>
    <n v="2.5684231320976578"/>
  </r>
  <r>
    <s v="CD"/>
    <s v="East"/>
    <x v="0"/>
    <x v="0"/>
    <x v="25"/>
    <x v="8"/>
    <n v="3.1308365340018305E-4"/>
    <n v="1.5642677436857135E-3"/>
    <n v="99003.847408523376"/>
    <n v="494655.41659558576"/>
    <n v="154.86852500193345"/>
    <n v="0.99802586076444044"/>
    <n v="4773273.5131963529"/>
    <n v="48.213010283329808"/>
    <n v="2.6507786393228927"/>
  </r>
  <r>
    <s v="CD"/>
    <s v="East"/>
    <x v="0"/>
    <x v="0"/>
    <x v="25"/>
    <x v="9"/>
    <n v="5.063947896999406E-4"/>
    <n v="2.5290743973282958E-3"/>
    <n v="98848.978883521442"/>
    <n v="493678.89792960242"/>
    <n v="249.99642169635626"/>
    <n v="0.99645884288912279"/>
    <n v="4278618.0966007672"/>
    <n v="43.284393475045107"/>
    <n v="2.7359816426001822"/>
  </r>
  <r>
    <s v="CD"/>
    <s v="East"/>
    <x v="0"/>
    <x v="0"/>
    <x v="25"/>
    <x v="10"/>
    <n v="9.7676515589192837E-4"/>
    <n v="4.8732832549312792E-3"/>
    <n v="98598.982461825086"/>
    <n v="491930.703389709"/>
    <n v="480.50077018448792"/>
    <n v="0.99283074261938975"/>
    <n v="3784939.1986711649"/>
    <n v="38.387203439311286"/>
    <n v="2.7852087125524219"/>
  </r>
  <r>
    <s v="CD"/>
    <s v="East"/>
    <x v="0"/>
    <x v="0"/>
    <x v="25"/>
    <x v="11"/>
    <n v="2.0103941044222404E-3"/>
    <n v="1.0007129702798505E-2"/>
    <n v="98118.481691640598"/>
    <n v="488403.92556368344"/>
    <n v="981.88437252990843"/>
    <n v="0.98620220962702065"/>
    <n v="3293008.495281456"/>
    <n v="33.561551692478041"/>
    <n v="2.7711399063407587"/>
  </r>
  <r>
    <s v="CD"/>
    <s v="East"/>
    <x v="0"/>
    <x v="0"/>
    <x v="25"/>
    <x v="12"/>
    <n v="3.6622088011604493E-3"/>
    <n v="1.8159560483795485E-2"/>
    <n v="97136.59731911069"/>
    <n v="481665.03058141557"/>
    <n v="1763.9579142064758"/>
    <n v="0.97644968177623281"/>
    <n v="2804604.5697177728"/>
    <n v="28.872789938319094"/>
    <n v="2.722192813230814"/>
  </r>
  <r>
    <s v="CD"/>
    <s v="East"/>
    <x v="0"/>
    <x v="0"/>
    <x v="25"/>
    <x v="13"/>
    <n v="6.0585976730970718E-3"/>
    <n v="2.9877434115368098E-2"/>
    <n v="95372.639404904214"/>
    <n v="470321.66583396273"/>
    <n v="2849.4897502287786"/>
    <n v="0.960845749016497"/>
    <n v="2322939.5391363571"/>
    <n v="24.356456459953105"/>
    <n v="2.7043148900489475"/>
  </r>
  <r>
    <s v="CD"/>
    <s v="East"/>
    <x v="0"/>
    <x v="0"/>
    <x v="25"/>
    <x v="14"/>
    <n v="1.0374635281749863E-2"/>
    <n v="5.0672354937932561E-2"/>
    <n v="92523.149654675435"/>
    <n v="451906.57328692049"/>
    <n v="4688.3658792771748"/>
    <n v="0.93140223164175107"/>
    <n v="1852617.8733023945"/>
    <n v="20.023290173507153"/>
    <n v="2.7157979427775092"/>
  </r>
  <r>
    <s v="CD"/>
    <s v="East"/>
    <x v="0"/>
    <x v="0"/>
    <x v="25"/>
    <x v="15"/>
    <n v="1.8935810113785995E-2"/>
    <n v="9.0740942535662047E-2"/>
    <n v="87834.78377539826"/>
    <n v="420906.79085301427"/>
    <n v="7970.2110671957053"/>
    <n v="0.87921568247282167"/>
    <n v="1400711.300015474"/>
    <n v="15.947113885965992"/>
    <n v="2.7080747460801891"/>
  </r>
  <r>
    <s v="CD"/>
    <s v="East"/>
    <x v="0"/>
    <x v="0"/>
    <x v="25"/>
    <x v="16"/>
    <n v="3.4038110510770749E-2"/>
    <n v="0.15772212878025646"/>
    <n v="79864.572708202555"/>
    <n v="370067.85137727816"/>
    <n v="12596.410421663284"/>
    <n v="0.79124105249525645"/>
    <n v="979804.50916245976"/>
    <n v="12.268324689375421"/>
    <n v="2.677511990763505"/>
  </r>
  <r>
    <s v="CD"/>
    <s v="East"/>
    <x v="0"/>
    <x v="0"/>
    <x v="25"/>
    <x v="17"/>
    <n v="6.23955216983215E-2"/>
    <n v="0.27160266537101541"/>
    <n v="67268.162286539271"/>
    <n v="292812.87621841574"/>
    <n v="18270.212171634084"/>
    <n v="0.65375854077908468"/>
    <n v="609736.65778518165"/>
    <n v="9.0642681033549408"/>
    <n v="2.6175462657263981"/>
  </r>
  <r>
    <s v="CD"/>
    <s v="East"/>
    <x v="0"/>
    <x v="0"/>
    <x v="25"/>
    <x v="18"/>
    <n v="0.1116822836237357"/>
    <n v="0.43632884109297193"/>
    <n v="48997.950114905187"/>
    <n v="191428.91867787822"/>
    <n v="21379.218789567833"/>
    <n v="0.48107946461519785"/>
    <n v="316923.78156676586"/>
    <n v="6.4681028660086248"/>
    <n v="2.4947245536032794"/>
  </r>
  <r>
    <s v="CD"/>
    <s v="East"/>
    <x v="0"/>
    <x v="0"/>
    <x v="25"/>
    <x v="19"/>
    <n v="0.18586009228857575"/>
    <n v="0.61973609078480651"/>
    <n v="27618.731325337354"/>
    <n v="92092.521709419889"/>
    <n v="17116.324584000453"/>
    <n v="0.30764898101020738"/>
    <n v="125494.86288888767"/>
    <n v="4.5438315544117334"/>
    <n v="2.3124408402335037"/>
  </r>
  <r>
    <s v="CD"/>
    <s v="East"/>
    <x v="0"/>
    <x v="0"/>
    <x v="25"/>
    <x v="20"/>
    <n v="0.29118972851155145"/>
    <n v="0.78553775609024401"/>
    <n v="10502.406741336903"/>
    <n v="28332.170462563434"/>
    <n v="8250.0370251368422"/>
    <n v="0.15179087865915697"/>
    <n v="33402.341179467789"/>
    <n v="3.1804463493113428"/>
    <n v="2.0691206390410093"/>
  </r>
  <r>
    <s v="CD"/>
    <s v="East"/>
    <x v="0"/>
    <x v="0"/>
    <x v="25"/>
    <x v="21"/>
    <n v="0.44423942347552098"/>
    <n v="1"/>
    <n v="2252.3697162000608"/>
    <n v="5070.1707169043575"/>
    <n v="2252.3697162000608"/>
    <m/>
    <n v="5070.1707169043575"/>
    <n v="2.2510383976650896"/>
    <n v="2.2510383976650896"/>
  </r>
  <r>
    <s v="CD"/>
    <s v="East"/>
    <x v="0"/>
    <x v="0"/>
    <x v="26"/>
    <x v="0"/>
    <n v="3.4892287362072462E-3"/>
    <n v="3.4772783508014984E-3"/>
    <n v="100000"/>
    <n v="99657.506391547329"/>
    <n v="347.72783508014982"/>
    <n v="0.99639788569979171"/>
    <n v="8500000.0001835544"/>
    <n v="85.000000001835545"/>
    <n v="1.5052653539416587E-2"/>
  </r>
  <r>
    <s v="CD"/>
    <s v="East"/>
    <x v="0"/>
    <x v="0"/>
    <x v="26"/>
    <x v="1"/>
    <n v="6.875543521834872E-5"/>
    <n v="2.7497506399938435E-4"/>
    <n v="99652.27216491985"/>
    <n v="398541.43645834853"/>
    <n v="27.401889916232903"/>
    <n v="0.99975607160011126"/>
    <n v="8400342.4937920067"/>
    <n v="84.296547497580718"/>
    <n v="1.531111848937772"/>
  </r>
  <r>
    <s v="CD"/>
    <s v="East"/>
    <x v="0"/>
    <x v="0"/>
    <x v="26"/>
    <x v="2"/>
    <n v="3.6687679776359798E-5"/>
    <n v="1.8342111527177904E-4"/>
    <n v="99624.870275003617"/>
    <n v="498077.41797894024"/>
    <n v="18.273304814647418"/>
    <n v="0.99979832223026022"/>
    <n v="8001801.0573336575"/>
    <n v="80.319312188267403"/>
    <n v="2.4315868665285949"/>
  </r>
  <r>
    <s v="CD"/>
    <s v="East"/>
    <x v="0"/>
    <x v="0"/>
    <x v="26"/>
    <x v="3"/>
    <n v="4.9528072363497353E-5"/>
    <n v="2.4761250759521556E-4"/>
    <n v="99606.59697018897"/>
    <n v="497976.96683612443"/>
    <n v="24.663839248823933"/>
    <n v="0.99961614492257889"/>
    <n v="7503723.639354717"/>
    <n v="75.333601062593161"/>
    <n v="2.7287390557783948"/>
  </r>
  <r>
    <s v="CD"/>
    <s v="East"/>
    <x v="0"/>
    <x v="0"/>
    <x v="26"/>
    <x v="4"/>
    <n v="1.1004438080020888E-4"/>
    <n v="5.500850420748311E-4"/>
    <n v="99581.933130940146"/>
    <n v="497785.81584896566"/>
    <n v="54.778531876232591"/>
    <n v="0.99932028787996463"/>
    <n v="7005746.6725185923"/>
    <n v="70.351583387186764"/>
    <n v="2.7390813245066425"/>
  </r>
  <r>
    <s v="CD"/>
    <s v="East"/>
    <x v="0"/>
    <x v="0"/>
    <x v="26"/>
    <x v="5"/>
    <n v="1.5621455716130888E-4"/>
    <n v="7.8077722343497177E-4"/>
    <n v="99527.154599063913"/>
    <n v="497447.46479675145"/>
    <n v="77.708535424229922"/>
    <n v="0.99920295475025345"/>
    <n v="6507960.8566696271"/>
    <n v="65.388796483596408"/>
    <n v="2.5767372587822446"/>
  </r>
  <r>
    <s v="CD"/>
    <s v="East"/>
    <x v="0"/>
    <x v="0"/>
    <x v="26"/>
    <x v="6"/>
    <n v="1.5929928586831031E-4"/>
    <n v="7.9618206793315594E-4"/>
    <n v="99449.446063639683"/>
    <n v="497050.9766579367"/>
    <n v="79.179865621757926"/>
    <n v="0.9991770610082602"/>
    <n v="6010513.3918728754"/>
    <n v="60.437877029768757"/>
    <n v="2.5214196346428794"/>
  </r>
  <r>
    <s v="CD"/>
    <s v="East"/>
    <x v="0"/>
    <x v="0"/>
    <x v="26"/>
    <x v="7"/>
    <n v="1.73406347165871E-4"/>
    <n v="8.6666632710469325E-4"/>
    <n v="99370.266198017925"/>
    <n v="496641.93402836262"/>
    <n v="86.120863629257656"/>
    <n v="0.99903414670991386"/>
    <n v="5513462.415214939"/>
    <n v="55.484025817422157"/>
    <n v="2.5685687195560805"/>
  </r>
  <r>
    <s v="CD"/>
    <s v="East"/>
    <x v="0"/>
    <x v="0"/>
    <x v="26"/>
    <x v="8"/>
    <n v="2.2177173924491011E-4"/>
    <n v="1.108281336693612E-3"/>
    <n v="99284.145334388668"/>
    <n v="496162.25078238646"/>
    <n v="110.03476530368789"/>
    <n v="0.99860124299121722"/>
    <n v="5016820.4811865762"/>
    <n v="50.529925642104708"/>
    <n v="2.6509615952421122"/>
  </r>
  <r>
    <s v="CD"/>
    <s v="East"/>
    <x v="0"/>
    <x v="0"/>
    <x v="26"/>
    <x v="9"/>
    <n v="3.5869449682340631E-4"/>
    <n v="1.7920173939235048E-3"/>
    <n v="99174.11056908498"/>
    <n v="495468.2403566112"/>
    <n v="177.72173116669001"/>
    <n v="0.99749045118243918"/>
    <n v="4520658.2304041898"/>
    <n v="45.583047878761519"/>
    <n v="2.7362785846578461"/>
  </r>
  <r>
    <s v="CD"/>
    <s v="East"/>
    <x v="0"/>
    <x v="0"/>
    <x v="26"/>
    <x v="10"/>
    <n v="6.9185251385634513E-4"/>
    <n v="3.4539714127273854E-3"/>
    <n v="98996.38883791829"/>
    <n v="494224.83861988538"/>
    <n v="341.93069700941851"/>
    <n v="0.99491670458639447"/>
    <n v="4025189.9900475782"/>
    <n v="40.65996787658402"/>
    <n v="2.7857923364944033"/>
  </r>
  <r>
    <s v="CD"/>
    <s v="East"/>
    <x v="0"/>
    <x v="0"/>
    <x v="26"/>
    <x v="11"/>
    <n v="1.4239539923812034E-3"/>
    <n v="7.0972570189685646E-3"/>
    <n v="98654.458140908871"/>
    <n v="491712.5477644389"/>
    <n v="700.17604549310636"/>
    <n v="0.99020742235601977"/>
    <n v="3530965.1514276927"/>
    <n v="35.791237598045392"/>
    <n v="2.7723560379633247"/>
  </r>
  <r>
    <s v="CD"/>
    <s v="East"/>
    <x v="0"/>
    <x v="0"/>
    <x v="26"/>
    <x v="12"/>
    <n v="2.5939091075942436E-3"/>
    <n v="1.289343978455856E-2"/>
    <n v="97954.282095415765"/>
    <n v="486897.41446193634"/>
    <n v="1262.967637836904"/>
    <n v="0.98328388058124894"/>
    <n v="3039252.6036632536"/>
    <n v="31.027256171432754"/>
    <n v="2.7244104052699178"/>
  </r>
  <r>
    <s v="CD"/>
    <s v="East"/>
    <x v="0"/>
    <x v="0"/>
    <x v="26"/>
    <x v="13"/>
    <n v="4.2911147175948945E-3"/>
    <n v="2.1247070002222916E-2"/>
    <n v="96691.314457578861"/>
    <n v="478758.37913710944"/>
    <n v="2054.4071268871339"/>
    <n v="0.9717595379452727"/>
    <n v="2552355.1892013173"/>
    <n v="26.396943753630588"/>
    <n v="2.7131148498770812"/>
  </r>
  <r>
    <s v="CD"/>
    <s v="East"/>
    <x v="0"/>
    <x v="0"/>
    <x v="26"/>
    <x v="14"/>
    <n v="7.5310047992754713E-3"/>
    <n v="3.7022657122081928E-2"/>
    <n v="94636.907330691727"/>
    <n v="465238.02129770513"/>
    <n v="3503.7097711984388"/>
    <n v="0.94905408272653435"/>
    <n v="2073596.8100642078"/>
    <n v="21.911079604687366"/>
    <n v="2.7319710036840767"/>
  </r>
  <r>
    <s v="CD"/>
    <s v="East"/>
    <x v="0"/>
    <x v="0"/>
    <x v="26"/>
    <x v="15"/>
    <n v="1.4087915959706E-2"/>
    <n v="6.8255288317780924E-2"/>
    <n v="91133.197559493288"/>
    <n v="441536.04355220147"/>
    <n v="6220.3226747445151"/>
    <n v="0.90749768499223404"/>
    <n v="1608358.7887665026"/>
    <n v="17.648440215395041"/>
    <n v="2.7284226262674811"/>
  </r>
  <r>
    <s v="CD"/>
    <s v="East"/>
    <x v="0"/>
    <x v="0"/>
    <x v="26"/>
    <x v="16"/>
    <n v="2.5954272460145016E-2"/>
    <n v="0.12247487419691094"/>
    <n v="84912.874884748773"/>
    <n v="400692.93736425304"/>
    <n v="10399.693669207642"/>
    <n v="0.83443771313575932"/>
    <n v="1166822.7452143012"/>
    <n v="13.741411379581903"/>
    <n v="2.7046019028260861"/>
  </r>
  <r>
    <s v="CD"/>
    <s v="East"/>
    <x v="0"/>
    <x v="0"/>
    <x v="26"/>
    <x v="17"/>
    <n v="4.8761899694825681E-2"/>
    <n v="0.21880292492602085"/>
    <n v="74513.181215541132"/>
    <n v="334353.29832387733"/>
    <n v="16303.701995503026"/>
    <n v="0.71406562743012025"/>
    <n v="766129.80785004818"/>
    <n v="10.281802432161591"/>
    <n v="2.6562005509933679"/>
  </r>
  <r>
    <s v="CD"/>
    <s v="East"/>
    <x v="0"/>
    <x v="0"/>
    <x v="26"/>
    <x v="18"/>
    <n v="8.9453405411206638E-2"/>
    <n v="0.36689931807655268"/>
    <n v="58209.479220038105"/>
    <n v="238750.19775096964"/>
    <n v="21357.018231423244"/>
    <n v="0.55209363017645452"/>
    <n v="431776.50952617091"/>
    <n v="7.4176322363924463"/>
    <n v="2.5512874605185112"/>
  </r>
  <r>
    <s v="CD"/>
    <s v="East"/>
    <x v="0"/>
    <x v="0"/>
    <x v="26"/>
    <x v="19"/>
    <n v="0.15257604516242049"/>
    <n v="0.54572812307178553"/>
    <n v="36852.460988614861"/>
    <n v="131812.46338167923"/>
    <n v="20111.424365892984"/>
    <n v="0.3754872142157295"/>
    <n v="193026.31177520129"/>
    <n v="5.2378133399241511"/>
    <n v="2.3920374505972393"/>
  </r>
  <r>
    <s v="CD"/>
    <s v="East"/>
    <x v="0"/>
    <x v="0"/>
    <x v="26"/>
    <x v="20"/>
    <n v="0.24499997151433683"/>
    <n v="0.72432807230287599"/>
    <n v="16741.036622721876"/>
    <n v="49493.894674099589"/>
    <n v="12126.002785287987"/>
    <n v="0.19145918819021249"/>
    <n v="61213.848393522065"/>
    <n v="3.6565148128544913"/>
    <n v="2.1786837719502228"/>
  </r>
  <r>
    <s v="CD"/>
    <s v="East"/>
    <x v="0"/>
    <x v="0"/>
    <x v="26"/>
    <x v="21"/>
    <n v="0.39377577317441015"/>
    <n v="1"/>
    <n v="4615.0338374338899"/>
    <n v="11719.953719422478"/>
    <n v="4615.0338374338899"/>
    <m/>
    <n v="11719.953719422478"/>
    <n v="2.5395163139126962"/>
    <n v="2.5395163139126962"/>
  </r>
  <r>
    <s v="CD"/>
    <s v="East"/>
    <x v="0"/>
    <x v="0"/>
    <x v="27"/>
    <x v="0"/>
    <n v="2.4629025135794029E-3"/>
    <n v="2.4569258907959739E-3"/>
    <n v="100000"/>
    <n v="99757.334171753508"/>
    <n v="245.69258907959738"/>
    <n v="0.99745364226208688"/>
    <n v="8750000.0004107114"/>
    <n v="87.500000004107108"/>
    <n v="1.2319300490265209E-2"/>
  </r>
  <r>
    <s v="CD"/>
    <s v="East"/>
    <x v="0"/>
    <x v="0"/>
    <x v="27"/>
    <x v="1"/>
    <n v="4.8531622243039775E-5"/>
    <n v="1.9410326160505868E-4"/>
    <n v="99754.307410920403"/>
    <n v="398969.48695928993"/>
    <n v="19.362636427613324"/>
    <n v="0.99982950232155177"/>
    <n v="8650242.666238958"/>
    <n v="86.715480170753906"/>
    <n v="1.5342880309622007"/>
  </r>
  <r>
    <s v="CD"/>
    <s v="East"/>
    <x v="0"/>
    <x v="0"/>
    <x v="27"/>
    <x v="2"/>
    <n v="2.5681119768347546E-5"/>
    <n v="1.2839711841383452E-4"/>
    <n v="99734.944774492789"/>
    <n v="498641.78936586069"/>
    <n v="12.805679514203803"/>
    <n v="0.9998594466774694"/>
    <n v="8251273.1792796683"/>
    <n v="82.732017327891796"/>
    <n v="2.4281328400631468"/>
  </r>
  <r>
    <s v="CD"/>
    <s v="East"/>
    <x v="0"/>
    <x v="0"/>
    <x v="27"/>
    <x v="3"/>
    <n v="3.4381204491316141E-5"/>
    <n v="1.7189257922879407E-4"/>
    <n v="99722.139094978585"/>
    <n v="498571.70360561262"/>
    <n v="17.141495695250342"/>
    <n v="0.999734943528644"/>
    <n v="7752631.3899138076"/>
    <n v="77.74232943930285"/>
    <n v="2.7252936398611136"/>
  </r>
  <r>
    <s v="CD"/>
    <s v="East"/>
    <x v="0"/>
    <x v="0"/>
    <x v="27"/>
    <x v="4"/>
    <n v="7.5755372497644013E-5"/>
    <n v="3.7871195011440241E-4"/>
    <n v="99704.997599283335"/>
    <n v="498439.55394913704"/>
    <n v="37.759474076970946"/>
    <n v="0.99953216307523207"/>
    <n v="7254059.6863081949"/>
    <n v="72.755226527986352"/>
    <n v="2.7374142683904981"/>
  </r>
  <r>
    <s v="CD"/>
    <s v="East"/>
    <x v="0"/>
    <x v="0"/>
    <x v="27"/>
    <x v="5"/>
    <n v="1.0753926922627119E-4"/>
    <n v="5.3755626703233387E-4"/>
    <n v="99667.238125206364"/>
    <n v="498206.36552103481"/>
    <n v="53.576748472012696"/>
    <n v="0.99945124103112692"/>
    <n v="6755620.1323590577"/>
    <n v="67.781753156161017"/>
    <n v="2.576838671633447"/>
  </r>
  <r>
    <s v="CD"/>
    <s v="East"/>
    <x v="0"/>
    <x v="0"/>
    <x v="27"/>
    <x v="6"/>
    <n v="1.0966281966819951E-4"/>
    <n v="5.4816510883382323E-4"/>
    <n v="99613.661376734352"/>
    <n v="497932.97030960547"/>
    <n v="54.604733529922669"/>
    <n v="0.99943341033773581"/>
    <n v="6257413.7668380225"/>
    <n v="62.816823318769174"/>
    <n v="2.5215230380687093"/>
  </r>
  <r>
    <s v="CD"/>
    <s v="East"/>
    <x v="0"/>
    <x v="0"/>
    <x v="27"/>
    <x v="7"/>
    <n v="1.1937422264654481E-4"/>
    <n v="5.9669792954629723E-4"/>
    <n v="99559.056643204429"/>
    <n v="497650.84663612762"/>
    <n v="59.406682966568042"/>
    <n v="0.99933500001056252"/>
    <n v="5759480.7965284167"/>
    <n v="57.849893226379216"/>
    <n v="2.568681288335299"/>
  </r>
  <r>
    <s v="CD"/>
    <s v="East"/>
    <x v="0"/>
    <x v="0"/>
    <x v="27"/>
    <x v="8"/>
    <n v="1.5266932511393227E-4"/>
    <n v="7.6307298444658995E-4"/>
    <n v="99499.649960237861"/>
    <n v="497319.90882837097"/>
    <n v="75.925494846553192"/>
    <n v="0.99903687717776446"/>
    <n v="5261829.949892289"/>
    <n v="52.882899105625256"/>
    <n v="2.6511055584328163"/>
  </r>
  <r>
    <s v="CD"/>
    <s v="East"/>
    <x v="0"/>
    <x v="0"/>
    <x v="27"/>
    <x v="9"/>
    <n v="2.4692796653841108E-4"/>
    <n v="1.233950154958114E-3"/>
    <n v="99423.724465391308"/>
    <n v="496840.92867422628"/>
    <n v="122.68392021057662"/>
    <n v="0.99827174002639152"/>
    <n v="4764510.0410639178"/>
    <n v="47.921258901565388"/>
    <n v="2.7365114168702456"/>
  </r>
  <r>
    <s v="CD"/>
    <s v="East"/>
    <x v="0"/>
    <x v="0"/>
    <x v="27"/>
    <x v="10"/>
    <n v="4.7627641494157327E-4"/>
    <n v="2.3788738829000756E-3"/>
    <n v="99301.040545180731"/>
    <n v="495982.25838394818"/>
    <n v="236.22465189773357"/>
    <n v="0.99649785789027656"/>
    <n v="4267669.1123896912"/>
    <n v="42.977083512513197"/>
    <n v="2.7862414538265097"/>
  </r>
  <r>
    <s v="CD"/>
    <s v="East"/>
    <x v="0"/>
    <x v="0"/>
    <x v="27"/>
    <x v="11"/>
    <n v="9.8026054949860737E-4"/>
    <n v="4.8906276547936505E-3"/>
    <n v="99064.815893282997"/>
    <n v="494245.25803118601"/>
    <n v="484.4891282247263"/>
    <n v="0.99324842817811165"/>
    <n v="3771686.8540057428"/>
    <n v="38.072920440984525"/>
    <n v="2.7732804053168207"/>
  </r>
  <r>
    <s v="CD"/>
    <s v="East"/>
    <x v="0"/>
    <x v="0"/>
    <x v="27"/>
    <x v="12"/>
    <n v="1.7856663687280982E-3"/>
    <n v="8.8922254170831355E-3"/>
    <n v="98580.326765058271"/>
    <n v="490908.32567396067"/>
    <n v="876.59848728461657"/>
    <n v="0.98847894081300114"/>
    <n v="3277441.5959745566"/>
    <n v="33.246406291445197"/>
    <n v="2.7260876213633254"/>
  </r>
  <r>
    <s v="CD"/>
    <s v="East"/>
    <x v="0"/>
    <x v="0"/>
    <x v="27"/>
    <x v="13"/>
    <n v="2.9539414709204544E-3"/>
    <n v="1.4670961204396277E-2"/>
    <n v="97703.728277773655"/>
    <n v="485252.5417984805"/>
    <n v="1433.4076070880838"/>
    <n v="0.98020651604226861"/>
    <n v="2786533.270300596"/>
    <n v="28.520234789591921"/>
    <n v="2.7214439394369334"/>
  </r>
  <r>
    <s v="CD"/>
    <s v="East"/>
    <x v="0"/>
    <x v="0"/>
    <x v="27"/>
    <x v="14"/>
    <n v="5.3241974434251969E-3"/>
    <n v="2.6305534963988197E-2"/>
    <n v="96270.320670685571"/>
    <n v="475647.70339694392"/>
    <n v="2532.4422863970685"/>
    <n v="0.96317984096855425"/>
    <n v="2301280.7285021157"/>
    <n v="23.904363384995541"/>
    <n v="2.747668333007133"/>
  </r>
  <r>
    <s v="CD"/>
    <s v="East"/>
    <x v="0"/>
    <x v="0"/>
    <x v="27"/>
    <x v="15"/>
    <n v="1.0228626850905293E-2"/>
    <n v="4.9991366046388375E-2"/>
    <n v="93737.878384288502"/>
    <n v="458134.27931492653"/>
    <n v="4686.0845907208131"/>
    <n v="0.93098686470533187"/>
    <n v="1825633.0251051718"/>
    <n v="19.475937119259228"/>
    <n v="2.7475625114798876"/>
  </r>
  <r>
    <s v="CD"/>
    <s v="East"/>
    <x v="0"/>
    <x v="0"/>
    <x v="27"/>
    <x v="16"/>
    <n v="1.9353016697416306E-2"/>
    <n v="9.2692018877469043E-2"/>
    <n v="89051.793793567689"/>
    <n v="426516.99631344021"/>
    <n v="8254.3905513858626"/>
    <n v="0.87199546324676491"/>
    <n v="1367498.7457902452"/>
    <n v="15.356217854075627"/>
    <n v="2.7294540962504374"/>
  </r>
  <r>
    <s v="CD"/>
    <s v="East"/>
    <x v="0"/>
    <x v="0"/>
    <x v="27"/>
    <x v="17"/>
    <n v="3.734130819784845E-2"/>
    <n v="0.17188686596288635"/>
    <n v="80797.403242181826"/>
    <n v="371920.88578295696"/>
    <n v="13888.012421238192"/>
    <n v="0.76967423186896033"/>
    <n v="940981.74947680498"/>
    <n v="11.646188017408306"/>
    <n v="2.691092904056223"/>
  </r>
  <r>
    <s v="CD"/>
    <s v="East"/>
    <x v="0"/>
    <x v="0"/>
    <x v="27"/>
    <x v="18"/>
    <n v="7.0351726894737954E-2"/>
    <n v="0.30098524151254746"/>
    <n v="66909.390820943634"/>
    <n v="286257.92208102072"/>
    <n v="20138.739155699142"/>
    <n v="0.62242880881592966"/>
    <n v="569060.86369384802"/>
    <n v="8.5049476121627379"/>
    <n v="2.6021819613254209"/>
  </r>
  <r>
    <s v="CD"/>
    <s v="East"/>
    <x v="0"/>
    <x v="0"/>
    <x v="27"/>
    <x v="19"/>
    <n v="0.12323472320273632"/>
    <n v="0.46946894887042123"/>
    <n v="46770.651665244492"/>
    <n v="178175.17745501295"/>
    <n v="21957.368675266949"/>
    <n v="0.44842226923699618"/>
    <n v="282802.94161282736"/>
    <n v="6.0465897211985968"/>
    <n v="2.4642644255490422"/>
  </r>
  <r>
    <s v="CD"/>
    <s v="East"/>
    <x v="0"/>
    <x v="0"/>
    <x v="27"/>
    <x v="20"/>
    <n v="0.2032270455670887"/>
    <n v="0.65438245557906738"/>
    <n v="24813.282989977542"/>
    <n v="79897.717396081396"/>
    <n v="16237.377053959808"/>
    <n v="0.23636218321966296"/>
    <n v="104627.76415781441"/>
    <n v="4.2166030266964327"/>
    <n v="2.2798132723637834"/>
  </r>
  <r>
    <s v="CD"/>
    <s v="East"/>
    <x v="0"/>
    <x v="0"/>
    <x v="27"/>
    <x v="21"/>
    <n v="0.34678082167187774"/>
    <n v="1"/>
    <n v="8575.9059360177343"/>
    <n v="24730.046761733014"/>
    <n v="8575.9059360177343"/>
    <m/>
    <n v="24730.046761733014"/>
    <n v="2.8836658128291619"/>
    <n v="2.8836658128291619"/>
  </r>
  <r>
    <s v="CD"/>
    <s v="East"/>
    <x v="0"/>
    <x v="0"/>
    <x v="28"/>
    <x v="0"/>
    <n v="1.6860488648452457E-3"/>
    <n v="1.6832399308258027E-3"/>
    <n v="100000"/>
    <n v="99833.401387227656"/>
    <n v="168.32399308258027"/>
    <n v="0.99825485426165983"/>
    <n v="9000000.0001060795"/>
    <n v="90.000000001060798"/>
    <n v="1.0250352778810453E-2"/>
  </r>
  <r>
    <s v="CD"/>
    <s v="East"/>
    <x v="0"/>
    <x v="0"/>
    <x v="28"/>
    <x v="1"/>
    <n v="3.3223680653526993E-5"/>
    <n v="1.3288384737962283E-4"/>
    <n v="99831.67600691742"/>
    <n v="399294.02574360225"/>
    <n v="13.266017198155168"/>
    <n v="0.99988425482184951"/>
    <n v="8900166.5987188518"/>
    <n v="89.151729738586695"/>
    <n v="1.5366921677174747"/>
  </r>
  <r>
    <s v="CD"/>
    <s v="East"/>
    <x v="0"/>
    <x v="0"/>
    <x v="28"/>
    <x v="2"/>
    <n v="1.7421864377642282E-5"/>
    <n v="8.7105413266677973E-5"/>
    <n v="99818.409989719265"/>
    <n v="499069.65553785686"/>
    <n v="8.6947238537977682"/>
    <n v="0.99990510544045219"/>
    <n v="8500872.57297525"/>
    <n v="85.163373909189616"/>
    <n v="2.424367798676125"/>
  </r>
  <r>
    <s v="CD"/>
    <s v="East"/>
    <x v="0"/>
    <x v="0"/>
    <x v="28"/>
    <x v="3"/>
    <n v="2.3113169115101955E-5"/>
    <n v="1.1555975990388194E-4"/>
    <n v="99809.715265865467"/>
    <n v="499022.29654271086"/>
    <n v="11.533986732189078"/>
    <n v="0.9998228377041819"/>
    <n v="8001802.9174373923"/>
    <n v="80.170581552334895"/>
    <n v="2.7215348667653112"/>
  </r>
  <r>
    <s v="CD"/>
    <s v="East"/>
    <x v="0"/>
    <x v="0"/>
    <x v="28"/>
    <x v="4"/>
    <n v="5.0467243536765003E-5"/>
    <n v="2.5230738418615875E-4"/>
    <n v="99798.181279133278"/>
    <n v="498933.88860699098"/>
    <n v="25.179818065065774"/>
    <n v="0.99968840414158522"/>
    <n v="7502780.6208946817"/>
    <n v="75.179532579953261"/>
    <n v="2.7355758279075935"/>
  </r>
  <r>
    <s v="CD"/>
    <s v="East"/>
    <x v="0"/>
    <x v="0"/>
    <x v="28"/>
    <x v="5"/>
    <n v="7.1641262010570142E-5"/>
    <n v="3.5814413874534314E-4"/>
    <n v="99773.001461068212"/>
    <n v="498778.42287367827"/>
    <n v="35.733115678318427"/>
    <n v="0.99963439096376538"/>
    <n v="7003846.732287691"/>
    <n v="70.19781533805633"/>
    <n v="2.5769134591486478"/>
  </r>
  <r>
    <s v="CD"/>
    <s v="East"/>
    <x v="0"/>
    <x v="0"/>
    <x v="28"/>
    <x v="6"/>
    <n v="7.3055943686369565E-5"/>
    <n v="3.6521359216428861E-4"/>
    <n v="99737.268345389894"/>
    <n v="498596.06497519679"/>
    <n v="36.425406045062118"/>
    <n v="0.99962250980390721"/>
    <n v="6505068.3094140124"/>
    <n v="65.222042044373808"/>
    <n v="2.5215993023935135"/>
  </r>
  <r>
    <s v="CD"/>
    <s v="East"/>
    <x v="0"/>
    <x v="0"/>
    <x v="28"/>
    <x v="7"/>
    <n v="7.952555399952015E-5"/>
    <n v="3.9755090537252157E-4"/>
    <n v="99700.842939344831"/>
    <n v="498407.84984885826"/>
    <n v="39.636160376947373"/>
    <n v="0.99955693683055635"/>
    <n v="6006472.2444388159"/>
    <n v="60.244949464399049"/>
    <n v="2.5687643063950283"/>
  </r>
  <r>
    <s v="CD"/>
    <s v="East"/>
    <x v="0"/>
    <x v="0"/>
    <x v="28"/>
    <x v="8"/>
    <n v="1.0170631807487958E-4"/>
    <n v="5.0841013800169822E-4"/>
    <n v="99661.206778967884"/>
    <n v="498187.02368722868"/>
    <n v="50.668767891911557"/>
    <n v="0.99935827786702047"/>
    <n v="5508064.3945899578"/>
    <n v="55.267887803184401"/>
    <n v="2.651211731364143"/>
  </r>
  <r>
    <s v="CD"/>
    <s v="East"/>
    <x v="0"/>
    <x v="0"/>
    <x v="28"/>
    <x v="9"/>
    <n v="1.6450019863237234E-4"/>
    <n v="8.2219487679424923E-4"/>
    <n v="99610.538011075972"/>
    <n v="497867.32604776532"/>
    <n v="81.899274027440697"/>
    <n v="0.99884832741921581"/>
    <n v="5009877.3709027292"/>
    <n v="50.294652262049496"/>
    <n v="2.736683141386314"/>
  </r>
  <r>
    <s v="CD"/>
    <s v="East"/>
    <x v="0"/>
    <x v="0"/>
    <x v="28"/>
    <x v="10"/>
    <n v="3.1728915100245501E-4"/>
    <n v="1.5853323816672981E-3"/>
    <n v="99528.638737048532"/>
    <n v="497293.94589948776"/>
    <n v="157.78597389310016"/>
    <n v="0.99766555955434078"/>
    <n v="4512010.0448549641"/>
    <n v="45.333786356463186"/>
    <n v="2.7865726772930599"/>
  </r>
  <r>
    <s v="CD"/>
    <s v="East"/>
    <x v="0"/>
    <x v="0"/>
    <x v="28"/>
    <x v="11"/>
    <n v="6.5303682431987122E-4"/>
    <n v="3.2604444633448078E-3"/>
    <n v="99370.852763155432"/>
    <n v="496133.04279879859"/>
    <n v="323.99314670950116"/>
    <n v="0.99549712483239516"/>
    <n v="4014716.0989554762"/>
    <n v="40.401344934860482"/>
    <n v="2.7739621214111079"/>
  </r>
  <r>
    <s v="CD"/>
    <s v="East"/>
    <x v="0"/>
    <x v="0"/>
    <x v="28"/>
    <x v="12"/>
    <n v="1.1895877022953711E-3"/>
    <n v="5.9319013226281948E-3"/>
    <n v="99046.85961644593"/>
    <n v="493899.01764055161"/>
    <n v="587.53619756095577"/>
    <n v="0.99232205960994802"/>
    <n v="3518583.0561566777"/>
    <n v="35.524428233082972"/>
    <n v="2.7273222531289161"/>
  </r>
  <r>
    <s v="CD"/>
    <s v="East"/>
    <x v="0"/>
    <x v="0"/>
    <x v="28"/>
    <x v="13"/>
    <n v="1.9678093782090843E-3"/>
    <n v="9.7952829840088785E-3"/>
    <n v="98459.323418884975"/>
    <n v="490106.89042440226"/>
    <n v="964.43693530203018"/>
    <n v="0.98657185387251345"/>
    <n v="3024684.0385161261"/>
    <n v="30.720138362599972"/>
    <n v="2.7295284016296173"/>
  </r>
  <r>
    <s v="CD"/>
    <s v="East"/>
    <x v="0"/>
    <x v="0"/>
    <x v="28"/>
    <x v="14"/>
    <n v="3.6510733762012719E-3"/>
    <n v="1.8107489944565913E-2"/>
    <n v="97494.886483582944"/>
    <n v="483525.66348169529"/>
    <n v="1765.387676648068"/>
    <n v="0.97419614525170273"/>
    <n v="2534577.1480917237"/>
    <n v="25.997026505780056"/>
    <n v="2.763228446390344"/>
  </r>
  <r>
    <s v="CD"/>
    <s v="East"/>
    <x v="0"/>
    <x v="0"/>
    <x v="28"/>
    <x v="15"/>
    <n v="7.2205289334955876E-3"/>
    <n v="3.5529505561033015E-2"/>
    <n v="95729.498806934876"/>
    <n v="471048.83749413962"/>
    <n v="3401.2217602158926"/>
    <n v="0.95000249461758435"/>
    <n v="2051051.4846100283"/>
    <n v="21.425490681263707"/>
    <n v="2.7659038203811686"/>
  </r>
  <r>
    <s v="CD"/>
    <s v="East"/>
    <x v="0"/>
    <x v="0"/>
    <x v="28"/>
    <x v="16"/>
    <n v="1.4063247402840999E-2"/>
    <n v="6.8161881173482805E-2"/>
    <n v="92328.277046718984"/>
    <n v="447497.57070614566"/>
    <n v="6293.2690490108507"/>
    <n v="0.90380034713543767"/>
    <n v="1580002.6471158888"/>
    <n v="17.112879148783339"/>
    <n v="2.7525488871841097"/>
  </r>
  <r>
    <s v="CD"/>
    <s v="East"/>
    <x v="0"/>
    <x v="0"/>
    <x v="28"/>
    <x v="17"/>
    <n v="2.7932624489315303E-2"/>
    <n v="0.13131058175389856"/>
    <n v="86035.007997708133"/>
    <n v="404448.45974647958"/>
    <n v="11297.306951380364"/>
    <n v="0.81952474100055817"/>
    <n v="1132505.0764097432"/>
    <n v="13.163305295908286"/>
    <n v="2.7227687666822531"/>
  </r>
  <r>
    <s v="CD"/>
    <s v="East"/>
    <x v="0"/>
    <x v="0"/>
    <x v="28"/>
    <x v="18"/>
    <n v="5.4172919976955072E-2"/>
    <n v="0.24025241701765429"/>
    <n v="74737.701046327769"/>
    <n v="331455.51922180835"/>
    <n v="17955.91331872312"/>
    <n v="0.69003165780032272"/>
    <n v="728056.61666326353"/>
    <n v="9.7414906596064821"/>
    <n v="2.647962247300836"/>
  </r>
  <r>
    <s v="CD"/>
    <s v="East"/>
    <x v="0"/>
    <x v="0"/>
    <x v="28"/>
    <x v="19"/>
    <n v="9.7684542150541551E-2"/>
    <n v="0.3934694829708969"/>
    <n v="56781.787727604649"/>
    <n v="228714.80141569112"/>
    <n v="22341.900659343824"/>
    <n v="0.52442217814112058"/>
    <n v="396601.09744145517"/>
    <n v="6.9846532367744789"/>
    <n v="2.5295684076346094"/>
  </r>
  <r>
    <s v="CD"/>
    <s v="East"/>
    <x v="0"/>
    <x v="0"/>
    <x v="28"/>
    <x v="20"/>
    <n v="0.16582863407921702"/>
    <n v="0.57752810795757059"/>
    <n v="34439.887068260825"/>
    <n v="119943.1143315306"/>
    <n v="19890.002816805078"/>
    <n v="0.28556935753038487"/>
    <n v="167886.29602576405"/>
    <n v="4.8747632561340488"/>
    <n v="2.3727343585078766"/>
  </r>
  <r>
    <s v="CD"/>
    <s v="East"/>
    <x v="0"/>
    <x v="0"/>
    <x v="28"/>
    <x v="21"/>
    <n v="0.30348182446985561"/>
    <n v="1"/>
    <n v="14549.884251455749"/>
    <n v="47943.181694233448"/>
    <n v="14549.884251455749"/>
    <m/>
    <n v="47943.181694233448"/>
    <n v="3.2950902471568888"/>
    <n v="3.2950902471568888"/>
  </r>
  <r>
    <s v="CD"/>
    <s v="East"/>
    <x v="0"/>
    <x v="0"/>
    <x v="29"/>
    <x v="0"/>
    <n v="1.113766310055702E-3"/>
    <n v="1.1125380154275626E-3"/>
    <n v="100000"/>
    <n v="99889.717024382742"/>
    <n v="111.25380154275626"/>
    <n v="0.99884623572059872"/>
    <n v="9250000.0004764926"/>
    <n v="92.500000004764928"/>
    <n v="8.726226987592749E-3"/>
  </r>
  <r>
    <s v="CD"/>
    <s v="East"/>
    <x v="0"/>
    <x v="0"/>
    <x v="29"/>
    <x v="1"/>
    <n v="2.1946823119710791E-5"/>
    <n v="8.7782550209788111E-5"/>
    <n v="99888.746198457244"/>
    <n v="399533.40083591663"/>
    <n v="8.7684888785588555"/>
    <n v="0.99992409422877215"/>
    <n v="9150110.2834521104"/>
    <n v="91.603014670669992"/>
    <n v="1.5384632162626075"/>
  </r>
  <r>
    <s v="CD"/>
    <s v="East"/>
    <x v="0"/>
    <x v="0"/>
    <x v="29"/>
    <x v="2"/>
    <n v="1.1394755836709896E-5"/>
    <n v="5.6972104447889488E-5"/>
    <n v="99879.977709578685"/>
    <n v="499385.20876336918"/>
    <n v="5.6903725223237416"/>
    <n v="0.9999382588701341"/>
    <n v="8750576.882616194"/>
    <n v="87.610921460758362"/>
    <n v="2.4202419144517995"/>
  </r>
  <r>
    <s v="CD"/>
    <s v="East"/>
    <x v="0"/>
    <x v="0"/>
    <x v="29"/>
    <x v="3"/>
    <n v="1.4967744714172021E-5"/>
    <n v="7.4836166780231904E-5"/>
    <n v="99874.287337056361"/>
    <n v="499354.37615634187"/>
    <n v="7.4742088242201135"/>
    <n v="0.99988599493724906"/>
    <n v="8251191.6738528255"/>
    <n v="82.61577522958089"/>
    <n v="2.7174133956990274"/>
  </r>
  <r>
    <s v="CD"/>
    <s v="East"/>
    <x v="0"/>
    <x v="0"/>
    <x v="29"/>
    <x v="4"/>
    <n v="3.235883893917209E-5"/>
    <n v="1.6178232960021183E-4"/>
    <n v="99866.813128232141"/>
    <n v="499297.44722935319"/>
    <n v="16.156685677633504"/>
    <n v="0.99980026515889708"/>
    <n v="7751837.2976964833"/>
    <n v="77.621754964212982"/>
    <n v="2.73354433340028"/>
  </r>
  <r>
    <s v="CD"/>
    <s v="East"/>
    <x v="0"/>
    <x v="0"/>
    <x v="29"/>
    <x v="5"/>
    <n v="4.5935301719228147E-5"/>
    <n v="2.2965094781380517E-4"/>
    <n v="99850.656442554508"/>
    <n v="499197.72013306763"/>
    <n v="22.93079789186595"/>
    <n v="0.9997655618438458"/>
    <n v="7252539.8504671305"/>
    <n v="72.633872513793833"/>
    <n v="2.5769670132325877"/>
  </r>
  <r>
    <s v="CD"/>
    <s v="East"/>
    <x v="0"/>
    <x v="0"/>
    <x v="29"/>
    <x v="6"/>
    <n v="4.6842374372483782E-5"/>
    <n v="2.3418468498408748E-4"/>
    <n v="99827.725644662642"/>
    <n v="499080.68914000329"/>
    <n v="23.378124482755084"/>
    <n v="0.99975794263594742"/>
    <n v="6753342.1303340625"/>
    <n v="67.649964844161858"/>
    <n v="2.5216539139962508"/>
  </r>
  <r>
    <s v="CD"/>
    <s v="East"/>
    <x v="0"/>
    <x v="0"/>
    <x v="29"/>
    <x v="7"/>
    <n v="5.0990591383185726E-5"/>
    <n v="2.5492135505111131E-4"/>
    <n v="99804.347520179886"/>
    <n v="498959.88298394048"/>
    <n v="25.442259509844007"/>
    <n v="0.99971589212510903"/>
    <n v="6254261.4411940593"/>
    <n v="62.665220469774447"/>
    <n v="2.5688237542338124"/>
  </r>
  <r>
    <s v="CD"/>
    <s v="East"/>
    <x v="0"/>
    <x v="0"/>
    <x v="29"/>
    <x v="8"/>
    <n v="6.5212564329646718E-5"/>
    <n v="3.260128877056195E-4"/>
    <n v="99778.905260670042"/>
    <n v="498818.12455193012"/>
    <n v="32.52920903613267"/>
    <n v="0.99958849045155374"/>
    <n v="5755301.5582101187"/>
    <n v="57.680544231012846"/>
    <n v="2.6512877600177784"/>
  </r>
  <r>
    <s v="CD"/>
    <s v="East"/>
    <x v="0"/>
    <x v="0"/>
    <x v="29"/>
    <x v="9"/>
    <n v="1.0547505787846235E-4"/>
    <n v="5.2724942941396839E-4"/>
    <n v="99746.37605163391"/>
    <n v="498612.85613073886"/>
    <n v="52.591219859328703"/>
    <n v="0.99926141406350399"/>
    <n v="5256483.4336581882"/>
    <n v="52.698490328482301"/>
    <n v="2.7368061104295509"/>
  </r>
  <r>
    <s v="CD"/>
    <s v="East"/>
    <x v="0"/>
    <x v="0"/>
    <x v="29"/>
    <x v="10"/>
    <n v="2.0344104046331687E-4"/>
    <n v="1.0167474080294253E-3"/>
    <n v="99693.784831774581"/>
    <n v="498244.58768744458"/>
    <n v="101.3633973243559"/>
    <n v="0.99850256751633226"/>
    <n v="4757870.5775274495"/>
    <n v="47.724846494252191"/>
    <n v="2.7868098608566836"/>
  </r>
  <r>
    <s v="CD"/>
    <s v="East"/>
    <x v="0"/>
    <x v="0"/>
    <x v="29"/>
    <x v="11"/>
    <n v="4.1871740833479407E-4"/>
    <n v="2.0916378936667716E-3"/>
    <n v="99592.421434450225"/>
    <n v="497498.50005702977"/>
    <n v="208.31128259430989"/>
    <n v="0.99711049322646117"/>
    <n v="4259625.9898400046"/>
    <n v="42.770583629634977"/>
    <n v="2.774450286861077"/>
  </r>
  <r>
    <s v="CD"/>
    <s v="East"/>
    <x v="0"/>
    <x v="0"/>
    <x v="29"/>
    <x v="12"/>
    <n v="7.6274577656600877E-4"/>
    <n v="3.8071318729712739E-3"/>
    <n v="99384.110151855915"/>
    <n v="496060.97477128962"/>
    <n v="378.36841342602565"/>
    <n v="0.99507868882144368"/>
    <n v="3762127.4897829751"/>
    <n v="37.854416405545699"/>
    <n v="2.728203630406842"/>
  </r>
  <r>
    <s v="CD"/>
    <s v="East"/>
    <x v="0"/>
    <x v="0"/>
    <x v="29"/>
    <x v="13"/>
    <n v="1.2616821294744057E-3"/>
    <n v="6.2904549655450059E-3"/>
    <n v="99005.74173842989"/>
    <n v="493619.70435090212"/>
    <n v="622.791159735978"/>
    <n v="0.99122644657741177"/>
    <n v="3266066.5150116854"/>
    <n v="32.988657603722949"/>
    <n v="2.7375973964617146"/>
  </r>
  <r>
    <s v="CD"/>
    <s v="East"/>
    <x v="0"/>
    <x v="0"/>
    <x v="29"/>
    <x v="14"/>
    <n v="2.416339596828492E-3"/>
    <n v="1.2017205722177682E-2"/>
    <n v="98382.950578693912"/>
    <n v="489288.90550433734"/>
    <n v="1182.2881566590077"/>
    <n v="0.9825445228941031"/>
    <n v="2772446.8106607832"/>
    <n v="28.180155142258887"/>
    <n v="2.7790123546931911"/>
  </r>
  <r>
    <s v="CD"/>
    <s v="East"/>
    <x v="0"/>
    <x v="0"/>
    <x v="29"/>
    <x v="15"/>
    <n v="4.932611444118694E-3"/>
    <n v="2.4396374360877351E-2"/>
    <n v="97200.662422034904"/>
    <n v="480748.13421613694"/>
    <n v="2371.3437485732284"/>
    <n v="0.96497084817317635"/>
    <n v="2283157.9051564457"/>
    <n v="23.489118780314662"/>
    <n v="2.7838818614131897"/>
  </r>
  <r>
    <s v="CD"/>
    <s v="East"/>
    <x v="0"/>
    <x v="0"/>
    <x v="29"/>
    <x v="16"/>
    <n v="9.9166273739052183E-3"/>
    <n v="4.8512445200309631E-2"/>
    <n v="94829.318673461676"/>
    <n v="463907.93483221775"/>
    <n v="4600.402125528999"/>
    <n v="0.92997979303010414"/>
    <n v="1802409.7709403089"/>
    <n v="19.006883062682171"/>
    <n v="2.774399225173545"/>
  </r>
  <r>
    <s v="CD"/>
    <s v="East"/>
    <x v="0"/>
    <x v="0"/>
    <x v="29"/>
    <x v="17"/>
    <n v="2.0331087265921352E-2"/>
    <n v="9.7212066435205774E-2"/>
    <n v="90228.916547932677"/>
    <n v="431425.00522028893"/>
    <n v="8771.3394298342755"/>
    <n v="0.86289753509988398"/>
    <n v="1338501.8361080913"/>
    <n v="14.834510790086163"/>
    <n v="2.7518168488268109"/>
  </r>
  <r>
    <s v="CD"/>
    <s v="East"/>
    <x v="0"/>
    <x v="0"/>
    <x v="29"/>
    <x v="18"/>
    <n v="4.070067300447458E-2"/>
    <n v="0.18600929372194072"/>
    <n v="81457.577118098401"/>
    <n v="372275.57358504186"/>
    <n v="15151.866388038005"/>
    <n v="0.75298499991093215"/>
    <n v="907076.83088780241"/>
    <n v="11.135573423362557"/>
    <n v="2.6892409747559904"/>
  </r>
  <r>
    <s v="CD"/>
    <s v="East"/>
    <x v="0"/>
    <x v="0"/>
    <x v="29"/>
    <x v="19"/>
    <n v="7.5755762639556204E-2"/>
    <n v="0.32026951804149323"/>
    <n v="66305.710730060397"/>
    <n v="280317.92274277494"/>
    <n v="21235.698018915107"/>
    <n v="0.6010646339144724"/>
    <n v="534801.2573027605"/>
    <n v="8.0656892357282679"/>
    <n v="2.5884649112116489"/>
  </r>
  <r>
    <s v="CD"/>
    <s v="East"/>
    <x v="0"/>
    <x v="0"/>
    <x v="29"/>
    <x v="20"/>
    <n v="0.1327455088962565"/>
    <n v="0.49625420259026154"/>
    <n v="45070.012711145289"/>
    <n v="168489.18961305136"/>
    <n v="22366.183218702354"/>
    <n v="0.33791660697790837"/>
    <n v="254483.33455998558"/>
    <n v="5.6464003281067372"/>
    <n v="2.4577301193201064"/>
  </r>
  <r>
    <s v="CD"/>
    <s v="East"/>
    <x v="0"/>
    <x v="0"/>
    <x v="29"/>
    <x v="21"/>
    <n v="0.26401599209403326"/>
    <n v="1"/>
    <n v="22703.829492442936"/>
    <n v="85994.144946934219"/>
    <n v="22703.829492442936"/>
    <m/>
    <n v="85994.144946934219"/>
    <n v="3.7876493468010639"/>
    <n v="3.7876493468010639"/>
  </r>
  <r>
    <s v="CD"/>
    <s v="East"/>
    <x v="0"/>
    <x v="0"/>
    <x v="30"/>
    <x v="0"/>
    <n v="7.0530824494346208E-4"/>
    <n v="7.0481493030310951E-4"/>
    <n v="100000"/>
    <n v="99930.056873167647"/>
    <n v="70.481493030310958"/>
    <n v="0.99926892745333207"/>
    <n v="9500000.000089094"/>
    <n v="95.000000000890935"/>
    <n v="7.6384051302632264E-3"/>
  </r>
  <r>
    <s v="CD"/>
    <s v="East"/>
    <x v="0"/>
    <x v="0"/>
    <x v="30"/>
    <x v="1"/>
    <n v="1.3898135683304679E-5"/>
    <n v="5.5590641911109284E-5"/>
    <n v="99929.518506969689"/>
    <n v="399704.40685349843"/>
    <n v="5.5551460796705214"/>
    <n v="0.99995224048209785"/>
    <n v="9400069.9432159271"/>
    <n v="94.066999257684898"/>
    <n v="1.539727275521291"/>
  </r>
  <r>
    <s v="CD"/>
    <s v="East"/>
    <x v="0"/>
    <x v="0"/>
    <x v="30"/>
    <x v="2"/>
    <n v="7.1373515970561965E-6"/>
    <n v="3.5686099750788579E-5"/>
    <n v="99923.963360890019"/>
    <n v="499610.60142555117"/>
    <n v="3.5658965239854297"/>
    <n v="0.99996154983072061"/>
    <n v="9000365.5363624282"/>
    <n v="90.072143194083395"/>
    <n v="2.4156908825203409"/>
  </r>
  <r>
    <s v="CD"/>
    <s v="East"/>
    <x v="0"/>
    <x v="0"/>
    <x v="30"/>
    <x v="3"/>
    <n v="9.2733279494642506E-6"/>
    <n v="4.6365656361905854E-5"/>
    <n v="99920.397464366033"/>
    <n v="499591.39131335256"/>
    <n v="4.6328748123924015"/>
    <n v="0.99992985770261433"/>
    <n v="8500754.9349368773"/>
    <n v="85.075271422618655"/>
    <n v="2.7128653575436616"/>
  </r>
  <r>
    <s v="CD"/>
    <s v="East"/>
    <x v="0"/>
    <x v="0"/>
    <x v="30"/>
    <x v="4"/>
    <n v="1.9829847105681509E-5"/>
    <n v="9.9144775187119124E-5"/>
    <n v="99915.764589553641"/>
    <n v="499556.34882541175"/>
    <n v="9.9061260178714292"/>
    <n v="0.99987764078405972"/>
    <n v="8001163.5436235256"/>
    <n v="80.079090386704209"/>
    <n v="2.7312904847047865"/>
  </r>
  <r>
    <s v="CD"/>
    <s v="East"/>
    <x v="0"/>
    <x v="0"/>
    <x v="30"/>
    <x v="5"/>
    <n v="2.8149650596485479E-5"/>
    <n v="1.4073865369300368E-4"/>
    <n v="99905.858463535769"/>
    <n v="499495.22350225149"/>
    <n v="14.060616016198765"/>
    <n v="0.99985632734198915"/>
    <n v="7501607.1947981138"/>
    <n v="75.086759777316715"/>
    <n v="2.5770040666724268"/>
  </r>
  <r>
    <s v="CD"/>
    <s v="East"/>
    <x v="0"/>
    <x v="0"/>
    <x v="30"/>
    <x v="6"/>
    <n v="2.8705514546413233E-5"/>
    <n v="1.4351736274686116E-4"/>
    <n v="99891.79784751957"/>
    <n v="499423.45969582722"/>
    <n v="14.336207387124887"/>
    <n v="0.9998516577056864"/>
    <n v="7002111.9712958625"/>
    <n v="70.096966139144655"/>
    <n v="2.5216916991208884"/>
  </r>
  <r>
    <s v="CD"/>
    <s v="East"/>
    <x v="0"/>
    <x v="0"/>
    <x v="30"/>
    <x v="7"/>
    <n v="3.1247586875956199E-5"/>
    <n v="1.5622606633768679E-4"/>
    <n v="99877.461640132446"/>
    <n v="499349.37407398189"/>
    <n v="15.603462947823573"/>
    <n v="0.99982588610836087"/>
    <n v="6502688.5116000352"/>
    <n v="65.106665756382668"/>
    <n v="2.5688648854932024"/>
  </r>
  <r>
    <s v="CD"/>
    <s v="East"/>
    <x v="0"/>
    <x v="0"/>
    <x v="30"/>
    <x v="8"/>
    <n v="3.9962965990750716E-5"/>
    <n v="1.9979607721278841E-4"/>
    <n v="99861.858177184622"/>
    <n v="499262.43041117431"/>
    <n v="19.952007526982925"/>
    <n v="0.99974780258091811"/>
    <n v="6003339.137526053"/>
    <n v="60.116437317582701"/>
    <n v="2.6513403633476513"/>
  </r>
  <r>
    <s v="CD"/>
    <s v="East"/>
    <x v="0"/>
    <x v="0"/>
    <x v="30"/>
    <x v="9"/>
    <n v="6.4636258276278344E-5"/>
    <n v="3.2313402369654829E-4"/>
    <n v="99841.906169657639"/>
    <n v="499136.51771478006"/>
    <n v="32.262316874141106"/>
    <n v="0.9995473225981365"/>
    <n v="5504076.707114879"/>
    <n v="55.127920912908117"/>
    <n v="2.7368911912620559"/>
  </r>
  <r>
    <s v="CD"/>
    <s v="East"/>
    <x v="0"/>
    <x v="0"/>
    <x v="30"/>
    <x v="10"/>
    <n v="1.2467087385279228E-4"/>
    <n v="6.2318243329941578E-4"/>
    <n v="99809.643852783498"/>
    <n v="498910.56989276566"/>
    <n v="62.199616722922656"/>
    <n v="0.99908209233151857"/>
    <n v="5004940.1894000992"/>
    <n v="50.144855709356598"/>
    <n v="2.7869739653704548"/>
  </r>
  <r>
    <s v="CD"/>
    <s v="East"/>
    <x v="0"/>
    <x v="0"/>
    <x v="30"/>
    <x v="11"/>
    <n v="2.5659456457551803E-4"/>
    <n v="1.282240692557659E-3"/>
    <n v="99747.444236060575"/>
    <n v="498452.61605477473"/>
    <n v="127.90023197809933"/>
    <n v="0.99822828833774435"/>
    <n v="4506029.6195073333"/>
    <n v="45.174386712540141"/>
    <n v="2.7747880427855756"/>
  </r>
  <r>
    <s v="CD"/>
    <s v="East"/>
    <x v="0"/>
    <x v="0"/>
    <x v="30"/>
    <x v="12"/>
    <n v="4.6741887612965411E-4"/>
    <n v="2.3346159594047782E-3"/>
    <n v="99619.544004082476"/>
    <n v="497569.50174182869"/>
    <n v="232.57337730056315"/>
    <n v="0.99698700641741411"/>
    <n v="4007577.0034525581"/>
    <n v="40.228823003730319"/>
    <n v="2.7288102158783012"/>
  </r>
  <r>
    <s v="CD"/>
    <s v="East"/>
    <x v="0"/>
    <x v="0"/>
    <x v="30"/>
    <x v="13"/>
    <n v="7.7314027038012884E-4"/>
    <n v="3.8589761325754403E-3"/>
    <n v="99386.970626781913"/>
    <n v="496070.32802618999"/>
    <n v="383.53194753773278"/>
    <n v="0.99451519322642024"/>
    <n v="3510007.5017107292"/>
    <n v="35.316576001612063"/>
    <n v="2.7458850213918686"/>
  </r>
  <r>
    <s v="CD"/>
    <s v="East"/>
    <x v="0"/>
    <x v="0"/>
    <x v="30"/>
    <x v="14"/>
    <n v="1.533342561346722E-3"/>
    <n v="7.6408836150338106E-3"/>
    <n v="99003.43867924418"/>
    <n v="493349.47813086002"/>
    <n v="756.4737524362281"/>
    <n v="0.98866971243117618"/>
    <n v="3013937.1736845393"/>
    <n v="30.442752432561754"/>
    <n v="2.7954089484400941"/>
  </r>
  <r>
    <s v="CD"/>
    <s v="East"/>
    <x v="0"/>
    <x v="0"/>
    <x v="30"/>
    <x v="15"/>
    <n v="3.2413878718571209E-3"/>
    <n v="1.6092286758540908E-2"/>
    <n v="98246.964926807952"/>
    <n v="487759.6866717083"/>
    <n v="1581.018332758511"/>
    <n v="0.97639281146413426"/>
    <n v="2520587.695553679"/>
    <n v="25.655629132477191"/>
    <n v="2.80196226044505"/>
  </r>
  <r>
    <s v="CD"/>
    <s v="East"/>
    <x v="0"/>
    <x v="0"/>
    <x v="30"/>
    <x v="16"/>
    <n v="6.7482469627588148E-3"/>
    <n v="3.3246653423418066E-2"/>
    <n v="96665.946594049441"/>
    <n v="476245.05178825441"/>
    <n v="3213.8192242589867"/>
    <n v="0.95087579982130865"/>
    <n v="2032828.0088819705"/>
    <n v="21.029411912954952"/>
    <n v="2.7955570342864147"/>
  </r>
  <r>
    <s v="CD"/>
    <s v="East"/>
    <x v="0"/>
    <x v="0"/>
    <x v="30"/>
    <x v="17"/>
    <n v="1.4327171336024449E-2"/>
    <n v="6.9426541813863998E-2"/>
    <n v="93452.127369790454"/>
    <n v="452849.89453009702"/>
    <n v="6488.0580284332973"/>
    <n v="0.89945577875755045"/>
    <n v="1556582.9570937161"/>
    <n v="16.656474292279199"/>
    <n v="2.7788820236037446"/>
  </r>
  <r>
    <s v="CD"/>
    <s v="East"/>
    <x v="0"/>
    <x v="0"/>
    <x v="30"/>
    <x v="18"/>
    <n v="2.9701221965786746E-2"/>
    <n v="0.13911326736229754"/>
    <n v="86964.069341357157"/>
    <n v="407318.45454484294"/>
    <n v="12097.855829197608"/>
    <n v="0.80969251621757821"/>
    <n v="1103733.0625636191"/>
    <n v="12.691828601432766"/>
    <n v="2.7267135143429058"/>
  </r>
  <r>
    <s v="CD"/>
    <s v="East"/>
    <x v="0"/>
    <x v="0"/>
    <x v="30"/>
    <x v="19"/>
    <n v="5.7248126459686445E-2"/>
    <n v="0.25219102236299473"/>
    <n v="74866.213512159549"/>
    <n v="329802.7043622692"/>
    <n v="18880.586926077769"/>
    <n v="0.67575052043055439"/>
    <n v="696414.60801877617"/>
    <n v="9.3021214156325218"/>
    <n v="2.6415795031760259"/>
  </r>
  <r>
    <s v="CD"/>
    <s v="East"/>
    <x v="0"/>
    <x v="0"/>
    <x v="30"/>
    <x v="20"/>
    <n v="0.10388152513982421"/>
    <n v="0.41352557605965778"/>
    <n v="55985.62658608178"/>
    <n v="222864.34911220768"/>
    <n v="23151.48848507036"/>
    <n v="0.39209734629615856"/>
    <n v="366611.90365650703"/>
    <n v="6.548321882096217"/>
    <n v="2.535200215960205"/>
  </r>
  <r>
    <s v="CD"/>
    <s v="East"/>
    <x v="0"/>
    <x v="0"/>
    <x v="30"/>
    <x v="21"/>
    <n v="0.22841528125539537"/>
    <n v="1"/>
    <n v="32834.13810101142"/>
    <n v="143747.55454429935"/>
    <n v="32834.13810101142"/>
    <m/>
    <n v="143747.55454429935"/>
    <n v="4.377990800369794"/>
    <n v="4.377990800369794"/>
  </r>
  <r>
    <s v="CD"/>
    <s v="East"/>
    <x v="0"/>
    <x v="0"/>
    <x v="31"/>
    <x v="0"/>
    <n v="4.2450021800275703E-4"/>
    <n v="4.2432133465990771E-4"/>
    <n v="100000"/>
    <n v="99957.860247099859"/>
    <n v="42.432133465990773"/>
    <n v="0.99955981281443906"/>
    <n v="9750000.0003258679"/>
    <n v="97.500000003258677"/>
    <n v="6.8905459605936633E-3"/>
  </r>
  <r>
    <s v="CD"/>
    <s v="East"/>
    <x v="0"/>
    <x v="0"/>
    <x v="31"/>
    <x v="1"/>
    <n v="8.364798894230434E-6"/>
    <n v="3.3458507254546517E-5"/>
    <n v="99957.567866534009"/>
    <n v="399822.04616011964"/>
    <n v="3.3444310096092522"/>
    <n v="0.99997142536102857"/>
    <n v="9650042.1400787681"/>
    <n v="96.541385970532616"/>
    <n v="1.5405962949303447"/>
  </r>
  <r>
    <s v="CD"/>
    <s v="East"/>
    <x v="0"/>
    <x v="0"/>
    <x v="31"/>
    <x v="2"/>
    <n v="4.2437929590740886E-6"/>
    <n v="2.1218731627979028E-5"/>
    <n v="99954.2234355244"/>
    <n v="499765.62537682866"/>
    <n v="2.1209018421650399"/>
    <n v="0.99997728410235243"/>
    <n v="9250220.0939186476"/>
    <n v="92.544564661497404"/>
    <n v="2.4106294387847385"/>
  </r>
  <r>
    <s v="CD"/>
    <s v="East"/>
    <x v="0"/>
    <x v="0"/>
    <x v="31"/>
    <x v="3"/>
    <n v="5.4471690693840494E-6"/>
    <n v="2.7235505285244516E-5"/>
    <n v="99952.102533682235"/>
    <n v="499754.27275203483"/>
    <n v="2.7222460168268299"/>
    <n v="0.99995911555603811"/>
    <n v="8750454.4685418196"/>
    <n v="87.546477229861765"/>
    <n v="2.7078058567252294"/>
  </r>
  <r>
    <s v="CD"/>
    <s v="East"/>
    <x v="0"/>
    <x v="0"/>
    <x v="31"/>
    <x v="4"/>
    <n v="1.1507281617803079E-5"/>
    <n v="5.7534904377686124E-5"/>
    <n v="99949.380287665408"/>
    <n v="499733.84057647589"/>
    <n v="5.7505780374485767"/>
    <n v="0.99992902214053703"/>
    <n v="8250700.1957897851"/>
    <n v="82.54878791687706"/>
    <n v="2.7287740873915034"/>
  </r>
  <r>
    <s v="CD"/>
    <s v="East"/>
    <x v="0"/>
    <x v="0"/>
    <x v="31"/>
    <x v="5"/>
    <n v="1.6335272537916231E-5"/>
    <n v="8.167313007551617E-5"/>
    <n v="99943.62970962796"/>
    <n v="499698.37053817057"/>
    <n v="8.1627090695110383"/>
    <n v="0.99991662412867754"/>
    <n v="7750966.3552133096"/>
    <n v="77.553380617980793"/>
    <n v="2.577028679960049"/>
  </r>
  <r>
    <s v="CD"/>
    <s v="East"/>
    <x v="0"/>
    <x v="0"/>
    <x v="31"/>
    <x v="6"/>
    <n v="1.6657840986321987E-5"/>
    <n v="8.3285766658006854E-5"/>
    <n v="99935.467000558448"/>
    <n v="499656.70775112847"/>
    <n v="8.3232019854622195"/>
    <n v="0.99991391413974051"/>
    <n v="7251267.9846751392"/>
    <n v="72.559504671495844"/>
    <n v="2.5217167984408051"/>
  </r>
  <r>
    <s v="CD"/>
    <s v="East"/>
    <x v="0"/>
    <x v="0"/>
    <x v="31"/>
    <x v="7"/>
    <n v="1.8133008295125614E-5"/>
    <n v="9.0661044837792609E-5"/>
    <n v="99927.143798572986"/>
    <n v="499613.69437360729"/>
    <n v="9.0594992644328158"/>
    <n v="0.99989895785613325"/>
    <n v="6751611.2769240104"/>
    <n v="67.565338308212773"/>
    <n v="2.5688922075319125"/>
  </r>
  <r>
    <s v="CD"/>
    <s v="East"/>
    <x v="0"/>
    <x v="0"/>
    <x v="31"/>
    <x v="8"/>
    <n v="2.3190552175588785E-5"/>
    <n v="1.1594644575001739E-4"/>
    <n v="99918.084299308553"/>
    <n v="499563.21233482263"/>
    <n v="11.585146740661003"/>
    <n v="0.99985364189120884"/>
    <n v="6251997.5825504027"/>
    <n v="62.571231488208859"/>
    <n v="2.6513753058764333"/>
  </r>
  <r>
    <s v="CD"/>
    <s v="East"/>
    <x v="0"/>
    <x v="0"/>
    <x v="31"/>
    <x v="9"/>
    <n v="3.7508490244137339E-5"/>
    <n v="1.8752653327941244E-4"/>
    <n v="99906.499152567892"/>
    <n v="499490.09720784362"/>
    <n v="18.735119438162656"/>
    <n v="0.99973728616688851"/>
    <n v="5752434.3702155799"/>
    <n v="57.578179788193744"/>
    <n v="2.7369477074454562"/>
  </r>
  <r>
    <s v="CD"/>
    <s v="East"/>
    <x v="0"/>
    <x v="0"/>
    <x v="31"/>
    <x v="10"/>
    <n v="7.2346642276966666E-5"/>
    <n v="3.6167530821089571E-4"/>
    <n v="99887.76403312973"/>
    <n v="499358.874249805"/>
    <n v="36.126937843175256"/>
    <n v="0.99946723508269664"/>
    <n v="5252944.2730077365"/>
    <n v="52.588465903246117"/>
    <n v="2.7870829741862377"/>
  </r>
  <r>
    <s v="CD"/>
    <s v="East"/>
    <x v="0"/>
    <x v="0"/>
    <x v="31"/>
    <x v="11"/>
    <n v="1.4890210198958392E-4"/>
    <n v="7.4426393134036811E-4"/>
    <n v="99851.637095286555"/>
    <n v="499092.83336046053"/>
    <n v="74.315971975302091"/>
    <n v="0.99897149069060898"/>
    <n v="4753585.3987579318"/>
    <n v="47.60648435059381"/>
    <n v="2.7750124020826288"/>
  </r>
  <r>
    <s v="CD"/>
    <s v="East"/>
    <x v="0"/>
    <x v="0"/>
    <x v="31"/>
    <x v="12"/>
    <n v="2.7124367688946251E-4"/>
    <n v="1.3553835527178278E-3"/>
    <n v="99777.321123311252"/>
    <n v="498579.51173509902"/>
    <n v="135.23653998477675"/>
    <n v="0.99825413458164802"/>
    <n v="4254492.5653974712"/>
    <n v="42.639875650093821"/>
    <n v="2.7292092692418612"/>
  </r>
  <r>
    <s v="CD"/>
    <s v="East"/>
    <x v="0"/>
    <x v="0"/>
    <x v="31"/>
    <x v="13"/>
    <n v="4.4863336067107063E-4"/>
    <n v="2.2409094381414412E-3"/>
    <n v="99642.084583326476"/>
    <n v="497709.05900726188"/>
    <n v="223.28888777887914"/>
    <n v="0.99674768077267195"/>
    <n v="3755913.0536623718"/>
    <n v="37.694043328865327"/>
    <n v="2.7546401240218392"/>
  </r>
  <r>
    <s v="CD"/>
    <s v="East"/>
    <x v="0"/>
    <x v="0"/>
    <x v="31"/>
    <x v="14"/>
    <n v="9.2498407623939046E-4"/>
    <n v="4.6155827090926171E-3"/>
    <n v="99418.795695547597"/>
    <n v="496090.35026503715"/>
    <n v="458.87567437117104"/>
    <n v="0.99299907188744574"/>
    <n v="3258203.9946551099"/>
    <n v="32.772515215661848"/>
    <n v="2.8128537450232667"/>
  </r>
  <r>
    <s v="CD"/>
    <s v="East"/>
    <x v="0"/>
    <x v="0"/>
    <x v="31"/>
    <x v="15"/>
    <n v="2.0327682283471388E-3"/>
    <n v="1.0119012922953701E-2"/>
    <n v="98959.920021176426"/>
    <n v="492617.25738549983"/>
    <n v="1001.3767095487419"/>
    <n v="0.9848063189327293"/>
    <n v="2762113.6443900727"/>
    <n v="27.911437719422249"/>
    <n v="2.8206576011082278"/>
  </r>
  <r>
    <s v="CD"/>
    <s v="East"/>
    <x v="0"/>
    <x v="0"/>
    <x v="31"/>
    <x v="16"/>
    <n v="4.3995638504299803E-3"/>
    <n v="2.1788521186458517E-2"/>
    <n v="97958.543311627684"/>
    <n v="485132.58788855094"/>
    <n v="2134.3717963400122"/>
    <n v="0.9669940315128962"/>
    <n v="2269496.3870045729"/>
    <n v="23.167927066706223"/>
    <n v="2.8166275071762983"/>
  </r>
  <r>
    <s v="CD"/>
    <s v="East"/>
    <x v="0"/>
    <x v="0"/>
    <x v="31"/>
    <x v="17"/>
    <n v="9.7104846774864056E-3"/>
    <n v="4.7539003759727312E-2"/>
    <n v="95824.171515287671"/>
    <n v="469120.31698063429"/>
    <n v="4555.3856499380199"/>
    <n v="0.92922806312073236"/>
    <n v="1784363.7991160222"/>
    <n v="18.621228557466285"/>
    <n v="2.8046775038815639"/>
  </r>
  <r>
    <s v="CD"/>
    <s v="East"/>
    <x v="0"/>
    <x v="0"/>
    <x v="31"/>
    <x v="18"/>
    <n v="2.0927462183268131E-2"/>
    <n v="9.9954154966314893E-2"/>
    <n v="91268.785865349651"/>
    <n v="435919.7635184988"/>
    <n v="9122.6943659725657"/>
    <n v="0.85899498970555754"/>
    <n v="1315243.4821353878"/>
    <n v="14.410660442835169"/>
    <n v="2.7611695636290174"/>
  </r>
  <r>
    <s v="CD"/>
    <s v="East"/>
    <x v="0"/>
    <x v="0"/>
    <x v="31"/>
    <x v="19"/>
    <n v="4.1933906482190822E-2"/>
    <n v="0.19115057455624171"/>
    <n v="82146.091499377086"/>
    <n v="374452.89277602197"/>
    <n v="15702.272587655534"/>
    <n v="0.74593053954006505"/>
    <n v="879323.71861688909"/>
    <n v="10.704389004601113"/>
    <n v="2.6896615112016735"/>
  </r>
  <r>
    <s v="CD"/>
    <s v="East"/>
    <x v="0"/>
    <x v="0"/>
    <x v="31"/>
    <x v="20"/>
    <n v="7.9105040438804702E-2"/>
    <n v="0.33254096227597574"/>
    <n v="66443.818911721552"/>
    <n v="279315.8483407562"/>
    <n v="22095.291478194558"/>
    <n v="0.44675779616389405"/>
    <n v="504870.82584086718"/>
    <n v="7.5984618902120546"/>
    <n v="2.6056778309505071"/>
  </r>
  <r>
    <s v="CD"/>
    <s v="East"/>
    <x v="0"/>
    <x v="0"/>
    <x v="31"/>
    <x v="21"/>
    <n v="0.19661959104185661"/>
    <n v="1"/>
    <n v="44348.527433526993"/>
    <n v="225554.97750011098"/>
    <n v="44348.527433526993"/>
    <m/>
    <n v="225554.97750011098"/>
    <n v="5.0859631774288392"/>
    <n v="5.0859631774288392"/>
  </r>
  <r>
    <s v="CD"/>
    <s v="East"/>
    <x v="0"/>
    <x v="0"/>
    <x v="32"/>
    <x v="0"/>
    <n v="2.4004067132298213E-4"/>
    <n v="2.3998343417420986E-4"/>
    <n v="100000"/>
    <n v="99976.155228843651"/>
    <n v="23.998343417420983"/>
    <n v="0.99975102180047981"/>
    <n v="10000000.000064125"/>
    <n v="100.00000000064125"/>
    <n v="6.3992859174942197E-3"/>
  </r>
  <r>
    <s v="CD"/>
    <s v="East"/>
    <x v="0"/>
    <x v="0"/>
    <x v="32"/>
    <x v="1"/>
    <n v="4.7300139243739233E-6"/>
    <n v="1.8919835653813941E-5"/>
    <n v="99976.001656582579"/>
    <n v="399899.3556713963"/>
    <n v="1.891529520667973"/>
    <n v="0.99998393414594844"/>
    <n v="9900023.8448352814"/>
    <n v="99.024002568554891"/>
    <n v="1.5411671437340499"/>
  </r>
  <r>
    <s v="CD"/>
    <s v="East"/>
    <x v="0"/>
    <x v="0"/>
    <x v="32"/>
    <x v="2"/>
    <n v="2.3671745479589498E-6"/>
    <n v="1.1835800033040048E-5"/>
    <n v="99974.110127061911"/>
    <n v="499867.4799732379"/>
    <n v="1.1832735759380739"/>
    <n v="0.99998741995641371"/>
    <n v="9500124.4891638849"/>
    <n v="95.025846962675828"/>
    <n v="2.4049432573149918"/>
  </r>
  <r>
    <s v="CD"/>
    <s v="East"/>
    <x v="0"/>
    <x v="0"/>
    <x v="32"/>
    <x v="3"/>
    <n v="2.9972027984605603E-6"/>
    <n v="1.498591078119181E-5"/>
    <n v="99972.926853485973"/>
    <n v="499861.19161855243"/>
    <n v="1.4981853623612551"/>
    <n v="0.99997769821730431"/>
    <n v="9000257.0091906469"/>
    <n v="90.026943218146016"/>
    <n v="2.7021208697301939"/>
  </r>
  <r>
    <s v="CD"/>
    <s v="East"/>
    <x v="0"/>
    <x v="0"/>
    <x v="32"/>
    <x v="4"/>
    <n v="6.2457873770217711E-6"/>
    <n v="3.1228493337598644E-5"/>
    <n v="99971.428668123612"/>
    <n v="499850.04382287891"/>
    <n v="3.1219570941175334"/>
    <n v="0.999961492611249"/>
    <n v="8500395.8175720945"/>
    <n v="85.028251879754194"/>
    <n v="2.7259400032921217"/>
  </r>
  <r>
    <s v="CD"/>
    <s v="East"/>
    <x v="0"/>
    <x v="0"/>
    <x v="32"/>
    <x v="5"/>
    <n v="8.8662676734773514E-6"/>
    <n v="4.4330386036573839E-5"/>
    <n v="99968.306711029494"/>
    <n v="499830.7959029242"/>
    <n v="4.4316336279152893"/>
    <n v="0.99995474537357854"/>
    <n v="8000545.7737492155"/>
    <n v="80.030822137217569"/>
    <n v="2.5770442403868499"/>
  </r>
  <r>
    <s v="CD"/>
    <s v="East"/>
    <x v="0"/>
    <x v="0"/>
    <x v="32"/>
    <x v="6"/>
    <n v="9.0413475933222947E-6"/>
    <n v="4.5205725047518001E-5"/>
    <n v="99963.875077401579"/>
    <n v="499808.17624698166"/>
    <n v="4.5189394514454762"/>
    <n v="0.99995327441100235"/>
    <n v="7500714.9778462909"/>
    <n v="75.034255845309332"/>
    <n v="2.5217326661353741"/>
  </r>
  <r>
    <s v="CD"/>
    <s v="East"/>
    <x v="0"/>
    <x v="0"/>
    <x v="32"/>
    <x v="7"/>
    <n v="9.8420216067284168E-6"/>
    <n v="4.9208930619165795E-5"/>
    <n v="99959.356137950133"/>
    <n v="499784.82241556066"/>
    <n v="4.9188930209202226"/>
    <n v="0.99994515627232272"/>
    <n v="7000906.8015993088"/>
    <n v="70.037533974684891"/>
    <n v="2.5689094804208463"/>
  </r>
  <r>
    <s v="CD"/>
    <s v="East"/>
    <x v="0"/>
    <x v="0"/>
    <x v="32"/>
    <x v="8"/>
    <n v="1.2587095967162927E-5"/>
    <n v="6.2933619386723377E-5"/>
    <n v="99954.437244929213"/>
    <n v="499757.41235286294"/>
    <n v="6.2904945095942821"/>
    <n v="0.99992055882824127"/>
    <n v="6501121.9791837484"/>
    <n v="65.040854196931178"/>
    <n v="2.6513973964102004"/>
  </r>
  <r>
    <s v="CD"/>
    <s v="East"/>
    <x v="0"/>
    <x v="0"/>
    <x v="32"/>
    <x v="9"/>
    <n v="2.0358418493515819E-5"/>
    <n v="1.0178740297552806E-4"/>
    <n v="99948.146750419619"/>
    <n v="499717.71103843045"/>
    <n v="10.17346228993847"/>
    <n v="0.99985739880743563"/>
    <n v="6001364.5668308856"/>
    <n v="60.044780838376973"/>
    <n v="2.7369834367616028"/>
  </r>
  <r>
    <s v="CD"/>
    <s v="East"/>
    <x v="0"/>
    <x v="0"/>
    <x v="32"/>
    <x v="10"/>
    <n v="3.9267462126268427E-5"/>
    <n v="1.963202517895667E-4"/>
    <n v="99937.97328812968"/>
    <n v="499646.45069689094"/>
    <n v="19.619848079266376"/>
    <n v="0.99971079706172705"/>
    <n v="5501646.8557924554"/>
    <n v="55.050614644052658"/>
    <n v="2.7871518891448854"/>
  </r>
  <r>
    <s v="CD"/>
    <s v="East"/>
    <x v="0"/>
    <x v="0"/>
    <x v="32"/>
    <x v="11"/>
    <n v="8.0819336825798806E-5"/>
    <n v="4.0402403634126388E-4"/>
    <n v="99918.353440050414"/>
    <n v="499501.9514752517"/>
    <n v="40.369416461413493"/>
    <n v="0.99944162556722027"/>
    <n v="5002000.4050955642"/>
    <n v="50.06087703493526"/>
    <n v="2.7751542411767205"/>
  </r>
  <r>
    <s v="CD"/>
    <s v="East"/>
    <x v="0"/>
    <x v="0"/>
    <x v="32"/>
    <x v="12"/>
    <n v="1.472224622183717E-4"/>
    <n v="7.3586632940549654E-4"/>
    <n v="99877.984023589001"/>
    <n v="499223.04235642432"/>
    <n v="73.496845491870772"/>
    <n v="0.99905426486899518"/>
    <n v="4502498.4536203127"/>
    <n v="45.079989325344421"/>
    <n v="2.7294568167672941"/>
  </r>
  <r>
    <s v="CD"/>
    <s v="East"/>
    <x v="0"/>
    <x v="0"/>
    <x v="32"/>
    <x v="13"/>
    <n v="2.4349129664465619E-4"/>
    <n v="1.2167940451549798E-3"/>
    <n v="99804.48717809713"/>
    <n v="498750.9095870608"/>
    <n v="121.44150567805627"/>
    <n v="0.99819204353528801"/>
    <n v="4003275.4112638887"/>
    <n v="40.111176605919567"/>
    <n v="2.7641391885844158"/>
  </r>
  <r>
    <s v="CD"/>
    <s v="East"/>
    <x v="0"/>
    <x v="0"/>
    <x v="32"/>
    <x v="14"/>
    <n v="5.2439635938000384E-4"/>
    <n v="2.6190040725051489E-3"/>
    <n v="99683.045672419074"/>
    <n v="497849.18965579185"/>
    <n v="261.07030257578299"/>
    <n v="0.99592607537995237"/>
    <n v="3504524.5016768277"/>
    <n v="35.156675621584476"/>
    <n v="2.831853333302031"/>
  </r>
  <r>
    <s v="CD"/>
    <s v="East"/>
    <x v="0"/>
    <x v="0"/>
    <x v="32"/>
    <x v="15"/>
    <n v="1.2037791304797135E-3"/>
    <n v="6.003290092516515E-3"/>
    <n v="99421.975369843291"/>
    <n v="495820.98958498234"/>
    <n v="596.8589597162063"/>
    <n v="0.99075199850827245"/>
    <n v="3006675.3120210357"/>
    <n v="30.241556766865664"/>
    <n v="2.8405496922640907"/>
  </r>
  <r>
    <s v="CD"/>
    <s v="East"/>
    <x v="0"/>
    <x v="0"/>
    <x v="32"/>
    <x v="16"/>
    <n v="2.7214609350940692E-3"/>
    <n v="1.3527720915198082E-2"/>
    <n v="98825.116410127084"/>
    <n v="491235.63633367064"/>
    <n v="1336.8785942081449"/>
    <n v="0.97894707496241451"/>
    <n v="2510854.3224360533"/>
    <n v="25.407046443698942"/>
    <n v="2.8382885854518864"/>
  </r>
  <r>
    <s v="CD"/>
    <s v="East"/>
    <x v="0"/>
    <x v="0"/>
    <x v="32"/>
    <x v="17"/>
    <n v="6.2743237051184385E-3"/>
    <n v="3.0950222735103398E-2"/>
    <n v="97488.237815918939"/>
    <n v="480893.68930614728"/>
    <n v="3017.2826744554332"/>
    <n v="0.95255644909130133"/>
    <n v="2019618.6861023828"/>
    <n v="20.716537003324493"/>
    <n v="2.8300012031093038"/>
  </r>
  <r>
    <s v="CD"/>
    <s v="East"/>
    <x v="0"/>
    <x v="0"/>
    <x v="32"/>
    <x v="18"/>
    <n v="1.4124598566856333E-2"/>
    <n v="6.8488492485992161E-2"/>
    <n v="94470.955141463506"/>
    <n v="458078.38507587917"/>
    <n v="6470.1733013506309"/>
    <n v="0.90022490585069237"/>
    <n v="1538724.9967962354"/>
    <n v="16.287810306269314"/>
    <n v="2.793507226698515"/>
  </r>
  <r>
    <s v="CD"/>
    <s v="East"/>
    <x v="0"/>
    <x v="0"/>
    <x v="32"/>
    <x v="19"/>
    <n v="2.9563673970941159E-2"/>
    <n v="0.13853601700617077"/>
    <n v="88000.781840112875"/>
    <n v="412373.57107717055"/>
    <n v="12191.277809558203"/>
    <n v="0.80932497148661009"/>
    <n v="1080646.6117203562"/>
    <n v="12.279966031253728"/>
    <n v="2.7335978594687491"/>
  </r>
  <r>
    <s v="CD"/>
    <s v="East"/>
    <x v="0"/>
    <x v="0"/>
    <x v="32"/>
    <x v="20"/>
    <n v="5.8254673544006423E-2"/>
    <n v="0.25646073452203205"/>
    <n v="75809.504030554672"/>
    <n v="333744.22865386261"/>
    <n v="19442.161087426997"/>
    <n v="0.50058702303380764"/>
    <n v="668273.04064318573"/>
    <n v="8.8151617556268587"/>
    <n v="2.6698428073303129"/>
  </r>
  <r>
    <s v="CD"/>
    <s v="East"/>
    <x v="0"/>
    <x v="0"/>
    <x v="32"/>
    <x v="21"/>
    <n v="0.16849772253675627"/>
    <n v="1"/>
    <n v="56367.342943127675"/>
    <n v="334528.81198932312"/>
    <n v="56367.342943127675"/>
    <m/>
    <n v="334528.81198932312"/>
    <n v="5.9347983162315971"/>
    <n v="5.9347983162315971"/>
  </r>
  <r>
    <s v="CD"/>
    <s v="East"/>
    <x v="0"/>
    <x v="1"/>
    <x v="0"/>
    <x v="0"/>
    <n v="0.6064929685316689"/>
    <n v="0.42756535526010125"/>
    <n v="100000"/>
    <n v="70497.990487053015"/>
    <n v="42756.535526010128"/>
    <n v="0.52394293157200778"/>
    <n v="1999999.9999991006"/>
    <n v="19.999999999991005"/>
    <n v="0.31"/>
  </r>
  <r>
    <s v="CD"/>
    <s v="East"/>
    <x v="0"/>
    <x v="1"/>
    <x v="0"/>
    <x v="1"/>
    <n v="7.3188183723043643E-2"/>
    <n v="0.24480691406504124"/>
    <n v="57243.464473989872"/>
    <n v="191473.47529895089"/>
    <n v="14013.595888269279"/>
    <n v="0.78952598715810207"/>
    <n v="1929502.0095120475"/>
    <n v="33.706939774561853"/>
    <n v="1.3240000000000001"/>
  </r>
  <r>
    <s v="CD"/>
    <s v="East"/>
    <x v="0"/>
    <x v="1"/>
    <x v="0"/>
    <x v="2"/>
    <n v="1.5083981807791691E-2"/>
    <n v="7.2169301846703879E-2"/>
    <n v="43229.868585720593"/>
    <n v="206833.28013194966"/>
    <n v="3119.8694347562123"/>
    <n v="0.94939674135514285"/>
    <n v="1738028.5342130966"/>
    <n v="40.2043446134183"/>
    <n v="2.0139574775566644"/>
  </r>
  <r>
    <s v="CD"/>
    <s v="East"/>
    <x v="0"/>
    <x v="1"/>
    <x v="0"/>
    <x v="3"/>
    <n v="8.2554178486774921E-3"/>
    <n v="4.0416114883561241E-2"/>
    <n v="40109.999150964381"/>
    <n v="196366.84216106843"/>
    <n v="1621.0903336649208"/>
    <n v="0.95447659731044754"/>
    <n v="1531195.254081147"/>
    <n v="38.174901184068759"/>
    <n v="2.4195431883821605"/>
  </r>
  <r>
    <s v="CD"/>
    <s v="East"/>
    <x v="0"/>
    <x v="1"/>
    <x v="0"/>
    <x v="4"/>
    <n v="1.1133903872746416E-2"/>
    <n v="5.4218226711993396E-2"/>
    <n v="38488.90881729946"/>
    <n v="187427.5553304943"/>
    <n v="2086.8003841535829"/>
    <n v="0.9376721141327371"/>
    <n v="1334828.4119200786"/>
    <n v="34.68085879639483"/>
    <n v="2.595846352099509"/>
  </r>
  <r>
    <s v="CD"/>
    <s v="East"/>
    <x v="0"/>
    <x v="1"/>
    <x v="0"/>
    <x v="5"/>
    <n v="1.4618256935317956E-2"/>
    <n v="7.0575423525412864E-2"/>
    <n v="36402.108433145877"/>
    <n v="175745.59205347518"/>
    <n v="2569.0942198872726"/>
    <n v="0.92296216690653143"/>
    <n v="1147400.8565895841"/>
    <n v="31.520175780390243"/>
    <n v="2.5614167577983551"/>
  </r>
  <r>
    <s v="CD"/>
    <s v="East"/>
    <x v="0"/>
    <x v="1"/>
    <x v="0"/>
    <x v="6"/>
    <n v="1.7304695188167095E-2"/>
    <n v="8.2964366821113633E-2"/>
    <n v="33833.014213258604"/>
    <n v="162206.53246594674"/>
    <n v="2806.9346018527394"/>
    <n v="0.91251981074832034"/>
    <n v="971655.26453610905"/>
    <n v="28.719145696316151"/>
    <n v="2.5209473723565754"/>
  </r>
  <r>
    <s v="CD"/>
    <s v="East"/>
    <x v="0"/>
    <x v="1"/>
    <x v="0"/>
    <x v="7"/>
    <n v="1.9218350191309398E-2"/>
    <n v="9.1685327847793818E-2"/>
    <n v="31026.079611405865"/>
    <n v="148016.67430796698"/>
    <n v="2844.6362810034989"/>
    <n v="0.9043826514237836"/>
    <n v="809448.73207016231"/>
    <n v="26.08930107214033"/>
    <n v="2.4992501513926979"/>
  </r>
  <r>
    <s v="CD"/>
    <s v="East"/>
    <x v="0"/>
    <x v="1"/>
    <x v="0"/>
    <x v="8"/>
    <n v="2.0896090654272271E-2"/>
    <n v="9.9257807207152604E-2"/>
    <n v="28181.443330402366"/>
    <n v="133863.71236556981"/>
    <n v="2797.2282689083731"/>
    <n v="0.8989002792021562"/>
    <n v="661432.05776219536"/>
    <n v="23.470481976650117"/>
    <n v="2.4819701471161091"/>
  </r>
  <r>
    <s v="CD"/>
    <s v="East"/>
    <x v="0"/>
    <x v="1"/>
    <x v="0"/>
    <x v="9"/>
    <n v="2.1721079062739245E-2"/>
    <n v="0.10296557237315986"/>
    <n v="25384.215061493993"/>
    <n v="120330.12842044784"/>
    <n v="2613.7002330501164"/>
    <n v="0.89430100557174952"/>
    <n v="527568.34539662558"/>
    <n v="20.783323184056549"/>
    <n v="2.4783080310129249"/>
  </r>
  <r>
    <s v="CD"/>
    <s v="East"/>
    <x v="0"/>
    <x v="1"/>
    <x v="0"/>
    <x v="10"/>
    <n v="2.3398020644156397E-2"/>
    <n v="0.11057688950932902"/>
    <n v="22770.514828443876"/>
    <n v="107611.35484698424"/>
    <n v="2517.8927022553762"/>
    <n v="0.87632161488658356"/>
    <n v="407238.21697617776"/>
    <n v="17.884453647375359"/>
    <n v="2.5212528756111663"/>
  </r>
  <r>
    <s v="CD"/>
    <s v="East"/>
    <x v="0"/>
    <x v="1"/>
    <x v="0"/>
    <x v="11"/>
    <n v="3.0394971508077968E-2"/>
    <n v="0.14152791351178887"/>
    <n v="20252.6221261885"/>
    <n v="94302.156259642434"/>
    <n v="2866.3113526621455"/>
    <n v="0.83178191736077556"/>
    <n v="299626.8621291935"/>
    <n v="14.79447255087767"/>
    <n v="2.5714590932925185"/>
  </r>
  <r>
    <s v="CD"/>
    <s v="East"/>
    <x v="0"/>
    <x v="1"/>
    <x v="0"/>
    <x v="12"/>
    <n v="4.4683521799109671E-2"/>
    <n v="0.20159096095204085"/>
    <n v="17386.310773526355"/>
    <n v="78438.828344900845"/>
    <n v="3504.9230962460006"/>
    <n v="0.75678115494487375"/>
    <n v="205324.70586955105"/>
    <n v="11.809561473052305"/>
    <n v="2.5769153018429436"/>
  </r>
  <r>
    <s v="CD"/>
    <s v="East"/>
    <x v="0"/>
    <x v="1"/>
    <x v="0"/>
    <x v="13"/>
    <n v="6.8738252598297023E-2"/>
    <n v="0.29394563214163094"/>
    <n v="13881.387677280354"/>
    <n v="59361.027107376744"/>
    <n v="4080.3732758012193"/>
    <n v="0.64935948587236814"/>
    <n v="126885.87752465019"/>
    <n v="9.1407199679556612"/>
    <n v="2.5379920904289288"/>
  </r>
  <r>
    <s v="CD"/>
    <s v="East"/>
    <x v="0"/>
    <x v="1"/>
    <x v="0"/>
    <x v="14"/>
    <n v="0.10662834253760273"/>
    <n v="0.41936118136512784"/>
    <n v="9801.0144014791349"/>
    <n v="38546.646043301873"/>
    <n v="4110.1649779809222"/>
    <n v="0.51661722515619724"/>
    <n v="67524.850417273439"/>
    <n v="6.8895777162701473"/>
    <n v="2.4554729505696393"/>
  </r>
  <r>
    <s v="CD"/>
    <s v="East"/>
    <x v="0"/>
    <x v="1"/>
    <x v="0"/>
    <x v="15"/>
    <n v="0.16123443739824309"/>
    <n v="0.56420403828847343"/>
    <n v="5690.8494234982127"/>
    <n v="19913.861317968724"/>
    <n v="3210.8002260293224"/>
    <n v="0.36474421073378949"/>
    <n v="28978.204373971574"/>
    <n v="5.0920701318008916"/>
    <n v="2.3401067651960652"/>
  </r>
  <r>
    <s v="CD"/>
    <s v="East"/>
    <x v="0"/>
    <x v="1"/>
    <x v="0"/>
    <x v="16"/>
    <n v="0.24819288371387144"/>
    <n v="0.7268970640094411"/>
    <n v="2480.0491974688903"/>
    <n v="7263.4656290846433"/>
    <n v="1802.740480239107"/>
    <n v="0.21981124505924662"/>
    <n v="9064.3430560028501"/>
    <n v="3.6549045338511084"/>
    <n v="2.1505713581255521"/>
  </r>
  <r>
    <s v="CD"/>
    <s v="East"/>
    <x v="0"/>
    <x v="1"/>
    <x v="0"/>
    <x v="17"/>
    <n v="0.36051400143422496"/>
    <n v="0.84982453060751062"/>
    <n v="677.30871722978338"/>
    <n v="1596.5914233741394"/>
    <n v="575.59356269617581"/>
    <n v="0.11945925127215025"/>
    <n v="1800.8774269182077"/>
    <n v="2.6588723592453674"/>
    <n v="1.8902498589623824"/>
  </r>
  <r>
    <s v="CD"/>
    <s v="East"/>
    <x v="0"/>
    <x v="1"/>
    <x v="0"/>
    <x v="18"/>
    <n v="0.4890895189907819"/>
    <n v="0.91709911278287404"/>
    <n v="101.71515453360757"/>
    <n v="190.72761602381138"/>
    <n v="93.282877979344434"/>
    <n v="6.7409838002545103E-2"/>
    <n v="204.28600354406842"/>
    <n v="2.0084126547393737"/>
    <n v="1.5926420418267175"/>
  </r>
  <r>
    <s v="CD"/>
    <s v="East"/>
    <x v="0"/>
    <x v="1"/>
    <x v="0"/>
    <x v="19"/>
    <n v="0.61591427234446439"/>
    <n v="0.93910097208934973"/>
    <n v="8.4322765542631402"/>
    <n v="12.85691769877675"/>
    <n v="7.9187591090347471"/>
    <n v="5.1543752577898692E-2"/>
    <n v="13.558387520257039"/>
    <n v="1.6079154227220251"/>
    <n v="1.2993614695129927"/>
  </r>
  <r>
    <s v="CD"/>
    <s v="East"/>
    <x v="0"/>
    <x v="1"/>
    <x v="0"/>
    <x v="20"/>
    <n v="0.72677963442357996"/>
    <n v="0.93790844130541318"/>
    <n v="0.51351744522839282"/>
    <n v="0.66269378478015539"/>
    <n v="0.48163234663729981"/>
    <n v="5.5278267878018837E-2"/>
    <n v="0.7014698214802888"/>
    <n v="1.3660097198222778"/>
    <n v="1.0449221181643011"/>
  </r>
  <r>
    <s v="CD"/>
    <s v="East"/>
    <x v="0"/>
    <x v="1"/>
    <x v="0"/>
    <x v="21"/>
    <n v="0.82228874595075074"/>
    <n v="1"/>
    <n v="3.1885098591093029E-2"/>
    <n v="3.8776036700133458E-2"/>
    <n v="3.1885098591093029E-2"/>
    <m/>
    <n v="3.8776036700133458E-2"/>
    <n v="1.2161178234827659"/>
    <n v="1.2161178234827659"/>
  </r>
  <r>
    <s v="CD"/>
    <s v="East"/>
    <x v="0"/>
    <x v="1"/>
    <x v="1"/>
    <x v="0"/>
    <n v="0.53930067481981381"/>
    <n v="0.3930426427258531"/>
    <n v="100000"/>
    <n v="72880.05765191614"/>
    <n v="39304.264272585307"/>
    <n v="0.55879183260736864"/>
    <n v="2250000.0000159098"/>
    <n v="22.500000000159098"/>
    <n v="0.31"/>
  </r>
  <r>
    <s v="CD"/>
    <s v="East"/>
    <x v="0"/>
    <x v="1"/>
    <x v="1"/>
    <x v="1"/>
    <n v="6.5625575478533815E-2"/>
    <n v="0.22328952614284606"/>
    <n v="60695.735727414693"/>
    <n v="206515.85865176818"/>
    <n v="13552.722069465839"/>
    <n v="0.8105337636984149"/>
    <n v="2177119.9423639937"/>
    <n v="35.869405260057583"/>
    <n v="1.3240000000000001"/>
  </r>
  <r>
    <s v="CD"/>
    <s v="East"/>
    <x v="0"/>
    <x v="1"/>
    <x v="1"/>
    <x v="2"/>
    <n v="1.3717156969165697E-2"/>
    <n v="6.5892795274370045E-2"/>
    <n v="47143.013657948854"/>
    <n v="226459.82360359258"/>
    <n v="3106.3849475800525"/>
    <n v="0.95375195917596367"/>
    <n v="1970604.0837122255"/>
    <n v="41.800553906251153"/>
    <n v="2.0205738044920247"/>
  </r>
  <r>
    <s v="CD"/>
    <s v="East"/>
    <x v="0"/>
    <x v="1"/>
    <x v="1"/>
    <x v="3"/>
    <n v="7.5375057230006731E-3"/>
    <n v="3.6969212467170637E-2"/>
    <n v="44036.628710368801"/>
    <n v="215986.50043656959"/>
    <n v="1627.9994831315271"/>
    <n v="0.95830726195501892"/>
    <n v="1744144.260108633"/>
    <n v="39.606670882550084"/>
    <n v="2.4222085702373874"/>
  </r>
  <r>
    <s v="CD"/>
    <s v="East"/>
    <x v="0"/>
    <x v="1"/>
    <x v="1"/>
    <x v="4"/>
    <n v="1.0182021603412693E-2"/>
    <n v="4.9694825063458341E-2"/>
    <n v="42408.629227237274"/>
    <n v="206981.4318526155"/>
    <n v="2107.4894106286229"/>
    <n v="0.9428287463134678"/>
    <n v="1528157.7596720634"/>
    <n v="36.034122948982095"/>
    <n v="2.5982255198800379"/>
  </r>
  <r>
    <s v="CD"/>
    <s v="East"/>
    <x v="0"/>
    <x v="1"/>
    <x v="1"/>
    <x v="5"/>
    <n v="1.3372415397253645E-2"/>
    <n v="6.4752528561666745E-2"/>
    <n v="40301.139816608651"/>
    <n v="195148.04390376795"/>
    <n v="2609.6007070426786"/>
    <n v="0.92934629539121782"/>
    <n v="1321176.327819448"/>
    <n v="32.782604507750747"/>
    <n v="2.5637440769702611"/>
  </r>
  <r>
    <s v="CD"/>
    <s v="East"/>
    <x v="0"/>
    <x v="1"/>
    <x v="1"/>
    <x v="6"/>
    <n v="1.5804888653629223E-2"/>
    <n v="7.6048270742718263E-2"/>
    <n v="37691.539109565972"/>
    <n v="181360.11165480947"/>
    <n v="2866.3763709140258"/>
    <n v="0.91977883349613998"/>
    <n v="1126028.2839156801"/>
    <n v="29.874828954116612"/>
    <n v="2.5238478920487624"/>
  </r>
  <r>
    <s v="CD"/>
    <s v="East"/>
    <x v="0"/>
    <x v="1"/>
    <x v="1"/>
    <x v="7"/>
    <n v="1.7561566649197783E-2"/>
    <n v="8.4119229738600171E-2"/>
    <n v="34825.162738651947"/>
    <n v="166811.19194059036"/>
    <n v="2929.4658650968049"/>
    <n v="0.91220404656541121"/>
    <n v="944668.17226087057"/>
    <n v="27.126023196221766"/>
    <n v="2.5030868801648682"/>
  </r>
  <r>
    <s v="CD"/>
    <s v="East"/>
    <x v="0"/>
    <x v="1"/>
    <x v="1"/>
    <x v="8"/>
    <n v="1.9120326654484553E-2"/>
    <n v="9.1217967747093481E-2"/>
    <n v="31895.696873555142"/>
    <n v="152165.844300606"/>
    <n v="2909.4606486830235"/>
    <n v="0.90695515426348483"/>
    <n v="777856.98032028018"/>
    <n v="24.38752109427039"/>
    <n v="2.4865994250584569"/>
  </r>
  <r>
    <s v="CD"/>
    <s v="East"/>
    <x v="0"/>
    <x v="1"/>
    <x v="1"/>
    <x v="9"/>
    <n v="1.9937319116505127E-2"/>
    <n v="9.4924414345624389E-2"/>
    <n v="28986.236224872118"/>
    <n v="138007.59679128951"/>
    <n v="2751.501497729907"/>
    <n v="0.90231106431171593"/>
    <n v="625691.13601967413"/>
    <n v="21.585801314997546"/>
    <n v="2.4837068637675515"/>
  </r>
  <r>
    <s v="CD"/>
    <s v="East"/>
    <x v="0"/>
    <x v="1"/>
    <x v="1"/>
    <x v="10"/>
    <n v="2.1583262480862436E-2"/>
    <n v="0.10244710520799824"/>
    <n v="26234.734727142211"/>
    <n v="124525.78154385062"/>
    <n v="2687.6726286954654"/>
    <n v="0.88518943973013853"/>
    <n v="487683.53922838456"/>
    <n v="18.589230815580983"/>
    <n v="2.5265246143139186"/>
  </r>
  <r>
    <s v="CD"/>
    <s v="East"/>
    <x v="0"/>
    <x v="1"/>
    <x v="1"/>
    <x v="11"/>
    <n v="2.8099283603938627E-2"/>
    <n v="0.1315388433803194"/>
    <n v="23547.062098446746"/>
    <n v="110228.90679675873"/>
    <n v="3097.3533134342397"/>
    <n v="0.8434799232451009"/>
    <n v="363157.75768453395"/>
    <n v="15.422635578325044"/>
    <n v="2.5765103506541349"/>
  </r>
  <r>
    <s v="CD"/>
    <s v="East"/>
    <x v="0"/>
    <x v="1"/>
    <x v="1"/>
    <x v="12"/>
    <n v="4.1271023697751021E-2"/>
    <n v="0.18764127000557962"/>
    <n v="20449.708785012506"/>
    <n v="92975.869844321453"/>
    <n v="3837.2093276640044"/>
    <n v="0.77322692513861369"/>
    <n v="252928.85088777525"/>
    <n v="12.368335096935247"/>
    <n v="2.5834849524912307"/>
  </r>
  <r>
    <s v="CD"/>
    <s v="East"/>
    <x v="0"/>
    <x v="1"/>
    <x v="1"/>
    <x v="13"/>
    <n v="6.3382138234243116E-2"/>
    <n v="0.27428946359795303"/>
    <n v="16612.499457348502"/>
    <n v="71891.445951812639"/>
    <n v="4556.6335651774079"/>
    <n v="0.67184717162368535"/>
    <n v="159952.98104345379"/>
    <n v="9.6284717091562619"/>
    <n v="2.5483981375414939"/>
  </r>
  <r>
    <s v="CD"/>
    <s v="East"/>
    <x v="0"/>
    <x v="1"/>
    <x v="1"/>
    <x v="14"/>
    <n v="9.8129996140411485E-2"/>
    <n v="0.39314348697872342"/>
    <n v="12055.865892171094"/>
    <n v="48300.064626662359"/>
    <n v="4739.6851553960014"/>
    <n v="0.54467992779577046"/>
    <n v="88061.535091641155"/>
    <n v="7.3044554310136318"/>
    <n v="2.4725610580789223"/>
  </r>
  <r>
    <s v="CD"/>
    <s v="East"/>
    <x v="0"/>
    <x v="1"/>
    <x v="1"/>
    <x v="15"/>
    <n v="0.14823148365417513"/>
    <n v="0.53302197353859504"/>
    <n v="7316.1807367750926"/>
    <n v="26308.075713381506"/>
    <n v="3899.6850950809121"/>
    <n v="0.39682419507008326"/>
    <n v="39761.470464978804"/>
    <n v="5.4347304824108686"/>
    <n v="2.3657288421949327"/>
  </r>
  <r>
    <s v="CD"/>
    <s v="East"/>
    <x v="0"/>
    <x v="1"/>
    <x v="1"/>
    <x v="16"/>
    <n v="0.22680857277355712"/>
    <n v="0.69305200095963493"/>
    <n v="3416.4956416941804"/>
    <n v="10439.68096880542"/>
    <n v="2367.8091407460233"/>
    <n v="0.25032944123249551"/>
    <n v="13453.394751597294"/>
    <n v="3.9377760613580035"/>
    <n v="2.1945385608349577"/>
  </r>
  <r>
    <s v="CD"/>
    <s v="East"/>
    <x v="0"/>
    <x v="1"/>
    <x v="1"/>
    <x v="17"/>
    <n v="0.33051298595141532"/>
    <n v="0.82364868061842134"/>
    <n v="1048.6865009481569"/>
    <n v="2613.3595035665785"/>
    <n v="863.74925288829832"/>
    <n v="0.14135903748366122"/>
    <n v="3013.7137827918732"/>
    <n v="2.8737985852464596"/>
    <n v="1.9550503315869934"/>
  </r>
  <r>
    <s v="CD"/>
    <s v="East"/>
    <x v="0"/>
    <x v="1"/>
    <x v="1"/>
    <x v="18"/>
    <n v="0.4519076392889802"/>
    <n v="0.90270953230161532"/>
    <n v="184.9372480598586"/>
    <n v="369.4219840229502"/>
    <n v="166.94461670126279"/>
    <n v="7.9143430528891126E-2"/>
    <n v="400.35427922529493"/>
    <n v="2.1648114883579987"/>
    <n v="1.6739612977760499"/>
  </r>
  <r>
    <s v="CD"/>
    <s v="East"/>
    <x v="0"/>
    <x v="1"/>
    <x v="1"/>
    <x v="19"/>
    <n v="0.57521079439806022"/>
    <n v="0.93469507197486223"/>
    <n v="17.992631358595826"/>
    <n v="29.237323128365482"/>
    <n v="16.81762386273989"/>
    <n v="5.4892927201773668E-2"/>
    <n v="30.932295202344729"/>
    <n v="1.7191646172179862"/>
    <n v="1.3891549626606803"/>
  </r>
  <r>
    <s v="CD"/>
    <s v="East"/>
    <x v="0"/>
    <x v="1"/>
    <x v="1"/>
    <x v="20"/>
    <n v="0.68782165768411596"/>
    <n v="0.9394836087290831"/>
    <n v="1.1750074958559371"/>
    <n v="1.6049222500600999"/>
    <n v="1.1039002824904589"/>
    <n v="5.3127615080843876E-2"/>
    <n v="1.6949720739792491"/>
    <n v="1.4425202221748743"/>
    <n v="1.1317926112076229"/>
  </r>
  <r>
    <s v="CD"/>
    <s v="East"/>
    <x v="0"/>
    <x v="1"/>
    <x v="1"/>
    <x v="21"/>
    <n v="0.78964300284830602"/>
    <n v="1"/>
    <n v="7.1107213365478164E-2"/>
    <n v="9.0049823919149175E-2"/>
    <n v="7.1107213365478164E-2"/>
    <m/>
    <n v="9.0049823919149175E-2"/>
    <n v="1.2663950625699454"/>
    <n v="1.2663950625699454"/>
  </r>
  <r>
    <s v="CD"/>
    <s v="East"/>
    <x v="0"/>
    <x v="1"/>
    <x v="2"/>
    <x v="0"/>
    <n v="0.48177769751720195"/>
    <n v="0.36157916198618756"/>
    <n v="100000"/>
    <n v="75051.037822953062"/>
    <n v="36157.916198618754"/>
    <n v="0.59124569238926517"/>
    <n v="2500000.0000036801"/>
    <n v="25.000000000036803"/>
    <n v="0.31"/>
  </r>
  <r>
    <s v="CD"/>
    <s v="East"/>
    <x v="0"/>
    <x v="1"/>
    <x v="2"/>
    <x v="1"/>
    <n v="5.8952168485397902E-2"/>
    <n v="0.2036773494222133"/>
    <n v="63842.083801381246"/>
    <n v="220571.80837167954"/>
    <n v="13003.186410256152"/>
    <n v="0.82909663273084211"/>
    <n v="2424948.9621807272"/>
    <n v="37.983549686833101"/>
    <n v="1.3240000000000001"/>
  </r>
  <r>
    <s v="CD"/>
    <s v="East"/>
    <x v="0"/>
    <x v="1"/>
    <x v="2"/>
    <x v="2"/>
    <n v="1.2479389878295095E-2"/>
    <n v="6.0164508816883414E-2"/>
    <n v="50838.897391125094"/>
    <n v="245099.90633827756"/>
    <n v="3058.6972903289789"/>
    <n v="0.95772638134312116"/>
    <n v="2204377.1538090478"/>
    <n v="43.360050412774378"/>
    <n v="2.0266490096606646"/>
  </r>
  <r>
    <s v="CD"/>
    <s v="East"/>
    <x v="0"/>
    <x v="1"/>
    <x v="2"/>
    <x v="3"/>
    <n v="6.8856226004457158E-3"/>
    <n v="3.3828274582325048E-2"/>
    <n v="47780.200100796115"/>
    <n v="234738.64636489647"/>
    <n v="1616.3217286081635"/>
    <n v="0.96179889150579323"/>
    <n v="1959277.24747077"/>
    <n v="41.006049437581247"/>
    <n v="2.4247985005631563"/>
  </r>
  <r>
    <s v="CD"/>
    <s v="East"/>
    <x v="0"/>
    <x v="1"/>
    <x v="2"/>
    <x v="4"/>
    <n v="9.3181816012230332E-3"/>
    <n v="4.5571964465795499E-2"/>
    <n v="46163.878372187952"/>
    <n v="225771.36986732783"/>
    <n v="2103.778624780658"/>
    <n v="0.94752908052797591"/>
    <n v="1724538.6011058735"/>
    <n v="37.356882955155797"/>
    <n v="2.6004975361234921"/>
  </r>
  <r>
    <s v="CD"/>
    <s v="East"/>
    <x v="0"/>
    <x v="1"/>
    <x v="2"/>
    <x v="5"/>
    <n v="1.2243626869129966E-2"/>
    <n v="5.9446463807627997E-2"/>
    <n v="44060.099747407294"/>
    <n v="213924.93849993069"/>
    <n v="2619.2171249947278"/>
    <n v="0.93516601408911937"/>
    <n v="1498767.2312385456"/>
    <n v="34.016428465456215"/>
    <n v="2.5658527213093865"/>
  </r>
  <r>
    <s v="CD"/>
    <s v="East"/>
    <x v="0"/>
    <x v="1"/>
    <x v="2"/>
    <x v="6"/>
    <n v="1.4447145235349337E-2"/>
    <n v="6.9743409270129189E-2"/>
    <n v="41440.882622412566"/>
    <n v="200055.3320512402"/>
    <n v="2890.2284372503054"/>
    <n v="0.92639743812714859"/>
    <n v="1284842.2927386148"/>
    <n v="31.004221228718006"/>
    <n v="2.5264650473012109"/>
  </r>
  <r>
    <s v="CD"/>
    <s v="East"/>
    <x v="0"/>
    <x v="1"/>
    <x v="2"/>
    <x v="7"/>
    <n v="1.6062851174637901E-2"/>
    <n v="7.7221522477624052E-2"/>
    <n v="38550.654185162261"/>
    <n v="185330.74709594497"/>
    <n v="2976.9402086866176"/>
    <n v="0.91933381291085903"/>
    <n v="1084786.9606873747"/>
    <n v="28.139262059653912"/>
    <n v="2.5066600907174257"/>
  </r>
  <r>
    <s v="CD"/>
    <s v="East"/>
    <x v="0"/>
    <x v="1"/>
    <x v="2"/>
    <x v="8"/>
    <n v="1.751563272352703E-2"/>
    <n v="8.3891378613640252E-2"/>
    <n v="35573.713976475643"/>
    <n v="170380.82237733321"/>
    <n v="2984.3279078938649"/>
    <n v="0.91429262349217222"/>
    <n v="899456.21359142964"/>
    <n v="25.284293177435067"/>
    <n v="2.4909769515477431"/>
  </r>
  <r>
    <s v="CD"/>
    <s v="East"/>
    <x v="0"/>
    <x v="1"/>
    <x v="2"/>
    <x v="9"/>
    <n v="1.832662499232068E-2"/>
    <n v="8.7601640681331694E-2"/>
    <n v="32589.386068581778"/>
    <n v="155777.92908412576"/>
    <n v="2854.8836884050979"/>
    <n v="0.90960753270899586"/>
    <n v="729075.39121409645"/>
    <n v="22.371559552543122"/>
    <n v="2.4888639814296081"/>
  </r>
  <r>
    <s v="CD"/>
    <s v="East"/>
    <x v="0"/>
    <x v="1"/>
    <x v="2"/>
    <x v="10"/>
    <n v="1.9943577096494188E-2"/>
    <n v="9.5039108936355185E-2"/>
    <n v="29734.50238017668"/>
    <n v="141696.77772472854"/>
    <n v="2825.9406108779258"/>
    <n v="0.89327570815130619"/>
    <n v="573297.46212997066"/>
    <n v="19.280546713039165"/>
    <n v="2.5315354649340152"/>
  </r>
  <r>
    <s v="CD"/>
    <s v="East"/>
    <x v="0"/>
    <x v="1"/>
    <x v="2"/>
    <x v="11"/>
    <n v="2.6027688735841988E-2"/>
    <n v="0.12243078007644947"/>
    <n v="26908.561769298754"/>
    <n v="126574.28946481513"/>
    <n v="3294.4362081505715"/>
    <n v="0.85415098719373406"/>
    <n v="431600.68440524215"/>
    <n v="16.039530024145538"/>
    <n v="2.5812190984411232"/>
  </r>
  <r>
    <s v="CD"/>
    <s v="East"/>
    <x v="0"/>
    <x v="1"/>
    <x v="2"/>
    <x v="12"/>
    <n v="3.8207647859657239E-2"/>
    <n v="0.17492769744291481"/>
    <n v="23614.125561148183"/>
    <n v="108113.5542997173"/>
    <n v="4130.7646115395291"/>
    <n v="0.78823067855766393"/>
    <n v="305026.39494042704"/>
    <n v="12.91711582334772"/>
    <n v="2.5895325823679349"/>
  </r>
  <r>
    <s v="CD"/>
    <s v="East"/>
    <x v="0"/>
    <x v="1"/>
    <x v="2"/>
    <x v="13"/>
    <n v="5.8615185234269368E-2"/>
    <n v="0.25637740337707221"/>
    <n v="19483.360949608654"/>
    <n v="85218.420266947011"/>
    <n v="4995.0934893189169"/>
    <n v="0.69237059639232279"/>
    <n v="196912.84064070974"/>
    <n v="10.106718299270895"/>
    <n v="2.5579266920268373"/>
  </r>
  <r>
    <s v="CD"/>
    <s v="East"/>
    <x v="0"/>
    <x v="1"/>
    <x v="2"/>
    <x v="14"/>
    <n v="9.0670828159785707E-2"/>
    <n v="0.36925231178719142"/>
    <n v="14488.267460289737"/>
    <n v="59002.72846383771"/>
    <n v="5349.8262535031263"/>
    <n v="0.57031653357771916"/>
    <n v="111694.42037376272"/>
    <n v="7.7093013833366282"/>
    <n v="2.4880289189184004"/>
  </r>
  <r>
    <s v="CD"/>
    <s v="East"/>
    <x v="0"/>
    <x v="1"/>
    <x v="2"/>
    <x v="15"/>
    <n v="0.13703561959936694"/>
    <n v="0.50460250587512179"/>
    <n v="9138.4412067866106"/>
    <n v="33650.231569123345"/>
    <n v="4611.2803327369957"/>
    <n v="0.42605887768776757"/>
    <n v="52691.691909925015"/>
    <n v="5.76593871072824"/>
    <n v="2.3885833009717992"/>
  </r>
  <r>
    <s v="CD"/>
    <s v="East"/>
    <x v="0"/>
    <x v="1"/>
    <x v="2"/>
    <x v="16"/>
    <n v="0.20909563186705371"/>
    <n v="0.66218099022293353"/>
    <n v="4527.1608740496149"/>
    <n v="14336.979896274175"/>
    <n v="2997.7998704766951"/>
    <n v="0.27849964780513242"/>
    <n v="19041.46034080167"/>
    <n v="4.206048972094246"/>
    <n v="2.231694965463368"/>
  </r>
  <r>
    <s v="CD"/>
    <s v="East"/>
    <x v="0"/>
    <x v="1"/>
    <x v="2"/>
    <x v="17"/>
    <n v="0.305922879376056"/>
    <n v="0.79870108179680754"/>
    <n v="1529.3610035729196"/>
    <n v="3992.843851701622"/>
    <n v="1221.5022880115421"/>
    <n v="0.1624501869312488"/>
    <n v="4704.4804445274967"/>
    <n v="3.0761085404536983"/>
    <n v="2.0086333836417265"/>
  </r>
  <r>
    <s v="CD"/>
    <s v="East"/>
    <x v="0"/>
    <x v="1"/>
    <x v="2"/>
    <x v="18"/>
    <n v="0.42134869764140714"/>
    <n v="0.88775421866196902"/>
    <n v="307.85871556137749"/>
    <n v="648.63823009621603"/>
    <n v="273.30287349146806"/>
    <n v="9.1388535627578871E-2"/>
    <n v="711.63659282587423"/>
    <n v="2.3115687711754775"/>
    <n v="1.7411416633404848"/>
  </r>
  <r>
    <s v="CD"/>
    <s v="East"/>
    <x v="0"/>
    <x v="1"/>
    <x v="2"/>
    <x v="19"/>
    <n v="0.54147668135285376"/>
    <n v="0.92886487087522884"/>
    <n v="34.555842069909453"/>
    <n v="59.27809800055774"/>
    <n v="32.097707782251241"/>
    <n v="5.946937682604625E-2"/>
    <n v="62.99836272965814"/>
    <n v="1.8230886286089343"/>
    <n v="1.4638872931682951"/>
  </r>
  <r>
    <s v="CD"/>
    <s v="East"/>
    <x v="0"/>
    <x v="1"/>
    <x v="2"/>
    <x v="20"/>
    <n v="0.65516464602927738"/>
    <n v="0.93957726012060672"/>
    <n v="2.4581342876582086"/>
    <n v="3.5252315475264666"/>
    <n v="2.3096070790064189"/>
    <n v="5.242454389021322E-2"/>
    <n v="3.720264729100403"/>
    <n v="1.5134505660569864"/>
    <n v="1.2047917282382841"/>
  </r>
  <r>
    <s v="CD"/>
    <s v="East"/>
    <x v="0"/>
    <x v="1"/>
    <x v="2"/>
    <x v="21"/>
    <n v="0.76154840654888045"/>
    <n v="1"/>
    <n v="0.14852720865178962"/>
    <n v="0.19503318157393626"/>
    <n v="0.14852720865178962"/>
    <m/>
    <n v="0.19503318157393626"/>
    <n v="1.3131141650360927"/>
    <n v="1.3131141650360927"/>
  </r>
  <r>
    <s v="CD"/>
    <s v="East"/>
    <x v="0"/>
    <x v="1"/>
    <x v="3"/>
    <x v="0"/>
    <n v="0.43184380223993923"/>
    <n v="0.33270650512097172"/>
    <n v="100000"/>
    <n v="77043.251146652954"/>
    <n v="33270.650512097171"/>
    <n v="0.6216081091742629"/>
    <n v="2750000.0000009583"/>
    <n v="27.500000000009582"/>
    <n v="0.31"/>
  </r>
  <r>
    <s v="CD"/>
    <s v="East"/>
    <x v="0"/>
    <x v="1"/>
    <x v="3"/>
    <x v="1"/>
    <n v="5.3004423799404628E-2"/>
    <n v="0.18568076548527809"/>
    <n v="66729.349487902829"/>
    <n v="233760.80344047848"/>
    <n v="12390.356693248446"/>
    <n v="0.84568084083894712"/>
    <n v="2672956.7488543056"/>
    <n v="40.056688239391249"/>
    <n v="1.3240000000000001"/>
  </r>
  <r>
    <s v="CD"/>
    <s v="East"/>
    <x v="0"/>
    <x v="1"/>
    <x v="3"/>
    <x v="2"/>
    <n v="1.1350575977785953E-2"/>
    <n v="5.4903430769526931E-2"/>
    <n v="54338.992794654383"/>
    <n v="262841.03421939933"/>
    <n v="2983.3971289871333"/>
    <n v="0.96137887771971597"/>
    <n v="2439195.945413827"/>
    <n v="44.888501239459551"/>
    <n v="2.0322657792197787"/>
  </r>
  <r>
    <s v="CD"/>
    <s v="East"/>
    <x v="0"/>
    <x v="1"/>
    <x v="3"/>
    <x v="3"/>
    <n v="6.2887157590542104E-3"/>
    <n v="3.0942965866406429E-2"/>
    <n v="51355.59566566725"/>
    <n v="252689.81849653562"/>
    <n v="1589.0944437317085"/>
    <n v="0.9650034982804595"/>
    <n v="2176354.9111944274"/>
    <n v="42.37814561363146"/>
    <n v="2.4273650959345674"/>
  </r>
  <r>
    <s v="CD"/>
    <s v="East"/>
    <x v="0"/>
    <x v="1"/>
    <x v="3"/>
    <x v="4"/>
    <n v="8.5293069328528908E-3"/>
    <n v="4.1792010563440514E-2"/>
    <n v="49766.501221935541"/>
    <n v="243846.55882901119"/>
    <n v="2079.8421447726068"/>
    <n v="0.95183952737242961"/>
    <n v="1923665.0926978916"/>
    <n v="38.653814221723898"/>
    <n v="2.60272802760633"/>
  </r>
  <r>
    <s v="CD"/>
    <s v="East"/>
    <x v="0"/>
    <x v="1"/>
    <x v="3"/>
    <x v="5"/>
    <n v="1.1213792342779643E-2"/>
    <n v="5.4580307714878117E-2"/>
    <n v="47686.659077162934"/>
    <n v="232102.79330719938"/>
    <n v="2602.7525263260322"/>
    <n v="0.94050518415930673"/>
    <n v="1679818.5338688805"/>
    <n v="35.226173658983441"/>
    <n v="2.5677664262797855"/>
  </r>
  <r>
    <s v="CD"/>
    <s v="East"/>
    <x v="0"/>
    <x v="1"/>
    <x v="3"/>
    <x v="6"/>
    <n v="1.3209349538366884E-2"/>
    <n v="6.3958968696590082E-2"/>
    <n v="45083.906550836902"/>
    <n v="218293.88036327707"/>
    <n v="2883.5201678049707"/>
    <n v="0.9324714113334166"/>
    <n v="1447715.7405616811"/>
    <n v="32.111585958710734"/>
    <n v="2.5288355980767374"/>
  </r>
  <r>
    <s v="CD"/>
    <s v="East"/>
    <x v="0"/>
    <x v="1"/>
    <x v="3"/>
    <x v="7"/>
    <n v="1.4697080167670256E-2"/>
    <n v="7.0891101152412331E-2"/>
    <n v="42200.386383031931"/>
    <n v="203552.80270779296"/>
    <n v="2991.6318597504069"/>
    <n v="0.9258781396633351"/>
    <n v="1229421.8601984039"/>
    <n v="29.13295269478229"/>
    <n v="2.5100114062870769"/>
  </r>
  <r>
    <s v="CD"/>
    <s v="East"/>
    <x v="0"/>
    <x v="1"/>
    <x v="3"/>
    <x v="8"/>
    <n v="1.605387781947255E-2"/>
    <n v="7.7166325980204106E-2"/>
    <n v="39208.754523281525"/>
    <n v="188465.09029434921"/>
    <n v="3025.5955328213458"/>
    <n v="0.92102928415931551"/>
    <n v="1025869.057490611"/>
    <n v="26.164285756168727"/>
    <n v="2.4951436040126147"/>
  </r>
  <r>
    <s v="CD"/>
    <s v="East"/>
    <x v="0"/>
    <x v="1"/>
    <x v="3"/>
    <x v="9"/>
    <n v="1.6858869927036734E-2"/>
    <n v="8.0877242410927919E-2"/>
    <n v="36183.158990460179"/>
    <n v="173581.8672028252"/>
    <n v="2926.394120864592"/>
    <n v="0.91630503247785278"/>
    <n v="837403.96719626174"/>
    <n v="23.143473111815538"/>
    <n v="2.4938687522687806"/>
  </r>
  <r>
    <s v="CD"/>
    <s v="East"/>
    <x v="0"/>
    <x v="1"/>
    <x v="3"/>
    <x v="10"/>
    <n v="1.8450826002059793E-2"/>
    <n v="8.8242995224116605E-2"/>
    <n v="33256.764869595587"/>
    <n v="159053.93846485109"/>
    <n v="2934.6765435572888"/>
    <n v="0.90069579710035064"/>
    <n v="663822.0999934366"/>
    <n v="19.960513375139634"/>
    <n v="2.5363942922434992"/>
  </r>
  <r>
    <s v="CD"/>
    <s v="East"/>
    <x v="0"/>
    <x v="1"/>
    <x v="3"/>
    <x v="11"/>
    <n v="2.4145011273907915E-2"/>
    <n v="0.11407510251976079"/>
    <n v="30322.088326038298"/>
    <n v="143259.21388754918"/>
    <n v="3458.9953344060596"/>
    <n v="0.86394881730457473"/>
    <n v="504768.16152858554"/>
    <n v="16.646879862002418"/>
    <n v="2.5856493185827683"/>
  </r>
  <r>
    <s v="CD"/>
    <s v="East"/>
    <x v="0"/>
    <x v="1"/>
    <x v="3"/>
    <x v="12"/>
    <n v="3.5434147760153974E-2"/>
    <n v="0.16325878291008988"/>
    <n v="26863.092991632238"/>
    <n v="123768.62840613123"/>
    <n v="4385.6358670144473"/>
    <n v="0.80201614190047732"/>
    <n v="361508.94764103636"/>
    <n v="13.457458072815561"/>
    <n v="2.5951408480226181"/>
  </r>
  <r>
    <s v="CD"/>
    <s v="East"/>
    <x v="0"/>
    <x v="1"/>
    <x v="3"/>
    <x v="13"/>
    <n v="5.4331019989977969E-2"/>
    <n v="0.23993542182373923"/>
    <n v="22477.457124617791"/>
    <n v="99264.437842599189"/>
    <n v="5393.1381567201825"/>
    <n v="0.71123344949448719"/>
    <n v="237740.31923490512"/>
    <n v="10.576833398762302"/>
    <n v="2.5667510456527269"/>
  </r>
  <r>
    <s v="CD"/>
    <s v="East"/>
    <x v="0"/>
    <x v="1"/>
    <x v="3"/>
    <x v="14"/>
    <n v="8.4048263575056334E-2"/>
    <n v="0.34732571230483655"/>
    <n v="17084.318967897609"/>
    <n v="70600.188538922943"/>
    <n v="5933.8232547680673"/>
    <n v="0.59389004268562684"/>
    <n v="138475.88139230595"/>
    <n v="8.1054376034836313"/>
    <n v="2.5022164186209124"/>
  </r>
  <r>
    <s v="CD"/>
    <s v="East"/>
    <x v="0"/>
    <x v="1"/>
    <x v="3"/>
    <x v="15"/>
    <n v="0.12725803279028719"/>
    <n v="0.47852313031297156"/>
    <n v="11150.495713129541"/>
    <n v="41928.748984994243"/>
    <n v="5335.7701131881186"/>
    <n v="0.45289637280621864"/>
    <n v="67875.692853382992"/>
    <n v="6.0872354556811663"/>
    <n v="2.4092344146375164"/>
  </r>
  <r>
    <s v="CD"/>
    <s v="East"/>
    <x v="0"/>
    <x v="1"/>
    <x v="3"/>
    <x v="16"/>
    <n v="0.19408509916579564"/>
    <n v="0.63383134994775181"/>
    <n v="5814.7255999414228"/>
    <n v="18989.378331606316"/>
    <n v="3685.5553765866234"/>
    <n v="0.30460894777361613"/>
    <n v="25946.943868388757"/>
    <n v="4.4622817401134363"/>
    <n v="2.2638452993642644"/>
  </r>
  <r>
    <s v="CD"/>
    <s v="East"/>
    <x v="0"/>
    <x v="1"/>
    <x v="3"/>
    <x v="17"/>
    <n v="0.28529542093710508"/>
    <n v="0.77506445604267349"/>
    <n v="2129.1702233547994"/>
    <n v="5784.3345524657061"/>
    <n v="1650.2441609867451"/>
    <n v="0.18259622016559515"/>
    <n v="6957.565536782442"/>
    <n v="3.267735693682511"/>
    <n v="2.0540622537931594"/>
  </r>
  <r>
    <s v="CD"/>
    <s v="East"/>
    <x v="0"/>
    <x v="1"/>
    <x v="3"/>
    <x v="18"/>
    <n v="0.39573695914150536"/>
    <n v="0.87273687817855128"/>
    <n v="478.9260623680542"/>
    <n v="1056.1976254534875"/>
    <n v="417.97643654944176"/>
    <n v="0.10371644969612709"/>
    <n v="1173.2309843167354"/>
    <n v="2.4497121299176836"/>
    <n v="1.7978274147794873"/>
  </r>
  <r>
    <s v="CD"/>
    <s v="East"/>
    <x v="0"/>
    <x v="1"/>
    <x v="3"/>
    <x v="19"/>
    <n v="0.5130977590440835"/>
    <n v="0.92219317335461215"/>
    <n v="60.949625818612432"/>
    <n v="109.54506788951551"/>
    <n v="56.207328848442401"/>
    <n v="6.4756550375812752E-2"/>
    <n v="117.03335886324786"/>
    <n v="1.9201653380373815"/>
    <n v="1.5270888120320973"/>
  </r>
  <r>
    <s v="CD"/>
    <s v="East"/>
    <x v="0"/>
    <x v="1"/>
    <x v="3"/>
    <x v="20"/>
    <n v="0.62750625190344289"/>
    <n v="0.93865466909407491"/>
    <n v="4.7422969701700337"/>
    <n v="7.0937607072092401"/>
    <n v="4.4513791932807871"/>
    <n v="5.2686289556194831E-2"/>
    <n v="7.488290973732342"/>
    <n v="1.5790430293242161"/>
    <n v="1.2668369909432013"/>
  </r>
  <r>
    <s v="CD"/>
    <s v="East"/>
    <x v="0"/>
    <x v="1"/>
    <x v="3"/>
    <x v="21"/>
    <n v="0.73737758943827825"/>
    <n v="1"/>
    <n v="0.29091777688924664"/>
    <n v="0.3945302665231023"/>
    <n v="0.29091777688924664"/>
    <m/>
    <n v="0.3945302665231023"/>
    <n v="1.3561572989515223"/>
    <n v="1.3561572989515223"/>
  </r>
  <r>
    <s v="CD"/>
    <s v="East"/>
    <x v="0"/>
    <x v="1"/>
    <x v="4"/>
    <x v="0"/>
    <n v="0.38799824549016043"/>
    <n v="0.30606018364483245"/>
    <n v="100000"/>
    <n v="78881.847328506556"/>
    <n v="30606.018364483243"/>
    <n v="0.65012241417647998"/>
    <n v="3000000.0000020489"/>
    <n v="30.000000000020488"/>
    <n v="0.31"/>
  </r>
  <r>
    <s v="CD"/>
    <s v="East"/>
    <x v="0"/>
    <x v="1"/>
    <x v="4"/>
    <x v="1"/>
    <n v="4.7658943811802516E-2"/>
    <n v="0.16907299448587518"/>
    <n v="69393.981635516757"/>
    <n v="246179.35975973343"/>
    <n v="11732.648274414649"/>
    <n v="0.86063156871591306"/>
    <n v="2921118.1526735425"/>
    <n v="42.094690113277423"/>
    <n v="1.3240000000000001"/>
  </r>
  <r>
    <s v="CD"/>
    <s v="East"/>
    <x v="0"/>
    <x v="1"/>
    <x v="4"/>
    <x v="2"/>
    <n v="1.0314829529182754E-2"/>
    <n v="5.0044895896515125E-2"/>
    <n v="57661.333361102108"/>
    <n v="279757.9365850403"/>
    <n v="2885.6554253106078"/>
    <n v="0.96475398480823593"/>
    <n v="2674938.792913809"/>
    <n v="46.390512272099173"/>
    <n v="2.0375083090351667"/>
  </r>
  <r>
    <s v="CD"/>
    <s v="East"/>
    <x v="0"/>
    <x v="1"/>
    <x v="4"/>
    <x v="3"/>
    <n v="5.7388479762804029E-3"/>
    <n v="2.8277170866661167E-2"/>
    <n v="54775.6779357915"/>
    <n v="269897.58410214738"/>
    <n v="1548.9012043275798"/>
    <n v="0.96796391564085316"/>
    <n v="2395180.8563287687"/>
    <n v="43.72708739700893"/>
    <n v="2.4299164041658128"/>
  </r>
  <r>
    <s v="CD"/>
    <s v="East"/>
    <x v="0"/>
    <x v="1"/>
    <x v="4"/>
    <x v="4"/>
    <n v="7.8034804026878655E-3"/>
    <n v="3.8301549304102622E-2"/>
    <n v="53226.77673146392"/>
    <n v="261251.12232952102"/>
    <n v="2038.6680132786205"/>
    <n v="0.95582133187138774"/>
    <n v="2125283.2722266214"/>
    <n v="39.928836625763658"/>
    <n v="2.6049257181673089"/>
  </r>
  <r>
    <s v="CD"/>
    <s v="East"/>
    <x v="0"/>
    <x v="1"/>
    <x v="4"/>
    <x v="5"/>
    <n v="1.0267019220920255E-2"/>
    <n v="5.0085287959933569E-2"/>
    <n v="51188.1087181853"/>
    <n v="249709.39569789765"/>
    <n v="2563.7711652747021"/>
    <n v="0.94543565925103601"/>
    <n v="1864032.1498971004"/>
    <n v="36.415335447525074"/>
    <n v="2.5695381953633891"/>
  </r>
  <r>
    <s v="CD"/>
    <s v="East"/>
    <x v="0"/>
    <x v="1"/>
    <x v="4"/>
    <x v="6"/>
    <n v="1.2073625581738677E-2"/>
    <n v="5.8620682220243345E-2"/>
    <n v="48624.337552910598"/>
    <n v="236084.16714281967"/>
    <n v="2850.3918398590176"/>
    <n v="0.93807569345596686"/>
    <n v="1614322.7541992029"/>
    <n v="33.199891976781721"/>
    <n v="2.5310339710762695"/>
  </r>
  <r>
    <s v="CD"/>
    <s v="East"/>
    <x v="0"/>
    <x v="1"/>
    <x v="4"/>
    <x v="7"/>
    <n v="1.3445386787081593E-2"/>
    <n v="6.5051856513539924E-2"/>
    <n v="45773.94571305158"/>
    <n v="221464.81880647497"/>
    <n v="2977.6801485839969"/>
    <n v="0.93191642015277865"/>
    <n v="1378238.5870563833"/>
    <n v="30.109674086134209"/>
    <n v="2.5131950413464428"/>
  </r>
  <r>
    <s v="CD"/>
    <s v="East"/>
    <x v="0"/>
    <x v="1"/>
    <x v="4"/>
    <x v="8"/>
    <n v="1.4714206209700716E-2"/>
    <n v="7.0959847532029247E-2"/>
    <n v="42796.265564467583"/>
    <n v="206386.7011319139"/>
    <n v="3036.8164793948526"/>
    <n v="0.92724783842146008"/>
    <n v="1156773.7682499082"/>
    <n v="27.02978292597431"/>
    <n v="2.499148617654567"/>
  </r>
  <r>
    <s v="CD"/>
    <s v="East"/>
    <x v="0"/>
    <x v="1"/>
    <x v="4"/>
    <x v="9"/>
    <n v="1.5513203255171658E-2"/>
    <n v="7.4668712607575474E-2"/>
    <n v="39759.449085072731"/>
    <n v="191371.62250350308"/>
    <n v="2968.7868771688227"/>
    <n v="0.92248935339777915"/>
    <n v="950387.06711799442"/>
    <n v="23.903426455544306"/>
    <n v="2.4987686118641164"/>
  </r>
  <r>
    <s v="CD"/>
    <s v="East"/>
    <x v="0"/>
    <x v="1"/>
    <x v="4"/>
    <x v="10"/>
    <n v="1.7082162756551434E-2"/>
    <n v="8.1967964810381377E-2"/>
    <n v="36790.662207903908"/>
    <n v="176538.28430194044"/>
    <n v="3015.6557052080971"/>
    <n v="0.90754700186550641"/>
    <n v="759015.44461449131"/>
    <n v="20.630654602662425"/>
    <n v="2.5411560660677543"/>
  </r>
  <r>
    <s v="CD"/>
    <s v="East"/>
    <x v="0"/>
    <x v="1"/>
    <x v="4"/>
    <x v="11"/>
    <n v="2.2422439681873834E-2"/>
    <n v="0.10636419340729161"/>
    <n v="33775.006502695811"/>
    <n v="160216.79063270646"/>
    <n v="3592.4513239852713"/>
    <n v="0.87299419098734821"/>
    <n v="582477.16031255084"/>
    <n v="17.245804534961657"/>
    <n v="2.5898791382460193"/>
  </r>
  <r>
    <s v="CD"/>
    <s v="East"/>
    <x v="0"/>
    <x v="1"/>
    <x v="4"/>
    <x v="12"/>
    <n v="3.2906791526170757E-2"/>
    <n v="0.15249265238132789"/>
    <n v="30182.55517871054"/>
    <n v="139868.32752098891"/>
    <n v="4602.6178948473535"/>
    <n v="0.81474581091727394"/>
    <n v="422260.36967984436"/>
    <n v="13.990212796088532"/>
    <n v="2.600398593824595"/>
  </r>
  <r>
    <s v="CD"/>
    <s v="East"/>
    <x v="0"/>
    <x v="1"/>
    <x v="4"/>
    <x v="13"/>
    <n v="5.0453059772030052E-2"/>
    <n v="0.22476544901976922"/>
    <n v="25579.937283863186"/>
    <n v="113957.13392773096"/>
    <n v="5749.4860895050479"/>
    <n v="0.72866157670805298"/>
    <n v="282392.04215885542"/>
    <n v="11.039590872531155"/>
    <n v="2.5749915254103644"/>
  </r>
  <r>
    <s v="CD"/>
    <s v="East"/>
    <x v="0"/>
    <x v="1"/>
    <x v="4"/>
    <x v="14"/>
    <n v="7.811397558010999E-2"/>
    <n v="0.32708718802176479"/>
    <n v="19830.451194358138"/>
    <n v="83036.184884911199"/>
    <n v="6486.2865183654485"/>
    <n v="0.61568387708297878"/>
    <n v="168434.90823112446"/>
    <n v="8.4937506756802907"/>
    <n v="2.5153624433259285"/>
  </r>
  <r>
    <s v="CD"/>
    <s v="East"/>
    <x v="0"/>
    <x v="1"/>
    <x v="4"/>
    <x v="15"/>
    <n v="0.11861973570422703"/>
    <n v="0.45445483397508096"/>
    <n v="13344.16467599269"/>
    <n v="51124.040248121171"/>
    <n v="6064.3201423643977"/>
    <n v="0.47767803902614986"/>
    <n v="85398.723346213257"/>
    <n v="6.3997054457708371"/>
    <n v="2.4281068997519477"/>
  </r>
  <r>
    <s v="CD"/>
    <s v="East"/>
    <x v="0"/>
    <x v="1"/>
    <x v="4"/>
    <x v="16"/>
    <n v="0.18114167526826155"/>
    <n v="0.60765450022867662"/>
    <n v="7279.8445336282921"/>
    <n v="24420.831292816481"/>
    <n v="4423.6302918243637"/>
    <n v="0.3288908142410582"/>
    <n v="34274.683098092079"/>
    <n v="4.7081614091845854"/>
    <n v="2.2921807237229732"/>
  </r>
  <r>
    <s v="CD"/>
    <s v="East"/>
    <x v="0"/>
    <x v="1"/>
    <x v="4"/>
    <x v="17"/>
    <n v="0.26768397979803821"/>
    <n v="0.75273790783246974"/>
    <n v="2856.2142418039289"/>
    <n v="8031.7870883379255"/>
    <n v="2149.980732696793"/>
    <n v="0.20174366784010808"/>
    <n v="9853.8518052756008"/>
    <n v="3.4499694249308486"/>
    <n v="2.0933301747113653"/>
  </r>
  <r>
    <s v="CD"/>
    <s v="East"/>
    <x v="0"/>
    <x v="1"/>
    <x v="4"/>
    <x v="18"/>
    <n v="0.37394326871135902"/>
    <n v="0.85796485823318036"/>
    <n v="706.23350910713566"/>
    <n v="1620.3621865121152"/>
    <n v="605.92353252062514"/>
    <n v="0.11586045458013047"/>
    <n v="1822.0647169376748"/>
    <n v="2.5799748857020992"/>
    <n v="1.846457916769356"/>
  </r>
  <r>
    <s v="CD"/>
    <s v="East"/>
    <x v="0"/>
    <x v="1"/>
    <x v="4"/>
    <x v="19"/>
    <n v="0.48893902697101665"/>
    <n v="0.91507755419139769"/>
    <n v="100.30997658651052"/>
    <n v="187.73589951374782"/>
    <n v="91.791408035780407"/>
    <n v="7.0409109789578567E-2"/>
    <n v="201.70253042555967"/>
    <n v="2.0107923188637673"/>
    <n v="1.5812270436413869"/>
  </r>
  <r>
    <s v="CD"/>
    <s v="East"/>
    <x v="0"/>
    <x v="1"/>
    <x v="4"/>
    <x v="20"/>
    <n v="0.60388523835592622"/>
    <n v="0.93705260491062592"/>
    <n v="8.518568550730107"/>
    <n v="13.218317560308764"/>
    <n v="7.9823468505713819"/>
    <n v="5.3578658749420777E-2"/>
    <n v="13.966630911811842"/>
    <n v="1.6395513904287118"/>
    <n v="1.3200640434161137"/>
  </r>
  <r>
    <s v="CD"/>
    <s v="East"/>
    <x v="0"/>
    <x v="1"/>
    <x v="4"/>
    <x v="21"/>
    <n v="0.7165737442498632"/>
    <n v="1"/>
    <n v="0.53622170015872472"/>
    <n v="0.74831335150307821"/>
    <n v="0.53622170015872472"/>
    <m/>
    <n v="0.74831335150307821"/>
    <n v="1.3955297804650075"/>
    <n v="1.3955297804650075"/>
  </r>
  <r>
    <s v="CD"/>
    <s v="East"/>
    <x v="0"/>
    <x v="1"/>
    <x v="5"/>
    <x v="0"/>
    <n v="0.34911689107020383"/>
    <n v="0.28134379907604162"/>
    <n v="100000"/>
    <n v="80587.27786375313"/>
    <n v="28134.379907604161"/>
    <n v="0.67699515917747644"/>
    <n v="3249999.9999999693"/>
    <n v="32.499999999999694"/>
    <n v="0.31"/>
  </r>
  <r>
    <s v="CD"/>
    <s v="East"/>
    <x v="0"/>
    <x v="1"/>
    <x v="5"/>
    <x v="1"/>
    <n v="4.2818820982433531E-2"/>
    <n v="0.15366756767546577"/>
    <n v="71865.620092395839"/>
    <n v="257910.30172498507"/>
    <n v="11043.415039087551"/>
    <n v="0.87421411736473364"/>
    <n v="3169412.7221362162"/>
    <n v="44.101932440872019"/>
    <n v="1.3240000000000001"/>
  </r>
  <r>
    <s v="CD"/>
    <s v="East"/>
    <x v="0"/>
    <x v="1"/>
    <x v="5"/>
    <x v="2"/>
    <n v="9.3599642094818001E-3"/>
    <n v="4.5539201382040456E-2"/>
    <n v="60822.205053308287"/>
    <n v="295919.36277026747"/>
    <n v="2769.7946444223635"/>
    <n v="0.96788313815383709"/>
    <n v="2911502.420411231"/>
    <n v="47.869070479431201"/>
    <n v="2.0425018646166437"/>
  </r>
  <r>
    <s v="CD"/>
    <s v="East"/>
    <x v="0"/>
    <x v="1"/>
    <x v="5"/>
    <x v="3"/>
    <n v="5.2309156580016263E-3"/>
    <n v="2.580796539709437E-2"/>
    <n v="58052.410408885924"/>
    <n v="286415.36147857027"/>
    <n v="1498.2145990504505"/>
    <n v="0.97070812183196242"/>
    <n v="2615583.0576409637"/>
    <n v="45.055546173162924"/>
    <n v="2.4324835919384595"/>
  </r>
  <r>
    <s v="CD"/>
    <s v="East"/>
    <x v="0"/>
    <x v="1"/>
    <x v="5"/>
    <x v="4"/>
    <n v="7.1325717567914931E-3"/>
    <n v="3.5064390053690636E-2"/>
    <n v="56554.195809835473"/>
    <n v="278025.71760468552"/>
    <n v="1983.0383810488784"/>
    <n v="0.95951648161572123"/>
    <n v="2329167.6961623933"/>
    <n v="41.184701909549958"/>
    <n v="2.6070753396200232"/>
  </r>
  <r>
    <s v="CD"/>
    <s v="East"/>
    <x v="0"/>
    <x v="1"/>
    <x v="5"/>
    <x v="5"/>
    <n v="9.3921448766858383E-3"/>
    <n v="4.5913354843686756E-2"/>
    <n v="54571.157428786595"/>
    <n v="266770.25835473387"/>
    <n v="2505.5449152585716"/>
    <n v="0.95001111347906564"/>
    <n v="2051141.978557708"/>
    <n v="37.586558086739771"/>
    <n v="2.5711755346556777"/>
  </r>
  <r>
    <s v="CD"/>
    <s v="East"/>
    <x v="0"/>
    <x v="1"/>
    <x v="5"/>
    <x v="6"/>
    <n v="1.1025776830947897E-2"/>
    <n v="5.3669099829837544E-2"/>
    <n v="52065.612513528024"/>
    <n v="253434.71018267877"/>
    <n v="2794.3145556901727"/>
    <n v="0.94327352709052126"/>
    <n v="1784371.720202974"/>
    <n v="34.271597587358585"/>
    <n v="2.5330793124474318"/>
  </r>
  <r>
    <s v="CD"/>
    <s v="East"/>
    <x v="0"/>
    <x v="1"/>
    <x v="5"/>
    <x v="7"/>
    <n v="1.2291551501339438E-2"/>
    <n v="5.9637089946503873E-2"/>
    <n v="49271.297957837851"/>
    <n v="239058.25296117947"/>
    <n v="2938.3968280925619"/>
    <n v="0.93751731929038906"/>
    <n v="1530937.0100202954"/>
    <n v="31.071578656814356"/>
    <n v="2.5162521419044075"/>
  </r>
  <r>
    <s v="CD"/>
    <s v="East"/>
    <x v="0"/>
    <x v="1"/>
    <x v="5"/>
    <x v="8"/>
    <n v="1.34793876226056E-2"/>
    <n v="6.5202419076948903E-2"/>
    <n v="46332.901129745289"/>
    <n v="224121.25247040865"/>
    <n v="3021.0172365124963"/>
    <n v="0.93301304790137096"/>
    <n v="1291878.7570591159"/>
    <n v="27.882535424265541"/>
    <n v="2.5030750943262365"/>
  </r>
  <r>
    <s v="CD"/>
    <s v="East"/>
    <x v="0"/>
    <x v="1"/>
    <x v="5"/>
    <x v="9"/>
    <n v="1.4274382334332342E-2"/>
    <n v="6.8916150199509529E-2"/>
    <n v="43311.883893232793"/>
    <n v="209108.05286688864"/>
    <n v="2984.8882958097456"/>
    <n v="0.92822121272586522"/>
    <n v="1067757.5045887074"/>
    <n v="24.652760596163716"/>
    <n v="2.5036363639685577"/>
  </r>
  <r>
    <s v="CD"/>
    <s v="East"/>
    <x v="0"/>
    <x v="1"/>
    <x v="5"/>
    <x v="10"/>
    <n v="1.5821346084800455E-2"/>
    <n v="7.6149982880630934E-2"/>
    <n v="40326.995597423047"/>
    <n v="194098.53042284775"/>
    <n v="3070.9000243710398"/>
    <n v="0.91390109267605468"/>
    <n v="858649.45172181865"/>
    <n v="21.292175105072484"/>
    <n v="2.5458505635294828"/>
  </r>
  <r>
    <s v="CD"/>
    <s v="East"/>
    <x v="0"/>
    <x v="1"/>
    <x v="5"/>
    <x v="11"/>
    <n v="2.0837675103874961E-2"/>
    <n v="9.9214093144300422E-2"/>
    <n v="37256.095573052007"/>
    <n v="177386.859040257"/>
    <n v="3696.3297363777383"/>
    <n v="0.88138895755271673"/>
    <n v="664550.92129897093"/>
    <n v="17.837374289421042"/>
    <n v="2.5939325062167113"/>
  </r>
  <r>
    <s v="CD"/>
    <s v="East"/>
    <x v="0"/>
    <x v="1"/>
    <x v="5"/>
    <x v="12"/>
    <n v="3.0588154529484296E-2"/>
    <n v="0.14250280160170023"/>
    <n v="33559.765836674269"/>
    <n v="156346.81877304282"/>
    <n v="4782.3606528231103"/>
    <n v="0.8265654958801828"/>
    <n v="487164.06225871394"/>
    <n v="14.516312915578773"/>
    <n v="2.6053645382080917"/>
  </r>
  <r>
    <s v="CD"/>
    <s v="East"/>
    <x v="0"/>
    <x v="1"/>
    <x v="5"/>
    <x v="13"/>
    <n v="4.6917652006252752E-2"/>
    <n v="0.21069341343130446"/>
    <n v="28777.405183851159"/>
    <n v="129230.88578842922"/>
    <n v="6063.2097278813198"/>
    <n v="0.74484212350248724"/>
    <n v="330817.24348567112"/>
    <n v="11.495728727874111"/>
    <n v="2.5827753304605046"/>
  </r>
  <r>
    <s v="CD"/>
    <s v="East"/>
    <x v="0"/>
    <x v="1"/>
    <x v="5"/>
    <x v="14"/>
    <n v="7.2755967734822499E-2"/>
    <n v="0.3083200827124421"/>
    <n v="22714.195455969839"/>
    <n v="96256.607392761012"/>
    <n v="7003.2426217311968"/>
    <n v="0.63592517120423586"/>
    <n v="201586.35769724188"/>
    <n v="8.8749063592415336"/>
    <n v="2.5276638519760311"/>
  </r>
  <r>
    <s v="CD"/>
    <s v="East"/>
    <x v="0"/>
    <x v="1"/>
    <x v="5"/>
    <x v="15"/>
    <n v="0.11091233859052525"/>
    <n v="0.43212948889516301"/>
    <n v="15710.952834238642"/>
    <n v="61211.999535780458"/>
    <n v="6789.1660183155564"/>
    <n v="0.50068130794545984"/>
    <n v="105329.75030448088"/>
    <n v="6.704224206881797"/>
    <n v="2.4455235608282231"/>
  </r>
  <r>
    <s v="CD"/>
    <s v="East"/>
    <x v="0"/>
    <x v="1"/>
    <x v="5"/>
    <x v="16"/>
    <n v="0.16982141948308063"/>
    <n v="0.58336258227001914"/>
    <n v="8921.7868159230857"/>
    <n v="30647.703989531441"/>
    <n v="5204.6365953995028"/>
    <n v="0.35154792234255794"/>
    <n v="44117.750768700425"/>
    <n v="4.9449456346526492"/>
    <n v="2.3175398831064138"/>
  </r>
  <r>
    <s v="CD"/>
    <s v="East"/>
    <x v="0"/>
    <x v="1"/>
    <x v="5"/>
    <x v="17"/>
    <n v="0.25243297820121274"/>
    <n v="0.73167540825805888"/>
    <n v="3717.1502205235824"/>
    <n v="10774.136662089501"/>
    <n v="2719.7474051581257"/>
    <n v="0.21988808577969704"/>
    <n v="13470.046779168988"/>
    <n v="3.6237563671213837"/>
    <n v="2.1278161987715012"/>
  </r>
  <r>
    <s v="CD"/>
    <s v="East"/>
    <x v="0"/>
    <x v="1"/>
    <x v="5"/>
    <x v="18"/>
    <n v="0.35516943148369973"/>
    <n v="0.84362447109524275"/>
    <n v="997.4028153654566"/>
    <n v="2369.1042865557147"/>
    <n v="841.43342258158941"/>
    <n v="0.12765404265557784"/>
    <n v="2695.910117079487"/>
    <n v="2.7029301256701217"/>
    <n v="1.8887499355093382"/>
  </r>
  <r>
    <s v="CD"/>
    <s v="East"/>
    <x v="0"/>
    <x v="1"/>
    <x v="5"/>
    <x v="19"/>
    <n v="0.46817388960756073"/>
    <n v="0.90779243493169115"/>
    <n v="155.96939278386722"/>
    <n v="302.42573965149552"/>
    <n v="141.58783485008416"/>
    <n v="7.6192080298316159E-2"/>
    <n v="326.80583052377239"/>
    <n v="2.095320272078252"/>
    <n v="1.6280914968906539"/>
  </r>
  <r>
    <s v="CD"/>
    <s v="East"/>
    <x v="0"/>
    <x v="1"/>
    <x v="5"/>
    <x v="20"/>
    <n v="0.58357502940177886"/>
    <n v="0.93501665840354076"/>
    <n v="14.381557933783057"/>
    <n v="23.042446239804402"/>
    <n v="13.446996241882765"/>
    <n v="5.4866269345759965E-2"/>
    <n v="24.380090872276849"/>
    <n v="1.6952329493459604"/>
    <n v="1.3660774086548666"/>
  </r>
  <r>
    <s v="CD"/>
    <s v="East"/>
    <x v="0"/>
    <x v="1"/>
    <x v="5"/>
    <x v="21"/>
    <n v="0.69866216273965742"/>
    <n v="1"/>
    <n v="0.93456169190029303"/>
    <n v="1.3376446324724456"/>
    <n v="0.93456169190029303"/>
    <m/>
    <n v="1.3376446324724456"/>
    <n v="1.4313069367871725"/>
    <n v="1.4313069367871725"/>
  </r>
  <r>
    <s v="CD"/>
    <s v="East"/>
    <x v="0"/>
    <x v="1"/>
    <x v="6"/>
    <x v="0"/>
    <n v="0.31435733486443318"/>
    <n v="0.25832495684099488"/>
    <n v="100000"/>
    <n v="82175.577977971348"/>
    <n v="25832.495684099486"/>
    <n v="0.70238874287647657"/>
    <n v="3499999.9999984065"/>
    <n v="34.999999999984063"/>
    <n v="0.31"/>
  </r>
  <r>
    <s v="CD"/>
    <s v="East"/>
    <x v="0"/>
    <x v="1"/>
    <x v="6"/>
    <x v="1"/>
    <n v="3.8410116787305638E-2"/>
    <n v="0.13932035829030381"/>
    <n v="74167.504315900514"/>
    <n v="269018.7934602669"/>
    <n v="10333.043274788914"/>
    <n v="0.88663397625043761"/>
    <n v="3417824.4220204353"/>
    <n v="46.0825054522928"/>
    <n v="1.3240000000000001"/>
  </r>
  <r>
    <s v="CD"/>
    <s v="East"/>
    <x v="0"/>
    <x v="1"/>
    <x v="6"/>
    <x v="2"/>
    <n v="8.4741955315734557E-3"/>
    <n v="4.1336642719546991E-2"/>
    <n v="63834.461041111601"/>
    <n v="311380.86198505829"/>
    <n v="2638.7023092512754"/>
    <n v="0.97080372203230969"/>
    <n v="3148805.6285601687"/>
    <n v="49.327676261451145"/>
    <n v="2.0472443241577643"/>
  </r>
  <r>
    <s v="CD"/>
    <s v="East"/>
    <x v="0"/>
    <x v="1"/>
    <x v="6"/>
    <x v="3"/>
    <n v="4.758038931493686E-3"/>
    <n v="2.3503363467841574E-2"/>
    <n v="61195.758731860325"/>
    <n v="302289.69978472352"/>
    <n v="1438.3061601652444"/>
    <n v="0.97326919376667698"/>
    <n v="2837424.7665751106"/>
    <n v="46.366363051527344"/>
    <n v="2.4351122335774131"/>
  </r>
  <r>
    <s v="CD"/>
    <s v="East"/>
    <x v="0"/>
    <x v="1"/>
    <x v="6"/>
    <x v="4"/>
    <n v="6.5087331503288111E-3"/>
    <n v="3.2045032573790266E-2"/>
    <n v="59757.452571695081"/>
    <n v="294209.25239344873"/>
    <n v="1914.9295141866896"/>
    <n v="0.9629590126668669"/>
    <n v="2535135.066790387"/>
    <n v="42.423747293257072"/>
    <n v="2.6093060182577767"/>
  </r>
  <r>
    <s v="CD"/>
    <s v="East"/>
    <x v="0"/>
    <x v="1"/>
    <x v="6"/>
    <x v="5"/>
    <n v="8.5813548873456338E-3"/>
    <n v="4.2031294243480372E-2"/>
    <n v="57842.523057508392"/>
    <n v="283311.45120225241"/>
    <n v="2431.1961064154384"/>
    <n v="0.95426972043402536"/>
    <n v="2240925.8143969383"/>
    <n v="38.741840707207004"/>
    <n v="2.5727321750320593"/>
  </r>
  <r>
    <s v="CD"/>
    <s v="East"/>
    <x v="0"/>
    <x v="1"/>
    <x v="6"/>
    <x v="6"/>
    <n v="1.0055028179399466E-2"/>
    <n v="4.9059149384110441E-2"/>
    <n v="55411.326951092953"/>
    <n v="270355.53933453141"/>
    <n v="2718.4325664654534"/>
    <n v="0.94811664046527611"/>
    <n v="1957614.3631946857"/>
    <n v="35.328776098838269"/>
    <n v="2.5349414572213567"/>
  </r>
  <r>
    <s v="CD"/>
    <s v="East"/>
    <x v="0"/>
    <x v="1"/>
    <x v="6"/>
    <x v="7"/>
    <n v="1.1221831137538843E-2"/>
    <n v="5.4589449637839245E-2"/>
    <n v="52692.8943846275"/>
    <n v="256328.58568503373"/>
    <n v="2876.4761042816099"/>
    <n v="0.94273507448204164"/>
    <n v="1687258.8238601543"/>
    <n v="32.020613852489213"/>
    <n v="2.51922631045603"/>
  </r>
  <r>
    <s v="CD"/>
    <s v="East"/>
    <x v="0"/>
    <x v="1"/>
    <x v="6"/>
    <x v="8"/>
    <n v="1.2336686030080948E-2"/>
    <n v="5.9842912125948187E-2"/>
    <n v="49816.41828034589"/>
    <n v="241649.9483176567"/>
    <n v="2981.1595415802149"/>
    <n v="0.93838258325502211"/>
    <n v="1430930.2381751204"/>
    <n v="28.724069043311097"/>
    <n v="2.5069623143573097"/>
  </r>
  <r>
    <s v="CD"/>
    <s v="East"/>
    <x v="0"/>
    <x v="1"/>
    <x v="6"/>
    <x v="9"/>
    <n v="1.3126683395834523E-2"/>
    <n v="6.3554854947066211E-2"/>
    <n v="46835.258738765675"/>
    <n v="226760.10274576527"/>
    <n v="2976.6080755505682"/>
    <n v="0.93356288174942503"/>
    <n v="1189280.2898574637"/>
    <n v="25.392841245757719"/>
    <n v="2.5085094309262148"/>
  </r>
  <r>
    <s v="CD"/>
    <s v="East"/>
    <x v="0"/>
    <x v="1"/>
    <x v="6"/>
    <x v="10"/>
    <n v="1.4653651150698352E-2"/>
    <n v="7.072953504713124E-2"/>
    <n v="43858.650663215107"/>
    <n v="211694.81498513231"/>
    <n v="3102.1019692037589"/>
    <n v="0.91982200231065936"/>
    <n v="962520.18711169832"/>
    <n v="21.945959863260867"/>
    <n v="2.550551720614918"/>
  </r>
  <r>
    <s v="CD"/>
    <s v="East"/>
    <x v="0"/>
    <x v="1"/>
    <x v="6"/>
    <x v="11"/>
    <n v="1.9372060148237401E-2"/>
    <n v="9.2553409758186447E-2"/>
    <n v="40756.548694011348"/>
    <n v="194721.54859840896"/>
    <n v="3772.1575516063167"/>
    <n v="0.88921027735310687"/>
    <n v="750825.37212656601"/>
    <n v="18.422201981908497"/>
    <n v="2.5978747579646582"/>
  </r>
  <r>
    <s v="CD"/>
    <s v="East"/>
    <x v="0"/>
    <x v="1"/>
    <x v="6"/>
    <x v="12"/>
    <n v="2.8451730064544149E-2"/>
    <n v="0.13320137088514053"/>
    <n v="36984.391142405031"/>
    <n v="173148.40223581775"/>
    <n v="4926.3716015205937"/>
    <n v="0.83758043579496733"/>
    <n v="556103.82352815708"/>
    <n v="15.036176244917213"/>
    <n v="2.6100963490912177"/>
  </r>
  <r>
    <s v="CD"/>
    <s v="East"/>
    <x v="0"/>
    <x v="1"/>
    <x v="6"/>
    <x v="13"/>
    <n v="4.3676561396286152E-2"/>
    <n v="0.19758627017805613"/>
    <n v="32058.019540884437"/>
    <n v="145025.71420187852"/>
    <n v="6334.2245103785972"/>
    <n v="0.75992832538003463"/>
    <n v="382955.42129233934"/>
    <n v="11.945698043010617"/>
    <n v="2.5901732757446383"/>
  </r>
  <r>
    <s v="CD"/>
    <s v="East"/>
    <x v="0"/>
    <x v="1"/>
    <x v="6"/>
    <x v="14"/>
    <n v="6.7884403287557335E-2"/>
    <n v="0.29083897802774283"/>
    <n v="25723.79503050584"/>
    <n v="110209.14813047703"/>
    <n v="7481.4822576674487"/>
    <n v="0.65480123909517607"/>
    <n v="237929.70709046081"/>
    <n v="9.2494014513916021"/>
    <n v="2.5392808018511657"/>
  </r>
  <r>
    <s v="CD"/>
    <s v="East"/>
    <x v="0"/>
    <x v="1"/>
    <x v="6"/>
    <x v="15"/>
    <n v="0.10398051101418533"/>
    <n v="0.41133833695628641"/>
    <n v="18242.312772838392"/>
    <n v="72165.086755460172"/>
    <n v="7503.7625982157642"/>
    <n v="0.52212097702511306"/>
    <n v="127720.55895998377"/>
    <n v="7.0013358805113413"/>
    <n v="2.4617431109480141"/>
  </r>
  <r>
    <s v="CD"/>
    <s v="East"/>
    <x v="0"/>
    <x v="1"/>
    <x v="6"/>
    <x v="16"/>
    <n v="0.15980883979326579"/>
    <n v="0.56072952971464951"/>
    <n v="10738.550174622627"/>
    <n v="37678.905603862913"/>
    <n v="6021.4221892333135"/>
    <n v="0.37274327530926754"/>
    <n v="55555.472204523598"/>
    <n v="5.1734611564056801"/>
    <n v="2.3405210985065952"/>
  </r>
  <r>
    <s v="CD"/>
    <s v="East"/>
    <x v="0"/>
    <x v="1"/>
    <x v="6"/>
    <x v="17"/>
    <n v="0.23907878889426731"/>
    <n v="0.71182212806801659"/>
    <n v="4717.1279853893138"/>
    <n v="14044.558684852575"/>
    <n v="3357.7560809290171"/>
    <n v="0.23704048455502141"/>
    <n v="17876.566600660681"/>
    <n v="3.7897141345392797"/>
    <n v="2.1584948363925864"/>
  </r>
  <r>
    <s v="CD"/>
    <s v="East"/>
    <x v="0"/>
    <x v="1"/>
    <x v="6"/>
    <x v="18"/>
    <n v="0.33884455191265478"/>
    <n v="0.82983708815382096"/>
    <n v="1359.3719044602967"/>
    <n v="3329.1289960188888"/>
    <n v="1128.0572229154468"/>
    <n v="0.13898548996143817"/>
    <n v="3832.0079158081076"/>
    <n v="2.8189547711224079"/>
    <n v="1.9259267563392768"/>
  </r>
  <r>
    <s v="CD"/>
    <s v="East"/>
    <x v="0"/>
    <x v="1"/>
    <x v="6"/>
    <x v="19"/>
    <n v="0.45019782974108002"/>
    <n v="0.90053435280897465"/>
    <n v="231.31468154484998"/>
    <n v="462.70062465651603"/>
    <n v="208.30681704020554"/>
    <n v="8.1938665337816241E-2"/>
    <n v="502.87891978921886"/>
    <n v="2.1740034676169695"/>
    <n v="1.6689866758714447"/>
  </r>
  <r>
    <s v="CD"/>
    <s v="East"/>
    <x v="0"/>
    <x v="1"/>
    <x v="6"/>
    <x v="20"/>
    <n v="0.56603493271604344"/>
    <n v="0.93272989102616932"/>
    <n v="23.007864504644431"/>
    <n v="37.913071635328798"/>
    <n v="21.460122952161868"/>
    <n v="5.6379283637903455E-2"/>
    <n v="40.17829513270285"/>
    <n v="1.7462852810434601"/>
    <n v="1.4060666819188123"/>
  </r>
  <r>
    <s v="CD"/>
    <s v="East"/>
    <x v="0"/>
    <x v="1"/>
    <x v="6"/>
    <x v="21"/>
    <n v="0.68326218330190114"/>
    <n v="1"/>
    <n v="1.5477415524825615"/>
    <n v="2.2652234973740497"/>
    <n v="1.5477415524825615"/>
    <m/>
    <n v="2.2652234973740497"/>
    <n v="1.4635670236679079"/>
    <n v="1.4635670236679079"/>
  </r>
  <r>
    <s v="CD"/>
    <s v="East"/>
    <x v="0"/>
    <x v="1"/>
    <x v="7"/>
    <x v="0"/>
    <n v="0.28304662673685338"/>
    <n v="0.236799223879153"/>
    <n v="100000"/>
    <n v="83660.853552338449"/>
    <n v="23679.9223879153"/>
    <n v="0.72645431155273221"/>
    <n v="3749999.9999952875"/>
    <n v="37.499999999952877"/>
    <n v="0.31"/>
  </r>
  <r>
    <s v="CD"/>
    <s v="East"/>
    <x v="0"/>
    <x v="1"/>
    <x v="7"/>
    <x v="1"/>
    <n v="3.4371528627067154E-2"/>
    <n v="0.12590554754015265"/>
    <n v="76320.0776120847"/>
    <n v="279566.30222402769"/>
    <n v="9609.1211600564711"/>
    <n v="0.89805451920349444"/>
    <n v="3666339.1464429488"/>
    <n v="48.038986085391663"/>
    <n v="1.3240000000000001"/>
  </r>
  <r>
    <s v="CD"/>
    <s v="East"/>
    <x v="0"/>
    <x v="1"/>
    <x v="7"/>
    <x v="2"/>
    <n v="7.6502532680287087E-3"/>
    <n v="3.7407583882338294E-2"/>
    <n v="66710.956452028229"/>
    <n v="326197.78874239727"/>
    <n v="2495.495699350271"/>
    <n v="0.97353185721151314"/>
    <n v="3386772.8442189209"/>
    <n v="50.76786519549222"/>
    <n v="2.0518909250537423"/>
  </r>
  <r>
    <s v="CD"/>
    <s v="East"/>
    <x v="0"/>
    <x v="1"/>
    <x v="7"/>
    <x v="3"/>
    <n v="4.3180656614692685E-3"/>
    <n v="2.1354077735240919E-2"/>
    <n v="64215.460752677958"/>
    <n v="317563.93909267482"/>
    <n v="1371.2619407169987"/>
    <n v="0.97565955733663912"/>
    <n v="3060575.0554765235"/>
    <n v="47.661030842154148"/>
    <n v="2.4378602902973401"/>
  </r>
  <r>
    <s v="CD"/>
    <s v="East"/>
    <x v="0"/>
    <x v="1"/>
    <x v="7"/>
    <x v="4"/>
    <n v="5.9277742439498814E-3"/>
    <n v="2.9225095906394053E-2"/>
    <n v="62844.19881196096"/>
    <n v="309834.29224123852"/>
    <n v="1836.6277374400524"/>
    <n v="0.96617589484509037"/>
    <n v="2743011.1163838487"/>
    <n v="43.647801519299172"/>
    <n v="2.6115454813501913"/>
  </r>
  <r>
    <s v="CD"/>
    <s v="East"/>
    <x v="0"/>
    <x v="1"/>
    <x v="7"/>
    <x v="5"/>
    <n v="7.8264074913596392E-3"/>
    <n v="3.8402933761864232E-2"/>
    <n v="61007.571074520907"/>
    <n v="299354.42455987382"/>
    <n v="2342.8697109470522"/>
    <n v="0.95825249175460725"/>
    <n v="2433176.8241426102"/>
    <n v="39.883194516472038"/>
    <n v="2.5741583980641876"/>
  </r>
  <r>
    <s v="CD"/>
    <s v="East"/>
    <x v="0"/>
    <x v="1"/>
    <x v="7"/>
    <x v="6"/>
    <n v="9.1510917571038155E-3"/>
    <n v="4.4746769267460629E-2"/>
    <n v="58664.701363573855"/>
    <n v="286857.12325226574"/>
    <n v="2625.0558560603167"/>
    <n v="0.95264600084801998"/>
    <n v="2133822.3995827362"/>
    <n v="36.373191203316537"/>
    <n v="2.5366682005356349"/>
  </r>
  <r>
    <s v="CD"/>
    <s v="East"/>
    <x v="0"/>
    <x v="1"/>
    <x v="7"/>
    <x v="7"/>
    <n v="1.0226903761006215E-2"/>
    <n v="4.987075890781454E-2"/>
    <n v="56039.645507513538"/>
    <n v="273273.29128103849"/>
    <n v="2794.739650384603"/>
    <n v="0.94761422009340135"/>
    <n v="1846965.2763304706"/>
    <n v="32.958189860120328"/>
    <n v="2.5221533585154536"/>
  </r>
  <r>
    <s v="CD"/>
    <s v="East"/>
    <x v="0"/>
    <x v="1"/>
    <x v="7"/>
    <x v="8"/>
    <n v="1.1273765037753538E-2"/>
    <n v="5.4830180096613362E-2"/>
    <n v="53244.905857128935"/>
    <n v="258957.65678963819"/>
    <n v="2919.4277773736103"/>
    <n v="0.94340330325360122"/>
    <n v="1573691.9850494321"/>
    <n v="29.555728566261166"/>
    <n v="2.5108572466403181"/>
  </r>
  <r>
    <s v="CD"/>
    <s v="East"/>
    <x v="0"/>
    <x v="1"/>
    <x v="7"/>
    <x v="9"/>
    <n v="1.2059760182599999E-2"/>
    <n v="5.8543261207080352E-2"/>
    <n v="50325.478079755325"/>
    <n v="244301.50881815702"/>
    <n v="2946.2176085943065"/>
    <n v="0.93855707188819693"/>
    <n v="1314734.328259794"/>
    <n v="26.12462669855249"/>
    <n v="2.5134621559352808"/>
  </r>
  <r>
    <s v="CD"/>
    <s v="East"/>
    <x v="0"/>
    <x v="1"/>
    <x v="7"/>
    <x v="10"/>
    <n v="1.3567731622674736E-2"/>
    <n v="6.5660744444536984E-2"/>
    <n v="47379.260471161018"/>
    <n v="229290.90877423799"/>
    <n v="3110.9575137680586"/>
    <n v="0.92536125072013364"/>
    <n v="1070432.819441637"/>
    <n v="22.592856215921564"/>
    <n v="2.5552885091139377"/>
  </r>
  <r>
    <s v="CD"/>
    <s v="East"/>
    <x v="0"/>
    <x v="1"/>
    <x v="7"/>
    <x v="11"/>
    <n v="1.8010167611395234E-2"/>
    <n v="8.6322304570081221E-2"/>
    <n v="44268.30295739296"/>
    <n v="212176.92212208494"/>
    <n v="3821.3419306886935"/>
    <n v="0.89652917677329713"/>
    <n v="841141.91066739894"/>
    <n v="19.000997428724006"/>
    <n v="2.6017344610592876"/>
  </r>
  <r>
    <s v="CD"/>
    <s v="East"/>
    <x v="0"/>
    <x v="1"/>
    <x v="7"/>
    <x v="12"/>
    <n v="2.6472895225768324E-2"/>
    <n v="0.12450251294732555"/>
    <n v="40446.961026704266"/>
    <n v="190222.80132040477"/>
    <n v="5035.7482889072198"/>
    <n v="0.84788540087718001"/>
    <n v="628964.98854531406"/>
    <n v="15.55036454110985"/>
    <n v="2.6146536474873687"/>
  </r>
  <r>
    <s v="CD"/>
    <s v="East"/>
    <x v="0"/>
    <x v="1"/>
    <x v="7"/>
    <x v="13"/>
    <n v="4.0690836753770727E-2"/>
    <n v="0.18533419276831092"/>
    <n v="35411.212737797046"/>
    <n v="161287.13615353155"/>
    <n v="6562.9085277065424"/>
    <n v="0.77404612825046748"/>
    <n v="438742.18722490931"/>
    <n v="12.389922663015911"/>
    <n v="2.5972653787749422"/>
  </r>
  <r>
    <s v="CD"/>
    <s v="East"/>
    <x v="0"/>
    <x v="1"/>
    <x v="7"/>
    <x v="14"/>
    <n v="6.342788387702003E-2"/>
    <n v="0.27448998693155513"/>
    <n v="28848.304210090504"/>
    <n v="124843.6832762471"/>
    <n v="7918.5706456252701"/>
    <n v="0.6724743813050803"/>
    <n v="277455.05107137776"/>
    <n v="9.6177248080436595"/>
    <n v="2.5503359580529814"/>
  </r>
  <r>
    <s v="CD"/>
    <s v="East"/>
    <x v="0"/>
    <x v="1"/>
    <x v="7"/>
    <x v="15"/>
    <n v="9.7699296981784339E-2"/>
    <n v="0.39189530098795872"/>
    <n v="20929.733564465234"/>
    <n v="83954.178671041664"/>
    <n v="8202.264234843884"/>
    <n v="0.54218514434656739"/>
    <n v="152611.36779513065"/>
    <n v="7.291605854660097"/>
    <n v="2.4769784831641206"/>
  </r>
  <r>
    <s v="CD"/>
    <s v="East"/>
    <x v="0"/>
    <x v="1"/>
    <x v="7"/>
    <x v="16"/>
    <n v="0.15086618661207238"/>
    <n v="0.53956004844507677"/>
    <n v="12727.46932962135"/>
    <n v="45518.708481256239"/>
    <n v="6867.2339680737241"/>
    <n v="0.39262530991852318"/>
    <n v="68657.189124088967"/>
    <n v="5.3944101019594886"/>
    <n v="2.3615813512273802"/>
  </r>
  <r>
    <s v="CD"/>
    <s v="East"/>
    <x v="0"/>
    <x v="1"/>
    <x v="7"/>
    <x v="17"/>
    <n v="0.22727181302325083"/>
    <n v="0.69310453610843026"/>
    <n v="5860.2353615476259"/>
    <n v="17871.797024544139"/>
    <n v="4061.7557117516862"/>
    <n v="0.25323590400209672"/>
    <n v="23138.480642832728"/>
    <n v="3.948387601402088"/>
    <n v="2.1860986739980683"/>
  </r>
  <r>
    <s v="CD"/>
    <s v="East"/>
    <x v="0"/>
    <x v="1"/>
    <x v="7"/>
    <x v="18"/>
    <n v="0.32453228670369511"/>
    <n v="0.81666865230058239"/>
    <n v="1798.4796497959394"/>
    <n v="4525.7806756524178"/>
    <n v="1468.7619517888731"/>
    <n v="0.14978876579767975"/>
    <n v="5266.68361828859"/>
    <n v="2.9284087917737422"/>
    <n v="1.9589234198998831"/>
  </r>
  <r>
    <s v="CD"/>
    <s v="East"/>
    <x v="0"/>
    <x v="1"/>
    <x v="7"/>
    <x v="19"/>
    <n v="0.43454608256029525"/>
    <n v="0.89344192119024735"/>
    <n v="329.71769800706619"/>
    <n v="677.91110167696479"/>
    <n v="294.583613557859"/>
    <n v="8.753167927352104E-2"/>
    <n v="740.9029426361725"/>
    <n v="2.2470827229307364"/>
    <n v="1.704917233396229"/>
  </r>
  <r>
    <s v="CD"/>
    <s v="East"/>
    <x v="0"/>
    <x v="1"/>
    <x v="7"/>
    <x v="20"/>
    <n v="0.55084230693169389"/>
    <n v="0.93032920392542617"/>
    <n v="35.134084449207187"/>
    <n v="59.338697127947391"/>
    <n v="32.686264816279618"/>
    <n v="5.7993920730560387E-2"/>
    <n v="62.99184095920775"/>
    <n v="1.7928983193022747"/>
    <n v="1.4409599637047323"/>
  </r>
  <r>
    <s v="CD"/>
    <s v="East"/>
    <x v="0"/>
    <x v="1"/>
    <x v="7"/>
    <x v="21"/>
    <n v="0.67005837875347329"/>
    <n v="1"/>
    <n v="2.4478196329275694"/>
    <n v="3.653143831260361"/>
    <n v="2.4478196329275694"/>
    <m/>
    <n v="3.653143831260361"/>
    <n v="1.4924072763037834"/>
    <n v="1.4924072763037834"/>
  </r>
  <r>
    <s v="CD"/>
    <s v="East"/>
    <x v="0"/>
    <x v="1"/>
    <x v="8"/>
    <x v="0"/>
    <n v="0.25467363894139983"/>
    <n v="0.21660990444953118"/>
    <n v="100000"/>
    <n v="85053.91659298235"/>
    <n v="21660.990444953117"/>
    <n v="0.74930843385624257"/>
    <n v="3999999.9999894095"/>
    <n v="39.999999999894094"/>
    <n v="0.31"/>
  </r>
  <r>
    <s v="CD"/>
    <s v="East"/>
    <x v="0"/>
    <x v="1"/>
    <x v="8"/>
    <x v="1"/>
    <n v="3.0653735641679836E-2"/>
    <n v="0.11331941900524745"/>
    <n v="78339.009555046883"/>
    <n v="289600.30033513892"/>
    <n v="8877.3310482244415"/>
    <n v="0.90860814065514683"/>
    <n v="3914946.0833964273"/>
    <n v="49.974413840980354"/>
    <n v="1.3240000000000001"/>
  </r>
  <r>
    <s v="CD"/>
    <s v="East"/>
    <x v="0"/>
    <x v="1"/>
    <x v="8"/>
    <x v="2"/>
    <n v="6.8804822325548428E-3"/>
    <n v="3.3719478775203607E-2"/>
    <n v="69461.678506822442"/>
    <n v="340413.87143167033"/>
    <n v="2342.2115941008087"/>
    <n v="0.97609570397819867"/>
    <n v="3625345.7830612883"/>
    <n v="52.192026754798491"/>
    <n v="2.0564055272347237"/>
  </r>
  <r>
    <s v="CD"/>
    <s v="East"/>
    <x v="0"/>
    <x v="1"/>
    <x v="8"/>
    <x v="3"/>
    <n v="3.9051878559415278E-3"/>
    <n v="1.9332725371031621E-2"/>
    <n v="67119.466912721633"/>
    <n v="332276.51747904025"/>
    <n v="1297.6022208736977"/>
    <n v="0.97790326179169584"/>
    <n v="3284931.9116296181"/>
    <n v="48.941567368244421"/>
    <n v="2.4408050239526116"/>
  </r>
  <r>
    <s v="CD"/>
    <s v="East"/>
    <x v="0"/>
    <x v="1"/>
    <x v="8"/>
    <x v="4"/>
    <n v="5.3849322805701455E-3"/>
    <n v="2.6583099048840035E-2"/>
    <n v="65821.864691847935"/>
    <n v="324934.29025953886"/>
    <n v="1749.7491486827348"/>
    <n v="0.96919186013695513"/>
    <n v="2952655.394150578"/>
    <n v="44.858276318572081"/>
    <n v="2.6139247143832676"/>
  </r>
  <r>
    <s v="CD"/>
    <s v="East"/>
    <x v="0"/>
    <x v="1"/>
    <x v="8"/>
    <x v="5"/>
    <n v="7.120613165707862E-3"/>
    <n v="3.4998838513146217E-2"/>
    <n v="64072.115543165201"/>
    <n v="314923.6691989238"/>
    <n v="2242.4496250908851"/>
    <n v="0.96199049586034557"/>
    <n v="2627721.1038910393"/>
    <n v="41.011929785910553"/>
    <n v="2.5754601324960333"/>
  </r>
  <r>
    <s v="CD"/>
    <s v="East"/>
    <x v="0"/>
    <x v="1"/>
    <x v="8"/>
    <x v="6"/>
    <n v="8.3063435215970528E-3"/>
    <n v="4.0699499855374986E-2"/>
    <n v="61829.665918074315"/>
    <n v="302953.57669083215"/>
    <n v="2516.4364790905529"/>
    <n v="0.95689584531474658"/>
    <n v="2312797.4346921155"/>
    <n v="37.405950692934745"/>
    <n v="2.53828362010622"/>
  </r>
  <r>
    <s v="CD"/>
    <s v="East"/>
    <x v="0"/>
    <x v="1"/>
    <x v="8"/>
    <x v="7"/>
    <n v="9.2981797223372908E-3"/>
    <n v="4.5445105779165808E-2"/>
    <n v="59313.229438983763"/>
    <n v="289895.01885869977"/>
    <n v="2695.4959859585506"/>
    <n v="0.95218990037086715"/>
    <n v="2009843.8580012831"/>
    <n v="33.885254217506969"/>
    <n v="2.5250831865562109"/>
  </r>
  <r>
    <s v="CD"/>
    <s v="East"/>
    <x v="0"/>
    <x v="1"/>
    <x v="8"/>
    <x v="8"/>
    <n v="1.0282059652840146E-2"/>
    <n v="5.0129337315438199E-2"/>
    <n v="56617.733453025212"/>
    <n v="276035.10912507598"/>
    <n v="2838.2094583022772"/>
    <n v="0.94811470559223632"/>
    <n v="1719948.8391425833"/>
    <n v="30.378270803962792"/>
    <n v="2.5147859086237729"/>
  </r>
  <r>
    <s v="CD"/>
    <s v="East"/>
    <x v="0"/>
    <x v="1"/>
    <x v="8"/>
    <x v="9"/>
    <n v="1.1063059774553156E-2"/>
    <n v="5.3837329763352336E-2"/>
    <n v="53779.523994722935"/>
    <n v="261712.94622124222"/>
    <n v="2895.3459678200161"/>
    <n v="0.94324566953313604"/>
    <n v="1443913.7300175072"/>
    <n v="26.848763669964612"/>
    <n v="2.5185439556358098"/>
  </r>
  <r>
    <s v="CD"/>
    <s v="East"/>
    <x v="0"/>
    <x v="1"/>
    <x v="8"/>
    <x v="10"/>
    <n v="1.2554035655862335E-2"/>
    <n v="6.0904673722443979E-2"/>
    <n v="50884.178026902919"/>
    <n v="246859.60318394523"/>
    <n v="3099.0842603632773"/>
    <n v="0.93055672242570209"/>
    <n v="1182200.783796265"/>
    <n v="23.233170498916675"/>
    <n v="2.5601544471452922"/>
  </r>
  <r>
    <s v="CD"/>
    <s v="East"/>
    <x v="0"/>
    <x v="1"/>
    <x v="8"/>
    <x v="11"/>
    <n v="1.6741544301712093E-2"/>
    <n v="8.048147946598691E-2"/>
    <n v="47785.093766539641"/>
    <n v="229716.86323816149"/>
    <n v="3845.8150427520231"/>
    <n v="0.90339400390818292"/>
    <n v="935341.18061231985"/>
    <n v="19.57391116949675"/>
    <n v="2.6055516211338294"/>
  </r>
  <r>
    <s v="CD"/>
    <s v="East"/>
    <x v="0"/>
    <x v="1"/>
    <x v="8"/>
    <x v="12"/>
    <n v="2.4633453181296911E-2"/>
    <n v="0.11634358826271496"/>
    <n v="43939.278723787618"/>
    <n v="207524.83684595118"/>
    <n v="5112.053352401017"/>
    <n v="0.85755930203812858"/>
    <n v="705624.31737415842"/>
    <n v="16.059078297799896"/>
    <n v="2.6190473897792557"/>
  </r>
  <r>
    <s v="CD"/>
    <s v="East"/>
    <x v="0"/>
    <x v="1"/>
    <x v="8"/>
    <x v="13"/>
    <n v="3.7926698718446956E-2"/>
    <n v="0.17383728414062855"/>
    <n v="38827.225371386601"/>
    <n v="177964.85424119036"/>
    <n v="6749.6194092779588"/>
    <n v="0.78730043823138285"/>
    <n v="498099.48052820726"/>
    <n v="12.828613833819748"/>
    <n v="2.6041208199807886"/>
  </r>
  <r>
    <s v="CD"/>
    <s v="East"/>
    <x v="0"/>
    <x v="1"/>
    <x v="8"/>
    <x v="14"/>
    <n v="5.9332209927727822E-2"/>
    <n v="0.25915722013791903"/>
    <n v="32077.605962108642"/>
    <n v="140111.80773387334"/>
    <n v="8313.143189819617"/>
    <n v="0.6890667766730455"/>
    <n v="320134.6262870169"/>
    <n v="9.9800037030560453"/>
    <n v="2.5609439638306259"/>
  </r>
  <r>
    <s v="CD"/>
    <s v="East"/>
    <x v="0"/>
    <x v="1"/>
    <x v="8"/>
    <x v="15"/>
    <n v="9.1974231131420239E-2"/>
    <n v="0.37365793760519428"/>
    <n v="23764.462772289025"/>
    <n v="96546.391729013601"/>
    <n v="8879.7801477889334"/>
    <n v="0.56102014286267321"/>
    <n v="180022.81855314356"/>
    <n v="7.5752951067365331"/>
    <n v="2.4913881017675603"/>
  </r>
  <r>
    <s v="CD"/>
    <s v="East"/>
    <x v="0"/>
    <x v="1"/>
    <x v="8"/>
    <x v="16"/>
    <n v="0.14281606269538386"/>
    <n v="0.5196991166811552"/>
    <n v="14884.682624500092"/>
    <n v="54164.470480686818"/>
    <n v="7735.556412032036"/>
    <n v="0.41131157887186959"/>
    <n v="83476.426824129958"/>
    <n v="5.6082100592946666"/>
    <n v="2.3810619995864184"/>
  </r>
  <r>
    <s v="CD"/>
    <s v="East"/>
    <x v="0"/>
    <x v="1"/>
    <x v="8"/>
    <x v="17"/>
    <n v="0.21675477954736286"/>
    <n v="0.67546236411272265"/>
    <n v="7149.1262124680561"/>
    <n v="22278.473872170071"/>
    <n v="4828.9656928139084"/>
    <n v="0.26850067632356445"/>
    <n v="29311.95634344314"/>
    <n v="4.1000753759701665"/>
    <n v="2.2111714916072014"/>
  </r>
  <r>
    <s v="CD"/>
    <s v="East"/>
    <x v="0"/>
    <x v="1"/>
    <x v="8"/>
    <x v="18"/>
    <n v="0.31191430375485324"/>
    <n v="0.80417039335038254"/>
    <n v="2320.1605196541482"/>
    <n v="5981.7853021345236"/>
    <n v="1865.8043977263042"/>
    <n v="0.16001203857411639"/>
    <n v="7033.4824712730679"/>
    <n v="3.0314637335185348"/>
    <n v="1.9884210247421266"/>
  </r>
  <r>
    <s v="CD"/>
    <s v="East"/>
    <x v="0"/>
    <x v="1"/>
    <x v="8"/>
    <x v="19"/>
    <n v="0.42087278839828268"/>
    <n v="0.88662085547607217"/>
    <n v="454.3561219278439"/>
    <n v="957.15766050723175"/>
    <n v="402.8416135144555"/>
    <n v="9.2882610160146623E-2"/>
    <n v="1051.6971691385447"/>
    <n v="2.3146979172992506"/>
    <n v="1.7366257481122567"/>
  </r>
  <r>
    <s v="CD"/>
    <s v="East"/>
    <x v="0"/>
    <x v="1"/>
    <x v="8"/>
    <x v="20"/>
    <n v="0.53767804816547327"/>
    <n v="0.92792021670191782"/>
    <n v="51.514508413388384"/>
    <n v="88.903301842691192"/>
    <n v="47.801353810244116"/>
    <n v="5.9617474960674738E-2"/>
    <n v="94.539508631312984"/>
    <n v="1.8352016071406905"/>
    <n v="1.4714547438590768"/>
  </r>
  <r>
    <s v="CD"/>
    <s v="East"/>
    <x v="0"/>
    <x v="1"/>
    <x v="8"/>
    <x v="21"/>
    <n v="0.6588038271839618"/>
    <n v="1"/>
    <n v="3.7131546031442655"/>
    <n v="5.636206788621795"/>
    <n v="3.7131546031442655"/>
    <m/>
    <n v="5.636206788621795"/>
    <n v="1.5179025359862761"/>
    <n v="1.5179025359862761"/>
  </r>
  <r>
    <s v="CD"/>
    <s v="East"/>
    <x v="0"/>
    <x v="1"/>
    <x v="9"/>
    <x v="0"/>
    <n v="0.2288088531625744"/>
    <n v="0.19761048373476048"/>
    <n v="100000"/>
    <n v="86364.876622301526"/>
    <n v="19761.048373476049"/>
    <n v="0.77106437076083278"/>
    <n v="4249999.9999805763"/>
    <n v="42.499999999805766"/>
    <n v="0.31"/>
  </r>
  <r>
    <s v="CD"/>
    <s v="East"/>
    <x v="0"/>
    <x v="1"/>
    <x v="9"/>
    <x v="1"/>
    <n v="2.7216172207495466E-2"/>
    <n v="0.1014742694036187"/>
    <n v="80238.951626523951"/>
    <n v="299167.30875811481"/>
    <n v="8142.1889940138208"/>
    <n v="0.91840328462855236"/>
    <n v="4163635.1233582748"/>
    <n v="51.890447705973457"/>
    <n v="1.3240000000000001"/>
  </r>
  <r>
    <s v="CD"/>
    <s v="East"/>
    <x v="0"/>
    <x v="1"/>
    <x v="9"/>
    <x v="2"/>
    <n v="6.1594643087711136E-3"/>
    <n v="3.0249712225338357E-2"/>
    <n v="72096.76263251013"/>
    <n v="354074.02538339834"/>
    <n v="2180.9063220119424"/>
    <n v="0.97850599626966472"/>
    <n v="3864467.8146001599"/>
    <n v="53.601128171288792"/>
    <n v="2.0609522681198436"/>
  </r>
  <r>
    <s v="CD"/>
    <s v="East"/>
    <x v="0"/>
    <x v="1"/>
    <x v="9"/>
    <x v="3"/>
    <n v="3.5182963927870405E-3"/>
    <n v="1.7434692886755011E-2"/>
    <n v="69915.856310498188"/>
    <n v="346463.55696099275"/>
    <n v="1218.9614826880425"/>
    <n v="0.9800132624304182"/>
    <n v="3510393.7892167615"/>
    <n v="50.208836370779878"/>
    <n v="2.4439515638940219"/>
  </r>
  <r>
    <s v="CD"/>
    <s v="East"/>
    <x v="0"/>
    <x v="1"/>
    <x v="9"/>
    <x v="4"/>
    <n v="4.8750983642157786E-3"/>
    <n v="2.4095491453891133E-2"/>
    <n v="68696.894827810145"/>
    <n v="339538.88077058952"/>
    <n v="1655.285442232358"/>
    <n v="0.97203356094165139"/>
    <n v="3163930.232255769"/>
    <n v="46.056379115623933"/>
    <n v="2.616366780136687"/>
  </r>
  <r>
    <s v="CD"/>
    <s v="East"/>
    <x v="0"/>
    <x v="1"/>
    <x v="9"/>
    <x v="5"/>
    <n v="6.457798184805884E-3"/>
    <n v="3.1791484657556476E-2"/>
    <n v="67041.609385577787"/>
    <n v="330043.18735357898"/>
    <n v="2131.3522961994749"/>
    <n v="0.96550806845435044"/>
    <n v="2824391.3514851793"/>
    <n v="42.128931231963705"/>
    <n v="2.5767217913623646"/>
  </r>
  <r>
    <s v="CD"/>
    <s v="East"/>
    <x v="0"/>
    <x v="1"/>
    <x v="9"/>
    <x v="6"/>
    <n v="7.51561504302553E-3"/>
    <n v="3.689588039662757E-2"/>
    <n v="64910.257089378312"/>
    <n v="318659.36032827134"/>
    <n v="2394.9210820840599"/>
    <n v="0.96089162336732448"/>
    <n v="2494348.1641316004"/>
    <n v="38.427642655874905"/>
    <n v="2.5398249392447374"/>
  </r>
  <r>
    <s v="CD"/>
    <s v="East"/>
    <x v="0"/>
    <x v="1"/>
    <x v="9"/>
    <x v="7"/>
    <n v="8.4283774504787974E-3"/>
    <n v="4.12817875188419E-2"/>
    <n v="62515.336007294252"/>
    <n v="306197.11004702584"/>
    <n v="2580.7448177221231"/>
    <n v="0.95649573672592314"/>
    <n v="2175688.8038033289"/>
    <n v="34.802481163173638"/>
    <n v="2.5280120895190614"/>
  </r>
  <r>
    <s v="CD"/>
    <s v="East"/>
    <x v="0"/>
    <x v="1"/>
    <x v="9"/>
    <x v="8"/>
    <n v="9.3532573854988414E-3"/>
    <n v="4.5705605231650674E-2"/>
    <n v="59934.591189572129"/>
    <n v="292876.23035777855"/>
    <n v="2739.3467646309582"/>
    <n v="0.95254458195568981"/>
    <n v="1869491.6937563031"/>
    <n v="31.192198973096044"/>
    <n v="2.5188516920026598"/>
  </r>
  <r>
    <s v="CD"/>
    <s v="East"/>
    <x v="0"/>
    <x v="1"/>
    <x v="9"/>
    <x v="9"/>
    <n v="1.0131252727348109E-2"/>
    <n v="4.9416577761178693E-2"/>
    <n v="57195.244424941171"/>
    <n v="278977.66641090851"/>
    <n v="2826.3932436947216"/>
    <n v="0.94764975808515794"/>
    <n v="1576615.4633985246"/>
    <n v="27.565499181799261"/>
    <n v="2.5238563390249649"/>
  </r>
  <r>
    <s v="CD"/>
    <s v="East"/>
    <x v="0"/>
    <x v="1"/>
    <x v="9"/>
    <x v="10"/>
    <n v="1.1606294969424389E-2"/>
    <n v="5.6436586829053566E-2"/>
    <n v="54368.851181246449"/>
    <n v="264373.11808545934"/>
    <n v="3068.3923904863113"/>
    <n v="0.93544459845048245"/>
    <n v="1297637.796987616"/>
    <n v="23.867302118666299"/>
    <n v="2.565129595570141"/>
  </r>
  <r>
    <s v="CD"/>
    <s v="East"/>
    <x v="0"/>
    <x v="1"/>
    <x v="9"/>
    <x v="11"/>
    <n v="1.5553877806102123E-2"/>
    <n v="7.498127110741086E-2"/>
    <n v="51300.458790760138"/>
    <n v="247306.40528855447"/>
    <n v="3846.5736085245444"/>
    <n v="0.90985905285542723"/>
    <n v="1033264.6789021567"/>
    <n v="20.141431543849286"/>
    <n v="2.6093298605109654"/>
  </r>
  <r>
    <s v="CD"/>
    <s v="East"/>
    <x v="0"/>
    <x v="1"/>
    <x v="9"/>
    <x v="12"/>
    <n v="2.2916787697542712E-2"/>
    <n v="0.10866544221173727"/>
    <n v="47453.885182235594"/>
    <n v="225013.97168092462"/>
    <n v="5156.5974179926343"/>
    <n v="0.8666670150398984"/>
    <n v="785958.27361360216"/>
    <n v="16.562569547157466"/>
    <n v="2.6233447684918998"/>
  </r>
  <r>
    <s v="CD"/>
    <s v="East"/>
    <x v="0"/>
    <x v="1"/>
    <x v="9"/>
    <x v="13"/>
    <n v="3.535828550947108E-2"/>
    <n v="0.16301982837608486"/>
    <n v="42297.287764242959"/>
    <n v="195012.18717897916"/>
    <n v="6895.2965921007635"/>
    <n v="0.79977996696110587"/>
    <n v="560944.30193267751"/>
    <n v="13.261944951630809"/>
    <n v="2.6107986912254804"/>
  </r>
  <r>
    <s v="CD"/>
    <s v="East"/>
    <x v="0"/>
    <x v="1"/>
    <x v="9"/>
    <x v="14"/>
    <n v="5.5550154768254999E-2"/>
    <n v="0.24473149244553891"/>
    <n v="35401.991172142196"/>
    <n v="155966.84061901696"/>
    <n v="8663.9821351021565"/>
    <n v="0.70469115272684646"/>
    <n v="365932.11475369835"/>
    <n v="10.336483984032235"/>
    <n v="2.5711959104304061"/>
  </r>
  <r>
    <s v="CD"/>
    <s v="East"/>
    <x v="0"/>
    <x v="1"/>
    <x v="9"/>
    <x v="15"/>
    <n v="8.6727816419596107E-2"/>
    <n v="0.35650074378316865"/>
    <n v="26738.009037040039"/>
    <n v="109908.45270297941"/>
    <n v="9532.1201089858587"/>
    <n v="0.57875705094926277"/>
    <n v="209965.27413468139"/>
    <n v="7.8526891753165868"/>
    <n v="2.5051098590541194"/>
  </r>
  <r>
    <s v="CD"/>
    <s v="East"/>
    <x v="0"/>
    <x v="1"/>
    <x v="9"/>
    <x v="16"/>
    <n v="0.13551628123870102"/>
    <n v="0.50100464155482871"/>
    <n v="17205.888928054181"/>
    <n v="63610.291960772891"/>
    <n v="8620.2302150319811"/>
    <n v="0.42891222972226678"/>
    <n v="100056.82143170199"/>
    <n v="5.8152660318851339"/>
    <n v="2.3992396815106596"/>
  </r>
  <r>
    <s v="CD"/>
    <s v="East"/>
    <x v="0"/>
    <x v="1"/>
    <x v="9"/>
    <x v="17"/>
    <n v="0.20732507068129852"/>
    <n v="0.65883099068792583"/>
    <n v="8585.6587130221997"/>
    <n v="27283.232158179482"/>
    <n v="5656.4980356088381"/>
    <n v="0.28287095717842259"/>
    <n v="36446.529470929097"/>
    <n v="4.2450475483784649"/>
    <n v="2.2341435799247904"/>
  </r>
  <r>
    <s v="CD"/>
    <s v="East"/>
    <x v="0"/>
    <x v="1"/>
    <x v="9"/>
    <x v="18"/>
    <n v="0.30073566221842279"/>
    <n v="0.7923661505818379"/>
    <n v="2929.1606774133616"/>
    <n v="7717.63399550535"/>
    <n v="2320.967770397714"/>
    <n v="0.16962610708188777"/>
    <n v="9163.2973127496134"/>
    <n v="3.1283013538340265"/>
    <n v="2.0149652744319377"/>
  </r>
  <r>
    <s v="CD"/>
    <s v="East"/>
    <x v="0"/>
    <x v="1"/>
    <x v="9"/>
    <x v="19"/>
    <n v="0.40890296999232267"/>
    <n v="0.8801481647818945"/>
    <n v="608.19290701564762"/>
    <n v="1309.1122105404081"/>
    <n v="535.29987094318767"/>
    <n v="9.7926584919547408E-2"/>
    <n v="1445.663317244263"/>
    <n v="2.3769815474139833"/>
    <n v="1.7647062542975382"/>
  </r>
  <r>
    <s v="CD"/>
    <s v="East"/>
    <x v="0"/>
    <x v="1"/>
    <x v="9"/>
    <x v="20"/>
    <n v="0.52628947857258768"/>
    <n v="0.92558462377489015"/>
    <n v="72.89303607245995"/>
    <n v="128.19688805470167"/>
    <n v="67.468673368937345"/>
    <n v="6.1180160679849348E-2"/>
    <n v="136.55110670385477"/>
    <n v="1.8733079874477305"/>
    <n v="1.4981037789846883"/>
  </r>
  <r>
    <s v="CD"/>
    <s v="East"/>
    <x v="0"/>
    <x v="1"/>
    <x v="9"/>
    <x v="21"/>
    <n v="0.6492962335948087"/>
    <n v="1"/>
    <n v="5.4243627035226112"/>
    <n v="8.3542186491530881"/>
    <n v="5.4243627035226112"/>
    <m/>
    <n v="8.3542186491530881"/>
    <n v="1.5401290632220836"/>
    <n v="1.5401290632220836"/>
  </r>
  <r>
    <s v="CD"/>
    <s v="East"/>
    <x v="0"/>
    <x v="1"/>
    <x v="10"/>
    <x v="0"/>
    <n v="0.20526417308052389"/>
    <n v="0.17979885185430045"/>
    <n v="100000"/>
    <n v="87593.879222053263"/>
    <n v="17979.885185430045"/>
    <n v="0.79236942961810719"/>
    <n v="4499999.9999622777"/>
    <n v="44.99999999962278"/>
    <n v="0.31"/>
  </r>
  <r>
    <s v="CD"/>
    <s v="East"/>
    <x v="0"/>
    <x v="1"/>
    <x v="10"/>
    <x v="1"/>
    <n v="2.3601212751514129E-2"/>
    <n v="8.8796729684198633E-2"/>
    <n v="82020.114814569955"/>
    <n v="308590.83558700036"/>
    <n v="7283.1179638563044"/>
    <n v="0.92840861494520077"/>
    <n v="4412406.1207402246"/>
    <n v="53.796634285574179"/>
    <n v="1.3240000000000001"/>
  </r>
  <r>
    <s v="CD"/>
    <s v="East"/>
    <x v="0"/>
    <x v="1"/>
    <x v="10"/>
    <x v="2"/>
    <n v="5.4435923795939627E-3"/>
    <n v="2.6790870958606848E-2"/>
    <n v="74736.996850713651"/>
    <n v="367821.30233833287"/>
    <n v="2002.2692384612747"/>
    <n v="0.98075908432366377"/>
    <n v="4103815.2851532246"/>
    <n v="54.910090826241678"/>
    <n v="2.0714817954544507"/>
  </r>
  <r>
    <s v="CD"/>
    <s v="East"/>
    <x v="0"/>
    <x v="1"/>
    <x v="10"/>
    <x v="3"/>
    <n v="3.1862562570249553E-3"/>
    <n v="1.5802947663806511E-2"/>
    <n v="72734.727612252376"/>
    <n v="360744.0836760808"/>
    <n v="1149.4230937976536"/>
    <n v="0.98179034940349341"/>
    <n v="3735993.9828148917"/>
    <n v="51.364652147065343"/>
    <n v="2.4512828209306701"/>
  </r>
  <r>
    <s v="CD"/>
    <s v="East"/>
    <x v="0"/>
    <x v="1"/>
    <x v="10"/>
    <x v="4"/>
    <n v="4.4480211409880952E-3"/>
    <n v="2.200700499773553E-2"/>
    <n v="71585.304518454723"/>
    <n v="354175.05995758239"/>
    <n v="1575.3781543020596"/>
    <n v="0.97445370421624289"/>
    <n v="3375249.899138811"/>
    <n v="47.150038989757597"/>
    <n v="2.6186907096263434"/>
  </r>
  <r>
    <s v="CD"/>
    <s v="East"/>
    <x v="0"/>
    <x v="1"/>
    <x v="10"/>
    <x v="5"/>
    <n v="5.8887412083901769E-3"/>
    <n v="2.9029665722020936E-2"/>
    <n v="70009.926364152663"/>
    <n v="345127.19911667611"/>
    <n v="2032.3647595746588"/>
    <n v="0.96847992683039608"/>
    <n v="3021074.8391812285"/>
    <n v="43.152092797059652"/>
    <n v="2.5779777321481334"/>
  </r>
  <r>
    <s v="CD"/>
    <s v="East"/>
    <x v="0"/>
    <x v="1"/>
    <x v="10"/>
    <x v="6"/>
    <n v="6.8595362420433232E-3"/>
    <n v="3.3728651927972801E-2"/>
    <n v="67977.561604578004"/>
    <n v="334248.76454769803"/>
    <n v="2292.7915142731363"/>
    <n v="0.96432017790127278"/>
    <n v="2675947.6400645524"/>
    <n v="39.365160751578628"/>
    <n v="2.540533694368762"/>
  </r>
  <r>
    <s v="CD"/>
    <s v="East"/>
    <x v="0"/>
    <x v="1"/>
    <x v="10"/>
    <x v="7"/>
    <n v="7.6614353865165786E-3"/>
    <n v="3.7595557046640325E-2"/>
    <n v="65684.770090304868"/>
    <n v="322322.82809191674"/>
    <n v="2469.455521025513"/>
    <n v="0.96033134092153238"/>
    <n v="2341698.8755168542"/>
    <n v="35.65056058348739"/>
    <n v="2.5294058517506928"/>
  </r>
  <r>
    <s v="CD"/>
    <s v="East"/>
    <x v="0"/>
    <x v="1"/>
    <x v="10"/>
    <x v="8"/>
    <n v="8.5284043314193189E-3"/>
    <n v="4.175972654623468E-2"/>
    <n v="63215.314569279355"/>
    <n v="309536.71371113096"/>
    <n v="2639.8542499473115"/>
    <n v="0.95650736876827847"/>
    <n v="2019376.0474249376"/>
    <n v="31.944411906894008"/>
    <n v="2.5226438598281233"/>
  </r>
  <r>
    <s v="CD"/>
    <s v="East"/>
    <x v="0"/>
    <x v="1"/>
    <x v="10"/>
    <x v="9"/>
    <n v="9.3014836896915688E-3"/>
    <n v="4.546278047306275E-2"/>
    <n v="60575.460319332044"/>
    <n v="296074.14756901382"/>
    <n v="2753.9288545525123"/>
    <n v="0.951523853065118"/>
    <n v="1709839.3337138067"/>
    <n v="28.226600750537404"/>
    <n v="2.5296551265657619"/>
  </r>
  <r>
    <s v="CD"/>
    <s v="East"/>
    <x v="0"/>
    <x v="1"/>
    <x v="10"/>
    <x v="10"/>
    <n v="1.0791531680826673E-2"/>
    <n v="5.2579162852816927E-2"/>
    <n v="57821.531464779531"/>
    <n v="281721.61368783837"/>
    <n v="3040.2077192859288"/>
    <n v="0.9396422917309577"/>
    <n v="1413765.1861447929"/>
    <n v="24.45049707834098"/>
    <n v="2.5705463843128076"/>
  </r>
  <r>
    <s v="CD"/>
    <s v="East"/>
    <x v="0"/>
    <x v="1"/>
    <x v="10"/>
    <x v="11"/>
    <n v="1.453721459715796E-2"/>
    <n v="7.0247585545215013E-2"/>
    <n v="54781.323745493602"/>
    <n v="264717.54271578393"/>
    <n v="3848.2557260916874"/>
    <n v="0.91557390376856018"/>
    <n v="1132043.5724569545"/>
    <n v="20.66477213504864"/>
    <n v="2.612145172842621"/>
  </r>
  <r>
    <s v="CD"/>
    <s v="East"/>
    <x v="0"/>
    <x v="1"/>
    <x v="10"/>
    <x v="12"/>
    <n v="2.137946108011118E-2"/>
    <n v="0.10173562202328221"/>
    <n v="50933.068019401915"/>
    <n v="242368.4739803109"/>
    <n v="5181.7073565079991"/>
    <n v="0.87484455447890541"/>
    <n v="867326.02974117058"/>
    <n v="17.028741119831626"/>
    <n v="2.6268698190270525"/>
  </r>
  <r>
    <s v="CD"/>
    <s v="East"/>
    <x v="0"/>
    <x v="1"/>
    <x v="10"/>
    <x v="13"/>
    <n v="3.3098290270883172E-2"/>
    <n v="0.15339406868779418"/>
    <n v="45751.360662893916"/>
    <n v="212034.73963903726"/>
    <n v="7017.9873600839928"/>
    <n v="0.81086039753618799"/>
    <n v="624957.55576085963"/>
    <n v="13.659868181094859"/>
    <n v="2.6172565128085119"/>
  </r>
  <r>
    <s v="CD"/>
    <s v="East"/>
    <x v="0"/>
    <x v="1"/>
    <x v="10"/>
    <x v="14"/>
    <n v="5.2260710879133698E-2"/>
    <n v="0.23197602519599492"/>
    <n v="38733.373302809923"/>
    <n v="171930.57327519185"/>
    <n v="8985.2139812185051"/>
    <n v="0.71835428389944456"/>
    <n v="412922.81612182234"/>
    <n v="10.660646902444377"/>
    <n v="2.5808819595957977"/>
  </r>
  <r>
    <s v="CD"/>
    <s v="East"/>
    <x v="0"/>
    <x v="1"/>
    <x v="10"/>
    <x v="15"/>
    <n v="8.2295970260183815E-2"/>
    <n v="0.34167269118316368"/>
    <n v="29748.159321591418"/>
    <n v="123507.06384552144"/>
    <n v="10164.133653153658"/>
    <n v="0.59415217611165883"/>
    <n v="240992.24284663046"/>
    <n v="8.101080817854724"/>
    <n v="2.5173749555520359"/>
  </r>
  <r>
    <s v="CD"/>
    <s v="East"/>
    <x v="0"/>
    <x v="1"/>
    <x v="10"/>
    <x v="16"/>
    <n v="0.12936066448801103"/>
    <n v="0.48471868069697732"/>
    <n v="19584.02566843776"/>
    <n v="73381.990748978147"/>
    <n v="9492.7430847408905"/>
    <n v="0.44414133918915638"/>
    <n v="117485.17900110901"/>
    <n v="5.9990310975976646"/>
    <n v="2.4150635517931076"/>
  </r>
  <r>
    <s v="CD"/>
    <s v="East"/>
    <x v="0"/>
    <x v="1"/>
    <x v="10"/>
    <x v="17"/>
    <n v="0.19958372768693242"/>
    <n v="0.64459873536232681"/>
    <n v="10091.28258369687"/>
    <n v="32591.975643617439"/>
    <n v="6504.8279916348756"/>
    <n v="0.29507125943728452"/>
    <n v="44103.188252130858"/>
    <n v="4.370424461542922"/>
    <n v="2.2536649242931031"/>
  </r>
  <r>
    <s v="CD"/>
    <s v="East"/>
    <x v="0"/>
    <x v="1"/>
    <x v="10"/>
    <x v="18"/>
    <n v="0.29178967903502229"/>
    <n v="0.78242404259059939"/>
    <n v="3586.4545920619939"/>
    <n v="9616.9553007114991"/>
    <n v="2806.1283004887641"/>
    <n v="0.177637454135813"/>
    <n v="11511.212608513419"/>
    <n v="3.2096356758542339"/>
    <n v="2.0367293405115761"/>
  </r>
  <r>
    <s v="CD"/>
    <s v="East"/>
    <x v="0"/>
    <x v="1"/>
    <x v="10"/>
    <x v="19"/>
    <n v="0.39958697883491606"/>
    <n v="0.87479688021006374"/>
    <n v="780.3262915732297"/>
    <n v="1708.3314561563029"/>
    <n v="682.62700541414995"/>
    <n v="0.10204193265074039"/>
    <n v="1894.2573078019198"/>
    <n v="2.4275195238941314"/>
    <n v="1.7869715315772334"/>
  </r>
  <r>
    <s v="CD"/>
    <s v="East"/>
    <x v="0"/>
    <x v="1"/>
    <x v="10"/>
    <x v="20"/>
    <n v="0.51768471848705822"/>
    <n v="0.92368686504900643"/>
    <n v="97.69928615907979"/>
    <n v="174.32144339424272"/>
    <n v="90.243547349806192"/>
    <n v="6.2414172900994123E-2"/>
    <n v="185.92585164561683"/>
    <n v="1.9030420687299732"/>
    <n v="1.5185877923954312"/>
  </r>
  <r>
    <s v="CD"/>
    <s v="East"/>
    <x v="0"/>
    <x v="1"/>
    <x v="10"/>
    <x v="21"/>
    <n v="0.64249194338631943"/>
    <n v="1"/>
    <n v="7.4557388092735941"/>
    <n v="11.604408251374112"/>
    <n v="7.4557388092735941"/>
    <m/>
    <n v="11.604408251374112"/>
    <n v="1.5564397504027798"/>
    <n v="1.5564397504027798"/>
  </r>
  <r>
    <s v="CD"/>
    <s v="East"/>
    <x v="0"/>
    <x v="1"/>
    <x v="11"/>
    <x v="0"/>
    <n v="0.18394379005217987"/>
    <n v="0.16322684104405677"/>
    <n v="100000"/>
    <n v="88737.347967960086"/>
    <n v="16322.684104405678"/>
    <n v="0.81241768822173077"/>
    <n v="4749999.9999357667"/>
    <n v="47.499999999357669"/>
    <n v="0.31"/>
  </r>
  <r>
    <s v="CD"/>
    <s v="East"/>
    <x v="0"/>
    <x v="1"/>
    <x v="11"/>
    <x v="1"/>
    <n v="2.0290379476927609E-2"/>
    <n v="7.6981641450890106E-2"/>
    <n v="83677.315895594322"/>
    <n v="317471.49614290538"/>
    <n v="6441.6171298475092"/>
    <n v="0.93767393426557166"/>
    <n v="4661262.6519678067"/>
    <n v="55.705212363452802"/>
    <n v="1.3240000000000001"/>
  </r>
  <r>
    <s v="CD"/>
    <s v="East"/>
    <x v="0"/>
    <x v="1"/>
    <x v="11"/>
    <x v="2"/>
    <n v="4.7518041555776689E-3"/>
    <n v="2.3433743463902573E-2"/>
    <n v="77235.698765746813"/>
    <n v="380891.44499090541"/>
    <n v="1809.9215511317743"/>
    <n v="0.98307389832794934"/>
    <n v="4343791.1558249015"/>
    <n v="56.24071802599299"/>
    <n v="2.0788519344815937"/>
  </r>
  <r>
    <s v="CD"/>
    <s v="East"/>
    <x v="0"/>
    <x v="1"/>
    <x v="11"/>
    <x v="3"/>
    <n v="2.8183572602553668E-3"/>
    <n v="1.3991479285101371E-2"/>
    <n v="75425.777214615038"/>
    <n v="374444.43766697508"/>
    <n v="1055.3181994609477"/>
    <n v="0.98380737832388754"/>
    <n v="3962899.7108339961"/>
    <n v="52.540389468683081"/>
    <n v="2.4562663588372491"/>
  </r>
  <r>
    <s v="CD"/>
    <s v="East"/>
    <x v="0"/>
    <x v="1"/>
    <x v="11"/>
    <x v="4"/>
    <n v="3.9621486368385311E-3"/>
    <n v="1.962581770935665E-2"/>
    <n v="74370.459015154091"/>
    <n v="368381.20054910908"/>
    <n v="1459.5810715926054"/>
    <n v="0.97716647045401606"/>
    <n v="3588455.2731670211"/>
    <n v="48.251084109025328"/>
    <n v="2.6218556171916201"/>
  </r>
  <r>
    <s v="CD"/>
    <s v="East"/>
    <x v="0"/>
    <x v="1"/>
    <x v="11"/>
    <x v="5"/>
    <n v="5.2629022454438613E-3"/>
    <n v="2.5983580209003505E-2"/>
    <n v="72910.877943561485"/>
    <n v="359969.75752218592"/>
    <n v="1894.4856451553933"/>
    <n v="0.97178172356879133"/>
    <n v="3220074.0726179122"/>
    <n v="44.164521995064881"/>
    <n v="2.5800121751540273"/>
  </r>
  <r>
    <s v="CD"/>
    <s v="East"/>
    <x v="0"/>
    <x v="1"/>
    <x v="11"/>
    <x v="6"/>
    <n v="6.1317115903994808E-3"/>
    <n v="3.0203540590581147E-2"/>
    <n v="71016.392298406092"/>
    <n v="349812.03139754973"/>
    <n v="2144.946487381545"/>
    <n v="0.96797917798338051"/>
    <n v="2860104.3150957264"/>
    <n v="40.273861041515048"/>
    <n v="2.543094839203174"/>
  </r>
  <r>
    <s v="CD"/>
    <s v="East"/>
    <x v="0"/>
    <x v="1"/>
    <x v="11"/>
    <x v="7"/>
    <n v="6.8816261040789131E-3"/>
    <n v="3.3833944323314824E-2"/>
    <n v="68871.445811024547"/>
    <n v="338610.76260089671"/>
    <n v="2330.1926630364032"/>
    <n v="0.96414623895556484"/>
    <n v="2510292.2836981765"/>
    <n v="36.4489557920148"/>
    <n v="2.5339093005562927"/>
  </r>
  <r>
    <s v="CD"/>
    <s v="East"/>
    <x v="0"/>
    <x v="1"/>
    <x v="11"/>
    <x v="8"/>
    <n v="7.729582339950543E-3"/>
    <n v="3.792352704071681E-2"/>
    <n v="66541.253147988144"/>
    <n v="326470.29323153017"/>
    <n v="2523.4790130809051"/>
    <n v="0.96025941680065974"/>
    <n v="2171681.5210972796"/>
    <n v="32.636618914697131"/>
    <n v="2.5288193497606777"/>
  </r>
  <r>
    <s v="CD"/>
    <s v="East"/>
    <x v="0"/>
    <x v="1"/>
    <x v="11"/>
    <x v="9"/>
    <n v="8.5376319370629433E-3"/>
    <n v="4.1808934755626623E-2"/>
    <n v="64017.774134907238"/>
    <n v="313496.17338124954"/>
    <n v="2676.5149420067828"/>
    <n v="0.95508690577483468"/>
    <n v="1845211.2278657495"/>
    <n v="28.8234205703132"/>
    <n v="2.5368352368159792"/>
  </r>
  <r>
    <s v="CD"/>
    <s v="East"/>
    <x v="0"/>
    <x v="1"/>
    <x v="11"/>
    <x v="10"/>
    <n v="1.0046660454236168E-2"/>
    <n v="4.9039289907376368E-2"/>
    <n v="61341.259192900456"/>
    <n v="299416.09020694869"/>
    <n v="3008.131792844164"/>
    <n v="0.94346087075127638"/>
    <n v="1531715.0544845001"/>
    <n v="24.970388196103062"/>
    <n v="2.5765005459881336"/>
  </r>
  <r>
    <s v="CD"/>
    <s v="East"/>
    <x v="0"/>
    <x v="1"/>
    <x v="11"/>
    <x v="11"/>
    <n v="1.3628359839729057E-2"/>
    <n v="6.5997480925310478E-2"/>
    <n v="58333.127400056292"/>
    <n v="282487.36518359056"/>
    <n v="3849.8394628989117"/>
    <n v="0.92054220640363582"/>
    <n v="1232298.9642775515"/>
    <n v="21.125199679871137"/>
    <n v="2.6159338837002526"/>
  </r>
  <r>
    <s v="CD"/>
    <s v="East"/>
    <x v="0"/>
    <x v="1"/>
    <x v="11"/>
    <x v="12"/>
    <n v="2.0085668008481088E-2"/>
    <n v="9.5866242427065346E-2"/>
    <n v="54483.28793715738"/>
    <n v="260041.54242725205"/>
    <n v="5223.1080896071362"/>
    <n v="0.88176015203353741"/>
    <n v="949811.59909396095"/>
    <n v="17.433081501790081"/>
    <n v="2.6307407301874064"/>
  </r>
  <r>
    <s v="CD"/>
    <s v="East"/>
    <x v="0"/>
    <x v="1"/>
    <x v="11"/>
    <x v="13"/>
    <n v="3.1204586551779611E-2"/>
    <n v="0.14524983294293414"/>
    <n v="49260.179847550244"/>
    <n v="229294.26998568932"/>
    <n v="7155.0328935955622"/>
    <n v="0.82017595585327674"/>
    <n v="689770.0566667089"/>
    <n v="14.002589085167781"/>
    <n v="2.6231235404543756"/>
  </r>
  <r>
    <s v="CD"/>
    <s v="East"/>
    <x v="0"/>
    <x v="1"/>
    <x v="11"/>
    <x v="14"/>
    <n v="4.9553127955059742E-2"/>
    <n v="0.22132787875685211"/>
    <n v="42105.146953954682"/>
    <n v="188061.64705719205"/>
    <n v="9319.0428600643281"/>
    <n v="0.72975093887891584"/>
    <n v="460475.78668101958"/>
    <n v="10.936330116234634"/>
    <n v="2.5894426015735381"/>
  </r>
  <r>
    <s v="CD"/>
    <s v="East"/>
    <x v="0"/>
    <x v="1"/>
    <x v="11"/>
    <x v="15"/>
    <n v="7.8682506978192249E-2"/>
    <n v="0.32935425102350041"/>
    <n v="32786.104093890353"/>
    <n v="137238.16350710118"/>
    <n v="10798.242757821776"/>
    <n v="0.60674502082019355"/>
    <n v="272414.13962382753"/>
    <n v="8.3088292175157079"/>
    <n v="2.5280832667874784"/>
  </r>
  <r>
    <s v="CD"/>
    <s v="East"/>
    <x v="0"/>
    <x v="1"/>
    <x v="11"/>
    <x v="16"/>
    <n v="0.12454537861858166"/>
    <n v="0.47165641600584307"/>
    <n v="21987.861336068578"/>
    <n v="83268.572374441239"/>
    <n v="10370.715873403553"/>
    <n v="0.45619741443534828"/>
    <n v="135175.97611672635"/>
    <n v="6.1477546201815265"/>
    <n v="2.4282648727943013"/>
  </r>
  <r>
    <s v="CD"/>
    <s v="East"/>
    <x v="0"/>
    <x v="1"/>
    <x v="11"/>
    <x v="17"/>
    <n v="0.19374561419765607"/>
    <n v="0.63352884177897562"/>
    <n v="11617.145462665025"/>
    <n v="37986.907420942764"/>
    <n v="7359.7967097400551"/>
    <n v="0.30437730261243889"/>
    <n v="51907.403742285103"/>
    <n v="4.4681719712561225"/>
    <n v="2.2691066499454653"/>
  </r>
  <r>
    <s v="CD"/>
    <s v="East"/>
    <x v="0"/>
    <x v="1"/>
    <x v="11"/>
    <x v="18"/>
    <n v="0.28538472952896354"/>
    <n v="0.77506424967259535"/>
    <n v="4257.3487529249696"/>
    <n v="11562.352415374995"/>
    <n v="3299.7188167803511"/>
    <n v="0.18342832249993607"/>
    <n v="13920.496321342342"/>
    <n v="3.2697571021820568"/>
    <n v="2.0529636344171061"/>
  </r>
  <r>
    <s v="CD"/>
    <s v="East"/>
    <x v="0"/>
    <x v="1"/>
    <x v="11"/>
    <x v="19"/>
    <n v="0.39331812864997462"/>
    <n v="0.87108161357209879"/>
    <n v="957.62993614461857"/>
    <n v="2120.8629077053197"/>
    <n v="834.17382998180028"/>
    <n v="0.10481690476167618"/>
    <n v="2358.1439059673462"/>
    <n v="2.4624793116442696"/>
    <n v="1.8024808773059122"/>
  </r>
  <r>
    <s v="CD"/>
    <s v="East"/>
    <x v="0"/>
    <x v="1"/>
    <x v="11"/>
    <x v="20"/>
    <n v="0.51230886528965469"/>
    <n v="0.92249330656232931"/>
    <n v="123.45610616281829"/>
    <n v="222.3022854095201"/>
    <n v="113.8874315894482"/>
    <n v="6.3126474358329229E-2"/>
    <n v="237.28099826202669"/>
    <n v="1.9219867338849332"/>
    <n v="1.5318539553299881"/>
  </r>
  <r>
    <s v="CD"/>
    <s v="East"/>
    <x v="0"/>
    <x v="1"/>
    <x v="11"/>
    <x v="21"/>
    <n v="0.63881821272572348"/>
    <n v="1"/>
    <n v="9.5686745733700835"/>
    <n v="14.978712852506591"/>
    <n v="9.5686745733700835"/>
    <m/>
    <n v="14.978712852506591"/>
    <n v="1.565390560380516"/>
    <n v="1.565390560380516"/>
  </r>
  <r>
    <s v="CD"/>
    <s v="East"/>
    <x v="0"/>
    <x v="1"/>
    <x v="12"/>
    <x v="0"/>
    <n v="0.16394698701577284"/>
    <n v="0.14728554257035198"/>
    <n v="100000"/>
    <n v="89837.297562645719"/>
    <n v="14728.554257035197"/>
    <n v="0.83160902370202217"/>
    <n v="4999999.9999054326"/>
    <n v="49.999999999054324"/>
    <n v="0.31"/>
  </r>
  <r>
    <s v="CD"/>
    <s v="East"/>
    <x v="0"/>
    <x v="1"/>
    <x v="12"/>
    <x v="1"/>
    <n v="1.7332078491211735E-2"/>
    <n v="6.6255348368755629E-2"/>
    <n v="85271.445742964803"/>
    <n v="325967.21428836533"/>
    <n v="5649.689343607577"/>
    <n v="0.94608935695591856"/>
    <n v="4910162.7023427868"/>
    <n v="57.582730767150068"/>
    <n v="1.3240000000000001"/>
  </r>
  <r>
    <s v="CD"/>
    <s v="East"/>
    <x v="0"/>
    <x v="1"/>
    <x v="12"/>
    <x v="2"/>
    <n v="4.1179253192443485E-3"/>
    <n v="2.0345485932676294E-2"/>
    <n v="79621.756399357226"/>
    <n v="393388.22323649266"/>
    <n v="1619.9433247581037"/>
    <n v="0.98521877203884312"/>
    <n v="4584195.4880544217"/>
    <n v="57.574659180608442"/>
    <n v="2.0859728929107049"/>
  </r>
  <r>
    <s v="CD"/>
    <s v="East"/>
    <x v="0"/>
    <x v="1"/>
    <x v="12"/>
    <x v="3"/>
    <n v="2.4754152796886979E-3"/>
    <n v="1.2299781666515868E-2"/>
    <n v="78001.813074599122"/>
    <n v="387573.46223159955"/>
    <n v="959.40527040994493"/>
    <n v="0.98569936134222158"/>
    <n v="4190807.2648179289"/>
    <n v="53.7270494060175"/>
    <n v="2.4613406695636311"/>
  </r>
  <r>
    <s v="CD"/>
    <s v="East"/>
    <x v="0"/>
    <x v="1"/>
    <x v="12"/>
    <x v="4"/>
    <n v="3.5062210723440274E-3"/>
    <n v="1.7386331499936732E-2"/>
    <n v="77042.407804189177"/>
    <n v="382030.91419488133"/>
    <n v="1339.4848416369496"/>
    <n v="0.97972232247218161"/>
    <n v="3803233.8025863292"/>
    <n v="49.365458725701046"/>
    <n v="2.6251132322057567"/>
  </r>
  <r>
    <s v="CD"/>
    <s v="East"/>
    <x v="0"/>
    <x v="1"/>
    <x v="12"/>
    <x v="5"/>
    <n v="4.6739937411122146E-3"/>
    <n v="2.3108778466687852E-2"/>
    <n v="75702.922962552228"/>
    <n v="374284.21451117989"/>
    <n v="1749.4020760223648"/>
    <n v="0.97491369640546199"/>
    <n v="3421202.8883914477"/>
    <n v="45.192480745872992"/>
    <n v="2.5818021714024826"/>
  </r>
  <r>
    <s v="CD"/>
    <s v="East"/>
    <x v="0"/>
    <x v="1"/>
    <x v="12"/>
    <x v="6"/>
    <n v="5.4408168186635122E-3"/>
    <n v="2.6845588682984988E-2"/>
    <n v="73953.520886529863"/>
    <n v="364894.80707530922"/>
    <n v="1985.3258033783204"/>
    <n v="0.9714617617044311"/>
    <n v="3046918.6738802679"/>
    <n v="41.200454520012499"/>
    <n v="2.5455930965847888"/>
  </r>
  <r>
    <s v="CD"/>
    <s v="East"/>
    <x v="0"/>
    <x v="1"/>
    <x v="12"/>
    <x v="7"/>
    <n v="6.1427279119254767E-3"/>
    <n v="3.0256177654553788E-2"/>
    <n v="71968.195083151542"/>
    <n v="354481.35211817839"/>
    <n v="2177.482495913413"/>
    <n v="0.96779393125119495"/>
    <n v="2682023.8668049588"/>
    <n v="37.266793528810432"/>
    <n v="2.5386147499977731"/>
  </r>
  <r>
    <s v="CD"/>
    <s v="East"/>
    <x v="0"/>
    <x v="1"/>
    <x v="12"/>
    <x v="8"/>
    <n v="6.9636744913656855E-3"/>
    <n v="3.423080541312018E-2"/>
    <n v="69790.712587238129"/>
    <n v="343064.901321691"/>
    <n v="2388.9923022167495"/>
    <n v="0.96389858381097604"/>
    <n v="2327542.5146867805"/>
    <n v="33.350318808929785"/>
    <n v="2.5350855634672507"/>
  </r>
  <r>
    <s v="CD"/>
    <s v="East"/>
    <x v="0"/>
    <x v="1"/>
    <x v="12"/>
    <x v="9"/>
    <n v="7.7937051699620485E-3"/>
    <n v="3.8236719210468069E-2"/>
    <n v="67401.72028502138"/>
    <n v="330679.77253923012"/>
    <n v="2577.2206528408715"/>
    <n v="0.95859137713415032"/>
    <n v="1984477.6133650895"/>
    <n v="29.442536555051372"/>
    <n v="2.5443201268387798"/>
  </r>
  <r>
    <s v="CD"/>
    <s v="East"/>
    <x v="0"/>
    <x v="1"/>
    <x v="12"/>
    <x v="10"/>
    <n v="9.3127175054265581E-3"/>
    <n v="4.5538466757630333E-2"/>
    <n v="64824.499632180508"/>
    <n v="316986.77854878822"/>
    <n v="2952.0083215800696"/>
    <n v="0.94725448527566469"/>
    <n v="1653797.8408258595"/>
    <n v="25.511926049713352"/>
    <n v="2.5827576230222404"/>
  </r>
  <r>
    <s v="CD"/>
    <s v="East"/>
    <x v="0"/>
    <x v="1"/>
    <x v="12"/>
    <x v="11"/>
    <n v="1.2726419953861329E-2"/>
    <n v="6.1761305221655106E-2"/>
    <n v="61872.491310600439"/>
    <n v="300267.14775342355"/>
    <n v="3821.3258206581886"/>
    <n v="0.92550023084500077"/>
    <n v="1336811.0622770712"/>
    <n v="21.605903269132451"/>
    <n v="2.6198551951761928"/>
  </r>
  <r>
    <s v="CD"/>
    <s v="East"/>
    <x v="0"/>
    <x v="1"/>
    <x v="12"/>
    <x v="12"/>
    <n v="1.8801752359517126E-2"/>
    <n v="9.0006056651099037E-2"/>
    <n v="58051.16548994225"/>
    <n v="277897.31456096342"/>
    <n v="5224.9564897500677"/>
    <n v="0.88868388553842048"/>
    <n v="1036543.9145236476"/>
    <n v="17.8556951574596"/>
    <n v="2.6347146788701852"/>
  </r>
  <r>
    <s v="CD"/>
    <s v="East"/>
    <x v="0"/>
    <x v="1"/>
    <x v="12"/>
    <x v="13"/>
    <n v="2.9321707913193003E-2"/>
    <n v="0.13707917222032212"/>
    <n v="52826.209000192182"/>
    <n v="246962.86528472963"/>
    <n v="7241.3730012840824"/>
    <n v="0.82955118399181593"/>
    <n v="758646.59996268421"/>
    <n v="14.361178178807497"/>
    <n v="2.6291540688227326"/>
  </r>
  <r>
    <s v="CD"/>
    <s v="East"/>
    <x v="0"/>
    <x v="1"/>
    <x v="12"/>
    <x v="14"/>
    <n v="4.6857294030566821E-2"/>
    <n v="0.21058704518758367"/>
    <n v="45584.8359989081"/>
    <n v="204868.3372989588"/>
    <n v="9599.5759183706468"/>
    <n v="0.74129681410786952"/>
    <n v="511683.73467795458"/>
    <n v="11.224867293373853"/>
    <n v="2.5982436212145701"/>
  </r>
  <r>
    <s v="CD"/>
    <s v="East"/>
    <x v="0"/>
    <x v="1"/>
    <x v="12"/>
    <x v="15"/>
    <n v="7.5073711302077656E-2"/>
    <n v="0.31683285911978298"/>
    <n v="35985.260080537453"/>
    <n v="151868.2457512946"/>
    <n v="11401.312837485675"/>
    <n v="0.61959181178542067"/>
    <n v="306815.39737899578"/>
    <n v="8.5261408891396666"/>
    <n v="2.5390505416935567"/>
  </r>
  <r>
    <s v="CD"/>
    <s v="East"/>
    <x v="0"/>
    <x v="1"/>
    <x v="12"/>
    <x v="16"/>
    <n v="0.11973565031256751"/>
    <n v="0.45829435525344542"/>
    <n v="24583.947243051778"/>
    <n v="94096.321537718119"/>
    <n v="11266.684251339131"/>
    <n v="0.46855346886232346"/>
    <n v="154947.15162770121"/>
    <n v="6.3027775847303902"/>
    <n v="2.4417127493286337"/>
  </r>
  <r>
    <s v="CD"/>
    <s v="East"/>
    <x v="0"/>
    <x v="1"/>
    <x v="12"/>
    <x v="17"/>
    <n v="0.18792597741703385"/>
    <n v="0.62216223334948739"/>
    <n v="13317.262991712647"/>
    <n v="44089.157863682391"/>
    <n v="8285.4980850264164"/>
    <n v="0.31391378278057092"/>
    <n v="60850.830089983094"/>
    <n v="4.5693195462048513"/>
    <n v="2.2847550184656016"/>
  </r>
  <r>
    <s v="CD"/>
    <s v="East"/>
    <x v="0"/>
    <x v="1"/>
    <x v="12"/>
    <x v="18"/>
    <n v="0.27904421934556412"/>
    <n v="0.76752914584037124"/>
    <n v="5031.7649066862305"/>
    <n v="13840.194324598293"/>
    <n v="3862.0262208984377"/>
    <n v="0.18932478161455124"/>
    <n v="16761.672226300703"/>
    <n v="3.3311715744167065"/>
    <n v="2.0692508125437419"/>
  </r>
  <r>
    <s v="CD"/>
    <s v="East"/>
    <x v="0"/>
    <x v="1"/>
    <x v="12"/>
    <x v="19"/>
    <n v="0.38718175804956317"/>
    <n v="0.86731266193584799"/>
    <n v="1169.7386857877927"/>
    <n v="2620.2917680075229"/>
    <n v="1014.5291733399511"/>
    <n v="0.10760834483145645"/>
    <n v="2921.4779017024102"/>
    <n v="2.4975474755157476"/>
    <n v="1.8178326008081587"/>
  </r>
  <r>
    <s v="CD"/>
    <s v="East"/>
    <x v="0"/>
    <x v="1"/>
    <x v="12"/>
    <x v="20"/>
    <n v="0.50713859335794231"/>
    <n v="0.92130606651176705"/>
    <n v="155.20951244784172"/>
    <n v="281.96526013078022"/>
    <n v="142.9954653985302"/>
    <n v="6.3817259208813704E-2"/>
    <n v="301.18613369488725"/>
    <n v="1.9405133676719788"/>
    <n v="1.5447694391467965"/>
  </r>
  <r>
    <s v="CD"/>
    <s v="East"/>
    <x v="0"/>
    <x v="1"/>
    <x v="12"/>
    <x v="21"/>
    <n v="0.63545743686280576"/>
    <n v="1"/>
    <n v="12.214047049311519"/>
    <n v="19.220873564107038"/>
    <n v="12.214047049311519"/>
    <m/>
    <n v="19.220873564107038"/>
    <n v="1.5736695205534252"/>
    <n v="1.5736695205534252"/>
  </r>
  <r>
    <s v="CD"/>
    <s v="East"/>
    <x v="0"/>
    <x v="1"/>
    <x v="13"/>
    <x v="0"/>
    <n v="0.14518376648223097"/>
    <n v="0.13196403217281885"/>
    <n v="100000"/>
    <n v="90894.481780075497"/>
    <n v="13196.403217281884"/>
    <n v="0.84997618110235995"/>
    <n v="5249999.9998591244"/>
    <n v="52.499999998591242"/>
    <n v="0.31"/>
  </r>
  <r>
    <s v="CD"/>
    <s v="East"/>
    <x v="0"/>
    <x v="1"/>
    <x v="13"/>
    <x v="1"/>
    <n v="1.4675919556512412E-2"/>
    <n v="5.6485342870559896E-2"/>
    <n v="86803.596782718116"/>
    <n v="334093.60877110442"/>
    <n v="4903.1309266696626"/>
    <n v="0.95376335869889806"/>
    <n v="5159105.518079049"/>
    <n v="59.43423670557145"/>
    <n v="1.3240000000000001"/>
  </r>
  <r>
    <s v="CD"/>
    <s v="East"/>
    <x v="0"/>
    <x v="1"/>
    <x v="13"/>
    <x v="2"/>
    <n v="3.5340912304692423E-3"/>
    <n v="1.7490763926948875E-2"/>
    <n v="81900.465856048453"/>
    <n v="405338.06865112489"/>
    <n v="1432.5017137952818"/>
    <n v="0.98721249046418613"/>
    <n v="4825011.9093079446"/>
    <n v="58.913119221917235"/>
    <n v="2.0930152550501737"/>
  </r>
  <r>
    <s v="CD"/>
    <s v="East"/>
    <x v="0"/>
    <x v="1"/>
    <x v="13"/>
    <x v="3"/>
    <n v="2.1554988069813889E-3"/>
    <n v="1.0718963904782525E-2"/>
    <n v="80467.964142253171"/>
    <n v="400154.80423302023"/>
    <n v="862.53320313214499"/>
    <n v="0.98747429012226307"/>
    <n v="4419673.8406568198"/>
    <n v="54.924638491457493"/>
    <n v="2.4667450826111641"/>
  </r>
  <r>
    <s v="CD"/>
    <s v="East"/>
    <x v="0"/>
    <x v="1"/>
    <x v="13"/>
    <x v="4"/>
    <n v="3.0783310192216422E-3"/>
    <n v="1.5280109039349182E-2"/>
    <n v="79605.430939121026"/>
    <n v="395142.58124901482"/>
    <n v="1216.3796648741409"/>
    <n v="0.98213015984070162"/>
    <n v="4019519.0364237996"/>
    <n v="50.493025274842907"/>
    <n v="2.6285583112828514"/>
  </r>
  <r>
    <s v="CD"/>
    <s v="East"/>
    <x v="0"/>
    <x v="1"/>
    <x v="13"/>
    <x v="5"/>
    <n v="4.1201326773297421E-3"/>
    <n v="2.0397581334691162E-2"/>
    <n v="78389.051274246885"/>
    <n v="388081.44648196234"/>
    <n v="1598.9470491157408"/>
    <n v="0.97787017141472043"/>
    <n v="3624376.4551747846"/>
    <n v="46.23574844010772"/>
    <n v="2.5835285531132004"/>
  </r>
  <r>
    <s v="CD"/>
    <s v="East"/>
    <x v="0"/>
    <x v="1"/>
    <x v="13"/>
    <x v="6"/>
    <n v="4.7899786535797115E-3"/>
    <n v="2.3671860894914819E-2"/>
    <n v="76790.104225131145"/>
    <n v="379493.27059418912"/>
    <n v="1817.7646653233096"/>
    <n v="0.97476647763633795"/>
    <n v="3236295.0086928224"/>
    <n v="42.144688320838064"/>
    <n v="2.5479496237903767"/>
  </r>
  <r>
    <s v="CD"/>
    <s v="East"/>
    <x v="0"/>
    <x v="1"/>
    <x v="13"/>
    <x v="7"/>
    <n v="5.4408937889303365E-3"/>
    <n v="2.6845645385389194E-2"/>
    <n v="74972.339559807835"/>
    <n v="369917.3186637914"/>
    <n v="2012.6808415355918"/>
    <n v="0.97128847829780374"/>
    <n v="2856801.7380986335"/>
    <n v="38.104743094213717"/>
    <n v="2.5433863962875529"/>
  </r>
  <r>
    <s v="CD"/>
    <s v="East"/>
    <x v="0"/>
    <x v="1"/>
    <x v="13"/>
    <x v="8"/>
    <n v="6.2288367322962963E-3"/>
    <n v="3.0674469116549388E-2"/>
    <n v="72959.658718272243"/>
    <n v="359296.42954095767"/>
    <n v="2237.9987981076119"/>
    <n v="0.96742482401196039"/>
    <n v="2486884.4194348422"/>
    <n v="34.085746330554301"/>
    <n v="2.5416143855592122"/>
  </r>
  <r>
    <s v="CD"/>
    <s v="East"/>
    <x v="0"/>
    <x v="1"/>
    <x v="13"/>
    <x v="9"/>
    <n v="7.0708504654377188E-3"/>
    <n v="3.4752762785476073E-2"/>
    <n v="70721.659920164631"/>
    <n v="347592.28511678672"/>
    <n v="2457.7730710005999"/>
    <n v="0.96203052528592281"/>
    <n v="2127587.9898938844"/>
    <n v="30.083965680325502"/>
    <n v="2.5522498171130215"/>
  </r>
  <r>
    <s v="CD"/>
    <s v="East"/>
    <x v="0"/>
    <x v="1"/>
    <x v="13"/>
    <x v="10"/>
    <n v="8.5908460349229977E-3"/>
    <n v="4.2082729834351539E-2"/>
    <n v="68263.886849164031"/>
    <n v="334394.3886362366"/>
    <n v="2872.7307077161167"/>
    <n v="0.95101495205245201"/>
    <n v="1779995.7047770976"/>
    <n v="26.075217614112397"/>
    <n v="2.5893857398526792"/>
  </r>
  <r>
    <s v="CD"/>
    <s v="East"/>
    <x v="0"/>
    <x v="1"/>
    <x v="13"/>
    <x v="11"/>
    <n v="1.1833574364741013E-2"/>
    <n v="5.7549725241598487E-2"/>
    <n v="65391.156141447915"/>
    <n v="318014.06347549957"/>
    <n v="3763.2430691707996"/>
    <n v="0.93043728642465939"/>
    <n v="1445601.316140861"/>
    <n v="22.106985125234274"/>
    <n v="2.6239331163611856"/>
  </r>
  <r>
    <s v="CD"/>
    <s v="East"/>
    <x v="0"/>
    <x v="1"/>
    <x v="13"/>
    <x v="12"/>
    <n v="1.7529968885541789E-2"/>
    <n v="8.4166083010126902E-2"/>
    <n v="61627.913072277115"/>
    <n v="295892.1422650232"/>
    <n v="5186.9800473821597"/>
    <n v="0.89559867661624915"/>
    <n v="1127587.2526653614"/>
    <n v="18.296697007132611"/>
    <n v="2.6388143034127127"/>
  </r>
  <r>
    <s v="CD"/>
    <s v="East"/>
    <x v="0"/>
    <x v="1"/>
    <x v="13"/>
    <x v="13"/>
    <n v="2.7455022539542233E-2"/>
    <n v="0.12890640460733743"/>
    <n v="56440.933024894955"/>
    <n v="265000.61103370169"/>
    <n v="7275.5977489227371"/>
    <n v="0.8389602252470697"/>
    <n v="831695.11040033831"/>
    <n v="14.735672601895054"/>
    <n v="2.6353758571492727"/>
  </r>
  <r>
    <s v="CD"/>
    <s v="East"/>
    <x v="0"/>
    <x v="1"/>
    <x v="13"/>
    <x v="14"/>
    <n v="4.4179737824518089E-2"/>
    <n v="0.19978016897391801"/>
    <n v="49165.335275972218"/>
    <n v="222324.97232344546"/>
    <n v="9822.2589890930685"/>
    <n v="0.75296499594875044"/>
    <n v="566694.49936663662"/>
    <n v="11.526301939887066"/>
    <n v="2.6073015298708144"/>
  </r>
  <r>
    <s v="CD"/>
    <s v="East"/>
    <x v="0"/>
    <x v="1"/>
    <x v="13"/>
    <x v="15"/>
    <n v="7.1478295438728148E-2"/>
    <n v="0.30413675383540562"/>
    <n v="39343.07628687915"/>
    <n v="167402.92188482915"/>
    <n v="11965.675507790143"/>
    <n v="0.63266678568659129"/>
    <n v="344369.52704319113"/>
    <n v="8.752989332408605"/>
    <n v="2.5502879440042494"/>
  </r>
  <r>
    <s v="CD"/>
    <s v="East"/>
    <x v="0"/>
    <x v="1"/>
    <x v="13"/>
    <x v="16"/>
    <n v="0.11494242482800902"/>
    <n v="0.44465810228656416"/>
    <n v="27377.400779089006"/>
    <n v="105910.2685034184"/>
    <n v="12173.58307596842"/>
    <n v="0.48118053409007183"/>
    <n v="176966.60515836201"/>
    <n v="6.4639666338789175"/>
    <n v="2.4554134802614467"/>
  </r>
  <r>
    <s v="CD"/>
    <s v="East"/>
    <x v="0"/>
    <x v="1"/>
    <x v="13"/>
    <x v="17"/>
    <n v="0.18214494966967198"/>
    <n v="0.61053504725758589"/>
    <n v="15203.817703120587"/>
    <n v="50961.959564097771"/>
    <n v="9282.4635598704481"/>
    <n v="0.32364237857238892"/>
    <n v="71056.336654943618"/>
    <n v="4.6735851509426665"/>
    <n v="2.3005949562968313"/>
  </r>
  <r>
    <s v="CD"/>
    <s v="East"/>
    <x v="0"/>
    <x v="1"/>
    <x v="13"/>
    <x v="18"/>
    <n v="0.27279937536430054"/>
    <n v="0.7598604469399638"/>
    <n v="5921.3541432501379"/>
    <n v="16493.449810034512"/>
    <n v="4499.402805779856"/>
    <n v="0.19528407574133949"/>
    <n v="20094.377090845843"/>
    <n v="3.3935442138267979"/>
    <n v="2.0855419102795083"/>
  </r>
  <r>
    <s v="CD"/>
    <s v="East"/>
    <x v="0"/>
    <x v="1"/>
    <x v="13"/>
    <x v="19"/>
    <n v="0.38122803755087781"/>
    <n v="0.86353199471532482"/>
    <n v="1421.9513374702819"/>
    <n v="3220.9081019387613"/>
    <n v="1227.9004748338366"/>
    <n v="0.11037914095555949"/>
    <n v="3600.9272808113319"/>
    <n v="2.5323843270315778"/>
    <n v="1.8329285108071158"/>
  </r>
  <r>
    <s v="CD"/>
    <s v="East"/>
    <x v="0"/>
    <x v="1"/>
    <x v="13"/>
    <x v="20"/>
    <n v="0.50223787579832735"/>
    <n v="0.92015126480476905"/>
    <n v="194.05086263644537"/>
    <n v="355.52106938880212"/>
    <n v="178.55614669138171"/>
    <n v="6.4465455550029582E-2"/>
    <n v="380.01917887257054"/>
    <n v="1.9583483098683108"/>
    <n v="1.5571992049316787"/>
  </r>
  <r>
    <s v="CD"/>
    <s v="East"/>
    <x v="0"/>
    <x v="1"/>
    <x v="13"/>
    <x v="21"/>
    <n v="0.63248619063156286"/>
    <n v="1"/>
    <n v="15.494715945063662"/>
    <n v="24.498109483768438"/>
    <n v="15.494715945063662"/>
    <m/>
    <n v="24.498109483768438"/>
    <n v="1.5810621873047692"/>
    <n v="1.5810621873047692"/>
  </r>
  <r>
    <s v="CD"/>
    <s v="East"/>
    <x v="0"/>
    <x v="1"/>
    <x v="14"/>
    <x v="0"/>
    <n v="0.12757635446069521"/>
    <n v="0.11725469514150347"/>
    <n v="100000"/>
    <n v="91909.426035236262"/>
    <n v="11725.469514150347"/>
    <n v="0.86755308497439976"/>
    <n v="5499999.9997938033"/>
    <n v="54.999999997938033"/>
    <n v="0.31"/>
  </r>
  <r>
    <s v="CD"/>
    <s v="East"/>
    <x v="0"/>
    <x v="1"/>
    <x v="14"/>
    <x v="1"/>
    <n v="1.2276517907384366E-2"/>
    <n v="4.7544152928019764E-2"/>
    <n v="88274.530485849653"/>
    <n v="341867.11645196361"/>
    <n v="4196.9377770683786"/>
    <n v="0.960787202270597"/>
    <n v="5408090.5737585668"/>
    <n v="61.264450164654008"/>
    <n v="1.3240000000000001"/>
  </r>
  <r>
    <s v="CD"/>
    <s v="East"/>
    <x v="0"/>
    <x v="1"/>
    <x v="14"/>
    <x v="2"/>
    <n v="2.9962106075644046E-3"/>
    <n v="1.4852013696391024E-2"/>
    <n v="84077.592708781274"/>
    <n v="416766.95066688961"/>
    <n v="1248.7215584704099"/>
    <n v="0.98906649432629379"/>
    <n v="5066223.457306603"/>
    <n v="60.256523695373048"/>
    <n v="2.1002239430764225"/>
  </r>
  <r>
    <s v="CD"/>
    <s v="East"/>
    <x v="0"/>
    <x v="1"/>
    <x v="14"/>
    <x v="3"/>
    <n v="1.8565600822982131E-3"/>
    <n v="9.2394480578002654E-3"/>
    <n v="82828.871150310864"/>
    <n v="412210.22684715985"/>
    <n v="765.29305267952441"/>
    <n v="0.98913893906552919"/>
    <n v="4649456.5066397134"/>
    <n v="56.133283504519468"/>
    <n v="2.4726950707020388"/>
  </r>
  <r>
    <s v="CD"/>
    <s v="East"/>
    <x v="0"/>
    <x v="1"/>
    <x v="14"/>
    <x v="4"/>
    <n v="2.677411044986454E-3"/>
    <n v="1.3302726521683917E-2"/>
    <n v="82063.57809763134"/>
    <n v="407733.18645556085"/>
    <n v="1091.6693368236447"/>
    <n v="0.98439619515159749"/>
    <n v="4237246.2797925537"/>
    <n v="51.633701308410977"/>
    <n v="2.6323379750535305"/>
  </r>
  <r>
    <s v="CD"/>
    <s v="East"/>
    <x v="0"/>
    <x v="1"/>
    <x v="14"/>
    <x v="5"/>
    <n v="3.5992365302034597E-3"/>
    <n v="1.7841115246717908E-2"/>
    <n v="80971.908760807695"/>
    <n v="401370.99738389091"/>
    <n v="1444.6291559482925"/>
    <n v="0.98066019625292822"/>
    <n v="3829513.0933369929"/>
    <n v="47.29434135793236"/>
    <n v="2.5851612811610498"/>
  </r>
  <r>
    <s v="CD"/>
    <s v="East"/>
    <x v="0"/>
    <x v="1"/>
    <x v="14"/>
    <x v="6"/>
    <n v="4.1770982817345599E-3"/>
    <n v="2.0673932922999062E-2"/>
    <n v="79527.279604859403"/>
    <n v="393608.56106472004"/>
    <n v="1644.1416440994508"/>
    <n v="0.97789949354241335"/>
    <n v="3428142.0959531018"/>
    <n v="43.106492677559537"/>
    <n v="2.5501885898747148"/>
  </r>
  <r>
    <s v="CD"/>
    <s v="East"/>
    <x v="0"/>
    <x v="1"/>
    <x v="14"/>
    <x v="7"/>
    <n v="4.7750190442220116E-3"/>
    <n v="2.3598827399700626E-2"/>
    <n v="77883.137960759952"/>
    <n v="384909.61251914781"/>
    <n v="1837.9507300830446"/>
    <n v="0.97463107884011235"/>
    <n v="3034533.5348883816"/>
    <n v="38.962651150718628"/>
    <n v="2.5483144292728839"/>
  </r>
  <r>
    <s v="CD"/>
    <s v="East"/>
    <x v="0"/>
    <x v="1"/>
    <x v="14"/>
    <x v="8"/>
    <n v="5.5249614248619947E-3"/>
    <n v="2.7255649120835054E-2"/>
    <n v="76045.187230676907"/>
    <n v="375144.87090546667"/>
    <n v="2072.6609404875344"/>
    <n v="0.97083454284062198"/>
    <n v="2649623.9223692338"/>
    <n v="34.842756246122647"/>
    <n v="2.5485304187173607"/>
  </r>
  <r>
    <s v="CD"/>
    <s v="East"/>
    <x v="0"/>
    <x v="1"/>
    <x v="14"/>
    <x v="9"/>
    <n v="6.3699625238164345E-3"/>
    <n v="3.1362498951645133E-2"/>
    <n v="73972.526290189373"/>
    <n v="364203.59924451285"/>
    <n v="2319.9632782266126"/>
    <n v="0.96540175885694768"/>
    <n v="2274479.051463767"/>
    <n v="30.747618954382261"/>
    <n v="2.5607233702596379"/>
  </r>
  <r>
    <s v="CD"/>
    <s v="East"/>
    <x v="0"/>
    <x v="1"/>
    <x v="14"/>
    <x v="10"/>
    <n v="7.8809469497544901E-3"/>
    <n v="3.8672210184922499E-2"/>
    <n v="71652.56301196276"/>
    <n v="351602.79529268359"/>
    <n v="2770.9629770870233"/>
    <n v="0.95473580327428154"/>
    <n v="1910275.4522192539"/>
    <n v="26.660252919359266"/>
    <n v="2.5964963003108976"/>
  </r>
  <r>
    <s v="CD"/>
    <s v="East"/>
    <x v="0"/>
    <x v="1"/>
    <x v="14"/>
    <x v="11"/>
    <n v="1.0952692290561677E-2"/>
    <n v="5.3376880436611124E-2"/>
    <n v="68881.600034875737"/>
    <n v="335687.77719724312"/>
    <n v="3676.6849293440318"/>
    <n v="0.93533870635065741"/>
    <n v="1558672.6569265702"/>
    <n v="22.628287614361341"/>
    <n v="2.6282376258192524"/>
  </r>
  <r>
    <s v="CD"/>
    <s v="East"/>
    <x v="0"/>
    <x v="1"/>
    <x v="14"/>
    <x v="12"/>
    <n v="1.6273135100601369E-2"/>
    <n v="7.8360163104167047E-2"/>
    <n v="65204.915105531705"/>
    <n v="313981.77126139705"/>
    <n v="5109.4677828628337"/>
    <n v="0.90248905114509692"/>
    <n v="1222984.879729327"/>
    <n v="18.756022881863615"/>
    <n v="2.6430413541987501"/>
  </r>
  <r>
    <s v="CD"/>
    <s v="East"/>
    <x v="0"/>
    <x v="1"/>
    <x v="14"/>
    <x v="13"/>
    <n v="2.5608264937071249E-2"/>
    <n v="0.12074939375863993"/>
    <n v="60095.447322668871"/>
    <n v="283365.11082255509"/>
    <n v="7256.4888318665471"/>
    <n v="0.84838260403937049"/>
    <n v="909003.10846793"/>
    <n v="15.125989554370801"/>
    <n v="2.6418173875439432"/>
  </r>
  <r>
    <s v="CD"/>
    <s v="East"/>
    <x v="0"/>
    <x v="1"/>
    <x v="14"/>
    <x v="14"/>
    <n v="4.1526081692947817E-2"/>
    <n v="0.18893170205363352"/>
    <n v="52838.958490802324"/>
    <n v="240402.03061354411"/>
    <n v="9982.9543624085782"/>
    <n v="0.76472379054163964"/>
    <n v="625637.99764537485"/>
    <n v="11.84046800911641"/>
    <n v="2.6166612631165962"/>
  </r>
  <r>
    <s v="CD"/>
    <s v="East"/>
    <x v="0"/>
    <x v="1"/>
    <x v="14"/>
    <x v="15"/>
    <n v="6.7907740620868087E-2"/>
    <n v="0.29130660980816958"/>
    <n v="42856.004128393746"/>
    <n v="183841.15210469672"/>
    <n v="12484.237272567298"/>
    <n v="0.6459308918276"/>
    <n v="385235.96703183081"/>
    <n v="8.9890780735807621"/>
    <n v="2.5618159225347332"/>
  </r>
  <r>
    <s v="CD"/>
    <s v="East"/>
    <x v="0"/>
    <x v="1"/>
    <x v="14"/>
    <x v="16"/>
    <n v="0.11018001616218802"/>
    <n v="0.43078598193916406"/>
    <n v="30371.766855826449"/>
    <n v="118748.67933360022"/>
    <n v="13083.731408214557"/>
    <n v="0.49403807791832982"/>
    <n v="201394.81492713411"/>
    <n v="6.6309877816179466"/>
    <n v="2.4693645174690775"/>
  </r>
  <r>
    <s v="CD"/>
    <s v="East"/>
    <x v="0"/>
    <x v="1"/>
    <x v="14"/>
    <x v="17"/>
    <n v="0.17642570869376845"/>
    <n v="0.59869473373231907"/>
    <n v="17288.035447611892"/>
    <n v="58666.369293311938"/>
    <n v="10350.255779062894"/>
    <n v="0.33351137917862578"/>
    <n v="82646.135593533894"/>
    <n v="4.7805394571278681"/>
    <n v="2.3166066097680398"/>
  </r>
  <r>
    <s v="CD"/>
    <s v="East"/>
    <x v="0"/>
    <x v="1"/>
    <x v="14"/>
    <x v="18"/>
    <n v="0.26668931124352568"/>
    <n v="0.75211625429162365"/>
    <n v="6937.7796685489975"/>
    <n v="19565.901734415049"/>
    <n v="5218.0168574096542"/>
    <n v="0.20124883685441047"/>
    <n v="23979.766300221949"/>
    <n v="3.4564035535647384"/>
    <n v="2.101773140718187"/>
  </r>
  <r>
    <s v="CD"/>
    <s v="East"/>
    <x v="0"/>
    <x v="1"/>
    <x v="14"/>
    <x v="19"/>
    <n v="0.37551711963285472"/>
    <n v="0.85979404874907817"/>
    <n v="1719.7628111393433"/>
    <n v="3937.6149660587221"/>
    <n v="1478.6418302775924"/>
    <n v="0.11308167946144221"/>
    <n v="4413.8645658069017"/>
    <n v="2.5665542580739467"/>
    <n v="1.847648298463918"/>
  </r>
  <r>
    <s v="CD"/>
    <s v="East"/>
    <x v="0"/>
    <x v="1"/>
    <x v="14"/>
    <x v="20"/>
    <n v="0.49768501728984471"/>
    <n v="0.91906253317856024"/>
    <n v="241.12098086175104"/>
    <n v="445.27211343443008"/>
    <n v="221.60525947330007"/>
    <n v="6.5044645350104818E-2"/>
    <n v="476.24959974817983"/>
    <n v="1.9751479031235444"/>
    <n v="1.5689767802377756"/>
  </r>
  <r>
    <s v="CD"/>
    <s v="East"/>
    <x v="0"/>
    <x v="1"/>
    <x v="14"/>
    <x v="21"/>
    <n v="0.62999693360492914"/>
    <n v="1"/>
    <n v="19.515721388450984"/>
    <n v="30.977486313749726"/>
    <n v="19.515721388450984"/>
    <m/>
    <n v="30.977486313749726"/>
    <n v="1.5873093132023079"/>
    <n v="1.5873093132023079"/>
  </r>
  <r>
    <s v="CD"/>
    <s v="East"/>
    <x v="0"/>
    <x v="1"/>
    <x v="15"/>
    <x v="0"/>
    <n v="0.11105662769926755"/>
    <n v="0.10315217234307726"/>
    <n v="100000"/>
    <n v="92882.500108327673"/>
    <n v="10315.217234307725"/>
    <n v="0.88437152546759312"/>
    <n v="5749999.9996580565"/>
    <n v="57.499999996580563"/>
    <n v="0.31"/>
  </r>
  <r>
    <s v="CD"/>
    <s v="East"/>
    <x v="0"/>
    <x v="1"/>
    <x v="15"/>
    <x v="1"/>
    <n v="1.0094693233034838E-2"/>
    <n v="3.9316695349695167E-2"/>
    <n v="89684.782765692275"/>
    <n v="349303.26262546889"/>
    <n v="3526.1092815023148"/>
    <n v="0.96724783822172045"/>
    <n v="5657117.4995497288"/>
    <n v="63.077785607502015"/>
    <n v="1.3240000000000001"/>
  </r>
  <r>
    <s v="CD"/>
    <s v="East"/>
    <x v="0"/>
    <x v="1"/>
    <x v="15"/>
    <x v="2"/>
    <n v="2.4982367632207731E-3"/>
    <n v="1.2401582713366981E-2"/>
    <n v="86158.67348418996"/>
    <n v="427703.22309668735"/>
    <n v="1068.5039156881539"/>
    <n v="0.99079665780212223"/>
    <n v="5307814.2369242599"/>
    <n v="61.605106279848179"/>
    <n v="2.1079709873853822"/>
  </r>
  <r>
    <s v="CD"/>
    <s v="East"/>
    <x v="0"/>
    <x v="1"/>
    <x v="15"/>
    <x v="3"/>
    <n v="1.5765721586423712E-3"/>
    <n v="7.8516606263814119E-3"/>
    <n v="85090.169568501806"/>
    <n v="423766.92397539329"/>
    <n v="668.09913409312139"/>
    <n v="0.9907047620614744"/>
    <n v="4880111.0138275726"/>
    <n v="57.352230446536382"/>
    <n v="2.4795299362249619"/>
  </r>
  <r>
    <s v="CD"/>
    <s v="East"/>
    <x v="0"/>
    <x v="1"/>
    <x v="15"/>
    <x v="4"/>
    <n v="2.300426645535503E-3"/>
    <n v="1.1439938688814374E-2"/>
    <n v="84422.070434408684"/>
    <n v="419827.90958656493"/>
    <n v="965.78330975239805"/>
    <n v="0.98653219267974013"/>
    <n v="4456344.0898521794"/>
    <n v="52.786481863347738"/>
    <n v="2.636692866370121"/>
  </r>
  <r>
    <s v="CD"/>
    <s v="East"/>
    <x v="0"/>
    <x v="1"/>
    <x v="15"/>
    <x v="5"/>
    <n v="3.1092545266202163E-3"/>
    <n v="1.5430492366040086E-2"/>
    <n v="83456.287124656286"/>
    <n v="414173.74819258554"/>
    <n v="1287.771601375076"/>
    <n v="0.98329485908273007"/>
    <n v="4036516.1802656143"/>
    <n v="48.366831539442735"/>
    <n v="2.5867712664438858"/>
  </r>
  <r>
    <s v="CD"/>
    <s v="East"/>
    <x v="0"/>
    <x v="1"/>
    <x v="15"/>
    <x v="6"/>
    <n v="3.5991194847933027E-3"/>
    <n v="1.7838451857514908E-2"/>
    <n v="82168.51552328121"/>
    <n v="407254.91736479453"/>
    <n v="1465.7591083655134"/>
    <n v="0.98086989507326761"/>
    <n v="3622342.4320730288"/>
    <n v="44.08431147872804"/>
    <n v="2.5523534316548275"/>
  </r>
  <r>
    <s v="CD"/>
    <s v="East"/>
    <x v="0"/>
    <x v="1"/>
    <x v="15"/>
    <x v="7"/>
    <n v="4.1440379477786331E-3"/>
    <n v="2.0512240389904627E-2"/>
    <n v="80702.756414915697"/>
    <n v="399464.0880636783"/>
    <n v="1655.3943397106632"/>
    <n v="0.97782025749345702"/>
    <n v="3215087.5147082345"/>
    <n v="39.838633245419281"/>
    <n v="2.5536378772395603"/>
  </r>
  <r>
    <s v="CD"/>
    <s v="East"/>
    <x v="0"/>
    <x v="1"/>
    <x v="15"/>
    <x v="8"/>
    <n v="4.8529725699161235E-3"/>
    <n v="2.398044442973182E-2"/>
    <n v="79047.362075205034"/>
    <n v="390604.07744981494"/>
    <n v="1895.5908735613484"/>
    <n v="0.97411939758675314"/>
    <n v="2815623.4266445562"/>
    <n v="35.619448299435902"/>
    <n v="2.5560480951744236"/>
  </r>
  <r>
    <s v="CD"/>
    <s v="East"/>
    <x v="0"/>
    <x v="1"/>
    <x v="15"/>
    <x v="9"/>
    <n v="5.6929652430043358E-3"/>
    <n v="2.8076411279668721E-2"/>
    <n v="77151.771201643685"/>
    <n v="380495.00862034323"/>
    <n v="2166.144859212247"/>
    <n v="0.96868995885431652"/>
    <n v="2425019.3491947413"/>
    <n v="31.431803980970397"/>
    <n v="2.5699467348691138"/>
  </r>
  <r>
    <s v="CD"/>
    <s v="East"/>
    <x v="0"/>
    <x v="1"/>
    <x v="15"/>
    <x v="10"/>
    <n v="7.1869393386081318E-3"/>
    <n v="3.5326427304364756E-2"/>
    <n v="74985.626342431438"/>
    <n v="368581.69424471306"/>
    <n v="2648.9742778581713"/>
    <n v="0.95839971788636369"/>
    <n v="2044524.3405743982"/>
    <n v="27.265549950037315"/>
    <n v="2.6041906029470634"/>
  </r>
  <r>
    <s v="CD"/>
    <s v="East"/>
    <x v="0"/>
    <x v="1"/>
    <x v="15"/>
    <x v="11"/>
    <n v="1.0086677888836217E-2"/>
    <n v="4.9257252835138904E-2"/>
    <n v="72336.652064573267"/>
    <n v="353248.59178221092"/>
    <n v="3563.1047599921585"/>
    <n v="0.94018632318530126"/>
    <n v="1675942.6463296851"/>
    <n v="23.168651001896102"/>
    <n v="2.6327755963386315"/>
  </r>
  <r>
    <s v="CD"/>
    <s v="East"/>
    <x v="0"/>
    <x v="1"/>
    <x v="15"/>
    <x v="12"/>
    <n v="1.5036115982581403E-2"/>
    <n v="7.2612035263209834E-2"/>
    <n v="68773.547304581109"/>
    <n v="332119.49467810232"/>
    <n v="4993.7872420562708"/>
    <n v="0.90932530494472719"/>
    <n v="1322694.0545474743"/>
    <n v="19.232598962644577"/>
    <n v="2.64742843950923"/>
  </r>
  <r>
    <s v="CD"/>
    <s v="East"/>
    <x v="0"/>
    <x v="1"/>
    <x v="15"/>
    <x v="13"/>
    <n v="2.3789235816128337E-2"/>
    <n v="0.11264482785342957"/>
    <n v="63779.760062524838"/>
    <n v="302004.66077625408"/>
    <n v="7184.4600927761567"/>
    <n v="0.85777243709822248"/>
    <n v="990574.55986937182"/>
    <n v="15.5311741357805"/>
    <n v="2.6485164760874862"/>
  </r>
  <r>
    <s v="CD"/>
    <s v="East"/>
    <x v="0"/>
    <x v="1"/>
    <x v="15"/>
    <x v="14"/>
    <n v="3.8909034877288792E-2"/>
    <n v="0.17809668039825841"/>
    <n v="56595.299969748681"/>
    <n v="259051.27388906942"/>
    <n v="10079.435050755899"/>
    <n v="0.7765216607882407"/>
    <n v="688569.8990931178"/>
    <n v="12.166556223947433"/>
    <n v="2.626332642732816"/>
  </r>
  <r>
    <s v="CD"/>
    <s v="East"/>
    <x v="0"/>
    <x v="1"/>
    <x v="15"/>
    <x v="15"/>
    <n v="6.4374670184721552E-2"/>
    <n v="0.27838973867944344"/>
    <n v="46515.864918992782"/>
    <n v="201158.92542964962"/>
    <n v="12949.53947924669"/>
    <n v="0.65933664988835949"/>
    <n v="429518.62520404835"/>
    <n v="9.2338092810281722"/>
    <n v="2.5736280648690615"/>
  </r>
  <r>
    <s v="CD"/>
    <s v="East"/>
    <x v="0"/>
    <x v="1"/>
    <x v="15"/>
    <x v="16"/>
    <n v="0.10546592299281787"/>
    <n v="0.41673011026762519"/>
    <n v="33566.325439746091"/>
    <n v="132631.45198792749"/>
    <n v="13988.098501784381"/>
    <n v="0.50706914577573814"/>
    <n v="228359.69977439876"/>
    <n v="6.8032379708741262"/>
    <n v="2.4835625295094479"/>
  </r>
  <r>
    <s v="CD"/>
    <s v="East"/>
    <x v="0"/>
    <x v="1"/>
    <x v="15"/>
    <x v="17"/>
    <n v="0.17079766447041439"/>
    <n v="0.58670836325291775"/>
    <n v="19578.22693796171"/>
    <n v="67253.317062514223"/>
    <n v="11486.709482165697"/>
    <n v="0.34344937905320583"/>
    <n v="95728.247786471271"/>
    <n v="4.889525904966221"/>
    <n v="2.3327594229781208"/>
  </r>
  <r>
    <s v="CD"/>
    <s v="East"/>
    <x v="0"/>
    <x v="1"/>
    <x v="15"/>
    <x v="18"/>
    <n v="0.26076243208705935"/>
    <n v="0.74437450936093952"/>
    <n v="8091.5174557960117"/>
    <n v="23098.109984388881"/>
    <n v="6023.1193361436344"/>
    <n v="0.20714451611496068"/>
    <n v="28474.930723957048"/>
    <n v="3.5191088543670199"/>
    <n v="2.1178593141231423"/>
  </r>
  <r>
    <s v="CD"/>
    <s v="East"/>
    <x v="0"/>
    <x v="1"/>
    <x v="15"/>
    <x v="19"/>
    <n v="0.37012050280133635"/>
    <n v="0.85616780850695295"/>
    <n v="2068.3981196523778"/>
    <n v="4784.6468158863763"/>
    <n v="1770.8958852226785"/>
    <n v="0.11565600962071182"/>
    <n v="5376.8207395681693"/>
    <n v="2.5995095859359107"/>
    <n v="1.861846126161893"/>
  </r>
  <r>
    <s v="CD"/>
    <s v="East"/>
    <x v="0"/>
    <x v="1"/>
    <x v="15"/>
    <x v="20"/>
    <n v="0.49357568187961498"/>
    <n v="0.91808229407469566"/>
    <n v="297.50223442969923"/>
    <n v="553.37315816986302"/>
    <n v="273.1315338775662"/>
    <n v="6.5522583754936775E-2"/>
    <n v="592.17392368179287"/>
    <n v="1.9904856338876524"/>
    <n v="1.5798968697720217"/>
  </r>
  <r>
    <s v="CD"/>
    <s v="East"/>
    <x v="0"/>
    <x v="1"/>
    <x v="15"/>
    <x v="21"/>
    <n v="0.62809844678553983"/>
    <n v="1"/>
    <n v="24.370700552133055"/>
    <n v="38.800765511929811"/>
    <n v="24.370700552133055"/>
    <m/>
    <n v="38.800765511929811"/>
    <n v="1.5921071053714029"/>
    <n v="1.5921071053714029"/>
  </r>
  <r>
    <s v="CD"/>
    <s v="East"/>
    <x v="0"/>
    <x v="1"/>
    <x v="16"/>
    <x v="0"/>
    <n v="9.5816581326589115E-2"/>
    <n v="8.9633723988840355E-2"/>
    <n v="100000"/>
    <n v="93547.194804754603"/>
    <n v="8963.3723988840356"/>
    <n v="0.89947978006905793"/>
    <n v="5999999.9995195856"/>
    <n v="59.999999995195857"/>
    <n v="0.28009181052783327"/>
  </r>
  <r>
    <s v="CD"/>
    <s v="East"/>
    <x v="0"/>
    <x v="1"/>
    <x v="16"/>
    <x v="1"/>
    <n v="8.098441037690576E-3"/>
    <n v="3.1686208248108083E-2"/>
    <n v="91036.627601115964"/>
    <n v="356192.69522977434"/>
    <n v="2884.6055403744249"/>
    <n v="0.97431910913249231"/>
    <n v="5906452.8047148306"/>
    <n v="64.879960520884083"/>
    <n v="1.242667996242881"/>
  </r>
  <r>
    <s v="CD"/>
    <s v="East"/>
    <x v="0"/>
    <x v="1"/>
    <x v="16"/>
    <x v="2"/>
    <n v="2.0341733996984274E-3"/>
    <n v="1.0111563693621614E-2"/>
    <n v="88152.022060741539"/>
    <n v="438190.1689997873"/>
    <n v="891.35478578873153"/>
    <n v="0.99241939860125239"/>
    <n v="5550260.1094850563"/>
    <n v="62.962368641534113"/>
    <n v="2.1168143763918281"/>
  </r>
  <r>
    <s v="CD"/>
    <s v="East"/>
    <x v="0"/>
    <x v="1"/>
    <x v="16"/>
    <x v="3"/>
    <n v="1.3135354508009792E-3"/>
    <n v="6.5460775076043413E-3"/>
    <n v="87260.667274952808"/>
    <n v="434868.42399174999"/>
    <n v="571.21509134712687"/>
    <n v="0.99218037620358712"/>
    <n v="5112069.9404852688"/>
    <n v="58.583896962161219"/>
    <n v="2.4879648581587741"/>
  </r>
  <r>
    <s v="CD"/>
    <s v="East"/>
    <x v="0"/>
    <x v="1"/>
    <x v="16"/>
    <x v="4"/>
    <n v="1.945377835792768E-3"/>
    <n v="9.6824711715398672E-3"/>
    <n v="86689.452183605681"/>
    <n v="431467.91651519557"/>
    <n v="839.3681216443365"/>
    <n v="0.98855201919720448"/>
    <n v="4677201.5164935188"/>
    <n v="53.953524894670522"/>
    <n v="2.6418637403630947"/>
  </r>
  <r>
    <s v="CD"/>
    <s v="East"/>
    <x v="0"/>
    <x v="1"/>
    <x v="16"/>
    <x v="5"/>
    <n v="2.6461931273629889E-3"/>
    <n v="1.3147066132444141E-2"/>
    <n v="85850.084061961345"/>
    <n v="426528.48008990748"/>
    <n v="1128.676732638487"/>
    <n v="0.98579069371941785"/>
    <n v="4245733.5999783231"/>
    <n v="49.455206088255103"/>
    <n v="2.5883792575964546"/>
  </r>
  <r>
    <s v="CD"/>
    <s v="East"/>
    <x v="0"/>
    <x v="1"/>
    <x v="16"/>
    <x v="6"/>
    <n v="3.0530423522300747E-3"/>
    <n v="1.5152085650901446E-2"/>
    <n v="84721.407329322858"/>
    <n v="420467.80627891875"/>
    <n v="1283.7060203188157"/>
    <n v="0.983690483524015"/>
    <n v="3819205.119888416"/>
    <n v="45.079575992436965"/>
    <n v="2.5545566367945391"/>
  </r>
  <r>
    <s v="CD"/>
    <s v="East"/>
    <x v="0"/>
    <x v="1"/>
    <x v="16"/>
    <x v="7"/>
    <n v="3.5449509786702462E-3"/>
    <n v="1.7572725376992778E-2"/>
    <n v="83437.701309004042"/>
    <n v="413610.1796647915"/>
    <n v="1466.227811190678"/>
    <n v="0.98087185969543056"/>
    <n v="3398737.3136094972"/>
    <n v="40.733832072177762"/>
    <n v="2.5595014274603902"/>
  </r>
  <r>
    <s v="CD"/>
    <s v="East"/>
    <x v="0"/>
    <x v="1"/>
    <x v="16"/>
    <x v="8"/>
    <n v="4.2088731333788463E-3"/>
    <n v="2.0830830610873267E-2"/>
    <n v="81971.473497813364"/>
    <n v="405698.58611676522"/>
    <n v="1707.5338793566334"/>
    <n v="0.9772932339211402"/>
    <n v="2985127.1339447056"/>
    <n v="36.41665821737773"/>
    <n v="2.5644516207968096"/>
  </r>
  <r>
    <s v="CD"/>
    <s v="East"/>
    <x v="0"/>
    <x v="1"/>
    <x v="16"/>
    <x v="9"/>
    <n v="5.0378572493592578E-3"/>
    <n v="2.4885924031071167E-2"/>
    <n v="80263.93961845673"/>
    <n v="396486.48322328768"/>
    <n v="1997.442303779404"/>
    <n v="0.97190130247166839"/>
    <n v="2579428.5478279404"/>
    <n v="32.136829566172949"/>
    <n v="2.5802981343436242"/>
  </r>
  <r>
    <s v="CD"/>
    <s v="East"/>
    <x v="0"/>
    <x v="1"/>
    <x v="16"/>
    <x v="10"/>
    <n v="6.5078202227021407E-3"/>
    <n v="3.2041305244698899E-2"/>
    <n v="78266.497314677326"/>
    <n v="385345.72945712454"/>
    <n v="2507.7607308929728"/>
    <n v="0.9620084931204399"/>
    <n v="2182942.0646046526"/>
    <n v="27.891142947511018"/>
    <n v="2.6127080057871743"/>
  </r>
  <r>
    <s v="CD"/>
    <s v="East"/>
    <x v="0"/>
    <x v="1"/>
    <x v="16"/>
    <x v="11"/>
    <n v="9.2355251087118395E-3"/>
    <n v="4.5191663353376064E-2"/>
    <n v="75758.736583784354"/>
    <n v="370705.8645254451"/>
    <n v="3423.6633197714837"/>
    <n v="0.94497450637233549"/>
    <n v="1797596.3351475282"/>
    <n v="23.72790804344395"/>
    <n v="2.6376712199561418"/>
  </r>
  <r>
    <s v="CD"/>
    <s v="East"/>
    <x v="0"/>
    <x v="1"/>
    <x v="16"/>
    <x v="12"/>
    <n v="1.3820896303954605E-2"/>
    <n v="6.6932466864546028E-2"/>
    <n v="72335.07326401287"/>
    <n v="350307.59133926232"/>
    <n v="4841.5648943880515"/>
    <n v="0.91609360807263041"/>
    <n v="1426890.4706220832"/>
    <n v="19.726121869181402"/>
    <n v="2.6520453141134972"/>
  </r>
  <r>
    <s v="CD"/>
    <s v="East"/>
    <x v="0"/>
    <x v="1"/>
    <x v="16"/>
    <x v="13"/>
    <n v="2.2000912802822695E-2"/>
    <n v="0.10460877051036618"/>
    <n v="67493.508369624818"/>
    <n v="320914.54528521735"/>
    <n v="7060.4129279775661"/>
    <n v="0.86711368049256488"/>
    <n v="1076582.8792828207"/>
    <n v="15.950910025108911"/>
    <n v="2.6555200479402665"/>
  </r>
  <r>
    <s v="CD"/>
    <s v="East"/>
    <x v="0"/>
    <x v="1"/>
    <x v="16"/>
    <x v="14"/>
    <n v="3.6331568898177145E-2"/>
    <n v="0.16729183788237284"/>
    <n v="60433.095441647252"/>
    <n v="278269.39248586271"/>
    <n v="10109.963605354016"/>
    <n v="0.78833289161049747"/>
    <n v="755668.33399760339"/>
    <n v="12.50421360142405"/>
    <n v="2.636382715589725"/>
  </r>
  <r>
    <s v="CD"/>
    <s v="East"/>
    <x v="0"/>
    <x v="1"/>
    <x v="16"/>
    <x v="15"/>
    <n v="6.0888033877017488E-2"/>
    <n v="0.26542350267239828"/>
    <n v="50323.131836293236"/>
    <n v="219368.91482507659"/>
    <n v="13356.941917433833"/>
    <n v="0.67284588950346924"/>
    <n v="477398.94151174068"/>
    <n v="9.4866699287471352"/>
    <n v="2.585768916588588"/>
  </r>
  <r>
    <s v="CD"/>
    <s v="East"/>
    <x v="0"/>
    <x v="1"/>
    <x v="16"/>
    <x v="16"/>
    <n v="0.10081207784413657"/>
    <n v="0.40253028999826851"/>
    <n v="36966.189918859403"/>
    <n v="147601.47262488943"/>
    <n v="14880.011148169546"/>
    <n v="0.52022793077862095"/>
    <n v="258030.02668666412"/>
    <n v="6.9801628800003108"/>
    <n v="2.4980208953682568"/>
  </r>
  <r>
    <s v="CD"/>
    <s v="East"/>
    <x v="0"/>
    <x v="1"/>
    <x v="16"/>
    <x v="17"/>
    <n v="0.16528276651038679"/>
    <n v="0.57463403648858236"/>
    <n v="22086.178770689858"/>
    <n v="76786.408683523492"/>
    <n v="12691.470057609948"/>
    <n v="0.35338779846966306"/>
    <n v="110428.55406177469"/>
    <n v="4.9998940608197149"/>
    <n v="2.3490474297142447"/>
  </r>
  <r>
    <s v="CD"/>
    <s v="East"/>
    <x v="0"/>
    <x v="1"/>
    <x v="16"/>
    <x v="18"/>
    <n v="0.25506374544975347"/>
    <n v="0.73671806622505465"/>
    <n v="9394.70871307991"/>
    <n v="27135.37991706219"/>
    <n v="6921.2516358479033"/>
    <n v="0.2128891900405544"/>
    <n v="33642.145378251196"/>
    <n v="3.5809673727736193"/>
    <n v="2.1337317739485653"/>
  </r>
  <r>
    <s v="CD"/>
    <s v="East"/>
    <x v="0"/>
    <x v="1"/>
    <x v="16"/>
    <x v="19"/>
    <n v="0.36511329877073545"/>
    <n v="0.85273244925908354"/>
    <n v="2473.4570772320067"/>
    <n v="5776.8290519860948"/>
    <n v="2109.1971116052632"/>
    <n v="0.11803375574170398"/>
    <n v="6506.7654611890057"/>
    <n v="2.6306360927316308"/>
    <n v="1.8753720086606376"/>
  </r>
  <r>
    <s v="CD"/>
    <s v="East"/>
    <x v="0"/>
    <x v="1"/>
    <x v="16"/>
    <x v="20"/>
    <n v="0.49001309995649678"/>
    <n v="0.91725901890242145"/>
    <n v="364.25996562674345"/>
    <n v="681.86082928370604"/>
    <n v="334.12073869621645"/>
    <n v="6.5862696137740512E-2"/>
    <n v="729.9364092029108"/>
    <n v="2.0038886457011182"/>
    <n v="1.5897387773765446"/>
  </r>
  <r>
    <s v="CD"/>
    <s v="East"/>
    <x v="0"/>
    <x v="1"/>
    <x v="16"/>
    <x v="21"/>
    <n v="0.62691343466222615"/>
    <n v="1"/>
    <n v="30.139226930526991"/>
    <n v="48.075579919204735"/>
    <n v="30.139226930526991"/>
    <m/>
    <n v="48.075579919204735"/>
    <n v="1.5951165579005155"/>
    <n v="1.5951165579005155"/>
  </r>
  <r>
    <s v="CD"/>
    <s v="East"/>
    <x v="0"/>
    <x v="1"/>
    <x v="17"/>
    <x v="0"/>
    <n v="8.1462323195484479E-2"/>
    <n v="7.6713632364105722E-2"/>
    <n v="100000"/>
    <n v="94170.690639421853"/>
    <n v="7671.3632364105724"/>
    <n v="0.91455911387566202"/>
    <n v="6249999.9992634151"/>
    <n v="62.499999992634152"/>
    <n v="0.24012079979337803"/>
  </r>
  <r>
    <s v="CD"/>
    <s v="East"/>
    <x v="0"/>
    <x v="1"/>
    <x v="17"/>
    <x v="1"/>
    <n v="6.2524867919695176E-3"/>
    <n v="2.4589699037700426E-2"/>
    <n v="92328.636763589428"/>
    <n v="363108.86629840906"/>
    <n v="2270.3333905778272"/>
    <n v="0.9802103684362462"/>
    <n v="6155829.3086239928"/>
    <n v="66.673022849738373"/>
    <n v="1.2666213774139992"/>
  </r>
  <r>
    <s v="CD"/>
    <s v="East"/>
    <x v="0"/>
    <x v="1"/>
    <x v="17"/>
    <x v="2"/>
    <n v="1.6014125259603577E-3"/>
    <n v="7.9704077317935672E-3"/>
    <n v="90058.3033730116"/>
    <n v="448230.16298439476"/>
    <n v="717.80139751645038"/>
    <n v="0.9939403341935501"/>
    <n v="5792720.4423255837"/>
    <n v="64.321891767522771"/>
    <n v="2.1282392486342196"/>
  </r>
  <r>
    <s v="CD"/>
    <s v="East"/>
    <x v="0"/>
    <x v="1"/>
    <x v="17"/>
    <x v="3"/>
    <n v="1.0666701534924098E-3"/>
    <n v="5.3191611506576992E-3"/>
    <n v="89340.50197549515"/>
    <n v="445514.03799233871"/>
    <n v="475.21652728831396"/>
    <n v="0.99356913447809525"/>
    <n v="5344490.2793411892"/>
    <n v="59.821583281534593"/>
    <n v="2.499093956351405"/>
  </r>
  <r>
    <s v="CD"/>
    <s v="East"/>
    <x v="0"/>
    <x v="1"/>
    <x v="17"/>
    <x v="4"/>
    <n v="1.6115617832825715E-3"/>
    <n v="8.0273889132129531E-3"/>
    <n v="88865.285448206836"/>
    <n v="442648.99712588923"/>
    <n v="713.35620717644633"/>
    <n v="0.99045313771793264"/>
    <n v="4898976.2413488505"/>
    <n v="55.128121365278353"/>
    <n v="2.6485378577072365"/>
  </r>
  <r>
    <s v="CD"/>
    <s v="East"/>
    <x v="0"/>
    <x v="1"/>
    <x v="17"/>
    <x v="5"/>
    <n v="2.2114294687217706E-3"/>
    <n v="1.099853111740481E-2"/>
    <n v="88151.92924103039"/>
    <n v="438423.08811103302"/>
    <n v="969.54173681674001"/>
    <n v="0.98814403807902196"/>
    <n v="4456327.2442229614"/>
    <n v="50.552804488693596"/>
    <n v="2.590038669412587"/>
  </r>
  <r>
    <s v="CD"/>
    <s v="East"/>
    <x v="0"/>
    <x v="1"/>
    <x v="17"/>
    <x v="6"/>
    <n v="2.5383231056910227E-3"/>
    <n v="1.2613389777265678E-2"/>
    <n v="87182.38750421365"/>
    <n v="433225.16067311104"/>
    <n v="1099.6654353032645"/>
    <n v="0.98636090646287244"/>
    <n v="4017904.1561119282"/>
    <n v="46.086190928388341"/>
    <n v="2.5567324736216168"/>
  </r>
  <r>
    <s v="CD"/>
    <s v="East"/>
    <x v="0"/>
    <x v="1"/>
    <x v="17"/>
    <x v="7"/>
    <n v="2.9782569977111536E-3"/>
    <n v="1.4784127584770738E-2"/>
    <n v="86082.722068910385"/>
    <n v="427316.36218405335"/>
    <n v="1272.6579459111381"/>
    <n v="0.98377710956123898"/>
    <n v="3584678.995438817"/>
    <n v="41.642258856187574"/>
    <n v="2.5663153084852373"/>
  </r>
  <r>
    <s v="CD"/>
    <s v="East"/>
    <x v="0"/>
    <x v="1"/>
    <x v="17"/>
    <x v="8"/>
    <n v="3.595200347488709E-3"/>
    <n v="1.7820584368232327E-2"/>
    <n v="84810.064122999247"/>
    <n v="420384.05565765157"/>
    <n v="1511.3649029790977"/>
    <n v="0.98033992064601916"/>
    <n v="3157362.6332547637"/>
    <n v="37.228631600557101"/>
    <n v="2.5742026626938492"/>
  </r>
  <r>
    <s v="CD"/>
    <s v="East"/>
    <x v="0"/>
    <x v="1"/>
    <x v="17"/>
    <x v="9"/>
    <n v="4.408184883571099E-3"/>
    <n v="2.1809439535437229E-2"/>
    <n v="83298.699220020149"/>
    <n v="412119.27176427387"/>
    <n v="1816.697944019601"/>
    <n v="0.9750131000316129"/>
    <n v="2736978.5775971119"/>
    <n v="32.857398773632973"/>
    <n v="2.5922115450031757"/>
  </r>
  <r>
    <s v="CD"/>
    <s v="East"/>
    <x v="0"/>
    <x v="1"/>
    <x v="17"/>
    <x v="10"/>
    <n v="5.8491536990730479E-3"/>
    <n v="2.8844613292367476E-2"/>
    <n v="81482.001276000548"/>
    <n v="401821.68874565541"/>
    <n v="2350.3168170944264"/>
    <n v="0.96552927923238019"/>
    <n v="2324859.3058328382"/>
    <n v="28.532182192702169"/>
    <n v="2.6223130457552997"/>
  </r>
  <r>
    <s v="CD"/>
    <s v="East"/>
    <x v="0"/>
    <x v="1"/>
    <x v="17"/>
    <x v="11"/>
    <n v="8.4069367641959082E-3"/>
    <n v="4.1217931467404288E-2"/>
    <n v="79131.684458906122"/>
    <n v="387970.60551453044"/>
    <n v="3261.6443469274527"/>
    <n v="0.94966251978701843"/>
    <n v="1923037.6170871826"/>
    <n v="24.301739944457207"/>
    <n v="2.6429628855021305"/>
  </r>
  <r>
    <s v="CD"/>
    <s v="East"/>
    <x v="0"/>
    <x v="1"/>
    <x v="17"/>
    <x v="12"/>
    <n v="1.2636484208991827E-2"/>
    <n v="6.1365470171377619E-2"/>
    <n v="75870.040111978669"/>
    <n v="368441.14283622429"/>
    <n v="4655.8006833928521"/>
    <n v="0.92274106670067635"/>
    <n v="1535067.0115726523"/>
    <n v="20.232848293041691"/>
    <n v="2.6568890153349041"/>
  </r>
  <r>
    <s v="CD"/>
    <s v="East"/>
    <x v="0"/>
    <x v="1"/>
    <x v="17"/>
    <x v="13"/>
    <n v="2.0256774605401269E-2"/>
    <n v="9.6705555846690397E-2"/>
    <n v="71214.239428585817"/>
    <n v="339975.77315711387"/>
    <n v="6886.8126081406881"/>
    <n v="0.87632749731683468"/>
    <n v="1166625.868736428"/>
    <n v="16.381918533390071"/>
    <n v="2.6628630831642921"/>
  </r>
  <r>
    <s v="CD"/>
    <s v="East"/>
    <x v="0"/>
    <x v="1"/>
    <x v="17"/>
    <x v="14"/>
    <n v="3.381480577468067E-2"/>
    <n v="0.15661203296017459"/>
    <n v="64327.426820445129"/>
    <n v="297930.1184391295"/>
    <n v="10074.449089446767"/>
    <n v="0.80005462598020893"/>
    <n v="826650.09557931405"/>
    <n v="12.850663184254412"/>
    <n v="2.6468176619275559"/>
  </r>
  <r>
    <s v="CD"/>
    <s v="East"/>
    <x v="0"/>
    <x v="1"/>
    <x v="17"/>
    <x v="15"/>
    <n v="5.7475692599097503E-2"/>
    <n v="0.25251936201071368"/>
    <n v="54252.977730998362"/>
    <n v="238360.36947605712"/>
    <n v="13699.927323813165"/>
    <n v="0.68634389314750532"/>
    <n v="528719.97714018449"/>
    <n v="9.7454554432335119"/>
    <n v="2.5981975377533448"/>
  </r>
  <r>
    <s v="CD"/>
    <s v="East"/>
    <x v="0"/>
    <x v="1"/>
    <x v="17"/>
    <x v="16"/>
    <n v="9.625528246885838E-2"/>
    <n v="0.38830847482248726"/>
    <n v="40553.050407185197"/>
    <n v="163597.18395827484"/>
    <n v="15747.093153013528"/>
    <n v="0.53338667622341018"/>
    <n v="290359.60766412737"/>
    <n v="7.1599942482423318"/>
    <n v="2.5126794706135622"/>
  </r>
  <r>
    <s v="CD"/>
    <s v="East"/>
    <x v="0"/>
    <x v="1"/>
    <x v="17"/>
    <x v="17"/>
    <n v="0.15993642693994206"/>
    <n v="0.56261251065038587"/>
    <n v="24805.95725417167"/>
    <n v="87260.558191014017"/>
    <n v="13956.141889855675"/>
    <n v="0.36318659783959428"/>
    <n v="126762.4237058525"/>
    <n v="5.1101605314801795"/>
    <n v="2.3653730113928657"/>
  </r>
  <r>
    <s v="CD"/>
    <s v="East"/>
    <x v="0"/>
    <x v="1"/>
    <x v="17"/>
    <x v="18"/>
    <n v="0.24967462708849469"/>
    <n v="0.72928933567842069"/>
    <n v="10849.815364315995"/>
    <n v="31691.865254978322"/>
    <n v="7912.6546392755336"/>
    <n v="0.21835286589151806"/>
    <n v="39501.865514838486"/>
    <n v="3.6407868879277285"/>
    <n v="2.149223289155592"/>
  </r>
  <r>
    <s v="CD"/>
    <s v="East"/>
    <x v="0"/>
    <x v="1"/>
    <x v="17"/>
    <x v="19"/>
    <n v="0.36060907018270566"/>
    <n v="0.84960220516138873"/>
    <n v="2937.1607250404613"/>
    <n v="6920.0096038723441"/>
    <n v="2495.4182289077994"/>
    <n v="0.12012011493672621"/>
    <n v="7810.0002598601677"/>
    <n v="2.6590306050591015"/>
    <n v="1.8879789642600655"/>
  </r>
  <r>
    <s v="CD"/>
    <s v="East"/>
    <x v="0"/>
    <x v="1"/>
    <x v="17"/>
    <x v="20"/>
    <n v="0.48713841811935382"/>
    <n v="0.91665441997760411"/>
    <n v="441.74249613266193"/>
    <n v="831.23234898039505"/>
    <n v="404.92521157194426"/>
    <n v="6.6021262821250287E-2"/>
    <n v="889.99065598782408"/>
    <n v="2.0147272761381476"/>
    <n v="1.5981863012790605"/>
  </r>
  <r>
    <s v="CD"/>
    <s v="East"/>
    <x v="0"/>
    <x v="1"/>
    <x v="17"/>
    <x v="21"/>
    <n v="0.62658858697311848"/>
    <n v="1"/>
    <n v="36.817284560717681"/>
    <n v="58.758307007429089"/>
    <n v="36.817284560717681"/>
    <m/>
    <n v="58.758307007429089"/>
    <n v="1.5959435278429375"/>
    <n v="1.5959435278429375"/>
  </r>
  <r>
    <s v="CD"/>
    <s v="East"/>
    <x v="0"/>
    <x v="1"/>
    <x v="18"/>
    <x v="0"/>
    <n v="6.7864252218083052E-2"/>
    <n v="6.4378886455956824E-2"/>
    <n v="100000"/>
    <n v="94864.20958279194"/>
    <n v="6437.8886455956817"/>
    <n v="0.92916742398275676"/>
    <n v="6500000.0005728984"/>
    <n v="65.000000005728978"/>
    <n v="0.20225547536899624"/>
  </r>
  <r>
    <s v="CD"/>
    <s v="East"/>
    <x v="0"/>
    <x v="1"/>
    <x v="18"/>
    <x v="1"/>
    <n v="4.5190287533019872E-3"/>
    <n v="1.7857368093289222E-2"/>
    <n v="93562.111354404318"/>
    <n v="369719.5024085865"/>
    <n v="1670.7730620409129"/>
    <n v="0.98560783434849497"/>
    <n v="6405135.7909901068"/>
    <n v="68.458649535259696"/>
    <n v="1.2893128863961183"/>
  </r>
  <r>
    <s v="CD"/>
    <s v="East"/>
    <x v="0"/>
    <x v="1"/>
    <x v="18"/>
    <x v="2"/>
    <n v="1.1929016140334876E-3"/>
    <n v="5.9442651892247242E-3"/>
    <n v="91891.338292363405"/>
    <n v="457897.34624940739"/>
    <n v="546.22648340255546"/>
    <n v="0.99538069555480002"/>
    <n v="6035416.2885815203"/>
    <n v="65.679925885714212"/>
    <n v="2.1452405553532174"/>
  </r>
  <r>
    <s v="CD"/>
    <s v="East"/>
    <x v="0"/>
    <x v="1"/>
    <x v="18"/>
    <x v="3"/>
    <n v="8.3308531341258702E-4"/>
    <n v="4.1568227562765372E-3"/>
    <n v="91345.11180896085"/>
    <n v="455782.17900243221"/>
    <n v="379.70543944211386"/>
    <n v="0.99488463201437682"/>
    <n v="5577518.9423321132"/>
    <n v="61.059851281335504"/>
    <n v="2.5154950538552066"/>
  </r>
  <r>
    <s v="CD"/>
    <s v="East"/>
    <x v="0"/>
    <x v="1"/>
    <x v="18"/>
    <x v="4"/>
    <n v="1.2957579091391405E-3"/>
    <n v="6.4591841614039872E-3"/>
    <n v="90965.406369518736"/>
    <n v="453450.68543554569"/>
    <n v="587.56231205767835"/>
    <n v="0.99226116208573423"/>
    <n v="5121736.763329681"/>
    <n v="56.304225614341945"/>
    <n v="2.6575311523505141"/>
  </r>
  <r>
    <s v="CD"/>
    <s v="East"/>
    <x v="0"/>
    <x v="1"/>
    <x v="18"/>
    <x v="5"/>
    <n v="1.7976637143417883E-3"/>
    <n v="8.9495774533486245E-3"/>
    <n v="90377.844057461058"/>
    <n v="449941.50407884724"/>
    <n v="808.84351545890968"/>
    <n v="0.99038198643728137"/>
    <n v="4668286.0778941354"/>
    <n v="51.652992241396021"/>
    <n v="2.5919740082814489"/>
  </r>
  <r>
    <s v="CD"/>
    <s v="East"/>
    <x v="0"/>
    <x v="1"/>
    <x v="18"/>
    <x v="6"/>
    <n v="2.0514516384507551E-3"/>
    <n v="1.0206159318932989E-2"/>
    <n v="89569.000542002148"/>
    <n v="445613.96059018688"/>
    <n v="914.15548956926796"/>
    <n v="0.98889592277732874"/>
    <n v="4218344.573815288"/>
    <n v="47.096032648451327"/>
    <n v="2.5594500659017436"/>
  </r>
  <r>
    <s v="CD"/>
    <s v="East"/>
    <x v="0"/>
    <x v="1"/>
    <x v="18"/>
    <x v="7"/>
    <n v="2.4408899785012118E-3"/>
    <n v="1.2132634202369666E-2"/>
    <n v="88654.84505243288"/>
    <n v="440665.82876029302"/>
    <n v="1075.6168052889261"/>
    <n v="0.98654100501383868"/>
    <n v="3772730.6132251015"/>
    <n v="42.555267126052797"/>
    <n v="2.5749760611347923"/>
  </r>
  <r>
    <s v="CD"/>
    <s v="East"/>
    <x v="0"/>
    <x v="1"/>
    <x v="18"/>
    <x v="8"/>
    <n v="3.012714959445828E-3"/>
    <n v="1.495482880701246E-2"/>
    <n v="87579.228247143954"/>
    <n v="434734.90958043555"/>
    <n v="1309.7323654863139"/>
    <n v="0.98324728102975512"/>
    <n v="3332064.7844648086"/>
    <n v="38.046290783265384"/>
    <n v="2.5863529537880749"/>
  </r>
  <r>
    <s v="CD"/>
    <s v="East"/>
    <x v="0"/>
    <x v="1"/>
    <x v="18"/>
    <x v="9"/>
    <n v="3.8075427968418426E-3"/>
    <n v="1.8865781630396088E-2"/>
    <n v="86269.49588165764"/>
    <n v="427451.91781367979"/>
    <n v="1627.5414706676966"/>
    <n v="0.97799967141012611"/>
    <n v="2897329.874884373"/>
    <n v="33.584638988256735"/>
    <n v="2.6064747566707092"/>
  </r>
  <r>
    <s v="CD"/>
    <s v="East"/>
    <x v="0"/>
    <x v="1"/>
    <x v="18"/>
    <x v="10"/>
    <n v="5.2173828795127122E-3"/>
    <n v="2.5768729387068007E-2"/>
    <n v="84641.954410989943"/>
    <n v="418047.83516540704"/>
    <n v="2181.1156180093531"/>
    <n v="0.96892733880353221"/>
    <n v="2469877.9570706934"/>
    <n v="29.180303955150681"/>
    <n v="2.6333501778077046"/>
  </r>
  <r>
    <s v="CD"/>
    <s v="East"/>
    <x v="0"/>
    <x v="1"/>
    <x v="18"/>
    <x v="11"/>
    <n v="7.6082921748378846E-3"/>
    <n v="3.7372884843971423E-2"/>
    <n v="82460.83879298059"/>
    <n v="405057.97641939548"/>
    <n v="3081.799432347354"/>
    <n v="0.95420464416420425"/>
    <n v="2051830.1219052863"/>
    <n v="24.882479391901924"/>
    <n v="2.6487056654468444"/>
  </r>
  <r>
    <s v="CD"/>
    <s v="East"/>
    <x v="0"/>
    <x v="1"/>
    <x v="18"/>
    <x v="12"/>
    <n v="1.1494469745232225E-2"/>
    <n v="5.5968261557333934E-2"/>
    <n v="79379.039360633236"/>
    <n v="386508.20225514192"/>
    <n v="4442.7068371058267"/>
    <n v="0.92919538880541708"/>
    <n v="1646772.1454858908"/>
    <n v="20.745679952163556"/>
    <n v="2.6620121631093716"/>
  </r>
  <r>
    <s v="CD"/>
    <s v="East"/>
    <x v="0"/>
    <x v="1"/>
    <x v="18"/>
    <x v="13"/>
    <n v="1.8575468428620109E-2"/>
    <n v="8.9025229244917459E-2"/>
    <n v="74936.33252352741"/>
    <n v="359141.63927094935"/>
    <n v="6671.2241816803871"/>
    <n v="0.88530183748681635"/>
    <n v="1260263.9432307489"/>
    <n v="16.817795864710483"/>
    <n v="2.6705889468740081"/>
  </r>
  <r>
    <s v="CD"/>
    <s v="East"/>
    <x v="0"/>
    <x v="1"/>
    <x v="18"/>
    <x v="14"/>
    <n v="3.1388690637792614E-2"/>
    <n v="0.1461946709551718"/>
    <n v="68265.108341847023"/>
    <n v="317948.75316459883"/>
    <n v="9979.9950517554753"/>
    <n v="0.81152561466527018"/>
    <n v="901122.30395979958"/>
    <n v="13.200335073773036"/>
    <n v="2.657635256991004"/>
  </r>
  <r>
    <s v="CD"/>
    <s v="East"/>
    <x v="0"/>
    <x v="1"/>
    <x v="18"/>
    <x v="15"/>
    <n v="5.4183582055380132E-2"/>
    <n v="0.23986640502840195"/>
    <n v="58285.113290091547"/>
    <n v="258023.55734395733"/>
    <n v="13980.640591567389"/>
    <n v="0.69962183524203669"/>
    <n v="583173.55079520075"/>
    <n v="10.005531736597655"/>
    <n v="2.6108384385013617"/>
  </r>
  <r>
    <s v="CD"/>
    <s v="East"/>
    <x v="0"/>
    <x v="1"/>
    <x v="18"/>
    <x v="16"/>
    <n v="9.1863886102733758E-2"/>
    <n v="0.37430011038609046"/>
    <n v="44304.472698524158"/>
    <n v="180518.91472465836"/>
    <n v="16583.169021655121"/>
    <n v="0.54629253247550458"/>
    <n v="325149.99345124338"/>
    <n v="7.3389879993329563"/>
    <n v="2.5274057259852989"/>
  </r>
  <r>
    <s v="CD"/>
    <s v="East"/>
    <x v="0"/>
    <x v="1"/>
    <x v="18"/>
    <x v="17"/>
    <n v="0.15486662989188524"/>
    <n v="0.55092461276516802"/>
    <n v="27721.303676869036"/>
    <n v="98616.135084663256"/>
    <n v="15272.348493524703"/>
    <n v="0.37257077788465182"/>
    <n v="144631.07872658505"/>
    <n v="5.2173260107989377"/>
    <n v="2.3815171048095598"/>
  </r>
  <r>
    <s v="CD"/>
    <s v="East"/>
    <x v="0"/>
    <x v="1"/>
    <x v="18"/>
    <x v="18"/>
    <n v="0.24475467555791544"/>
    <n v="0.72236194695052125"/>
    <n v="12448.955183344333"/>
    <n v="36741.490160470894"/>
    <n v="8992.6515037403951"/>
    <n v="0.22329271029891951"/>
    <n v="46014.943641921804"/>
    <n v="3.6962896053707359"/>
    <n v="2.1639859783687876"/>
  </r>
  <r>
    <s v="CD"/>
    <s v="East"/>
    <x v="0"/>
    <x v="1"/>
    <x v="18"/>
    <x v="19"/>
    <n v="0.35682438641879854"/>
    <n v="0.84698154115637658"/>
    <n v="3456.3036796039373"/>
    <n v="8204.1069183526306"/>
    <n v="2927.4254172553983"/>
    <n v="0.12174948967951774"/>
    <n v="9273.4534814509097"/>
    <n v="2.683055177175163"/>
    <n v="1.8991826653682726"/>
  </r>
  <r>
    <s v="CD"/>
    <s v="East"/>
    <x v="0"/>
    <x v="1"/>
    <x v="18"/>
    <x v="20"/>
    <n v="0.48520769800995261"/>
    <n v="0.9163690789127269"/>
    <n v="528.87826234853924"/>
    <n v="998.84583058563351"/>
    <n v="484.64768612529446"/>
    <n v="6.5928797029449482E-2"/>
    <n v="1069.3465630982794"/>
    <n v="2.0219143784615654"/>
    <n v="1.6046562724501587"/>
  </r>
  <r>
    <s v="CD"/>
    <s v="East"/>
    <x v="0"/>
    <x v="1"/>
    <x v="18"/>
    <x v="21"/>
    <n v="0.62737754129449763"/>
    <n v="1"/>
    <n v="44.230576223244803"/>
    <n v="70.500732512645854"/>
    <n v="44.230576223244803"/>
    <m/>
    <n v="70.500732512645854"/>
    <n v="1.5939365600124176"/>
    <n v="1.5939365600124176"/>
  </r>
  <r>
    <s v="CD"/>
    <s v="East"/>
    <x v="0"/>
    <x v="1"/>
    <x v="19"/>
    <x v="0"/>
    <n v="5.4900007858114656E-2"/>
    <n v="5.2496804372190675E-2"/>
    <n v="100000"/>
    <n v="95622.580797921008"/>
    <n v="5249.6804372190672"/>
    <n v="0.94322685398592954"/>
    <n v="6750000.000319344"/>
    <n v="67.500000003193435"/>
    <n v="0.16615511088178464"/>
  </r>
  <r>
    <s v="CD"/>
    <s v="East"/>
    <x v="0"/>
    <x v="1"/>
    <x v="19"/>
    <x v="1"/>
    <n v="2.9775025983000453E-3"/>
    <n v="1.1815408398079203E-2"/>
    <n v="94750.319562780933"/>
    <n v="375990.84619504376"/>
    <n v="1119.5137214827701"/>
    <n v="0.99034713443156641"/>
    <n v="6654377.4195214231"/>
    <n v="70.230659381705593"/>
    <n v="1.3109467098869283"/>
  </r>
  <r>
    <s v="CD"/>
    <s v="East"/>
    <x v="0"/>
    <x v="1"/>
    <x v="19"/>
    <x v="2"/>
    <n v="8.2725583363526048E-4"/>
    <n v="4.1266219850442194E-3"/>
    <n v="93630.805841298163"/>
    <n v="467061.00598193338"/>
    <n v="386.37894186211633"/>
    <n v="0.9966840236451926"/>
    <n v="6278386.5733263791"/>
    <n v="67.054710433317055"/>
    <n v="2.1711107771823945"/>
  </r>
  <r>
    <s v="CD"/>
    <s v="East"/>
    <x v="0"/>
    <x v="1"/>
    <x v="19"/>
    <x v="3"/>
    <n v="6.1920999422268531E-4"/>
    <n v="3.0913357796945162E-3"/>
    <n v="93244.426899436046"/>
    <n v="465512.2427298447"/>
    <n v="288.24983313133998"/>
    <n v="0.9961166838216795"/>
    <n v="5811325.5673444457"/>
    <n v="62.323570003941903"/>
    <n v="2.5372344204894532"/>
  </r>
  <r>
    <s v="CD"/>
    <s v="East"/>
    <x v="0"/>
    <x v="1"/>
    <x v="19"/>
    <x v="4"/>
    <n v="9.9528717828679123E-4"/>
    <n v="4.9649110944709812E-3"/>
    <n v="92956.177066304706"/>
    <n v="463704.51150644565"/>
    <n v="461.51915481609467"/>
    <n v="0.99400030537158091"/>
    <n v="5345813.3246146012"/>
    <n v="57.508962753507888"/>
    <n v="2.6677591518237729"/>
  </r>
  <r>
    <s v="CD"/>
    <s v="East"/>
    <x v="0"/>
    <x v="1"/>
    <x v="19"/>
    <x v="5"/>
    <n v="1.3991794872044491E-3"/>
    <n v="6.9724373090199404E-3"/>
    <n v="92494.657911488612"/>
    <n v="460922.42603958678"/>
    <n v="644.91320370709582"/>
    <n v="0.99251413401957556"/>
    <n v="4882108.8131081555"/>
    <n v="52.782603053465174"/>
    <n v="2.5952368335125127"/>
  </r>
  <r>
    <s v="CD"/>
    <s v="East"/>
    <x v="0"/>
    <x v="1"/>
    <x v="19"/>
    <x v="6"/>
    <n v="1.5942519568568822E-3"/>
    <n v="7.9404212765911628E-3"/>
    <n v="91849.744707781516"/>
    <n v="457472.02253088239"/>
    <n v="729.32566712713742"/>
    <n v="0.99128937571572395"/>
    <n v="4421186.3870685687"/>
    <n v="48.134988302194003"/>
    <n v="2.5639126824868881"/>
  </r>
  <r>
    <s v="CD"/>
    <s v="East"/>
    <x v="0"/>
    <x v="1"/>
    <x v="19"/>
    <x v="7"/>
    <n v="1.9321036429027156E-3"/>
    <n v="9.615673354136248E-3"/>
    <n v="91120.419040654378"/>
    <n v="453487.1556220479"/>
    <n v="876.18418538695551"/>
    <n v="0.98917163671852049"/>
    <n v="3963714.3645376861"/>
    <n v="43.499738107758603"/>
    <n v="2.5861929300972832"/>
  </r>
  <r>
    <s v="CD"/>
    <s v="East"/>
    <x v="0"/>
    <x v="1"/>
    <x v="19"/>
    <x v="8"/>
    <n v="2.4582549653677384E-3"/>
    <n v="1.2219237435232868E-2"/>
    <n v="90244.234855267423"/>
    <n v="448576.63195748761"/>
    <n v="1102.7157328574249"/>
    <n v="0.98604096115478967"/>
    <n v="3510227.2089156383"/>
    <n v="38.896969036806581"/>
    <n v="2.601791431780156"/>
  </r>
  <r>
    <s v="CD"/>
    <s v="East"/>
    <x v="0"/>
    <x v="1"/>
    <x v="19"/>
    <x v="9"/>
    <n v="3.2277677587161323E-3"/>
    <n v="1.6015992267653115E-2"/>
    <n v="89141.519122409998"/>
    <n v="442314.93332693941"/>
    <n v="1427.6898809913837"/>
    <n v="0.98091798161212818"/>
    <n v="3061650.5769581506"/>
    <n v="34.345954692042689"/>
    <n v="2.6236700068542036"/>
  </r>
  <r>
    <s v="CD"/>
    <s v="East"/>
    <x v="0"/>
    <x v="1"/>
    <x v="19"/>
    <x v="10"/>
    <n v="4.5967312130783394E-3"/>
    <n v="2.2737637416146362E-2"/>
    <n v="87713.829241418614"/>
    <n v="433874.67163596442"/>
    <n v="1994.4052456731442"/>
    <n v="0.97229334566466308"/>
    <n v="2619335.643631211"/>
    <n v="29.862288150958484"/>
    <n v="2.6461781870493404"/>
  </r>
  <r>
    <s v="CD"/>
    <s v="East"/>
    <x v="0"/>
    <x v="1"/>
    <x v="19"/>
    <x v="11"/>
    <n v="6.8169585495731965E-3"/>
    <n v="3.3548493329378468E-2"/>
    <n v="85719.42399574547"/>
    <n v="421853.45608408895"/>
    <n v="2875.7575241194427"/>
    <n v="0.95874408428481295"/>
    <n v="2185460.9719952466"/>
    <n v="25.495516303326045"/>
    <n v="2.6549956531181045"/>
  </r>
  <r>
    <s v="CD"/>
    <s v="East"/>
    <x v="0"/>
    <x v="1"/>
    <x v="19"/>
    <x v="12"/>
    <n v="1.03552554678106E-2"/>
    <n v="5.0555197895039136E-2"/>
    <n v="82843.666471626027"/>
    <n v="404449.50545572338"/>
    <n v="4188.1779528236657"/>
    <n v="0.93568297668096545"/>
    <n v="1763607.5159111577"/>
    <n v="21.288380766140929"/>
    <n v="2.6675234403971229"/>
  </r>
  <r>
    <s v="CD"/>
    <s v="East"/>
    <x v="0"/>
    <x v="1"/>
    <x v="19"/>
    <x v="13"/>
    <n v="1.6896026576968176E-2"/>
    <n v="8.1292145944438593E-2"/>
    <n v="78655.488518802362"/>
    <n v="378436.51718195563"/>
    <n v="6394.0734520015831"/>
    <n v="0.89439362253571419"/>
    <n v="1359158.0104554342"/>
    <n v="17.279887723671457"/>
    <n v="2.6789560640079277"/>
  </r>
  <r>
    <s v="CD"/>
    <s v="East"/>
    <x v="0"/>
    <x v="1"/>
    <x v="19"/>
    <x v="14"/>
    <n v="2.8946333265826751E-2"/>
    <n v="0.13558412002017176"/>
    <n v="72261.415066800779"/>
    <n v="338471.20750216837"/>
    <n v="9797.5003732445693"/>
    <n v="0.82328819801809028"/>
    <n v="980721.4932734787"/>
    <n v="13.571855635083649"/>
    <n v="2.6692149056511694"/>
  </r>
  <r>
    <s v="CD"/>
    <s v="East"/>
    <x v="0"/>
    <x v="1"/>
    <x v="19"/>
    <x v="15"/>
    <n v="5.0844571431200886E-2"/>
    <n v="0.22682400424718949"/>
    <n v="62463.914693556209"/>
    <n v="278659.35050546727"/>
    <n v="14168.315251747277"/>
    <n v="0.71339501572299235"/>
    <n v="642250.28577131033"/>
    <n v="10.281941004212548"/>
    <n v="2.6242607279533332"/>
  </r>
  <r>
    <s v="CD"/>
    <s v="East"/>
    <x v="0"/>
    <x v="1"/>
    <x v="19"/>
    <x v="16"/>
    <n v="8.7386494626820493E-2"/>
    <n v="0.35970000929055845"/>
    <n v="48295.599441808932"/>
    <n v="198794.1917352067"/>
    <n v="17371.927567911764"/>
    <n v="0.55975438978318637"/>
    <n v="363590.93526584306"/>
    <n v="7.5284485433073778"/>
    <n v="2.5429436194127022"/>
  </r>
  <r>
    <s v="CD"/>
    <s v="East"/>
    <x v="0"/>
    <x v="1"/>
    <x v="19"/>
    <x v="17"/>
    <n v="0.14972011928098478"/>
    <n v="0.53875375169225748"/>
    <n v="30923.671873897169"/>
    <n v="111275.92148718238"/>
    <n v="16660.244238162442"/>
    <n v="0.38225277431788901"/>
    <n v="164796.74353063639"/>
    <n v="5.3291453939447004"/>
    <n v="2.3984512314037985"/>
  </r>
  <r>
    <s v="CD"/>
    <s v="East"/>
    <x v="0"/>
    <x v="1"/>
    <x v="19"/>
    <x v="18"/>
    <n v="0.23987257636827966"/>
    <n v="0.71533346385458085"/>
    <n v="14263.427635734726"/>
    <n v="42535.529703255059"/>
    <n v="10203.107097109276"/>
    <n v="0.22818377044051283"/>
    <n v="53520.82204345402"/>
    <n v="3.7523113945883666"/>
    <n v="2.1791329639602708"/>
  </r>
  <r>
    <s v="CD"/>
    <s v="East"/>
    <x v="0"/>
    <x v="1"/>
    <x v="19"/>
    <x v="19"/>
    <n v="0.35330498723800896"/>
    <n v="0.84455132098071073"/>
    <n v="4060.3205386254499"/>
    <n v="9705.9175453731677"/>
    <n v="3429.1490745012347"/>
    <n v="0.12315968396174531"/>
    <n v="10985.292340198961"/>
    <n v="2.7055234274478828"/>
    <n v="1.9101124163593819"/>
  </r>
  <r>
    <s v="CD"/>
    <s v="East"/>
    <x v="0"/>
    <x v="1"/>
    <x v="19"/>
    <x v="20"/>
    <n v="0.48381244508203569"/>
    <n v="0.91629400063784816"/>
    <n v="631.17146412421528"/>
    <n v="1195.3777374469182"/>
    <n v="578.3386259508253"/>
    <n v="6.5654769594169868E-2"/>
    <n v="1279.374794825794"/>
    <n v="2.0269845320098496"/>
    <n v="1.6101527803870859"/>
  </r>
  <r>
    <s v="CD"/>
    <s v="East"/>
    <x v="0"/>
    <x v="1"/>
    <x v="19"/>
    <x v="21"/>
    <n v="0.6289843932875292"/>
    <n v="1"/>
    <n v="52.832838173390002"/>
    <n v="83.997057378875851"/>
    <n v="52.832838173390002"/>
    <m/>
    <n v="83.997057378875851"/>
    <n v="1.5898645668667133"/>
    <n v="1.5898645668667133"/>
  </r>
  <r>
    <s v="CD"/>
    <s v="East"/>
    <x v="0"/>
    <x v="1"/>
    <x v="20"/>
    <x v="0"/>
    <n v="4.2287363647039729E-2"/>
    <n v="4.0788536302819263E-2"/>
    <n v="100000"/>
    <n v="96455.614124515283"/>
    <n v="4078.8536302819266"/>
    <n v="0.95636370313832997"/>
    <n v="7000000.0006686719"/>
    <n v="70.000000006686719"/>
    <n v="0.1310338156851833"/>
  </r>
  <r>
    <s v="CD"/>
    <s v="East"/>
    <x v="0"/>
    <x v="1"/>
    <x v="20"/>
    <x v="1"/>
    <n v="1.922874904741232E-3"/>
    <n v="7.6522417656939897E-3"/>
    <n v="95921.146369718073"/>
    <n v="381726.23744464968"/>
    <n v="734.01180246360309"/>
    <n v="0.99370040488966771"/>
    <n v="6903544.3865441568"/>
    <n v="71.971037126007275"/>
    <n v="1.3319938076612754"/>
  </r>
  <r>
    <s v="CD"/>
    <s v="East"/>
    <x v="0"/>
    <x v="1"/>
    <x v="20"/>
    <x v="2"/>
    <n v="5.7501276604221237E-4"/>
    <n v="2.8704354795139053E-3"/>
    <n v="95187.13456725447"/>
    <n v="475169.49951517023"/>
    <n v="273.22852825510199"/>
    <n v="0.99763669715775816"/>
    <n v="6521818.1490995074"/>
    <n v="68.515752456982696"/>
    <n v="2.1958516704128468"/>
  </r>
  <r>
    <s v="CD"/>
    <s v="East"/>
    <x v="0"/>
    <x v="1"/>
    <x v="20"/>
    <x v="3"/>
    <n v="4.4917601970009743E-4"/>
    <n v="2.2434050227515549E-3"/>
    <n v="94913.906038999368"/>
    <n v="474046.53008641931"/>
    <n v="212.93033353687497"/>
    <n v="0.99719836396520789"/>
    <n v="6046648.6495843371"/>
    <n v="63.706667462403423"/>
    <n v="2.5437970725437844"/>
  </r>
  <r>
    <s v="CD"/>
    <s v="East"/>
    <x v="0"/>
    <x v="1"/>
    <x v="20"/>
    <x v="4"/>
    <n v="7.1273519133128376E-4"/>
    <n v="3.5577569717800562E-3"/>
    <n v="94700.975705462493"/>
    <n v="472718.42424556107"/>
    <n v="336.92305655048403"/>
    <n v="0.99570758736102061"/>
    <n v="5572602.1194979176"/>
    <n v="58.844189069706509"/>
    <n v="2.6657748216955648"/>
  </r>
  <r>
    <s v="CD"/>
    <s v="East"/>
    <x v="0"/>
    <x v="1"/>
    <x v="20"/>
    <x v="5"/>
    <n v="1.0025091968263475E-3"/>
    <n v="5.0005310349959141E-3"/>
    <n v="94364.052648912009"/>
    <n v="470689.32170665095"/>
    <n v="471.87037385886651"/>
    <n v="0.9945412561689545"/>
    <n v="5099883.6952523561"/>
    <n v="54.044771839408241"/>
    <n v="2.6032792042855819"/>
  </r>
  <r>
    <s v="CD"/>
    <s v="East"/>
    <x v="0"/>
    <x v="1"/>
    <x v="20"/>
    <x v="6"/>
    <n v="1.1818960185300906E-3"/>
    <n v="5.8926003298376767E-3"/>
    <n v="93892.182275053143"/>
    <n v="468119.94927544583"/>
    <n v="553.26910424315429"/>
    <n v="0.99346651089657778"/>
    <n v="4629194.3735457053"/>
    <n v="49.303299394881229"/>
    <n v="2.5762931825838522"/>
  </r>
  <r>
    <s v="CD"/>
    <s v="East"/>
    <x v="0"/>
    <x v="1"/>
    <x v="20"/>
    <x v="7"/>
    <n v="1.4630631570219628E-3"/>
    <n v="7.2897177885063238E-3"/>
    <n v="93338.913170809989"/>
    <n v="465061.4926877601"/>
    <n v="680.41433570109075"/>
    <n v="0.99162478513297392"/>
    <n v="4161074.4242702592"/>
    <n v="44.580275074078727"/>
    <n v="2.5998842461084632"/>
  </r>
  <r>
    <s v="CD"/>
    <s v="East"/>
    <x v="0"/>
    <x v="1"/>
    <x v="20"/>
    <x v="8"/>
    <n v="1.9371057103854548E-3"/>
    <n v="9.6410828706047502E-3"/>
    <n v="92658.498835108898"/>
    <n v="461166.50276012026"/>
    <n v="893.32826593510981"/>
    <n v="0.98873526357703634"/>
    <n v="3696012.9315824993"/>
    <n v="39.888547494814972"/>
    <n v="2.6201453636992023"/>
  </r>
  <r>
    <s v="CD"/>
    <s v="East"/>
    <x v="0"/>
    <x v="1"/>
    <x v="20"/>
    <x v="9"/>
    <n v="2.6554153775091519E-3"/>
    <n v="1.3194482693667882E-2"/>
    <n v="91765.170569173788"/>
    <n v="455971.58365942759"/>
    <n v="1210.7939549564471"/>
    <n v="0.98390042203617212"/>
    <n v="3234846.4288223791"/>
    <n v="35.251353086996218"/>
    <n v="2.64264664953336"/>
  </r>
  <r>
    <s v="CD"/>
    <s v="East"/>
    <x v="0"/>
    <x v="1"/>
    <x v="20"/>
    <x v="10"/>
    <n v="3.945016073760679E-3"/>
    <n v="1.9544666165275872E-2"/>
    <n v="90554.376614217341"/>
    <n v="448630.63359901251"/>
    <n v="1769.8550607295474"/>
    <n v="0.97590953384001433"/>
    <n v="2778874.8451629514"/>
    <n v="30.687360998592073"/>
    <n v="2.6601194278772669"/>
  </r>
  <r>
    <s v="CD"/>
    <s v="East"/>
    <x v="0"/>
    <x v="1"/>
    <x v="20"/>
    <x v="11"/>
    <n v="5.9573425933342472E-3"/>
    <n v="2.9377430202338378E-2"/>
    <n v="88784.521553487793"/>
    <n v="437822.91250196256"/>
    <n v="2608.2610849855992"/>
    <n v="0.9637726986814702"/>
    <n v="2330244.2115639388"/>
    <n v="26.2460637371357"/>
    <n v="2.6613939070021853"/>
  </r>
  <r>
    <s v="CD"/>
    <s v="East"/>
    <x v="0"/>
    <x v="1"/>
    <x v="20"/>
    <x v="12"/>
    <n v="9.0858404599651332E-3"/>
    <n v="4.4488787293791646E-2"/>
    <n v="86176.260468502194"/>
    <n v="421961.76992659766"/>
    <n v="3833.8773217575799"/>
    <n v="0.94300773232875246"/>
    <n v="1892421.2990619764"/>
    <n v="21.959891143729365"/>
    <n v="2.6734956110112864"/>
  </r>
  <r>
    <s v="CD"/>
    <s v="East"/>
    <x v="0"/>
    <x v="1"/>
    <x v="20"/>
    <x v="13"/>
    <n v="1.5003175001914544E-2"/>
    <n v="7.2501685327574644E-2"/>
    <n v="82342.383146744614"/>
    <n v="397913.2117879077"/>
    <n v="5969.9615520278603"/>
    <n v="0.90491715461993449"/>
    <n v="1470459.5291353788"/>
    <n v="17.857869458488135"/>
    <n v="2.6886444199748172"/>
  </r>
  <r>
    <s v="CD"/>
    <s v="East"/>
    <x v="0"/>
    <x v="1"/>
    <x v="20"/>
    <x v="14"/>
    <n v="2.6108010271482303E-2"/>
    <n v="0.12309329409266302"/>
    <n v="76372.421594716754"/>
    <n v="360078.49139679282"/>
    <n v="9400.932951927316"/>
    <n v="0.83739750452906159"/>
    <n v="1072546.3173474711"/>
    <n v="14.043633748306695"/>
    <n v="2.6828239613893801"/>
  </r>
  <r>
    <s v="CD"/>
    <s v="East"/>
    <x v="0"/>
    <x v="1"/>
    <x v="20"/>
    <x v="15"/>
    <n v="4.6847468022582973E-2"/>
    <n v="0.21092352154150973"/>
    <n v="66971.488642789438"/>
    <n v="301528.83013026346"/>
    <n v="14125.862227414378"/>
    <n v="0.73044144738748618"/>
    <n v="712467.82595067832"/>
    <n v="10.638375230851121"/>
    <n v="2.6405961953244792"/>
  </r>
  <r>
    <s v="CD"/>
    <s v="East"/>
    <x v="0"/>
    <x v="1"/>
    <x v="20"/>
    <x v="16"/>
    <n v="8.1906519591207483E-2"/>
    <n v="0.341368680089424"/>
    <n v="52845.62641537506"/>
    <n v="220249.15510940508"/>
    <n v="18039.841737915391"/>
    <n v="0.57698503439832804"/>
    <n v="410938.99582041486"/>
    <n v="7.7762158137812341"/>
    <n v="2.5621195791847207"/>
  </r>
  <r>
    <s v="CD"/>
    <s v="East"/>
    <x v="0"/>
    <x v="1"/>
    <x v="20"/>
    <x v="17"/>
    <n v="0.14318480504576031"/>
    <n v="0.52278642663016384"/>
    <n v="34805.784677459669"/>
    <n v="127080.46633700278"/>
    <n v="18195.991797588049"/>
    <n v="0.39517795711398324"/>
    <n v="190689.84071100981"/>
    <n v="5.4786824224221879"/>
    <n v="2.4198462181919225"/>
  </r>
  <r>
    <s v="CD"/>
    <s v="East"/>
    <x v="0"/>
    <x v="1"/>
    <x v="20"/>
    <x v="18"/>
    <n v="0.23338477579246233"/>
    <n v="0.7056345180572674"/>
    <n v="16609.79287987162"/>
    <n v="50219.399076149079"/>
    <n v="11720.443193819243"/>
    <n v="0.23507764528551717"/>
    <n v="63609.374374007006"/>
    <n v="3.829630798773612"/>
    <n v="2.1989484714603926"/>
  </r>
  <r>
    <s v="CD"/>
    <s v="East"/>
    <x v="0"/>
    <x v="1"/>
    <x v="20"/>
    <x v="19"/>
    <n v="0.34825555364116123"/>
    <n v="0.84087181414492518"/>
    <n v="4889.3496860523783"/>
    <n v="11805.458082474801"/>
    <n v="4111.316340499784"/>
    <n v="0.12542551777804492"/>
    <n v="13389.975297857931"/>
    <n v="2.7386004597001712"/>
    <n v="1.9252450308286475"/>
  </r>
  <r>
    <s v="CD"/>
    <s v="East"/>
    <x v="0"/>
    <x v="1"/>
    <x v="20"/>
    <x v="20"/>
    <n v="0.4812660203789153"/>
    <n v="0.91591618804532637"/>
    <n v="778.0333455525946"/>
    <n v="1480.7056926014072"/>
    <n v="712.61333603068465"/>
    <n v="6.5516184850425235E-2"/>
    <n v="1584.5172153831295"/>
    <n v="2.0365672299787274"/>
    <n v="1.6188381365658078"/>
  </r>
  <r>
    <s v="CD"/>
    <s v="East"/>
    <x v="0"/>
    <x v="1"/>
    <x v="20"/>
    <x v="21"/>
    <n v="0.63018061742013387"/>
    <n v="1"/>
    <n v="65.420009521909961"/>
    <n v="103.81152278172216"/>
    <n v="65.420009521909961"/>
    <m/>
    <n v="103.81152278172216"/>
    <n v="1.586846647384764"/>
    <n v="1.586846647384764"/>
  </r>
  <r>
    <s v="CD"/>
    <s v="East"/>
    <x v="0"/>
    <x v="1"/>
    <x v="21"/>
    <x v="0"/>
    <n v="3.1415237331499972E-2"/>
    <n v="3.0552143444904794E-2"/>
    <n v="100000"/>
    <n v="97252.626559883895"/>
    <n v="3055.2143444904796"/>
    <n v="0.96757771924025149"/>
    <n v="7250000.0004990334"/>
    <n v="72.500000004990341"/>
    <n v="0.10075918402566814"/>
  </r>
  <r>
    <s v="CD"/>
    <s v="East"/>
    <x v="0"/>
    <x v="1"/>
    <x v="21"/>
    <x v="1"/>
    <n v="1.2134609583447204E-3"/>
    <n v="4.8382862949533732E-3"/>
    <n v="96944.78565550952"/>
    <n v="386536.23306024191"/>
    <n v="469.04662780424405"/>
    <n v="0.99602821951060327"/>
    <n v="7152747.3739391491"/>
    <n v="73.78166164971708"/>
    <n v="1.350136451007806"/>
  </r>
  <r>
    <s v="CD"/>
    <s v="East"/>
    <x v="0"/>
    <x v="1"/>
    <x v="21"/>
    <x v="2"/>
    <n v="3.8116543710189937E-4"/>
    <n v="1.9038069405194643E-3"/>
    <n v="96475.739027705276"/>
    <n v="481867.35646649904"/>
    <n v="183.67118155269418"/>
    <n v="0.9983949413872355"/>
    <n v="6766211.1408789074"/>
    <n v="70.133809899459081"/>
    <n v="2.2160103305011511"/>
  </r>
  <r>
    <s v="CD"/>
    <s v="East"/>
    <x v="0"/>
    <x v="1"/>
    <x v="21"/>
    <x v="3"/>
    <n v="3.1165384248172913E-4"/>
    <n v="1.5570833151743119E-3"/>
    <n v="96292.067846152582"/>
    <n v="481093.93111579242"/>
    <n v="149.93477222687216"/>
    <n v="0.9980390807030235"/>
    <n v="6284343.7844124082"/>
    <n v="65.263358913976248"/>
    <n v="2.5562165498471008"/>
  </r>
  <r>
    <s v="CD"/>
    <s v="East"/>
    <x v="0"/>
    <x v="1"/>
    <x v="21"/>
    <x v="4"/>
    <n v="5.0079131465160143E-4"/>
    <n v="2.5010389809787428E-3"/>
    <n v="96142.13307392571"/>
    <n v="480150.5447426092"/>
    <n v="240.4552225323423"/>
    <n v="0.99696861112311774"/>
    <n v="5803249.8532966161"/>
    <n v="60.36115143018904"/>
    <n v="2.6705824014947463"/>
  </r>
  <r>
    <s v="CD"/>
    <s v="East"/>
    <x v="0"/>
    <x v="1"/>
    <x v="21"/>
    <x v="5"/>
    <n v="7.1030647581622232E-4"/>
    <n v="3.5455080816942908E-3"/>
    <n v="95901.677851393368"/>
    <n v="478695.02172204753"/>
    <n v="340.02017387015803"/>
    <n v="0.99610979066566019"/>
    <n v="5323099.3085540067"/>
    <n v="55.505799562782798"/>
    <n v="2.6078844803193904"/>
  </r>
  <r>
    <s v="CD"/>
    <s v="East"/>
    <x v="0"/>
    <x v="1"/>
    <x v="21"/>
    <x v="6"/>
    <n v="8.4652357146390274E-4"/>
    <n v="4.2239765703399835E-3"/>
    <n v="95561.65767752321"/>
    <n v="476832.7978802424"/>
    <n v="403.65020305270446"/>
    <n v="0.99527297434966644"/>
    <n v="4844404.2868319592"/>
    <n v="50.694016874211236"/>
    <n v="2.5833270985713854"/>
  </r>
  <r>
    <s v="CD"/>
    <s v="East"/>
    <x v="0"/>
    <x v="1"/>
    <x v="21"/>
    <x v="7"/>
    <n v="1.0686290474128349E-3"/>
    <n v="5.3295429489860326E-3"/>
    <n v="95158.007474470505"/>
    <n v="474578.79701374221"/>
    <n v="507.14868777513038"/>
    <n v="0.99377441041056402"/>
    <n v="4367571.4889517166"/>
    <n v="45.898097331677228"/>
    <n v="2.6116661882256613"/>
  </r>
  <r>
    <s v="CD"/>
    <s v="East"/>
    <x v="0"/>
    <x v="1"/>
    <x v="21"/>
    <x v="8"/>
    <n v="1.4623822176693464E-3"/>
    <n v="7.2867266733992785E-3"/>
    <n v="94650.858786695375"/>
    <n v="471624.26419568644"/>
    <n v="689.69493738115125"/>
    <n v="0.99130177967984456"/>
    <n v="3892992.6919379747"/>
    <n v="41.130030322399932"/>
    <n v="2.6365931523582629"/>
  </r>
  <r>
    <s v="CD"/>
    <s v="East"/>
    <x v="0"/>
    <x v="1"/>
    <x v="21"/>
    <x v="9"/>
    <n v="2.0889206900614136E-3"/>
    <n v="1.0393829549078059E-2"/>
    <n v="93961.163849314224"/>
    <n v="467521.9724373811"/>
    <n v="976.61632128276688"/>
    <n v="0.98700150533434061"/>
    <n v="3421368.4277422884"/>
    <n v="36.412580342546057"/>
    <n v="2.6614697507919809"/>
  </r>
  <r>
    <s v="CD"/>
    <s v="East"/>
    <x v="0"/>
    <x v="1"/>
    <x v="21"/>
    <x v="10"/>
    <n v="3.2414176248818558E-3"/>
    <n v="1.6085851262143475E-2"/>
    <n v="92984.547528031457"/>
    <n v="461444.89057257527"/>
    <n v="1495.7356012136152"/>
    <n v="0.97992209834532229"/>
    <n v="2953846.4553049072"/>
    <n v="31.767068118650897"/>
    <n v="2.6748249725685902"/>
  </r>
  <r>
    <s v="CD"/>
    <s v="East"/>
    <x v="0"/>
    <x v="1"/>
    <x v="21"/>
    <x v="11"/>
    <n v="4.9939219397448602E-3"/>
    <n v="2.4682273188190159E-2"/>
    <n v="91488.811926817842"/>
    <n v="452180.04544060555"/>
    <n v="2258.1518496406643"/>
    <n v="0.96943559120013756"/>
    <n v="2492401.5647323318"/>
    <n v="27.242692436819606"/>
    <n v="2.668883873189797"/>
  </r>
  <r>
    <s v="CD"/>
    <s v="East"/>
    <x v="0"/>
    <x v="1"/>
    <x v="21"/>
    <x v="12"/>
    <n v="7.6644486843545218E-3"/>
    <n v="3.7652790545134145E-2"/>
    <n v="89230.660077177177"/>
    <n v="438359.42968061857"/>
    <n v="3359.7833540900174"/>
    <n v="0.95142477895596034"/>
    <n v="2040221.5192917264"/>
    <n v="22.864579478926892"/>
    <n v="2.6802460504545769"/>
  </r>
  <r>
    <s v="CD"/>
    <s v="East"/>
    <x v="0"/>
    <x v="1"/>
    <x v="21"/>
    <x v="13"/>
    <n v="1.2807706882777273E-2"/>
    <n v="6.2205716110415352E-2"/>
    <n v="85870.87672308716"/>
    <n v="417066.02348714328"/>
    <n v="5341.6593795888475"/>
    <n v="0.91749719433069343"/>
    <n v="1601862.0896111079"/>
    <n v="18.65431157500262"/>
    <n v="2.6995238267629214"/>
  </r>
  <r>
    <s v="CD"/>
    <s v="East"/>
    <x v="0"/>
    <x v="1"/>
    <x v="21"/>
    <x v="14"/>
    <n v="2.270043348712656E-2"/>
    <n v="0.10786740438657325"/>
    <n v="80529.217343498312"/>
    <n v="382656.90640011302"/>
    <n v="8686.4776521253807"/>
    <n v="0.8552290227390662"/>
    <n v="1184796.0661239647"/>
    <n v="14.712623631621842"/>
    <n v="2.6988163536588816"/>
  </r>
  <r>
    <s v="CD"/>
    <s v="East"/>
    <x v="0"/>
    <x v="1"/>
    <x v="21"/>
    <x v="15"/>
    <n v="4.1736244434558901E-2"/>
    <n v="0.19011766348899325"/>
    <n v="71842.739691372932"/>
    <n v="327259.29210492299"/>
    <n v="13658.573808771776"/>
    <n v="0.75357676868194512"/>
    <n v="802139.15972385183"/>
    <n v="11.16520838667536"/>
    <n v="2.6604873393574988"/>
  </r>
  <r>
    <s v="CD"/>
    <s v="East"/>
    <x v="0"/>
    <x v="1"/>
    <x v="21"/>
    <x v="16"/>
    <n v="7.4446868310669198E-2"/>
    <n v="0.3155448589822924"/>
    <n v="58184.165882601155"/>
    <n v="246614.99986556865"/>
    <n v="18359.714418427691"/>
    <n v="0.60260751107741617"/>
    <n v="474879.86761892884"/>
    <n v="8.1616683923440494"/>
    <n v="2.5867909196361327"/>
  </r>
  <r>
    <s v="CD"/>
    <s v="East"/>
    <x v="0"/>
    <x v="1"/>
    <x v="21"/>
    <x v="17"/>
    <n v="0.13327771311187311"/>
    <n v="0.4973495831088029"/>
    <n v="39824.451464173464"/>
    <n v="148612.05126334765"/>
    <n v="19806.674333243423"/>
    <n v="0.41717952692679716"/>
    <n v="228264.86775336019"/>
    <n v="5.7317768195428851"/>
    <n v="2.4498391194960183"/>
  </r>
  <r>
    <s v="CD"/>
    <s v="East"/>
    <x v="0"/>
    <x v="1"/>
    <x v="21"/>
    <x v="18"/>
    <n v="0.22186977232842145"/>
    <n v="0.6871622673605029"/>
    <n v="20017.777130930041"/>
    <n v="61997.90524166431"/>
    <n v="13755.461120807109"/>
    <n v="0.24939385054926866"/>
    <n v="79652.816490012556"/>
    <n v="3.9791039718860048"/>
    <n v="2.2308467103754293"/>
  </r>
  <r>
    <s v="CD"/>
    <s v="East"/>
    <x v="0"/>
    <x v="1"/>
    <x v="21"/>
    <x v="19"/>
    <n v="0.33670155780211602"/>
    <n v="0.83132894717432415"/>
    <n v="6262.3160101229314"/>
    <n v="15461.89631420735"/>
    <n v="5206.0445755684104"/>
    <n v="0.13231160414269771"/>
    <n v="17654.91124834825"/>
    <n v="2.8192303326452026"/>
    <n v="1.9555228530334292"/>
  </r>
  <r>
    <s v="CD"/>
    <s v="East"/>
    <x v="0"/>
    <x v="1"/>
    <x v="21"/>
    <x v="20"/>
    <n v="0.47135704831651892"/>
    <n v="0.91292512994915198"/>
    <n v="1056.2714345545205"/>
    <n v="2045.7883044208395"/>
    <n v="964.29673665226278"/>
    <n v="6.7134348894771892E-2"/>
    <n v="2193.0149341408996"/>
    <n v="2.076185024416378"/>
    <n v="1.6446336014942371"/>
  </r>
  <r>
    <s v="CD"/>
    <s v="East"/>
    <x v="0"/>
    <x v="1"/>
    <x v="21"/>
    <x v="21"/>
    <n v="0.6247150945256319"/>
    <n v="1"/>
    <n v="91.974697902257702"/>
    <n v="147.22662972006034"/>
    <n v="91.974697902257702"/>
    <m/>
    <n v="147.22662972006034"/>
    <n v="1.6007296906429564"/>
    <n v="1.6007296906429564"/>
  </r>
  <r>
    <s v="CD"/>
    <s v="East"/>
    <x v="0"/>
    <x v="1"/>
    <x v="22"/>
    <x v="0"/>
    <n v="2.31912655588403E-2"/>
    <n v="2.2705690174440532E-2"/>
    <n v="100000"/>
    <n v="97906.214375546886"/>
    <n v="2270.5690174440533"/>
    <n v="0.97594346642179697"/>
    <n v="7500000.0006310204"/>
    <n v="75.000000006310202"/>
    <n v="7.7858629987802283E-2"/>
  </r>
  <r>
    <s v="CD"/>
    <s v="East"/>
    <x v="0"/>
    <x v="1"/>
    <x v="22"/>
    <x v="1"/>
    <n v="8.2877778343705649E-4"/>
    <n v="3.3078841536823573E-3"/>
    <n v="97729.430982555947"/>
    <n v="390065.51883535163"/>
    <n v="323.27763609559042"/>
    <n v="0.99733200968426694"/>
    <n v="7402093.7862554733"/>
    <n v="75.74068232912046"/>
    <n v="1.3638600394239964"/>
  </r>
  <r>
    <s v="CD"/>
    <s v="East"/>
    <x v="0"/>
    <x v="1"/>
    <x v="22"/>
    <x v="2"/>
    <n v="2.6744508256828131E-4"/>
    <n v="1.3362343981665695E-3"/>
    <n v="97406.153346460356"/>
    <n v="486669.82935234037"/>
    <n v="130.15745269462059"/>
    <n v="0.99885912442151747"/>
    <n v="7012028.2674201215"/>
    <n v="71.98752878043851"/>
    <n v="2.2269173029356235"/>
  </r>
  <r>
    <s v="CD"/>
    <s v="East"/>
    <x v="0"/>
    <x v="1"/>
    <x v="22"/>
    <x v="3"/>
    <n v="2.2404111191830919E-4"/>
    <n v="1.1195943502814376E-3"/>
    <n v="97275.995893765736"/>
    <n v="486114.59962924803"/>
    <n v="108.9096554206626"/>
    <n v="0.99858203029862225"/>
    <n v="6525358.4380677808"/>
    <n v="67.080870034926889"/>
    <n v="2.5633029178578797"/>
  </r>
  <r>
    <s v="CD"/>
    <s v="East"/>
    <x v="0"/>
    <x v="1"/>
    <x v="22"/>
    <x v="4"/>
    <n v="3.6321998256393876E-4"/>
    <n v="1.8145668171012568E-3"/>
    <n v="97167.086238345073"/>
    <n v="485425.30385557644"/>
    <n v="176.31617040251149"/>
    <n v="0.99779307621555702"/>
    <n v="6039243.8384385332"/>
    <n v="62.153184501433209"/>
    <n v="2.6739096861470344"/>
  </r>
  <r>
    <s v="CD"/>
    <s v="East"/>
    <x v="0"/>
    <x v="1"/>
    <x v="22"/>
    <x v="5"/>
    <n v="5.1813108168638857E-4"/>
    <n v="2.5874510069098734E-3"/>
    <n v="96990.770067942562"/>
    <n v="484354.00720692711"/>
    <n v="250.9588656732667"/>
    <n v="0.9971592279505459"/>
    <n v="5553818.5345829567"/>
    <n v="57.261309820434221"/>
    <n v="2.6097950109215176"/>
  </r>
  <r>
    <s v="CD"/>
    <s v="East"/>
    <x v="0"/>
    <x v="1"/>
    <x v="22"/>
    <x v="6"/>
    <n v="6.1844361682826369E-4"/>
    <n v="3.0876089113369802E-3"/>
    <n v="96739.811202269295"/>
    <n v="482978.06788121245"/>
    <n v="298.69470314917271"/>
    <n v="0.99652872416012872"/>
    <n v="5069464.5273760296"/>
    <n v="52.403084773201535"/>
    <n v="2.5862038310939615"/>
  </r>
  <r>
    <s v="CD"/>
    <s v="East"/>
    <x v="0"/>
    <x v="1"/>
    <x v="22"/>
    <x v="7"/>
    <n v="7.8854627267585769E-4"/>
    <n v="3.9353393205943596E-3"/>
    <n v="96441.116499120122"/>
    <n v="481301.51778298878"/>
    <n v="379.52851788100088"/>
    <n v="0.9953631677134851"/>
    <n v="4586486.4594948171"/>
    <n v="47.55737621034968"/>
    <n v="2.6179267959640162"/>
  </r>
  <r>
    <s v="CD"/>
    <s v="East"/>
    <x v="0"/>
    <x v="1"/>
    <x v="22"/>
    <x v="8"/>
    <n v="1.0978841537281018E-3"/>
    <n v="5.4752701542644996E-3"/>
    <n v="96061.587981239121"/>
    <n v="479069.803365784"/>
    <n v="525.96314564494241"/>
    <n v="0.99338216355107223"/>
    <n v="4105184.9417118281"/>
    <n v="42.734926914945156"/>
    <n v="2.645963313848922"/>
  </r>
  <r>
    <s v="CD"/>
    <s v="East"/>
    <x v="0"/>
    <x v="1"/>
    <x v="22"/>
    <x v="9"/>
    <n v="1.6064689282947609E-3"/>
    <n v="8.0024346604782842E-3"/>
    <n v="95535.624835594179"/>
    <n v="475899.39775948919"/>
    <n v="764.5175954948063"/>
    <n v="0.98982867941398922"/>
    <n v="3626115.1383460443"/>
    <n v="37.955633247662028"/>
    <n v="2.6734002867122202"/>
  </r>
  <r>
    <s v="CD"/>
    <s v="East"/>
    <x v="0"/>
    <x v="1"/>
    <x v="22"/>
    <x v="10"/>
    <n v="2.5645188967229789E-3"/>
    <n v="1.2746916385865741E-2"/>
    <n v="94771.107240099373"/>
    <n v="471058.87241818802"/>
    <n v="1208.0393797854631"/>
    <n v="0.98395098438279949"/>
    <n v="3150215.7405865551"/>
    <n v="33.240254675990975"/>
    <n v="2.6849564433855444"/>
  </r>
  <r>
    <s v="CD"/>
    <s v="East"/>
    <x v="0"/>
    <x v="1"/>
    <x v="22"/>
    <x v="11"/>
    <n v="4.0047240443507959E-3"/>
    <n v="1.9838863735487818E-2"/>
    <n v="93563.067860313909"/>
    <n v="463498.84121812764"/>
    <n v="1856.1849539549585"/>
    <n v="0.97536281111498124"/>
    <n v="2679156.8681683671"/>
    <n v="28.634769353311992"/>
    <n v="2.6745323389004043"/>
  </r>
  <r>
    <s v="CD"/>
    <s v="East"/>
    <x v="0"/>
    <x v="1"/>
    <x v="22"/>
    <x v="12"/>
    <n v="6.1692258718159228E-3"/>
    <n v="3.04119021493361E-2"/>
    <n v="91706.882906358951"/>
    <n v="452079.53271904931"/>
    <n v="2788.9807493688131"/>
    <n v="0.96059208280829445"/>
    <n v="2215658.0269502397"/>
    <n v="24.160215206666958"/>
    <n v="2.6855767777506916"/>
  </r>
  <r>
    <s v="CD"/>
    <s v="East"/>
    <x v="0"/>
    <x v="1"/>
    <x v="22"/>
    <x v="13"/>
    <n v="1.0380566654957511E-2"/>
    <n v="5.0697401708487626E-2"/>
    <n v="88917.902156990138"/>
    <n v="434264.01992959209"/>
    <n v="4507.9066047289234"/>
    <n v="0.93203809730175047"/>
    <n v="1763578.4942311903"/>
    <n v="19.833784327451649"/>
    <n v="2.709470989366356"/>
  </r>
  <r>
    <s v="CD"/>
    <s v="East"/>
    <x v="0"/>
    <x v="1"/>
    <x v="22"/>
    <x v="14"/>
    <n v="1.8705914907741414E-2"/>
    <n v="8.9695899592238684E-2"/>
    <n v="84409.995552261214"/>
    <n v="404750.61086178647"/>
    <n v="7571.2304856369446"/>
    <n v="0.87771865445606356"/>
    <n v="1329314.4743015983"/>
    <n v="15.74830641329169"/>
    <n v="2.7151181789621273"/>
  </r>
  <r>
    <s v="CD"/>
    <s v="East"/>
    <x v="0"/>
    <x v="1"/>
    <x v="22"/>
    <x v="15"/>
    <n v="3.5147794657059854E-2"/>
    <n v="0.16250268668411416"/>
    <n v="76838.76506662427"/>
    <n v="355257.16155587696"/>
    <n v="12486.505764815905"/>
    <n v="0.78611286514831458"/>
    <n v="924563.86343981186"/>
    <n v="12.032518516378472"/>
    <n v="2.6825651369351657"/>
  </r>
  <r>
    <s v="CD"/>
    <s v="East"/>
    <x v="0"/>
    <x v="1"/>
    <x v="22"/>
    <x v="16"/>
    <n v="6.3855989439905378E-2"/>
    <n v="0.27711854179745582"/>
    <n v="64352.259301808364"/>
    <n v="279272.22513514815"/>
    <n v="17833.204259088889"/>
    <n v="0.64404964041374024"/>
    <n v="569306.7018839349"/>
    <n v="8.8467243894875462"/>
    <n v="2.6174180053907778"/>
  </r>
  <r>
    <s v="CD"/>
    <s v="East"/>
    <x v="0"/>
    <x v="1"/>
    <x v="22"/>
    <x v="17"/>
    <n v="0.1169478601414887"/>
    <n v="0.45217701538475524"/>
    <n v="46519.055042719476"/>
    <n v="179865.17617583726"/>
    <n v="21034.847467736046"/>
    <n v="0.46003651934498391"/>
    <n v="290034.47674878681"/>
    <n v="6.2347456645979102"/>
    <n v="2.4932026905049196"/>
  </r>
  <r>
    <s v="CD"/>
    <s v="East"/>
    <x v="0"/>
    <x v="1"/>
    <x v="22"/>
    <x v="18"/>
    <n v="0.19903524085534252"/>
    <n v="0.64624655526394625"/>
    <n v="25484.207574983429"/>
    <n v="82744.54959930449"/>
    <n v="16469.081358964406"/>
    <n v="0.28407467266863073"/>
    <n v="110169.30057294955"/>
    <n v="4.3230420349070311"/>
    <n v="2.2872507396234054"/>
  </r>
  <r>
    <s v="CD"/>
    <s v="East"/>
    <x v="0"/>
    <x v="1"/>
    <x v="22"/>
    <x v="19"/>
    <n v="0.30824168117092965"/>
    <n v="0.80369536646220729"/>
    <n v="9015.1262160190236"/>
    <n v="23505.630842535706"/>
    <n v="7245.4151678864619"/>
    <n v="0.15412590929257017"/>
    <n v="27424.750973645059"/>
    <n v="3.0420817542092622"/>
    <n v="2.0229448916656723"/>
  </r>
  <r>
    <s v="CD"/>
    <s v="East"/>
    <x v="0"/>
    <x v="1"/>
    <x v="22"/>
    <x v="20"/>
    <n v="0.43967428458489727"/>
    <n v="0.90006995836644221"/>
    <n v="1769.7110481325619"/>
    <n v="3622.8267271012978"/>
    <n v="1592.8637494133077"/>
    <n v="7.5602021396620533E-2"/>
    <n v="3919.1201311093537"/>
    <n v="2.2145536895669466"/>
    <n v="1.7192871860595229"/>
  </r>
  <r>
    <s v="CD"/>
    <s v="East"/>
    <x v="0"/>
    <x v="1"/>
    <x v="22"/>
    <x v="21"/>
    <n v="0.59686545946343783"/>
    <n v="1"/>
    <n v="176.84729871925413"/>
    <n v="296.29340400805563"/>
    <n v="176.84729871925413"/>
    <m/>
    <n v="296.29340400805563"/>
    <n v="1.6754194503045405"/>
    <n v="1.6754194503045405"/>
  </r>
  <r>
    <s v="CD"/>
    <s v="East"/>
    <x v="0"/>
    <x v="1"/>
    <x v="23"/>
    <x v="0"/>
    <n v="1.7285301483830593E-2"/>
    <n v="1.7009345898800821E-2"/>
    <n v="100000"/>
    <n v="98403.524605643455"/>
    <n v="1700.9345898800821"/>
    <n v="0.98193128361669257"/>
    <n v="7750000.0000540633"/>
    <n v="77.500000000540638"/>
    <n v="6.1412823364889506E-2"/>
  </r>
  <r>
    <s v="CD"/>
    <s v="East"/>
    <x v="0"/>
    <x v="1"/>
    <x v="23"/>
    <x v="1"/>
    <n v="6.1508909798871228E-4"/>
    <n v="2.456388344765352E-3"/>
    <n v="98299.065410119918"/>
    <n v="392562.11720270285"/>
    <n v="241.46067857474554"/>
    <n v="0.99806771162441998"/>
    <n v="7651596.4754484203"/>
    <n v="77.839971758883948"/>
    <n v="1.3737154988548874"/>
  </r>
  <r>
    <s v="CD"/>
    <s v="East"/>
    <x v="0"/>
    <x v="1"/>
    <x v="23"/>
    <x v="2"/>
    <n v="1.9965548221894519E-4"/>
    <n v="9.9772548631121816E-4"/>
    <n v="98057.604731545172"/>
    <n v="490016.95460587082"/>
    <n v="97.834571367289755"/>
    <n v="0.99914607337080485"/>
    <n v="7259034.3582457174"/>
    <n v="74.028265101100132"/>
    <n v="2.2293122148264759"/>
  </r>
  <r>
    <s v="CD"/>
    <s v="East"/>
    <x v="0"/>
    <x v="1"/>
    <x v="23"/>
    <x v="3"/>
    <n v="1.6808374176198148E-4"/>
    <n v="8.4007496556195787E-4"/>
    <n v="97959.770160177883"/>
    <n v="489598.51607957575"/>
    <n v="82.293550543763558"/>
    <n v="0.99893258562142506"/>
    <n v="6769017.4036398465"/>
    <n v="69.099972290375518"/>
    <n v="2.5656084834118755"/>
  </r>
  <r>
    <s v="CD"/>
    <s v="East"/>
    <x v="0"/>
    <x v="1"/>
    <x v="23"/>
    <x v="4"/>
    <n v="2.7401828838055409E-4"/>
    <n v="1.3692194447844635E-3"/>
    <n v="97877.476609634119"/>
    <n v="489075.91158378345"/>
    <n v="134.01574418034579"/>
    <n v="0.99833113282537278"/>
    <n v="6279418.8875602707"/>
    <n v="64.155913138265205"/>
    <n v="2.6758591589953942"/>
  </r>
  <r>
    <s v="CD"/>
    <s v="East"/>
    <x v="0"/>
    <x v="1"/>
    <x v="23"/>
    <x v="5"/>
    <n v="3.9202533356459039E-4"/>
    <n v="1.958291363257288E-3"/>
    <n v="97743.460865453773"/>
    <n v="488259.70884904033"/>
    <n v="191.41017522769107"/>
    <n v="0.99785677073401569"/>
    <n v="5790342.9759764876"/>
    <n v="59.240208242135338"/>
    <n v="2.6093461192218066"/>
  </r>
  <r>
    <s v="CD"/>
    <s v="East"/>
    <x v="0"/>
    <x v="1"/>
    <x v="23"/>
    <x v="6"/>
    <n v="4.6497166845407319E-4"/>
    <n v="2.3222511376837607E-3"/>
    <n v="97552.050690226082"/>
    <n v="487213.25635163416"/>
    <n v="226.54036069876747"/>
    <n v="0.99738848561530291"/>
    <n v="5302083.2671274478"/>
    <n v="54.351325570428763"/>
    <n v="2.5854320271715787"/>
  </r>
  <r>
    <s v="CD"/>
    <s v="East"/>
    <x v="0"/>
    <x v="1"/>
    <x v="23"/>
    <x v="7"/>
    <n v="5.9350753583660096E-4"/>
    <n v="2.9633503112565327E-3"/>
    <n v="97325.510329527315"/>
    <n v="485940.89192425681"/>
    <n v="288.40958132820379"/>
    <n v="0.99650387350836001"/>
    <n v="4814870.0107758138"/>
    <n v="49.471818791121649"/>
    <n v="2.6191507916708772"/>
  </r>
  <r>
    <s v="CD"/>
    <s v="East"/>
    <x v="0"/>
    <x v="1"/>
    <x v="23"/>
    <x v="8"/>
    <n v="8.2868105878547112E-4"/>
    <n v="4.1353477640111115E-3"/>
    <n v="97037.100748199111"/>
    <n v="484241.98109862918"/>
    <n v="401.28215760517924"/>
    <n v="0.99498235325880657"/>
    <n v="4328929.1188515574"/>
    <n v="44.611072316398499"/>
    <n v="2.6487301404148136"/>
  </r>
  <r>
    <s v="CD"/>
    <s v="East"/>
    <x v="0"/>
    <x v="1"/>
    <x v="23"/>
    <x v="9"/>
    <n v="1.2219966469564584E-3"/>
    <n v="6.0926986815011634E-3"/>
    <n v="96635.818590593932"/>
    <n v="481812.22590022057"/>
    <n v="588.77292451271205"/>
    <n v="0.99219936318471724"/>
    <n v="3844687.1377529278"/>
    <n v="39.785321776403428"/>
    <n v="2.678447843232048"/>
  </r>
  <r>
    <s v="CD"/>
    <s v="East"/>
    <x v="0"/>
    <x v="1"/>
    <x v="23"/>
    <x v="10"/>
    <n v="1.9755556213528272E-3"/>
    <n v="9.8329087914502174E-3"/>
    <n v="96047.04566608122"/>
    <n v="478053.78371281002"/>
    <n v="944.4218397228251"/>
    <n v="0.9875646601683451"/>
    <n v="3362874.9118527072"/>
    <n v="35.012788665506015"/>
    <n v="2.6901798265949788"/>
  </r>
  <r>
    <s v="CD"/>
    <s v="East"/>
    <x v="0"/>
    <x v="1"/>
    <x v="23"/>
    <x v="11"/>
    <n v="3.1052829570463003E-3"/>
    <n v="1.541526450387511E-2"/>
    <n v="95102.623826358395"/>
    <n v="472109.02245453279"/>
    <n v="1466.0321012958448"/>
    <n v="0.98082850443852954"/>
    <n v="2884821.1281398972"/>
    <n v="30.333770111401993"/>
    <n v="2.6780203692332174"/>
  </r>
  <r>
    <s v="CD"/>
    <s v="East"/>
    <x v="0"/>
    <x v="1"/>
    <x v="23"/>
    <x v="12"/>
    <n v="4.7893767490926071E-3"/>
    <n v="2.3684748801859678E-2"/>
    <n v="93636.59172506255"/>
    <n v="463057.98642601556"/>
    <n v="2217.7591536703985"/>
    <n v="0.96925866074910638"/>
    <n v="2412712.1056853645"/>
    <n v="25.766765547913291"/>
    <n v="2.6891213859650414"/>
  </r>
  <r>
    <s v="CD"/>
    <s v="East"/>
    <x v="0"/>
    <x v="1"/>
    <x v="23"/>
    <x v="13"/>
    <n v="8.0750677635147219E-3"/>
    <n v="3.9644739976894647E-2"/>
    <n v="91418.832571392151"/>
    <n v="448822.96377245768"/>
    <n v="3624.2758462841157"/>
    <n v="0.9463252500840349"/>
    <n v="1949654.1192593491"/>
    <n v="21.326613613631483"/>
    <n v="2.717834007313948"/>
  </r>
  <r>
    <s v="CD"/>
    <s v="East"/>
    <x v="0"/>
    <x v="1"/>
    <x v="23"/>
    <x v="14"/>
    <n v="1.4772305838177038E-2"/>
    <n v="7.146546066412765E-2"/>
    <n v="87794.556725108036"/>
    <n v="424732.50343542866"/>
    <n v="6274.2784401627287"/>
    <n v="0.90115200679439744"/>
    <n v="1500831.1554868915"/>
    <n v="17.094808738383602"/>
    <n v="2.7303716553353707"/>
  </r>
  <r>
    <s v="CD"/>
    <s v="East"/>
    <x v="0"/>
    <x v="1"/>
    <x v="23"/>
    <x v="15"/>
    <n v="2.8283773476885168E-2"/>
    <n v="0.13279607789554562"/>
    <n v="81520.278284945307"/>
    <n v="382748.54782164487"/>
    <n v="10825.573225194152"/>
    <n v="0.82250143043730994"/>
    <n v="1076098.6520514628"/>
    <n v="13.20038001207597"/>
    <n v="2.7042468711733356"/>
  </r>
  <r>
    <s v="CD"/>
    <s v="East"/>
    <x v="0"/>
    <x v="1"/>
    <x v="23"/>
    <x v="16"/>
    <n v="5.2246709724808209E-2"/>
    <n v="0.23266029383335313"/>
    <n v="70694.705059751155"/>
    <n v="314811.22808110609"/>
    <n v="16447.850851663927"/>
    <n v="0.69475113536449973"/>
    <n v="693350.10422981787"/>
    <n v="9.8076666936201011"/>
    <n v="2.6494012764142698"/>
  </r>
  <r>
    <s v="CD"/>
    <s v="East"/>
    <x v="0"/>
    <x v="1"/>
    <x v="23"/>
    <x v="17"/>
    <n v="9.7698039163035308E-2"/>
    <n v="0.39390434166841154"/>
    <n v="54246.854208087228"/>
    <n v="218715.45813484094"/>
    <n v="21368.071394418905"/>
    <n v="0.51867499056252309"/>
    <n v="378538.87614871183"/>
    <n v="6.9780797739286884"/>
    <n v="2.5421828233261845"/>
  </r>
  <r>
    <s v="CD"/>
    <s v="East"/>
    <x v="0"/>
    <x v="1"/>
    <x v="23"/>
    <x v="18"/>
    <n v="0.16993820325235975"/>
    <n v="0.58634074865737484"/>
    <n v="32878.782813668324"/>
    <n v="113442.23818396655"/>
    <n v="19278.170129909515"/>
    <n v="0.33741703456265537"/>
    <n v="159823.41801387089"/>
    <n v="4.8609894995087624"/>
    <n v="2.3570273765078436"/>
  </r>
  <r>
    <s v="CD"/>
    <s v="East"/>
    <x v="0"/>
    <x v="1"/>
    <x v="23"/>
    <x v="19"/>
    <n v="0.26907628550324597"/>
    <n v="0.75728393087073309"/>
    <n v="13600.612683758809"/>
    <n v="38277.343602184417"/>
    <n v="10299.52543540722"/>
    <n v="0.1920671819498074"/>
    <n v="46381.179829904351"/>
    <n v="3.4102272381662999"/>
    <n v="2.1138748087926507"/>
  </r>
  <r>
    <s v="CD"/>
    <s v="East"/>
    <x v="0"/>
    <x v="1"/>
    <x v="23"/>
    <x v="20"/>
    <n v="0.39260216561857664"/>
    <n v="0.87436072788634367"/>
    <n v="3301.0872483515877"/>
    <n v="7351.8215181960513"/>
    <n v="2886.3410492850217"/>
    <n v="9.2797372551970611E-2"/>
    <n v="8103.836227719934"/>
    <n v="2.4548991341463693"/>
    <n v="1.828644097401678"/>
  </r>
  <r>
    <s v="CD"/>
    <s v="East"/>
    <x v="0"/>
    <x v="1"/>
    <x v="23"/>
    <x v="21"/>
    <n v="0.55151341298782719"/>
    <n v="1"/>
    <n v="414.74619906656613"/>
    <n v="752.01470952388286"/>
    <n v="414.74619906656613"/>
    <m/>
    <n v="752.01470952388286"/>
    <n v="1.8131925288679636"/>
    <n v="1.8131925288679636"/>
  </r>
  <r>
    <s v="CD"/>
    <s v="East"/>
    <x v="0"/>
    <x v="1"/>
    <x v="24"/>
    <x v="0"/>
    <n v="1.3159149631911761E-2"/>
    <n v="1.2996662702274335E-2"/>
    <n v="100000"/>
    <n v="98765.217098501351"/>
    <n v="1299.6662702274334"/>
    <n v="0.98613358344151991"/>
    <n v="8000000.0003264667"/>
    <n v="80.000000003264674"/>
    <n v="4.9923099656517804E-2"/>
  </r>
  <r>
    <s v="CD"/>
    <s v="East"/>
    <x v="0"/>
    <x v="1"/>
    <x v="24"/>
    <x v="1"/>
    <n v="4.8387320234141387E-4"/>
    <n v="1.9330427607579328E-3"/>
    <n v="98700.333729772567"/>
    <n v="394301.5746222586"/>
    <n v="190.79196560072887"/>
    <n v="0.99851574817932098"/>
    <n v="7901234.7832279652"/>
    <n v="80.052766638666284"/>
    <n v="1.3806009322347399"/>
  </r>
  <r>
    <s v="CD"/>
    <s v="East"/>
    <x v="0"/>
    <x v="1"/>
    <x v="24"/>
    <x v="2"/>
    <n v="1.5574954144324148E-4"/>
    <n v="7.7841133283494137E-4"/>
    <n v="98509.541764171838"/>
    <n v="492334.95643743203"/>
    <n v="76.680943701619981"/>
    <n v="0.99933731414511062"/>
    <n v="7506933.2086057067"/>
    <n v="76.205137839104196"/>
    <n v="2.2254855879840054"/>
  </r>
  <r>
    <s v="CD"/>
    <s v="East"/>
    <x v="0"/>
    <x v="1"/>
    <x v="24"/>
    <x v="3"/>
    <n v="1.2976319487733448E-4"/>
    <n v="6.4861083364133639E-4"/>
    <n v="98432.860820470218"/>
    <n v="492008.6930259334"/>
    <n v="63.844619914452778"/>
    <n v="0.9991780473083014"/>
    <n v="7014598.2521682745"/>
    <n v="71.262769299797796"/>
    <n v="2.5626595220367614"/>
  </r>
  <r>
    <s v="CD"/>
    <s v="East"/>
    <x v="0"/>
    <x v="1"/>
    <x v="24"/>
    <x v="4"/>
    <n v="2.1067413403175558E-4"/>
    <n v="1.0528549645191184E-3"/>
    <n v="98369.016200555765"/>
    <n v="491604.28515636158"/>
    <n v="103.56830706162145"/>
    <n v="0.9987169636127603"/>
    <n v="6522589.5591423409"/>
    <n v="66.307357855892533"/>
    <n v="2.6750045139393164"/>
  </r>
  <r>
    <s v="CD"/>
    <s v="East"/>
    <x v="0"/>
    <x v="1"/>
    <x v="24"/>
    <x v="5"/>
    <n v="3.0121961593383668E-4"/>
    <n v="1.5050138580005067E-3"/>
    <n v="98265.447893494143"/>
    <n v="490973.53897038306"/>
    <n v="147.89086084233713"/>
    <n v="0.99835680827185114"/>
    <n v="6030985.2739859791"/>
    <n v="61.374424106047066"/>
    <n v="2.6083681231340665"/>
  </r>
  <r>
    <s v="CD"/>
    <s v="East"/>
    <x v="0"/>
    <x v="1"/>
    <x v="24"/>
    <x v="6"/>
    <n v="3.554880870971858E-4"/>
    <n v="1.7759150817056807E-3"/>
    <n v="98117.557032651806"/>
    <n v="490166.77531240694"/>
    <n v="174.24844931441476"/>
    <n v="0.99800656456160108"/>
    <n v="5540011.7350155963"/>
    <n v="56.463001144351537"/>
    <n v="2.5838530987875665"/>
  </r>
  <r>
    <s v="CD"/>
    <s v="East"/>
    <x v="0"/>
    <x v="1"/>
    <x v="24"/>
    <x v="7"/>
    <n v="4.5209366182767441E-4"/>
    <n v="2.2580362833025001E-3"/>
    <n v="97943.308583337392"/>
    <n v="489189.65949177346"/>
    <n v="221.15954448786215"/>
    <n v="0.99734285222820018"/>
    <n v="5049844.9597031893"/>
    <n v="51.558856166334309"/>
    <n v="2.6176319853905237"/>
  </r>
  <r>
    <s v="CD"/>
    <s v="East"/>
    <x v="0"/>
    <x v="1"/>
    <x v="24"/>
    <x v="8"/>
    <n v="6.2806659566561941E-4"/>
    <n v="3.135699482821139E-3"/>
    <n v="97722.149038849529"/>
    <n v="487889.81027806742"/>
    <n v="306.42729220128967"/>
    <n v="0.99620323038101322"/>
    <n v="4560655.3002114156"/>
    <n v="46.669617329008219"/>
    <n v="2.6472888201267826"/>
  </r>
  <r>
    <s v="CD"/>
    <s v="East"/>
    <x v="0"/>
    <x v="1"/>
    <x v="24"/>
    <x v="9"/>
    <n v="9.2256365603314279E-4"/>
    <n v="4.6029576884466022E-3"/>
    <n v="97415.72174664824"/>
    <n v="486037.40506899037"/>
    <n v="448.40044538931397"/>
    <n v="0.99411057249558887"/>
    <n v="4072765.4899333478"/>
    <n v="41.808092337759419"/>
    <n v="2.6779602363088619"/>
  </r>
  <r>
    <s v="CD"/>
    <s v="East"/>
    <x v="0"/>
    <x v="1"/>
    <x v="24"/>
    <x v="10"/>
    <n v="1.4893290205599029E-3"/>
    <n v="7.4211231700012075E-3"/>
    <n v="96967.321301258926"/>
    <n v="483174.92300740449"/>
    <n v="719.60643484172761"/>
    <n v="0.99061215227905475"/>
    <n v="3586728.0848643575"/>
    <n v="36.989039572631683"/>
    <n v="2.6908440246846657"/>
  </r>
  <r>
    <s v="CD"/>
    <s v="East"/>
    <x v="0"/>
    <x v="1"/>
    <x v="24"/>
    <x v="11"/>
    <n v="2.3404558242186785E-3"/>
    <n v="1.1639064062292127E-2"/>
    <n v="96247.714866417198"/>
    <n v="478638.95040763146"/>
    <n v="1120.233319179446"/>
    <n v="0.98552203621672851"/>
    <n v="3103553.1618569531"/>
    <n v="32.245473735811743"/>
    <n v="2.6793906412650372"/>
  </r>
  <r>
    <s v="CD"/>
    <s v="East"/>
    <x v="0"/>
    <x v="1"/>
    <x v="24"/>
    <x v="12"/>
    <n v="3.6067436637782927E-3"/>
    <n v="1.788478218557563E-2"/>
    <n v="95127.481547237752"/>
    <n v="471709.23301836668"/>
    <n v="1701.3342873347137"/>
    <n v="0.97680018698795146"/>
    <n v="2624914.2114493218"/>
    <n v="27.59364768997758"/>
    <n v="2.6911211705631972"/>
  </r>
  <r>
    <s v="CD"/>
    <s v="East"/>
    <x v="0"/>
    <x v="1"/>
    <x v="24"/>
    <x v="13"/>
    <n v="6.0726480525172865E-3"/>
    <n v="2.9949514269161658E-2"/>
    <n v="93426.147259903039"/>
    <n v="460765.66701628378"/>
    <n v="2798.0677304732671"/>
    <n v="0.95902019336347433"/>
    <n v="2153204.9784309552"/>
    <n v="23.047134464840287"/>
    <n v="2.7251911331843277"/>
  </r>
  <r>
    <s v="CD"/>
    <s v="East"/>
    <x v="0"/>
    <x v="1"/>
    <x v="24"/>
    <x v="14"/>
    <n v="1.1296006462823154E-2"/>
    <n v="5.5076967215780516E-2"/>
    <n v="90628.079529429771"/>
    <n v="441883.57907720667"/>
    <n v="4991.5197650715563"/>
    <n v="0.92276545943950161"/>
    <n v="1692439.3114146716"/>
    <n v="18.674557821398871"/>
    <n v="2.7448113801507086"/>
  </r>
  <r>
    <s v="CD"/>
    <s v="East"/>
    <x v="0"/>
    <x v="1"/>
    <x v="24"/>
    <x v="15"/>
    <n v="2.2017761130620695E-2"/>
    <n v="0.10483665034961219"/>
    <n v="85636.559764358215"/>
    <n v="407754.90386594989"/>
    <n v="8977.8500731596869"/>
    <n v="0.85765560822289288"/>
    <n v="1250555.7323374648"/>
    <n v="14.603058971291651"/>
    <n v="2.7246339837070019"/>
  </r>
  <r>
    <s v="CD"/>
    <s v="East"/>
    <x v="0"/>
    <x v="1"/>
    <x v="24"/>
    <x v="16"/>
    <n v="4.1382992447733309E-2"/>
    <n v="0.18878718526260871"/>
    <n v="76658.709691198528"/>
    <n v="349713.28008101851"/>
    <n v="14472.182028464835"/>
    <n v="0.74705110913976736"/>
    <n v="842800.82847151486"/>
    <n v="10.994195334966353"/>
    <n v="2.6796679098613985"/>
  </r>
  <r>
    <s v="CD"/>
    <s v="East"/>
    <x v="0"/>
    <x v="1"/>
    <x v="24"/>
    <x v="17"/>
    <n v="7.8892435093530486E-2"/>
    <n v="0.3314373844784681"/>
    <n v="62186.527662733693"/>
    <n v="261253.69376543103"/>
    <n v="20610.940078334359"/>
    <n v="0.58494310198492805"/>
    <n v="493087.54839049641"/>
    <n v="7.9291699813943346"/>
    <n v="2.5896808025530804"/>
  </r>
  <r>
    <s v="CD"/>
    <s v="East"/>
    <x v="0"/>
    <x v="1"/>
    <x v="24"/>
    <x v="18"/>
    <n v="0.14008679421241188"/>
    <n v="0.51491419494554969"/>
    <n v="41575.587584399334"/>
    <n v="152818.54603617167"/>
    <n v="21407.860210409173"/>
    <n v="0.40427354992127024"/>
    <n v="231833.8546250654"/>
    <n v="5.5762015186060259"/>
    <n v="2.4280758868626489"/>
  </r>
  <r>
    <s v="CD"/>
    <s v="East"/>
    <x v="0"/>
    <x v="1"/>
    <x v="24"/>
    <x v="19"/>
    <n v="0.22672040054683223"/>
    <n v="0.69452043663602891"/>
    <n v="20167.727373990161"/>
    <n v="61780.496099850185"/>
    <n v="14006.89882174004"/>
    <n v="0.24545479028341591"/>
    <n v="79015.308588893735"/>
    <n v="3.9179084050292103"/>
    <n v="2.2115068961961319"/>
  </r>
  <r>
    <s v="CD"/>
    <s v="East"/>
    <x v="0"/>
    <x v="1"/>
    <x v="24"/>
    <x v="20"/>
    <n v="0.33855931176045412"/>
    <n v="0.83333292973770723"/>
    <n v="6160.8285522501219"/>
    <n v="15164.31871379412"/>
    <n v="5134.0213070583113"/>
    <n v="0.12013439522859165"/>
    <n v="17234.812489043543"/>
    <n v="2.797482894204038"/>
    <n v="1.9536892988825971"/>
  </r>
  <r>
    <s v="CD"/>
    <s v="East"/>
    <x v="0"/>
    <x v="1"/>
    <x v="24"/>
    <x v="21"/>
    <n v="0.49592385037144826"/>
    <n v="1"/>
    <n v="1026.8072451918106"/>
    <n v="2070.4937752494243"/>
    <n v="1026.8072451918106"/>
    <m/>
    <n v="2070.4937752494243"/>
    <n v="2.0164386109903716"/>
    <n v="2.0164386109903716"/>
  </r>
  <r>
    <s v="CD"/>
    <s v="East"/>
    <x v="0"/>
    <x v="1"/>
    <x v="25"/>
    <x v="0"/>
    <n v="9.8641683426595583E-3"/>
    <n v="9.7717062635211908E-3"/>
    <n v="100000"/>
    <n v="99062.646987293949"/>
    <n v="977.17062635211914"/>
    <n v="0.98954659029492176"/>
    <n v="8250000.0004055845"/>
    <n v="82.500000004055849"/>
    <n v="4.0747861808653231E-2"/>
  </r>
  <r>
    <s v="CD"/>
    <s v="East"/>
    <x v="0"/>
    <x v="1"/>
    <x v="25"/>
    <x v="1"/>
    <n v="3.6802818671977295E-4"/>
    <n v="1.4706979514650807E-3"/>
    <n v="99022.829373647881"/>
    <n v="395710.64816016692"/>
    <n v="145.63267230810015"/>
    <n v="0.9988913486438602"/>
    <n v="8150937.3534182906"/>
    <n v="82.313719017883685"/>
    <n v="1.3860993663615537"/>
  </r>
  <r>
    <s v="CD"/>
    <s v="East"/>
    <x v="0"/>
    <x v="1"/>
    <x v="25"/>
    <x v="2"/>
    <n v="1.1741148008327274E-4"/>
    <n v="5.8686596079068421E-4"/>
    <n v="98877.196701339781"/>
    <n v="494224.76406281395"/>
    <n v="58.027661042418913"/>
    <n v="0.99950282263258616"/>
    <n v="7755226.7052581236"/>
    <n v="78.432914402730432"/>
    <n v="2.2216794372061757"/>
  </r>
  <r>
    <s v="CD"/>
    <s v="East"/>
    <x v="0"/>
    <x v="1"/>
    <x v="25"/>
    <x v="3"/>
    <n v="9.6872428516308392E-5"/>
    <n v="4.8424764500974585E-4"/>
    <n v="98819.169040297362"/>
    <n v="493979.04669570643"/>
    <n v="47.852949889580486"/>
    <n v="0.99938899061924913"/>
    <n v="7261001.9411953092"/>
    <n v="73.477666445812275"/>
    <n v="2.5592203605028683"/>
  </r>
  <r>
    <s v="CD"/>
    <s v="East"/>
    <x v="0"/>
    <x v="1"/>
    <x v="25"/>
    <x v="4"/>
    <n v="1.5616468810380942E-4"/>
    <n v="7.8053985986841574E-4"/>
    <n v="98771.316090407781"/>
    <n v="493677.22086428106"/>
    <n v="77.09494922021986"/>
    <n v="0.99904923074583218"/>
    <n v="6767022.8944996027"/>
    <n v="68.512025174450272"/>
    <n v="2.6735234983356517"/>
  </r>
  <r>
    <s v="CD"/>
    <s v="East"/>
    <x v="0"/>
    <x v="1"/>
    <x v="25"/>
    <x v="5"/>
    <n v="2.2315562139566054E-4"/>
    <n v="1.1151828594143716E-3"/>
    <n v="98694.221141187561"/>
    <n v="493207.84774120024"/>
    <n v="110.06210373991053"/>
    <n v="0.99878328462746635"/>
    <n v="6273345.6736353217"/>
    <n v="63.563454892267224"/>
    <n v="2.6080961948569432"/>
  </r>
  <r>
    <s v="CD"/>
    <s v="East"/>
    <x v="0"/>
    <x v="1"/>
    <x v="25"/>
    <x v="6"/>
    <n v="2.6296065885816119E-4"/>
    <n v="1.3139682973431872E-3"/>
    <n v="98584.159037447651"/>
    <n v="492607.75417099922"/>
    <n v="129.53645959544519"/>
    <n v="0.99852628110254682"/>
    <n v="5780137.8258941211"/>
    <n v="58.631507154192072"/>
    <n v="2.5833752349209673"/>
  </r>
  <r>
    <s v="CD"/>
    <s v="East"/>
    <x v="0"/>
    <x v="1"/>
    <x v="25"/>
    <x v="7"/>
    <n v="3.3385277957019717E-4"/>
    <n v="1.6679369451228919E-3"/>
    <n v="98454.622577852206"/>
    <n v="491881.78881464549"/>
    <n v="164.21610241572489"/>
    <n v="0.9980395847260991"/>
    <n v="5287530.0717231221"/>
    <n v="53.705249517787244"/>
    <n v="2.6170176440742763"/>
  </r>
  <r>
    <s v="CD"/>
    <s v="East"/>
    <x v="0"/>
    <x v="1"/>
    <x v="25"/>
    <x v="8"/>
    <n v="4.6267629109010739E-4"/>
    <n v="2.3108652668932597E-3"/>
    <n v="98290.406475436481"/>
    <n v="490917.49624289956"/>
    <n v="227.13588639290538"/>
    <n v="0.99720531039235261"/>
    <n v="4795648.2829084769"/>
    <n v="48.790603832805857"/>
    <n v="2.6466240417941709"/>
  </r>
  <r>
    <s v="CD"/>
    <s v="East"/>
    <x v="0"/>
    <x v="1"/>
    <x v="25"/>
    <x v="9"/>
    <n v="6.7798304455568906E-4"/>
    <n v="3.3845859896783955E-3"/>
    <n v="98063.270589043575"/>
    <n v="489545.53421793721"/>
    <n v="331.9035717377119"/>
    <n v="0.99567317643431985"/>
    <n v="4304730.7866655774"/>
    <n v="43.897483337115382"/>
    <n v="2.6775823072799114"/>
  </r>
  <r>
    <s v="CD"/>
    <s v="East"/>
    <x v="0"/>
    <x v="1"/>
    <x v="25"/>
    <x v="10"/>
    <n v="1.092476656440958E-3"/>
    <n v="5.4486397310788536E-3"/>
    <n v="97731.367017305864"/>
    <n v="487427.35706400959"/>
    <n v="532.50300930315279"/>
    <n v="0.99310809489098739"/>
    <n v="3815185.2524476405"/>
    <n v="39.037469431611072"/>
    <n v="2.6911341325025027"/>
  </r>
  <r>
    <s v="CD"/>
    <s v="East"/>
    <x v="0"/>
    <x v="1"/>
    <x v="25"/>
    <x v="11"/>
    <n v="1.7155532154220418E-3"/>
    <n v="8.5437676144617721E-3"/>
    <n v="97198.864008002711"/>
    <n v="484068.05397158762"/>
    <n v="830.44450647404301"/>
    <n v="0.98936982511000948"/>
    <n v="3327757.8953836309"/>
    <n v="34.236592467887746"/>
    <n v="2.6804397483407696"/>
  </r>
  <r>
    <s v="CD"/>
    <s v="East"/>
    <x v="0"/>
    <x v="1"/>
    <x v="25"/>
    <x v="12"/>
    <n v="2.6424687290643478E-3"/>
    <n v="1.3132282093921421E-2"/>
    <n v="96368.419501528668"/>
    <n v="478922.32589921227"/>
    <n v="1265.5372698394349"/>
    <n v="0.98297686890410441"/>
    <n v="2843689.8414120432"/>
    <n v="29.508524225272101"/>
    <n v="2.6928600381705752"/>
  </r>
  <r>
    <s v="CD"/>
    <s v="East"/>
    <x v="0"/>
    <x v="1"/>
    <x v="25"/>
    <x v="13"/>
    <n v="4.4454827742648481E-3"/>
    <n v="2.2005621256535945E-2"/>
    <n v="95102.882231689233"/>
    <n v="470769.56836067874"/>
    <n v="2092.7980067954923"/>
    <n v="0.96950902297134645"/>
    <n v="2364767.515512831"/>
    <n v="24.865361175403649"/>
    <n v="2.7327755558059033"/>
  </r>
  <r>
    <s v="CD"/>
    <s v="East"/>
    <x v="0"/>
    <x v="1"/>
    <x v="25"/>
    <x v="14"/>
    <n v="8.4442952958293134E-3"/>
    <n v="4.1437506230084679E-2"/>
    <n v="93010.084224893741"/>
    <n v="456415.3442660041"/>
    <n v="3854.1059445297433"/>
    <n v="0.94101509334321376"/>
    <n v="1893997.9471521524"/>
    <n v="20.363361273521267"/>
    <n v="2.7595123271791109"/>
  </r>
  <r>
    <s v="CD"/>
    <s v="East"/>
    <x v="0"/>
    <x v="1"/>
    <x v="25"/>
    <x v="15"/>
    <n v="1.6810279883768875E-2"/>
    <n v="8.0980657850348969E-2"/>
    <n v="89155.978280363997"/>
    <n v="429493.72778774891"/>
    <n v="7219.9097724352905"/>
    <n v="0.88816636728079557"/>
    <n v="1437582.6028861483"/>
    <n v="16.12435453700547"/>
    <n v="2.7442704788016061"/>
  </r>
  <r>
    <s v="CD"/>
    <s v="East"/>
    <x v="0"/>
    <x v="1"/>
    <x v="25"/>
    <x v="16"/>
    <n v="3.2268521792905978E-2"/>
    <n v="0.1502294574354939"/>
    <n v="81936.068507928707"/>
    <n v="381461.88397913182"/>
    <n v="12309.211116343591"/>
    <n v="0.79440028491619918"/>
    <n v="1008088.8750983995"/>
    <n v="12.303359112243099"/>
    <n v="2.707533139711563"/>
  </r>
  <r>
    <s v="CD"/>
    <s v="East"/>
    <x v="0"/>
    <x v="1"/>
    <x v="25"/>
    <x v="17"/>
    <n v="6.2855276518434658E-2"/>
    <n v="0.27356182237222548"/>
    <n v="69626.857391585116"/>
    <n v="303033.42931769241"/>
    <n v="19047.249994093087"/>
    <n v="0.64885295375324081"/>
    <n v="626626.99111926765"/>
    <n v="8.9997885096994175"/>
    <n v="2.6321590962359509"/>
  </r>
  <r>
    <s v="CD"/>
    <s v="East"/>
    <x v="0"/>
    <x v="1"/>
    <x v="25"/>
    <x v="18"/>
    <n v="0.11409239751840146"/>
    <n v="0.44352497391996815"/>
    <n v="50579.607397492029"/>
    <n v="196624.13569875865"/>
    <n v="22433.31905185488"/>
    <n v="0.47402115228043062"/>
    <n v="323593.56180157524"/>
    <n v="6.397708057686911"/>
    <n v="2.4915035461928872"/>
  </r>
  <r>
    <s v="CD"/>
    <s v="East"/>
    <x v="0"/>
    <x v="1"/>
    <x v="25"/>
    <x v="19"/>
    <n v="0.18885431213973175"/>
    <n v="0.62537471987615911"/>
    <n v="28146.288345637149"/>
    <n v="93203.99937006933"/>
    <n v="17601.977189706435"/>
    <n v="0.30651946196477659"/>
    <n v="126969.42610281662"/>
    <n v="4.5110539813857082"/>
    <n v="2.299880471046726"/>
  </r>
  <r>
    <s v="CD"/>
    <s v="East"/>
    <x v="0"/>
    <x v="1"/>
    <x v="25"/>
    <x v="20"/>
    <n v="0.28858163429461481"/>
    <n v="0.78188535411325455"/>
    <n v="10544.311155930714"/>
    <n v="28568.839739879026"/>
    <n v="8244.4424620352274"/>
    <n v="0.15390260084669286"/>
    <n v="33765.426732747284"/>
    <n v="3.2022411168846916"/>
    <n v="2.0704245737664841"/>
  </r>
  <r>
    <s v="CD"/>
    <s v="East"/>
    <x v="0"/>
    <x v="1"/>
    <x v="25"/>
    <x v="21"/>
    <n v="0.44257292277639221"/>
    <n v="1"/>
    <n v="2299.8686938954875"/>
    <n v="5196.5869928682578"/>
    <n v="2299.8686938954875"/>
    <m/>
    <n v="5196.5869928682578"/>
    <n v="2.25951464388445"/>
    <n v="2.25951464388445"/>
  </r>
  <r>
    <s v="CD"/>
    <s v="East"/>
    <x v="0"/>
    <x v="1"/>
    <x v="26"/>
    <x v="0"/>
    <n v="7.1805655378260605E-3"/>
    <n v="7.1310643158316086E-3"/>
    <n v="100000"/>
    <n v="99310.622238127136"/>
    <n v="713.10643158316088"/>
    <n v="0.99236133146038374"/>
    <n v="8500000.0003209561"/>
    <n v="85.000000003209564"/>
    <n v="3.3275074602285827E-2"/>
  </r>
  <r>
    <s v="CD"/>
    <s v="East"/>
    <x v="0"/>
    <x v="1"/>
    <x v="26"/>
    <x v="1"/>
    <n v="2.679899141915708E-4"/>
    <n v="1.0712105604084191E-3"/>
    <n v="99286.893568416839"/>
    <n v="396870.04349206469"/>
    <n v="106.35716890063486"/>
    <n v="0.99920394996531092"/>
    <n v="8400689.3780828286"/>
    <n v="84.610254950660348"/>
    <n v="1.3905775748700635"/>
  </r>
  <r>
    <s v="CD"/>
    <s v="East"/>
    <x v="0"/>
    <x v="1"/>
    <x v="26"/>
    <x v="2"/>
    <n v="8.4844711727245163E-5"/>
    <n v="4.2412346936171306E-4"/>
    <n v="99180.536399516204"/>
    <n v="495785.68109402532"/>
    <n v="42.064793190918863"/>
    <n v="0.99964205546260199"/>
    <n v="8003819.3345907638"/>
    <n v="80.699496344222297"/>
    <n v="2.218555122220681"/>
  </r>
  <r>
    <s v="CD"/>
    <s v="East"/>
    <x v="0"/>
    <x v="1"/>
    <x v="26"/>
    <x v="3"/>
    <n v="6.946773359634558E-5"/>
    <n v="3.4727970938976111E-4"/>
    <n v="99138.471606325285"/>
    <n v="495608.2173177576"/>
    <n v="34.428779608788318"/>
    <n v="0.99956382228526752"/>
    <n v="7508033.6534967385"/>
    <n v="75.732796076490118"/>
    <n v="2.5560936279204056"/>
  </r>
  <r>
    <s v="CD"/>
    <s v="East"/>
    <x v="0"/>
    <x v="1"/>
    <x v="26"/>
    <x v="4"/>
    <n v="1.1113734248335464E-4"/>
    <n v="5.5554297981852678E-4"/>
    <n v="99104.042826716497"/>
    <n v="495392.04405812523"/>
    <n v="55.056555264018243"/>
    <n v="0.99932345503534148"/>
    <n v="7012425.4361789813"/>
    <n v="70.758217688860711"/>
    <n v="2.6720287921645229"/>
  </r>
  <r>
    <s v="CD"/>
    <s v="East"/>
    <x v="0"/>
    <x v="1"/>
    <x v="26"/>
    <x v="5"/>
    <n v="1.5881054577654424E-4"/>
    <n v="7.9375123060234601E-4"/>
    <n v="99048.986271452479"/>
    <n v="495056.88906518585"/>
    <n v="78.620254742883844"/>
    <n v="0.99913397751016175"/>
    <n v="6517033.3921208559"/>
    <n v="65.796063518109634"/>
    <n v="2.6082207734950562"/>
  </r>
  <r>
    <s v="CD"/>
    <s v="East"/>
    <x v="0"/>
    <x v="1"/>
    <x v="26"/>
    <x v="6"/>
    <n v="1.8713206066396261E-4"/>
    <n v="9.3523738790528624E-4"/>
    <n v="98970.366016709595"/>
    <n v="494628.15866550599"/>
    <n v="92.560786593501689"/>
    <n v="0.99895104682019031"/>
    <n v="6021976.5030556703"/>
    <n v="60.846258788605006"/>
    <n v="2.5835186122144411"/>
  </r>
  <r>
    <s v="CD"/>
    <s v="East"/>
    <x v="0"/>
    <x v="1"/>
    <x v="26"/>
    <x v="7"/>
    <n v="2.3757244653833492E-4"/>
    <n v="1.1871901787940964E-3"/>
    <n v="98877.805230116093"/>
    <n v="494109.31688565039"/>
    <n v="117.38675926990982"/>
    <n v="0.99860459666597545"/>
    <n v="5527348.3443901641"/>
    <n v="55.900799289855705"/>
    <n v="2.6171991912056844"/>
  </r>
  <r>
    <s v="CD"/>
    <s v="East"/>
    <x v="0"/>
    <x v="1"/>
    <x v="26"/>
    <x v="8"/>
    <n v="3.292266490998842E-4"/>
    <n v="1.6448589568959736E-3"/>
    <n v="98760.418470846183"/>
    <n v="493419.83509749564"/>
    <n v="162.44695890854928"/>
    <n v="0.99801064288742969"/>
    <n v="5033239.027504514"/>
    <n v="50.964132244845771"/>
    <n v="2.64687957654855"/>
  </r>
  <r>
    <s v="CD"/>
    <s v="East"/>
    <x v="0"/>
    <x v="1"/>
    <x v="26"/>
    <x v="9"/>
    <n v="4.8240636942359865E-4"/>
    <n v="2.4093330033082036E-3"/>
    <n v="98597.971511937634"/>
    <n v="492438.24683906115"/>
    <n v="237.55534682296275"/>
    <n v="0.9969194794019709"/>
    <n v="4539819.1924070185"/>
    <n v="46.043738251322594"/>
    <n v="2.6779696689458152"/>
  </r>
  <r>
    <s v="CD"/>
    <s v="East"/>
    <x v="0"/>
    <x v="1"/>
    <x v="26"/>
    <x v="10"/>
    <n v="7.7729884572414203E-4"/>
    <n v="3.8795336547847443E-3"/>
    <n v="98360.416165114671"/>
    <n v="490921.28067641606"/>
    <n v="381.59254481119569"/>
    <n v="0.99509157543726601"/>
    <n v="4047380.9455679571"/>
    <n v="41.148473170078304"/>
    <n v="2.6917784135612601"/>
  </r>
  <r>
    <s v="CD"/>
    <s v="East"/>
    <x v="0"/>
    <x v="1"/>
    <x v="26"/>
    <x v="11"/>
    <n v="1.220598049947964E-3"/>
    <n v="6.0857675328176717E-3"/>
    <n v="97978.823620303476"/>
    <n v="488511.63060397509"/>
    <n v="596.27634369210864"/>
    <n v="0.99242522526234767"/>
    <n v="3556459.664891541"/>
    <n v="36.298248269175588"/>
    <n v="2.6814651257469069"/>
  </r>
  <r>
    <s v="CD"/>
    <s v="East"/>
    <x v="0"/>
    <x v="1"/>
    <x v="26"/>
    <x v="12"/>
    <n v="1.8800684699341586E-3"/>
    <n v="9.3597713221834338E-3"/>
    <n v="97382.547276611367"/>
    <n v="484811.26504542679"/>
    <n v="911.47837328081368"/>
    <n v="0.98787470571909186"/>
    <n v="3067948.0342875659"/>
    <n v="31.504084870291777"/>
    <n v="2.6944364241294068"/>
  </r>
  <r>
    <s v="CD"/>
    <s v="East"/>
    <x v="0"/>
    <x v="1"/>
    <x v="26"/>
    <x v="13"/>
    <n v="3.1627328001179638E-3"/>
    <n v="1.5701457938392567E-2"/>
    <n v="96471.068903330553"/>
    <n v="478932.78578605159"/>
    <n v="1514.7364306574163"/>
    <n v="0.97793572645868165"/>
    <n v="2583136.7692421391"/>
    <n v="26.776284316187972"/>
    <n v="2.7404922326217918"/>
  </r>
  <r>
    <s v="CD"/>
    <s v="East"/>
    <x v="0"/>
    <x v="1"/>
    <x v="26"/>
    <x v="14"/>
    <n v="6.1552060808869056E-3"/>
    <n v="3.0360124349123878E-2"/>
    <n v="94956.332472673137"/>
    <n v="468365.48179256252"/>
    <n v="2882.8860616071033"/>
    <n v="0.95607571056734897"/>
    <n v="2104203.9834560873"/>
    <n v="22.15970150344257"/>
    <n v="2.7743898185048632"/>
  </r>
  <r>
    <s v="CD"/>
    <s v="East"/>
    <x v="0"/>
    <x v="1"/>
    <x v="26"/>
    <x v="15"/>
    <n v="1.2554255021618036E-2"/>
    <n v="6.105675404362329E-2"/>
    <n v="92073.446411066034"/>
    <n v="447792.860810043"/>
    <n v="5621.7057714691764"/>
    <n v="0.91415091115393832"/>
    <n v="1635838.5016635249"/>
    <n v="17.766669603744933"/>
    <n v="2.7632462892128591"/>
  </r>
  <r>
    <s v="CD"/>
    <s v="East"/>
    <x v="0"/>
    <x v="1"/>
    <x v="26"/>
    <x v="16"/>
    <n v="2.4690609258524891E-2"/>
    <n v="0.11691039463480719"/>
    <n v="86451.740639596857"/>
    <n v="409350.25171772949"/>
    <n v="10107.107115041275"/>
    <n v="0.83649290491845107"/>
    <n v="1188045.6408534818"/>
    <n v="13.742298675121528"/>
    <n v="2.7334314142013314"/>
  </r>
  <r>
    <s v="CD"/>
    <s v="East"/>
    <x v="0"/>
    <x v="1"/>
    <x v="26"/>
    <x v="17"/>
    <n v="4.9275969809294128E-2"/>
    <n v="0.2210110506766263"/>
    <n v="76344.633524555582"/>
    <n v="342418.58118846267"/>
    <n v="16873.007668784012"/>
    <n v="0.70909311118870622"/>
    <n v="778695.38913575234"/>
    <n v="10.199739695983894"/>
    <n v="2.6705642997465802"/>
  </r>
  <r>
    <s v="CD"/>
    <s v="East"/>
    <x v="0"/>
    <x v="1"/>
    <x v="26"/>
    <x v="18"/>
    <n v="9.1642149777855036E-2"/>
    <n v="0.37415025591631768"/>
    <n v="59471.62585577157"/>
    <n v="242806.65706374962"/>
    <n v="22251.32403369643"/>
    <n v="0.54464589915887696"/>
    <n v="436276.80794728966"/>
    <n v="7.3358816354765946"/>
    <n v="2.5483943277938041"/>
  </r>
  <r>
    <s v="CD"/>
    <s v="East"/>
    <x v="0"/>
    <x v="1"/>
    <x v="26"/>
    <x v="19"/>
    <n v="0.15542305804625375"/>
    <n v="0.55221778150818501"/>
    <n v="37220.30182207514"/>
    <n v="132243.65005824697"/>
    <n v="20553.712499251389"/>
    <n v="0.37358757807183091"/>
    <n v="193470.15088354005"/>
    <n v="5.197973724350458"/>
    <n v="2.3796529919307603"/>
  </r>
  <r>
    <s v="CD"/>
    <s v="East"/>
    <x v="0"/>
    <x v="1"/>
    <x v="26"/>
    <x v="20"/>
    <n v="0.2433391764481887"/>
    <n v="0.72132760814813712"/>
    <n v="16666.589322823751"/>
    <n v="49404.584940639237"/>
    <n v="12022.071012219738"/>
    <n v="0.19308495055739194"/>
    <n v="61226.500825293064"/>
    <n v="3.6736070973710002"/>
    <n v="2.1778272113853503"/>
  </r>
  <r>
    <s v="CD"/>
    <s v="East"/>
    <x v="0"/>
    <x v="1"/>
    <x v="26"/>
    <x v="21"/>
    <n v="0.39287357107938142"/>
    <n v="1"/>
    <n v="4644.518310604014"/>
    <n v="11821.915884653828"/>
    <n v="4644.518310604014"/>
    <m/>
    <n v="11821.915884653828"/>
    <n v="2.5453481058870886"/>
    <n v="2.5453481058870886"/>
  </r>
  <r>
    <s v="CD"/>
    <s v="East"/>
    <x v="0"/>
    <x v="1"/>
    <x v="27"/>
    <x v="0"/>
    <n v="5.0785539318513621E-3"/>
    <n v="5.0535927671754325E-3"/>
    <n v="100000"/>
    <n v="99508.498580286308"/>
    <n v="505.35927671754325"/>
    <n v="0.9945811747603317"/>
    <n v="8750000.0004990362"/>
    <n v="87.500000004990355"/>
    <n v="2.7421792064172619E-2"/>
  </r>
  <r>
    <s v="CD"/>
    <s v="East"/>
    <x v="0"/>
    <x v="1"/>
    <x v="27"/>
    <x v="1"/>
    <n v="1.8953955975020454E-4"/>
    <n v="7.5778395137227267E-4"/>
    <n v="99494.640723282457"/>
    <n v="397782.08879987954"/>
    <n v="75.395441987653612"/>
    <n v="0.99944352111323043"/>
    <n v="8650491.5019187499"/>
    <n v="86.944296085029961"/>
    <n v="1.3940852646973017"/>
  </r>
  <r>
    <s v="CD"/>
    <s v="East"/>
    <x v="0"/>
    <x v="1"/>
    <x v="27"/>
    <x v="2"/>
    <n v="5.9511756721712188E-5"/>
    <n v="2.9750947698434482E-4"/>
    <n v="99419.245281294803"/>
    <n v="497013.85566769954"/>
    <n v="29.578167665822548"/>
    <n v="0.99974993921086275"/>
    <n v="8252709.4131188709"/>
    <n v="83.009173825136386"/>
    <n v="2.2151507251859441"/>
  </r>
  <r>
    <s v="CD"/>
    <s v="East"/>
    <x v="0"/>
    <x v="1"/>
    <x v="27"/>
    <x v="3"/>
    <n v="4.8323421474051208E-5"/>
    <n v="2.415885364211748E-4"/>
    <n v="99389.667113628981"/>
    <n v="496889.57199073909"/>
    <n v="24.011404213364585"/>
    <n v="0.99969808475437105"/>
    <n v="7755695.5574511718"/>
    <n v="78.033217966052106"/>
    <n v="2.5526805144906928"/>
  </r>
  <r>
    <s v="CD"/>
    <s v="East"/>
    <x v="0"/>
    <x v="1"/>
    <x v="27"/>
    <x v="4"/>
    <n v="7.6671003708389009E-5"/>
    <n v="3.8328655784568641E-4"/>
    <n v="99365.655709415616"/>
    <n v="496739.55345356115"/>
    <n v="38.085520144944894"/>
    <n v="0.99953335102538754"/>
    <n v="7258805.9854604332"/>
    <n v="73.051457605111025"/>
    <n v="2.6703720159453561"/>
  </r>
  <r>
    <s v="CD"/>
    <s v="East"/>
    <x v="0"/>
    <x v="1"/>
    <x v="27"/>
    <x v="5"/>
    <n v="1.0955960579850278E-4"/>
    <n v="5.476545264479993E-4"/>
    <n v="99327.570189270671"/>
    <n v="496507.75045029249"/>
    <n v="54.397193415235961"/>
    <n v="0.99940247234603941"/>
    <n v="6762066.4320068723"/>
    <n v="68.078444072694211"/>
    <n v="2.6083233730876558"/>
  </r>
  <r>
    <s v="CD"/>
    <s v="East"/>
    <x v="0"/>
    <x v="1"/>
    <x v="27"/>
    <x v="6"/>
    <n v="1.2909794445913276E-4"/>
    <n v="6.4528842639691153E-4"/>
    <n v="99273.172995855435"/>
    <n v="496211.07333899272"/>
    <n v="64.059829585909029"/>
    <n v="0.99927623474925342"/>
    <n v="6265558.6815565797"/>
    <n v="63.114318727559571"/>
    <n v="2.5836395244097989"/>
  </r>
  <r>
    <s v="CD"/>
    <s v="East"/>
    <x v="0"/>
    <x v="1"/>
    <x v="27"/>
    <x v="7"/>
    <n v="1.6389556774633863E-4"/>
    <n v="8.1915795318231405E-4"/>
    <n v="99209.113166269526"/>
    <n v="495851.93300707429"/>
    <n v="81.267934078307007"/>
    <n v="0.99903713642972281"/>
    <n v="5769347.6082175868"/>
    <n v="58.153403695368667"/>
    <n v="2.6173526930466706"/>
  </r>
  <r>
    <s v="CD"/>
    <s v="East"/>
    <x v="0"/>
    <x v="1"/>
    <x v="27"/>
    <x v="8"/>
    <n v="2.2712562033108783E-4"/>
    <n v="1.135021539760815E-3"/>
    <n v="99127.845232191219"/>
    <n v="495374.49524453026"/>
    <n v="112.51223952861619"/>
    <n v="0.99862716878563917"/>
    <n v="5273495.6752105122"/>
    <n v="53.198933789574333"/>
    <n v="2.6470922849374441"/>
  </r>
  <r>
    <s v="CD"/>
    <s v="East"/>
    <x v="0"/>
    <x v="1"/>
    <x v="27"/>
    <x v="9"/>
    <n v="3.3280065159437553E-4"/>
    <n v="1.6627185261098398E-3"/>
    <n v="99015.332992662603"/>
    <n v="494694.42967466038"/>
    <n v="164.63462853584497"/>
    <n v="0.99787380606652554"/>
    <n v="4778121.1799659822"/>
    <n v="48.256376417176298"/>
    <n v="2.6782813430442425"/>
  </r>
  <r>
    <s v="CD"/>
    <s v="East"/>
    <x v="0"/>
    <x v="1"/>
    <x v="27"/>
    <x v="10"/>
    <n v="5.3623994048985666E-4"/>
    <n v="2.6778858420070722E-3"/>
    <n v="98850.698364126758"/>
    <n v="493642.61337936256"/>
    <n v="264.71088562181103"/>
    <n v="0.99661122057489482"/>
    <n v="4283426.7502913214"/>
    <n v="43.332286176804502"/>
    <n v="2.6922806183951411"/>
  </r>
  <r>
    <s v="CD"/>
    <s v="East"/>
    <x v="0"/>
    <x v="1"/>
    <x v="27"/>
    <x v="11"/>
    <n v="8.420614853544029E-4"/>
    <n v="4.2021062396607684E-3"/>
    <n v="98585.987478504947"/>
    <n v="491969.76744778734"/>
    <n v="414.26879312655365"/>
    <n v="0.99476823181900176"/>
    <n v="3789784.1369119589"/>
    <n v="38.441407687256358"/>
    <n v="2.6822537428155746"/>
  </r>
  <r>
    <s v="CD"/>
    <s v="East"/>
    <x v="0"/>
    <x v="1"/>
    <x v="27"/>
    <x v="12"/>
    <n v="1.2970144060209473E-3"/>
    <n v="6.4657473194387506E-3"/>
    <n v="98171.718685378393"/>
    <n v="489395.89567244094"/>
    <n v="634.75352693466994"/>
    <n v="0.99163146161495863"/>
    <n v="3297814.3694641716"/>
    <n v="33.592305539979762"/>
    <n v="2.6956445417252501"/>
  </r>
  <r>
    <s v="CD"/>
    <s v="East"/>
    <x v="0"/>
    <x v="1"/>
    <x v="27"/>
    <x v="13"/>
    <n v="2.181825037913759E-3"/>
    <n v="1.0855786733143561E-2"/>
    <n v="97536.965158443723"/>
    <n v="485300.36733402446"/>
    <n v="1058.8404923581256"/>
    <n v="0.98451390558379304"/>
    <n v="2808418.4737917306"/>
    <n v="28.793375611283384"/>
    <n v="2.7480475336905767"/>
  </r>
  <r>
    <s v="CD"/>
    <s v="East"/>
    <x v="0"/>
    <x v="1"/>
    <x v="27"/>
    <x v="14"/>
    <n v="4.3601716443362418E-3"/>
    <n v="2.1592712773000348E-2"/>
    <n v="96478.124666085598"/>
    <n v="477784.96002526977"/>
    <n v="2083.2244347925152"/>
    <n v="0.9682229042061431"/>
    <n v="2323118.1064577061"/>
    <n v="24.0792212172252"/>
    <n v="2.7891660503603348"/>
  </r>
  <r>
    <s v="CD"/>
    <s v="East"/>
    <x v="0"/>
    <x v="1"/>
    <x v="27"/>
    <x v="15"/>
    <n v="9.1317783638187947E-3"/>
    <n v="4.475222754149473E-2"/>
    <n v="94394.900231293082"/>
    <n v="462602.34158168273"/>
    <n v="4224.3820539075241"/>
    <n v="0.93589618208487757"/>
    <n v="1845333.1464324363"/>
    <n v="19.549076718242937"/>
    <n v="2.7814128894630823"/>
  </r>
  <r>
    <s v="CD"/>
    <s v="East"/>
    <x v="0"/>
    <x v="1"/>
    <x v="27"/>
    <x v="16"/>
    <n v="1.8441638641717946E-2"/>
    <n v="8.854630537750928E-2"/>
    <n v="90170.518177385558"/>
    <n v="432947.76530982129"/>
    <n v="7984.2662385830336"/>
    <n v="0.8734104699250369"/>
    <n v="1382730.8048507536"/>
    <n v="15.334621922994977"/>
    <n v="2.7574864061291526"/>
  </r>
  <r>
    <s v="CD"/>
    <s v="East"/>
    <x v="0"/>
    <x v="1"/>
    <x v="27"/>
    <x v="17"/>
    <n v="3.7792534908613264E-2"/>
    <n v="0.17388444911983988"/>
    <n v="82186.251938802525"/>
    <n v="378141.11115224555"/>
    <n v="14290.911143603051"/>
    <n v="0.76520720096103156"/>
    <n v="949783.0395409324"/>
    <n v="11.556471029341491"/>
    <n v="2.7055242865711402"/>
  </r>
  <r>
    <s v="CD"/>
    <s v="East"/>
    <x v="0"/>
    <x v="1"/>
    <x v="27"/>
    <x v="18"/>
    <n v="7.2172060855139067E-2"/>
    <n v="0.30758282286860694"/>
    <n v="67895.340795199474"/>
    <n v="289356.30123310414"/>
    <n v="20883.440581413539"/>
    <n v="0.61533904898902236"/>
    <n v="571641.92838868685"/>
    <n v="8.4194573838725724"/>
    <n v="2.5999930400596512"/>
  </r>
  <r>
    <s v="CD"/>
    <s v="East"/>
    <x v="0"/>
    <x v="1"/>
    <x v="27"/>
    <x v="19"/>
    <n v="0.12568751599206429"/>
    <n v="0.47602718794790927"/>
    <n v="47011.900213785935"/>
    <n v="178052.23121975936"/>
    <n v="22378.942658856231"/>
    <n v="0.44626356151533997"/>
    <n v="282285.62715558265"/>
    <n v="6.0045568435203185"/>
    <n v="2.4526379231500339"/>
  </r>
  <r>
    <s v="CD"/>
    <s v="East"/>
    <x v="0"/>
    <x v="1"/>
    <x v="27"/>
    <x v="20"/>
    <n v="0.20206515467350669"/>
    <n v="0.65179904006328582"/>
    <n v="24632.957554929704"/>
    <n v="79458.222839882626"/>
    <n v="16055.738088222844"/>
    <n v="0.23768939765902647"/>
    <n v="104233.39593582328"/>
    <n v="4.2314608671488347"/>
    <n v="2.2778227513050053"/>
  </r>
  <r>
    <s v="CD"/>
    <s v="East"/>
    <x v="0"/>
    <x v="1"/>
    <x v="27"/>
    <x v="21"/>
    <n v="0.34620220143334601"/>
    <n v="1"/>
    <n v="8577.2194667068597"/>
    <n v="24775.173095940652"/>
    <n v="8577.2194667068597"/>
    <m/>
    <n v="24775.173095940652"/>
    <n v="2.8884853876139465"/>
    <n v="2.8884853876139465"/>
  </r>
  <r>
    <s v="CD"/>
    <s v="East"/>
    <x v="0"/>
    <x v="1"/>
    <x v="28"/>
    <x v="0"/>
    <n v="3.4779307995070445E-3"/>
    <n v="3.466152600742207E-3"/>
    <n v="100000"/>
    <n v="99661.344648762781"/>
    <n v="346.61526007422071"/>
    <n v="0.99628047061010805"/>
    <n v="9000000.0001216568"/>
    <n v="90.000000001216563"/>
    <n v="2.2964680883615311E-2"/>
  </r>
  <r>
    <s v="CD"/>
    <s v="East"/>
    <x v="0"/>
    <x v="1"/>
    <x v="28"/>
    <x v="1"/>
    <n v="1.2980180607039679E-4"/>
    <n v="5.1903184044476986E-4"/>
    <n v="99653.384739925779"/>
    <n v="398478.89065629122"/>
    <n v="51.723279688114417"/>
    <n v="0.99962257778486041"/>
    <n v="8900338.6554728933"/>
    <n v="89.312958899498412"/>
    <n v="1.3967562725369387"/>
  </r>
  <r>
    <s v="CD"/>
    <s v="East"/>
    <x v="0"/>
    <x v="1"/>
    <x v="28"/>
    <x v="2"/>
    <n v="4.0387331433648333E-5"/>
    <n v="2.019139168900057E-4"/>
    <n v="99601.661460237665"/>
    <n v="497952.22611399501"/>
    <n v="20.110961594182299"/>
    <n v="0.99983104480818885"/>
    <n v="8501859.7648166027"/>
    <n v="85.358613904354002"/>
    <n v="2.2114119491152167"/>
  </r>
  <r>
    <s v="CD"/>
    <s v="East"/>
    <x v="0"/>
    <x v="1"/>
    <x v="28"/>
    <x v="3"/>
    <n v="3.2498370431075455E-5"/>
    <n v="1.6247890979663907E-4"/>
    <n v="99581.550498643483"/>
    <n v="497868.09450011916"/>
    <n v="16.179901760871871"/>
    <n v="0.99979805668933408"/>
    <n v="8003907.5387026072"/>
    <n v="80.375405872111202"/>
    <n v="2.548934864723893"/>
  </r>
  <r>
    <s v="CD"/>
    <s v="East"/>
    <x v="0"/>
    <x v="1"/>
    <x v="28"/>
    <x v="4"/>
    <n v="5.1097138203453831E-5"/>
    <n v="2.5545525834138851E-4"/>
    <n v="99565.370596882611"/>
    <n v="497767.55336884077"/>
    <n v="25.434497467678739"/>
    <n v="0.99968907550492125"/>
    <n v="7506039.4442024883"/>
    <n v="75.388053087179514"/>
    <n v="2.668535985520287"/>
  </r>
  <r>
    <s v="CD"/>
    <s v="East"/>
    <x v="0"/>
    <x v="1"/>
    <x v="28"/>
    <x v="5"/>
    <n v="7.3015638875523751E-5"/>
    <n v="3.650144540067366E-4"/>
    <n v="99539.936099414932"/>
    <n v="497612.78524364304"/>
    <n v="36.333515427191742"/>
    <n v="0.99960174039001259"/>
    <n v="7008271.8908336479"/>
    <n v="70.406634416905561"/>
    <n v="2.608399506351899"/>
  </r>
  <r>
    <s v="CD"/>
    <s v="East"/>
    <x v="0"/>
    <x v="1"/>
    <x v="28"/>
    <x v="6"/>
    <n v="8.6036900402318149E-5"/>
    <n v="4.3009509021115546E-4"/>
    <n v="99503.60258398774"/>
    <n v="497414.60616986715"/>
    <n v="42.796010929698241"/>
    <n v="0.9995175909320454"/>
    <n v="6510659.1055900045"/>
    <n v="65.431390789037707"/>
    <n v="2.5837292349184655"/>
  </r>
  <r>
    <s v="CD"/>
    <s v="East"/>
    <x v="0"/>
    <x v="1"/>
    <x v="28"/>
    <x v="7"/>
    <n v="1.0922766197139318E-4"/>
    <n v="5.4599622058973429E-4"/>
    <n v="99460.806573058042"/>
    <n v="497174.64885331778"/>
    <n v="54.305224485695362"/>
    <n v="0.99935819982825913"/>
    <n v="6013244.4994201371"/>
    <n v="60.458432890378404"/>
    <n v="2.6174665845172664"/>
  </r>
  <r>
    <s v="CD"/>
    <s v="East"/>
    <x v="0"/>
    <x v="1"/>
    <x v="28"/>
    <x v="8"/>
    <n v="1.5136712251408632E-4"/>
    <n v="7.565661774293109E-4"/>
    <n v="99406.501348572347"/>
    <n v="496855.56207829842"/>
    <n v="75.207596736916457"/>
    <n v="0.99908487281748681"/>
    <n v="5516069.8505668193"/>
    <n v="55.49003109187526"/>
    <n v="2.64725011514117"/>
  </r>
  <r>
    <s v="CD"/>
    <s v="East"/>
    <x v="0"/>
    <x v="1"/>
    <x v="28"/>
    <x v="9"/>
    <n v="2.2179389946932581E-4"/>
    <n v="1.1083987919624282E-3"/>
    <n v="99331.29375183543"/>
    <n v="496400.87604765774"/>
    <n v="110.09868599861511"/>
    <n v="0.99858250225872824"/>
    <n v="5019214.2884885212"/>
    <n v="50.530040422389817"/>
    <n v="2.6785126071110459"/>
  </r>
  <r>
    <s v="CD"/>
    <s v="East"/>
    <x v="0"/>
    <x v="1"/>
    <x v="28"/>
    <x v="10"/>
    <n v="3.5737534431696302E-4"/>
    <n v="1.7854044969649843E-3"/>
    <n v="99221.195065836815"/>
    <n v="495697.2289270949"/>
    <n v="177.1499678647815"/>
    <n v="0.99774028500043888"/>
    <n v="4522813.4124408634"/>
    <n v="45.583137851139718"/>
    <n v="2.6926532529704672"/>
  </r>
  <r>
    <s v="CD"/>
    <s v="East"/>
    <x v="0"/>
    <x v="1"/>
    <x v="28"/>
    <x v="11"/>
    <n v="5.6118910685693901E-4"/>
    <n v="2.8023015178692177E-3"/>
    <n v="99044.045097972034"/>
    <n v="494577.09446364746"/>
    <n v="277.55127791395353"/>
    <n v="0.9965102771693567"/>
    <n v="4027116.1835137689"/>
    <n v="40.659851680434102"/>
    <n v="2.6828388936040906"/>
  </r>
  <r>
    <s v="CD"/>
    <s v="East"/>
    <x v="0"/>
    <x v="1"/>
    <x v="28"/>
    <x v="12"/>
    <n v="8.6439098421561811E-4"/>
    <n v="4.3133666146631302E-3"/>
    <n v="98766.49382005808"/>
    <n v="492851.15748558438"/>
    <n v="426.01609709077457"/>
    <n v="0.99442391368873584"/>
    <n v="3532539.0890501216"/>
    <n v="35.766573788536299"/>
    <n v="2.6965386486395384"/>
  </r>
  <r>
    <s v="CD"/>
    <s v="East"/>
    <x v="0"/>
    <x v="1"/>
    <x v="28"/>
    <x v="13"/>
    <n v="1.4540199240237479E-3"/>
    <n v="7.2464514076598383E-3"/>
    <n v="98340.477722967305"/>
    <n v="490102.97689283831"/>
    <n v="712.61949322553119"/>
    <n v="0.98949416754071273"/>
    <n v="3039687.9315645373"/>
    <n v="30.909834911800736"/>
    <n v="2.7555880281091101"/>
  </r>
  <r>
    <s v="CD"/>
    <s v="East"/>
    <x v="0"/>
    <x v="1"/>
    <x v="28"/>
    <x v="14"/>
    <n v="2.9910743871113901E-3"/>
    <n v="1.4857783686821951E-2"/>
    <n v="97627.858229741774"/>
    <n v="484954.0371298042"/>
    <n v="1450.533599385235"/>
    <n v="0.97773625394463148"/>
    <n v="2549584.9546716991"/>
    <n v="26.115342494474415"/>
    <n v="2.8040811876025096"/>
  </r>
  <r>
    <s v="CD"/>
    <s v="East"/>
    <x v="0"/>
    <x v="1"/>
    <x v="28"/>
    <x v="15"/>
    <n v="6.4484031485340342E-3"/>
    <n v="3.1790824182649273E-2"/>
    <n v="96177.324630356539"/>
    <n v="474157.14359862055"/>
    <n v="3057.5564176812331"/>
    <n v="0.95357336952982663"/>
    <n v="2064630.9175418948"/>
    <n v="21.466919832476119"/>
    <n v="2.7990661057807631"/>
  </r>
  <r>
    <s v="CD"/>
    <s v="East"/>
    <x v="0"/>
    <x v="1"/>
    <x v="28"/>
    <x v="16"/>
    <n v="1.3405083341803237E-2"/>
    <n v="6.5088467179114165E-2"/>
    <n v="93119.768212675306"/>
    <n v="452143.6251079744"/>
    <n v="6061.0229770374426"/>
    <n v="0.9048401589411128"/>
    <n v="1590473.7739432743"/>
    <n v="17.079872560580341"/>
    <n v="2.7800420809526654"/>
  </r>
  <r>
    <s v="CD"/>
    <s v="East"/>
    <x v="0"/>
    <x v="1"/>
    <x v="28"/>
    <x v="17"/>
    <n v="2.8278034813256556E-2"/>
    <n v="0.13288779666730324"/>
    <n v="87058.745235637864"/>
    <n v="409117.70960691047"/>
    <n v="11569.044834984001"/>
    <n v="0.81585922233818131"/>
    <n v="1138330.1488353"/>
    <n v="13.075425630753518"/>
    <n v="2.73740901304796"/>
  </r>
  <r>
    <s v="CD"/>
    <s v="East"/>
    <x v="0"/>
    <x v="1"/>
    <x v="28"/>
    <x v="18"/>
    <n v="5.5588569725706395E-2"/>
    <n v="0.24578835592925394"/>
    <n v="75489.700400653863"/>
    <n v="333782.45640467183"/>
    <n v="18554.489351068652"/>
    <n v="0.68381318672914426"/>
    <n v="729212.43922838964"/>
    <n v="9.6597606740809567"/>
    <n v="2.6466048311869854"/>
  </r>
  <r>
    <s v="CD"/>
    <s v="East"/>
    <x v="0"/>
    <x v="1"/>
    <x v="28"/>
    <x v="19"/>
    <n v="9.9651015296385356E-2"/>
    <n v="0.39948619035376542"/>
    <n v="56935.21104958521"/>
    <n v="228244.84518836034"/>
    <n v="22744.830559186405"/>
    <n v="0.522418639660994"/>
    <n v="395429.98282371787"/>
    <n v="6.9452624401327956"/>
    <n v="2.518943484203108"/>
  </r>
  <r>
    <s v="CD"/>
    <s v="East"/>
    <x v="0"/>
    <x v="1"/>
    <x v="28"/>
    <x v="20"/>
    <n v="0.16491273855895794"/>
    <n v="0.57513515124350123"/>
    <n v="34190.380490398806"/>
    <n v="119239.36153293739"/>
    <n v="19664.089654418371"/>
    <n v="0.28678252612976435"/>
    <n v="167185.13763535756"/>
    <n v="4.8898296900295035"/>
    <n v="2.3702041727908196"/>
  </r>
  <r>
    <s v="CD"/>
    <s v="East"/>
    <x v="0"/>
    <x v="1"/>
    <x v="28"/>
    <x v="21"/>
    <n v="0.30297331729389165"/>
    <n v="1"/>
    <n v="14526.290835980435"/>
    <n v="47945.776102420175"/>
    <n v="14526.290835980435"/>
    <m/>
    <n v="47945.776102420175"/>
    <n v="3.3006206913923553"/>
    <n v="3.3006206913923553"/>
  </r>
  <r>
    <s v="CD"/>
    <s v="East"/>
    <x v="0"/>
    <x v="1"/>
    <x v="29"/>
    <x v="0"/>
    <n v="2.2959888583390159E-3"/>
    <n v="2.29083260906511E-3"/>
    <n v="100000"/>
    <n v="99775.423593400876"/>
    <n v="229.08326090651099"/>
    <n v="0.99754030713140995"/>
    <n v="9250000.0004988052"/>
    <n v="92.500000004988053"/>
    <n v="1.9673433534819408E-2"/>
  </r>
  <r>
    <s v="CD"/>
    <s v="East"/>
    <x v="0"/>
    <x v="1"/>
    <x v="29"/>
    <x v="1"/>
    <n v="8.5689887956411659E-5"/>
    <n v="3.4268316683831631E-4"/>
    <n v="99770.916739093489"/>
    <n v="398994.72997230408"/>
    <n v="34.189813706514542"/>
    <n v="0.99975283139790216"/>
    <n v="9150224.5769054051"/>
    <n v="91.712343395959294"/>
    <n v="1.398728614512424"/>
  </r>
  <r>
    <s v="CD"/>
    <s v="East"/>
    <x v="0"/>
    <x v="1"/>
    <x v="29"/>
    <x v="2"/>
    <n v="2.6398173816695934E-5"/>
    <n v="1.3198113913339747E-4"/>
    <n v="99736.726925386974"/>
    <n v="498646.87324407994"/>
    <n v="13.163366833046894"/>
    <n v="0.99989010084421459"/>
    <n v="8751229.8469331004"/>
    <n v="87.743302960802936"/>
    <n v="2.2072963307052578"/>
  </r>
  <r>
    <s v="CD"/>
    <s v="East"/>
    <x v="0"/>
    <x v="1"/>
    <x v="29"/>
    <x v="3"/>
    <n v="2.1031497484858849E-5"/>
    <n v="1.0515205776757516E-4"/>
    <n v="99723.563558553928"/>
    <n v="498592.07237367542"/>
    <n v="10.486137916101143"/>
    <n v="0.99987008882074435"/>
    <n v="8252582.9736890197"/>
    <n v="82.754593590545056"/>
    <n v="2.544813991554201"/>
  </r>
  <r>
    <s v="CD"/>
    <s v="East"/>
    <x v="0"/>
    <x v="1"/>
    <x v="29"/>
    <x v="4"/>
    <n v="3.2740482481203917E-5"/>
    <n v="1.6368990652083291E-4"/>
    <n v="99713.077420637826"/>
    <n v="498527.29968958587"/>
    <n v="16.322024321882054"/>
    <n v="0.99980083183383317"/>
    <n v="7753990.9013153445"/>
    <n v="77.763028700892193"/>
    <n v="2.6665018473088771"/>
  </r>
  <r>
    <s v="CD"/>
    <s v="East"/>
    <x v="0"/>
    <x v="1"/>
    <x v="29"/>
    <x v="5"/>
    <n v="4.6784758002287245E-5"/>
    <n v="2.33897619699437E-4"/>
    <n v="99696.755396315944"/>
    <n v="498428.00892152253"/>
    <n v="23.318833778961562"/>
    <n v="0.99974479716015907"/>
    <n v="7255463.6016257582"/>
    <n v="72.775323256847599"/>
    <n v="2.6084541540203849"/>
  </r>
  <r>
    <s v="CD"/>
    <s v="East"/>
    <x v="0"/>
    <x v="1"/>
    <x v="29"/>
    <x v="6"/>
    <n v="5.51281290772715E-5"/>
    <n v="2.7560393468408769E-4"/>
    <n v="99673.436562536983"/>
    <n v="498300.80867818953"/>
    <n v="27.470391300113988"/>
    <n v="0.99969086974898547"/>
    <n v="6757035.5927042356"/>
    <n v="67.791738960106429"/>
    <n v="2.5837936281920593"/>
  </r>
  <r>
    <s v="CD"/>
    <s v="East"/>
    <x v="0"/>
    <x v="1"/>
    <x v="29"/>
    <x v="7"/>
    <n v="6.9987605548436785E-5"/>
    <n v="3.4987968807265798E-4"/>
    <n v="99645.966171236869"/>
    <n v="498146.76882412209"/>
    <n v="34.86409956170246"/>
    <n v="0.99958871931032911"/>
    <n v="6258734.7840260463"/>
    <n v="62.809715480812415"/>
    <n v="2.6175483346348161"/>
  </r>
  <r>
    <s v="CD"/>
    <s v="East"/>
    <x v="0"/>
    <x v="1"/>
    <x v="29"/>
    <x v="8"/>
    <n v="9.6988457615180938E-5"/>
    <n v="4.8483165986905455E-4"/>
    <n v="99611.102071675166"/>
    <n v="497941.8906774827"/>
    <n v="48.294615958788199"/>
    <n v="0.99941353657341436"/>
    <n v="5760588.0152019244"/>
    <n v="57.830782868528985"/>
    <n v="2.6473634040263754"/>
  </r>
  <r>
    <s v="CD"/>
    <s v="East"/>
    <x v="0"/>
    <x v="1"/>
    <x v="29"/>
    <x v="9"/>
    <n v="1.4211440278904996E-4"/>
    <n v="7.1033767837290712E-4"/>
    <n v="99562.807455716378"/>
    <n v="497649.86597003549"/>
    <n v="70.723213500372367"/>
    <n v="0.99909150723335638"/>
    <n v="5262646.1245244415"/>
    <n v="52.857550515187768"/>
    <n v="2.678678606062463"/>
  </r>
  <r>
    <s v="CD"/>
    <s v="East"/>
    <x v="0"/>
    <x v="1"/>
    <x v="29"/>
    <x v="10"/>
    <n v="2.2898819016507917E-4"/>
    <n v="1.1443364048746012E-3"/>
    <n v="99492.084242216006"/>
    <n v="497197.75466648053"/>
    <n v="113.85241399520601"/>
    <n v="0.99855150165401729"/>
    <n v="4764996.2585544065"/>
    <n v="47.893219795797044"/>
    <n v="2.6929207262082846"/>
  </r>
  <r>
    <s v="CD"/>
    <s v="East"/>
    <x v="0"/>
    <x v="1"/>
    <x v="29"/>
    <x v="11"/>
    <n v="3.5958182332117956E-4"/>
    <n v="1.7964126007431564E-3"/>
    <n v="99378.2318282208"/>
    <n v="496477.56454121991"/>
    <n v="178.52430789578648"/>
    <n v="0.99776256516436634"/>
    <n v="4267798.5038879262"/>
    <n v="42.945003401398651"/>
    <n v="2.6832589087781238"/>
  </r>
  <r>
    <s v="CD"/>
    <s v="East"/>
    <x v="0"/>
    <x v="1"/>
    <x v="29"/>
    <x v="12"/>
    <n v="5.538583738865702E-4"/>
    <n v="2.7657643101564951E-3"/>
    <n v="99199.707520325013"/>
    <n v="495366.72834320483"/>
    <n v="274.36301063768042"/>
    <n v="0.99642979871214843"/>
    <n v="3771320.9393467065"/>
    <n v="38.017460268962999"/>
    <n v="2.6971777028113944"/>
  </r>
  <r>
    <s v="CD"/>
    <s v="East"/>
    <x v="0"/>
    <x v="1"/>
    <x v="29"/>
    <x v="13"/>
    <n v="9.3162773750383586E-4"/>
    <n v="4.6484523059713992E-3"/>
    <n v="98925.344509687333"/>
    <n v="493598.16941171506"/>
    <n v="459.84974580508424"/>
    <n v="0.99314141223929686"/>
    <n v="3275954.2110035014"/>
    <n v="33.115418776051889"/>
    <n v="2.7632843203580455"/>
  </r>
  <r>
    <s v="CD"/>
    <s v="East"/>
    <x v="0"/>
    <x v="1"/>
    <x v="29"/>
    <x v="14"/>
    <n v="1.9782937828472652E-3"/>
    <n v="9.8489821566650516E-3"/>
    <n v="98465.494763882249"/>
    <n v="490212.78304828244"/>
    <n v="969.78490097666509"/>
    <n v="0.9849542151235634"/>
    <n v="2782356.0415917863"/>
    <n v="28.257168140614183"/>
    <n v="2.8194228751147574"/>
  </r>
  <r>
    <s v="CD"/>
    <s v="East"/>
    <x v="0"/>
    <x v="1"/>
    <x v="29"/>
    <x v="15"/>
    <n v="4.4025801686025145E-3"/>
    <n v="2.180331063702836E-2"/>
    <n v="97495.709862905584"/>
    <n v="482837.14697085868"/>
    <n v="2125.7292479185271"/>
    <n v="0.96750468616223018"/>
    <n v="2292143.2585435039"/>
    <n v="23.510196107773567"/>
    <n v="2.816559964908985"/>
  </r>
  <r>
    <s v="CD"/>
    <s v="East"/>
    <x v="0"/>
    <x v="1"/>
    <x v="29"/>
    <x v="16"/>
    <n v="9.4474832248471318E-3"/>
    <n v="4.6276253064675553E-2"/>
    <n v="95369.980614987056"/>
    <n v="467147.20234750723"/>
    <n v="4413.3653577123332"/>
    <n v="0.93076878711123534"/>
    <n v="1809306.1115726451"/>
    <n v="18.971442585029937"/>
    <n v="2.8015188091163541"/>
  </r>
  <r>
    <s v="CD"/>
    <s v="East"/>
    <x v="0"/>
    <x v="1"/>
    <x v="29"/>
    <x v="17"/>
    <n v="2.0572513465160942E-2"/>
    <n v="9.8344171922601961E-2"/>
    <n v="90956.615257274723"/>
    <n v="434806.03493139613"/>
    <n v="8945.0530083593912"/>
    <n v="0.86009296240917943"/>
    <n v="1342158.9092251379"/>
    <n v="14.75603402159132"/>
    <n v="2.7666939104431898"/>
  </r>
  <r>
    <s v="CD"/>
    <s v="East"/>
    <x v="0"/>
    <x v="1"/>
    <x v="29"/>
    <x v="18"/>
    <n v="4.1746027012882887E-2"/>
    <n v="0.19036233458436802"/>
    <n v="82011.562248915332"/>
    <n v="373973.61065753357"/>
    <n v="15611.91245261475"/>
    <n v="0.7478781171876584"/>
    <n v="907352.87429374177"/>
    <n v="11.063718936847129"/>
    <n v="2.6886751897587322"/>
  </r>
  <r>
    <s v="CD"/>
    <s v="East"/>
    <x v="0"/>
    <x v="1"/>
    <x v="29"/>
    <x v="19"/>
    <n v="7.7250784262415967E-2"/>
    <n v="0.32539351381901344"/>
    <n v="66399.649796300582"/>
    <n v="279686.67981642671"/>
    <n v="21606.015363570179"/>
    <n v="0.5994476510018899"/>
    <n v="533379.26363620814"/>
    <n v="8.0328626020242204"/>
    <n v="2.5788423601105754"/>
  </r>
  <r>
    <s v="CD"/>
    <s v="East"/>
    <x v="0"/>
    <x v="1"/>
    <x v="29"/>
    <x v="20"/>
    <n v="0.13196747049280963"/>
    <n v="0.49393936281964895"/>
    <n v="44793.634432730403"/>
    <n v="167657.52323247466"/>
    <n v="22125.339250079141"/>
    <n v="0.33913116139186988"/>
    <n v="253692.58381978143"/>
    <n v="5.6635856195319123"/>
    <n v="2.4549249485078093"/>
  </r>
  <r>
    <s v="CD"/>
    <s v="East"/>
    <x v="0"/>
    <x v="1"/>
    <x v="29"/>
    <x v="21"/>
    <n v="0.26347741290479942"/>
    <n v="1"/>
    <n v="22668.295182651262"/>
    <n v="86035.060587306769"/>
    <n v="22668.295182651262"/>
    <m/>
    <n v="86035.060587306769"/>
    <n v="3.7953917528457115"/>
    <n v="3.7953917528457115"/>
  </r>
  <r>
    <s v="CD"/>
    <s v="East"/>
    <x v="0"/>
    <x v="1"/>
    <x v="30"/>
    <x v="0"/>
    <n v="1.4525215685698911E-3"/>
    <n v="1.4504512567294296E-3"/>
    <n v="100000"/>
    <n v="99857.46773849841"/>
    <n v="145.04512567294296"/>
    <n v="0.99844200220811552"/>
    <n v="9500000.000087643"/>
    <n v="95.000000000876426"/>
    <n v="1.7324706085055406E-2"/>
  </r>
  <r>
    <s v="CD"/>
    <s v="East"/>
    <x v="0"/>
    <x v="1"/>
    <x v="30"/>
    <x v="1"/>
    <n v="5.4210372150964502E-5"/>
    <n v="2.1681093136062996E-4"/>
    <n v="99854.954874327057"/>
    <n v="399363.5333655593"/>
    <n v="21.649645767276525"/>
    <n v="0.99984468157596307"/>
    <n v="9400142.532349145"/>
    <n v="94.137967857275996"/>
    <n v="1.4001361336828804"/>
  </r>
  <r>
    <s v="CD"/>
    <s v="East"/>
    <x v="0"/>
    <x v="1"/>
    <x v="30"/>
    <x v="2"/>
    <n v="1.6518230873607114E-5"/>
    <n v="8.2587338364774256E-5"/>
    <n v="99833.305228559781"/>
    <n v="499143.46288492007"/>
    <n v="8.2449669589695986"/>
    <n v="0.99993159932956932"/>
    <n v="9000778.9989835862"/>
    <n v="90.158078793215111"/>
    <n v="2.2027470827246143"/>
  </r>
  <r>
    <s v="CD"/>
    <s v="East"/>
    <x v="0"/>
    <x v="1"/>
    <x v="30"/>
    <x v="3"/>
    <n v="1.3016573597902192E-5"/>
    <n v="6.5080784273598355E-5"/>
    <n v="99825.060261600811"/>
    <n v="499109.32113741775"/>
    <n v="6.4966932119859848"/>
    <n v="0.99992012422236598"/>
    <n v="8501635.5360986665"/>
    <n v="85.165343389919755"/>
    <n v="2.5402608581171924"/>
  </r>
  <r>
    <s v="CD"/>
    <s v="East"/>
    <x v="0"/>
    <x v="1"/>
    <x v="30"/>
    <x v="4"/>
    <n v="2.0042338420951902E-5"/>
    <n v="1.0020700101175674E-4"/>
    <n v="99818.563568388825"/>
    <n v="499069.45439226739"/>
    <n v="10.002518900495488"/>
    <n v="0.99987811872741961"/>
    <n v="8002526.2149612484"/>
    <n v="80.17072104507362"/>
    <n v="2.6642433861781183"/>
  </r>
  <r>
    <s v="CD"/>
    <s v="East"/>
    <x v="0"/>
    <x v="1"/>
    <x v="30"/>
    <x v="5"/>
    <n v="2.8639649808535862E-5"/>
    <n v="1.4318844178667079E-4"/>
    <n v="99808.561049488329"/>
    <n v="499008.62717206014"/>
    <n v="14.29143233364448"/>
    <n v="0.99984376796704311"/>
    <n v="7503456.7605689811"/>
    <n v="75.178488515113685"/>
    <n v="2.608491956329122"/>
  </r>
  <r>
    <s v="CD"/>
    <s v="East"/>
    <x v="0"/>
    <x v="1"/>
    <x v="30"/>
    <x v="6"/>
    <n v="3.3747108647983663E-5"/>
    <n v="1.6872178592267323E-4"/>
    <n v="99794.269617154685"/>
    <n v="498930.66603977402"/>
    <n v="16.837467394652776"/>
    <n v="0.99981075221926774"/>
    <n v="7004448.1333969207"/>
    <n v="70.18888118795202"/>
    <n v="2.5838381719846204"/>
  </r>
  <r>
    <s v="CD"/>
    <s v="East"/>
    <x v="0"/>
    <x v="1"/>
    <x v="30"/>
    <x v="7"/>
    <n v="4.2843451573420079E-5"/>
    <n v="2.14195394936769E-4"/>
    <n v="99777.432149760032"/>
    <n v="498836.24451848672"/>
    <n v="21.371866485089413"/>
    <n v="0.99974821131015612"/>
    <n v="6505517.4673571466"/>
    <n v="65.200289556387347"/>
    <n v="2.6176048849555982"/>
  </r>
  <r>
    <s v="CD"/>
    <s v="East"/>
    <x v="0"/>
    <x v="1"/>
    <x v="30"/>
    <x v="8"/>
    <n v="5.9372231046551676E-5"/>
    <n v="2.9681969645762798E-4"/>
    <n v="99756.060283274943"/>
    <n v="498710.64319403272"/>
    <n v="29.609563533085748"/>
    <n v="0.99964095130587138"/>
    <n v="6006681.2228386598"/>
    <n v="60.213697351134641"/>
    <n v="2.6474417711650595"/>
  </r>
  <r>
    <s v="CD"/>
    <s v="East"/>
    <x v="0"/>
    <x v="1"/>
    <x v="30"/>
    <x v="9"/>
    <n v="8.6996425810915043E-5"/>
    <n v="4.348943079441795E-4"/>
    <n v="99726.450719741857"/>
    <n v="498531.58178884588"/>
    <n v="43.370465769490693"/>
    <n v="0.99944376117162248"/>
    <n v="5507970.5796446269"/>
    <n v="55.230789222846255"/>
    <n v="2.6787934351811669"/>
  </r>
  <r>
    <s v="CD"/>
    <s v="East"/>
    <x v="0"/>
    <x v="1"/>
    <x v="30"/>
    <x v="10"/>
    <n v="1.4017688359738102E-4"/>
    <n v="7.0065784398500898E-4"/>
    <n v="99683.080253972366"/>
    <n v="498254.2791658825"/>
    <n v="69.843732092529535"/>
    <n v="0.99911304218264096"/>
    <n v="5009438.9978557806"/>
    <n v="50.253653730329575"/>
    <n v="2.693105749763633"/>
  </r>
  <r>
    <s v="CD"/>
    <s v="East"/>
    <x v="0"/>
    <x v="1"/>
    <x v="30"/>
    <x v="11"/>
    <n v="2.2012078157869006E-4"/>
    <n v="1.1000429971737618E-3"/>
    <n v="99613.236521879837"/>
    <n v="497812.3486379438"/>
    <n v="109.57884326171188"/>
    <n v="0.99862974459615828"/>
    <n v="4511184.718689898"/>
    <n v="45.287000766198638"/>
    <n v="2.683549452615086"/>
  </r>
  <r>
    <s v="CD"/>
    <s v="East"/>
    <x v="0"/>
    <x v="1"/>
    <x v="30"/>
    <x v="12"/>
    <n v="3.3904866774903168E-4"/>
    <n v="1.6939210300263951E-3"/>
    <n v="99503.657678618125"/>
    <n v="497130.21857712348"/>
    <n v="168.55133830636623"/>
    <n v="0.99781718256210949"/>
    <n v="4013372.3700519539"/>
    <n v="40.333918005452063"/>
    <n v="2.6976165252288244"/>
  </r>
  <r>
    <s v="CD"/>
    <s v="East"/>
    <x v="0"/>
    <x v="1"/>
    <x v="30"/>
    <x v="13"/>
    <n v="5.7027928279864911E-4"/>
    <n v="2.8477769793255454E-3"/>
    <n v="99335.106340311759"/>
    <n v="496045.07406711101"/>
    <n v="282.8842290747998"/>
    <n v="0.99571666450693586"/>
    <n v="3516242.1514748307"/>
    <n v="35.39777910367912"/>
    <n v="2.7713227898572437"/>
  </r>
  <r>
    <s v="CD"/>
    <s v="East"/>
    <x v="0"/>
    <x v="1"/>
    <x v="30"/>
    <x v="14"/>
    <n v="1.254128068414709E-3"/>
    <n v="6.2536645521240573E-3"/>
    <n v="99052.222111236959"/>
    <n v="493920.34659519966"/>
    <n v="619.43937022615864"/>
    <n v="0.99024512464491243"/>
    <n v="3020197.0774077196"/>
    <n v="30.490957325682185"/>
    <n v="2.8355202697309947"/>
  </r>
  <r>
    <s v="CD"/>
    <s v="East"/>
    <x v="0"/>
    <x v="1"/>
    <x v="30"/>
    <x v="15"/>
    <n v="2.8904422181100179E-3"/>
    <n v="1.4362305446994007E-2"/>
    <n v="98432.7827410108"/>
    <n v="489102.21517882182"/>
    <n v="1413.7216917240003"/>
    <n v="0.97812559854211167"/>
    <n v="2526276.7308125198"/>
    <n v="25.664993516026829"/>
    <n v="2.8342989683503461"/>
  </r>
  <r>
    <s v="CD"/>
    <s v="East"/>
    <x v="0"/>
    <x v="1"/>
    <x v="30"/>
    <x v="16"/>
    <n v="6.4236085239687234E-3"/>
    <n v="3.1674972994340758E-2"/>
    <n v="97019.0610492868"/>
    <n v="478403.3969700578"/>
    <n v="3073.0761386724625"/>
    <n v="0.95146381237123112"/>
    <n v="2037174.5156336979"/>
    <n v="20.997672968601393"/>
    <n v="2.8224072641210203"/>
  </r>
  <r>
    <s v="CD"/>
    <s v="East"/>
    <x v="0"/>
    <x v="1"/>
    <x v="30"/>
    <x v="17"/>
    <n v="1.4486257770711577E-2"/>
    <n v="7.0188266257419543E-2"/>
    <n v="93945.984910614337"/>
    <n v="455183.51993247872"/>
    <n v="6593.9058027217106"/>
    <n v="0.89742161011563337"/>
    <n v="1558771.11866364"/>
    <n v="16.592205831326854"/>
    <n v="2.7939623258511288"/>
  </r>
  <r>
    <s v="CD"/>
    <s v="East"/>
    <x v="0"/>
    <x v="1"/>
    <x v="30"/>
    <x v="18"/>
    <n v="3.0443173352157456E-2"/>
    <n v="0.14236385106327493"/>
    <n v="87352.079107892627"/>
    <n v="408491.52735590661"/>
    <n v="12435.778380183445"/>
    <n v="0.80571298749134901"/>
    <n v="1103587.5987311613"/>
    <n v="12.633787426720192"/>
    <n v="2.7268115175964125"/>
  </r>
  <r>
    <s v="CD"/>
    <s v="East"/>
    <x v="0"/>
    <x v="1"/>
    <x v="30"/>
    <x v="19"/>
    <n v="5.8342305270772166E-2"/>
    <n v="0.25631302627722446"/>
    <n v="74916.300727709182"/>
    <n v="329126.92887083162"/>
    <n v="19202.023757013776"/>
    <n v="0.67456775043749595"/>
    <n v="695096.07137525477"/>
    <n v="9.2783021134699535"/>
    <n v="2.6328237407210029"/>
  </r>
  <r>
    <s v="CD"/>
    <s v="East"/>
    <x v="0"/>
    <x v="1"/>
    <x v="30"/>
    <x v="20"/>
    <n v="0.10321753848231779"/>
    <n v="0.41131636686554257"/>
    <n v="55714.276970695406"/>
    <n v="222018.41201679863"/>
    <n v="22916.193986127"/>
    <n v="0.39334116942901753"/>
    <n v="365969.14250442322"/>
    <n v="6.5686779476096522"/>
    <n v="2.5321830112402424"/>
  </r>
  <r>
    <s v="CD"/>
    <s v="East"/>
    <x v="0"/>
    <x v="1"/>
    <x v="30"/>
    <x v="21"/>
    <n v="0.22784242131642427"/>
    <n v="1"/>
    <n v="32798.082984568406"/>
    <n v="143950.73048762459"/>
    <n v="32798.082984568406"/>
    <m/>
    <n v="143950.73048762459"/>
    <n v="4.3889983007651345"/>
    <n v="4.3889983007651345"/>
  </r>
  <r>
    <s v="CD"/>
    <s v="East"/>
    <x v="0"/>
    <x v="1"/>
    <x v="31"/>
    <x v="0"/>
    <n v="8.7354442747686963E-4"/>
    <n v="8.7279398273414706E-4"/>
    <n v="100000"/>
    <n v="99914.091977574208"/>
    <n v="87.279398273414699"/>
    <n v="0.9990622301708868"/>
    <n v="9750000.0003081411"/>
    <n v="97.500000003081411"/>
    <n v="1.5712480548196364E-2"/>
  </r>
  <r>
    <s v="CD"/>
    <s v="East"/>
    <x v="0"/>
    <x v="1"/>
    <x v="31"/>
    <x v="1"/>
    <n v="3.2602041531504903E-5"/>
    <n v="1.3039711766038738E-4"/>
    <n v="99912.720601726585"/>
    <n v="399617.0231078692"/>
    <n v="13.02833078407275"/>
    <n v="0.99990713251606267"/>
    <n v="9650085.9083305672"/>
    <n v="96.585158028053982"/>
    <n v="1.4011022902075365"/>
  </r>
  <r>
    <s v="CD"/>
    <s v="East"/>
    <x v="0"/>
    <x v="1"/>
    <x v="31"/>
    <x v="2"/>
    <n v="9.8137732120856628E-6"/>
    <n v="4.9067516641130311E-5"/>
    <n v="99899.692270942513"/>
    <n v="499484.72488763701"/>
    <n v="4.9018298129522009"/>
    <n v="0.99995960268628437"/>
    <n v="9250468.8852226976"/>
    <n v="92.597571373233848"/>
    <n v="2.1976858439132925"/>
  </r>
  <r>
    <s v="CD"/>
    <s v="East"/>
    <x v="0"/>
    <x v="1"/>
    <x v="31"/>
    <x v="3"/>
    <n v="7.6397516690078842E-6"/>
    <n v="3.819803905747791E-5"/>
    <n v="99894.79044112956"/>
    <n v="499464.54704650957"/>
    <n v="3.8157851068972377"/>
    <n v="0.99995346003146746"/>
    <n v="8750984.1603350602"/>
    <n v="87.602007288780783"/>
    <n v="2.5351968533980931"/>
  </r>
  <r>
    <s v="CD"/>
    <s v="East"/>
    <x v="0"/>
    <x v="1"/>
    <x v="31"/>
    <x v="4"/>
    <n v="1.162093395079197E-5"/>
    <n v="5.8103090921065892E-5"/>
    <n v="99890.974656022663"/>
    <n v="499441.30198220693"/>
    <n v="5.8039743826229824"/>
    <n v="0.99992935855683818"/>
    <n v="8251519.6132885497"/>
    <n v="82.605256798253151"/>
    <n v="2.6617233275550407"/>
  </r>
  <r>
    <s v="CD"/>
    <s v="East"/>
    <x v="0"/>
    <x v="1"/>
    <x v="31"/>
    <x v="5"/>
    <n v="1.6605820728527753E-5"/>
    <n v="8.3025806477183238E-5"/>
    <n v="99885.17068164004"/>
    <n v="499406.02072786022"/>
    <n v="8.2930468509730417"/>
    <n v="0.99990941071558104"/>
    <n v="7752078.3113063425"/>
    <n v="77.609902034549535"/>
    <n v="2.6085170268063718"/>
  </r>
  <r>
    <s v="CD"/>
    <s v="East"/>
    <x v="0"/>
    <x v="1"/>
    <x v="31"/>
    <x v="6"/>
    <n v="1.9567223763592779E-5"/>
    <n v="9.7831493638332121E-5"/>
    <n v="99876.877634789067"/>
    <n v="499360.77989380795"/>
    <n v="9.7711041189322714"/>
    <n v="0.99989026613840215"/>
    <n v="7252672.2905784827"/>
    <n v="72.616129602075532"/>
    <n v="2.5838677134114629"/>
  </r>
  <r>
    <s v="CD"/>
    <s v="East"/>
    <x v="0"/>
    <x v="1"/>
    <x v="31"/>
    <x v="7"/>
    <n v="2.4841458641283069E-5"/>
    <n v="1.2419994290002758E-4"/>
    <n v="99867.106530670135"/>
    <n v="499305.98310709978"/>
    <n v="12.403488928699517"/>
    <n v="0.99985400035638794"/>
    <n v="6753311.5106846746"/>
    <n v="67.622981633203409"/>
    <n v="2.6176423891075427"/>
  </r>
  <r>
    <s v="CD"/>
    <s v="East"/>
    <x v="0"/>
    <x v="1"/>
    <x v="31"/>
    <x v="8"/>
    <n v="3.4425163422142067E-5"/>
    <n v="1.7211187855926233E-4"/>
    <n v="99854.703041741435"/>
    <n v="499233.08461151272"/>
    <n v="17.186180523494841"/>
    <n v="0.99979180103865462"/>
    <n v="6254005.5275775744"/>
    <n v="62.631056295498311"/>
    <n v="2.6474937442226096"/>
  </r>
  <r>
    <s v="CD"/>
    <s v="East"/>
    <x v="0"/>
    <x v="1"/>
    <x v="31"/>
    <x v="9"/>
    <n v="5.0442203752370759E-5"/>
    <n v="2.5218149261302852E-4"/>
    <n v="99837.51686121794"/>
    <n v="499129.14480182732"/>
    <n v="25.177174020835082"/>
    <n v="0.99967744432442374"/>
    <n v="5754772.4429660616"/>
    <n v="57.64138195630057"/>
    <n v="2.6788695898104544"/>
  </r>
  <r>
    <s v="CD"/>
    <s v="East"/>
    <x v="0"/>
    <x v="1"/>
    <x v="31"/>
    <x v="10"/>
    <n v="8.1277257748033923E-5"/>
    <n v="4.0631011044367488E-4"/>
    <n v="99812.339687197105"/>
    <n v="498968.14786332601"/>
    <n v="40.554762761952588"/>
    <n v="0.99948562922127371"/>
    <n v="5255643.2981642345"/>
    <n v="52.655245980957346"/>
    <n v="2.6932284573174861"/>
  </r>
  <r>
    <s v="CD"/>
    <s v="East"/>
    <x v="0"/>
    <x v="1"/>
    <x v="31"/>
    <x v="11"/>
    <n v="1.2763026999127928E-4"/>
    <n v="6.3796275246274712E-4"/>
    <n v="99771.784924435153"/>
    <n v="498711.49322854989"/>
    <n v="63.650682528503239"/>
    <n v="0.9992052708331074"/>
    <n v="4756675.1503009088"/>
    <n v="47.67555430529287"/>
    <n v="2.6837421411808942"/>
  </r>
  <r>
    <s v="CD"/>
    <s v="East"/>
    <x v="0"/>
    <x v="1"/>
    <x v="31"/>
    <x v="12"/>
    <n v="1.965869496493826E-4"/>
    <n v="9.8249011046211746E-4"/>
    <n v="99708.13424190665"/>
    <n v="498315.15265901666"/>
    <n v="97.962255825303146"/>
    <n v="0.99873649744487991"/>
    <n v="4257963.6570723588"/>
    <n v="42.704275728817777"/>
    <n v="2.697903660785625"/>
  </r>
  <r>
    <s v="CD"/>
    <s v="East"/>
    <x v="0"/>
    <x v="1"/>
    <x v="31"/>
    <x v="13"/>
    <n v="3.3064358398447659E-4"/>
    <n v="1.6520052532622304E-3"/>
    <n v="99610.171986081346"/>
    <n v="497685.53019037691"/>
    <n v="164.55652739937068"/>
    <n v="0.99746172067205607"/>
    <n v="3759648.5044133421"/>
    <n v="37.743620249332395"/>
    <n v="2.7799134084593988"/>
  </r>
  <r>
    <s v="CD"/>
    <s v="East"/>
    <x v="0"/>
    <x v="1"/>
    <x v="31"/>
    <x v="14"/>
    <n v="7.5596541043351122E-4"/>
    <n v="3.7737014327163766E-3"/>
    <n v="99445.615458681976"/>
    <n v="496422.26529727783"/>
    <n v="375.27806153378333"/>
    <n v="0.99397732928300775"/>
    <n v="3261962.9742229651"/>
    <n v="32.801476054801604"/>
    <n v="2.8527601831061897"/>
  </r>
  <r>
    <s v="CD"/>
    <s v="East"/>
    <x v="0"/>
    <x v="1"/>
    <x v="31"/>
    <x v="15"/>
    <n v="1.8113895604877531E-3"/>
    <n v="9.0218572173410283E-3"/>
    <n v="99070.337397148192"/>
    <n v="493432.47745680896"/>
    <n v="893.79843847086886"/>
    <n v="0.98593323847373215"/>
    <n v="2765540.7089256872"/>
    <n v="27.91492167670053"/>
    <n v="2.8527490692247923"/>
  </r>
  <r>
    <s v="CD"/>
    <s v="East"/>
    <x v="0"/>
    <x v="1"/>
    <x v="31"/>
    <x v="16"/>
    <n v="4.1851802380134589E-3"/>
    <n v="2.0738707552828198E-2"/>
    <n v="98176.538958677324"/>
    <n v="486491.48046710854"/>
    <n v="2036.0545300128579"/>
    <n v="0.96740548248255875"/>
    <n v="2272108.2314688782"/>
    <n v="23.143087498992124"/>
    <n v="2.8432727308878256"/>
  </r>
  <r>
    <s v="CD"/>
    <s v="East"/>
    <x v="0"/>
    <x v="1"/>
    <x v="31"/>
    <x v="17"/>
    <n v="9.8124812703760857E-3"/>
    <n v="4.803483665571321E-2"/>
    <n v="96140.484428664466"/>
    <n v="470634.52538493741"/>
    <n v="4618.0924655320268"/>
    <n v="0.92780898252007771"/>
    <n v="1785616.7510017697"/>
    <n v="18.572995149891138"/>
    <n v="2.8199014347312277"/>
  </r>
  <r>
    <s v="CD"/>
    <s v="East"/>
    <x v="0"/>
    <x v="1"/>
    <x v="31"/>
    <x v="18"/>
    <n v="2.1438780824426053E-2"/>
    <n v="0.10228573698530072"/>
    <n v="91522.391963132439"/>
    <n v="436658.9401362185"/>
    <n v="9361.4353126065835"/>
    <n v="0.85601827088571647"/>
    <n v="1314982.2256168323"/>
    <n v="14.36787432464113"/>
    <n v="2.7617727432002535"/>
  </r>
  <r>
    <s v="CD"/>
    <s v="East"/>
    <x v="0"/>
    <x v="1"/>
    <x v="31"/>
    <x v="19"/>
    <n v="4.271508557348503E-2"/>
    <n v="0.19433059663904909"/>
    <n v="82160.956650525855"/>
    <n v="373788.03090219526"/>
    <n v="15966.387726331726"/>
    <n v="0.74510101365562342"/>
    <n v="878323.28548061382"/>
    <n v="10.690275786546508"/>
    <n v="2.6815825229280845"/>
  </r>
  <r>
    <s v="CD"/>
    <s v="East"/>
    <x v="0"/>
    <x v="1"/>
    <x v="31"/>
    <x v="20"/>
    <n v="7.8566738521342508E-2"/>
    <n v="0.330565032553297"/>
    <n v="66194.568924194129"/>
    <n v="278509.84071756521"/>
    <n v="21881.609831277688"/>
    <n v="0.44798735432218006"/>
    <n v="504535.25457841856"/>
    <n v="7.6220037803435385"/>
    <n v="2.6024157131065122"/>
  </r>
  <r>
    <s v="CD"/>
    <s v="East"/>
    <x v="0"/>
    <x v="1"/>
    <x v="31"/>
    <x v="21"/>
    <n v="0.19605299393543668"/>
    <n v="1"/>
    <n v="44312.959092916441"/>
    <n v="226025.41386085332"/>
    <n v="44312.959092916441"/>
    <m/>
    <n v="226025.41386085332"/>
    <n v="5.1006617135840102"/>
    <n v="5.1006617135840102"/>
  </r>
  <r>
    <s v="CD"/>
    <s v="East"/>
    <x v="0"/>
    <x v="1"/>
    <x v="32"/>
    <x v="0"/>
    <n v="4.93931573808076E-4"/>
    <n v="4.9369129780519878E-4"/>
    <n v="100000"/>
    <n v="99951.354394899769"/>
    <n v="49.36912978051987"/>
    <n v="0.99946945876265458"/>
    <n v="10000000.000059012"/>
    <n v="100.00000000059012"/>
    <n v="1.4655406799741706E-2"/>
  </r>
  <r>
    <s v="CD"/>
    <s v="East"/>
    <x v="0"/>
    <x v="1"/>
    <x v="32"/>
    <x v="1"/>
    <n v="1.8434297302456068E-5"/>
    <n v="7.3733657575911346E-5"/>
    <n v="99950.63087021948"/>
    <n v="399783.37498642755"/>
    <n v="7.3697255910810782"/>
    <n v="0.9999477636096582"/>
    <n v="9900048.6456641126"/>
    <n v="99.049386276698883"/>
    <n v="1.4017357615648394"/>
  </r>
  <r>
    <s v="CD"/>
    <s v="East"/>
    <x v="0"/>
    <x v="1"/>
    <x v="32"/>
    <x v="2"/>
    <n v="5.4737680010143583E-6"/>
    <n v="2.7368419343778007E-5"/>
    <n v="99943.261144628399"/>
    <n v="499708.62504293595"/>
    <n v="2.7352890815818682"/>
    <n v="0.99997761732680368"/>
    <n v="9500265.2706776857"/>
    <n v="95.056586726040521"/>
    <n v="2.1920042171083174"/>
  </r>
  <r>
    <s v="CD"/>
    <s v="East"/>
    <x v="0"/>
    <x v="1"/>
    <x v="32"/>
    <x v="3"/>
    <n v="4.2033755008517881E-6"/>
    <n v="2.1016659259218028E-5"/>
    <n v="99940.525855546817"/>
    <n v="499697.44022808824"/>
    <n v="2.1004159781005001"/>
    <n v="0.99997460229923274"/>
    <n v="9000556.6456347499"/>
    <n v="90.059128352437099"/>
    <n v="2.529513344032611"/>
  </r>
  <r>
    <s v="CD"/>
    <s v="East"/>
    <x v="0"/>
    <x v="1"/>
    <x v="32"/>
    <x v="4"/>
    <n v="6.3070831593865305E-6"/>
    <n v="3.1534950165060313E-5"/>
    <n v="99938.425439568717"/>
    <n v="499684.74906202708"/>
    <n v="3.1515532658086158"/>
    <n v="0.99996167776518086"/>
    <n v="8500859.2054066621"/>
    <n v="85.060967971193477"/>
    <n v="2.6588890638362752"/>
  </r>
  <r>
    <s v="CD"/>
    <s v="East"/>
    <x v="0"/>
    <x v="1"/>
    <x v="32"/>
    <x v="5"/>
    <n v="9.0125537851071432E-6"/>
    <n v="4.5061797698410196E-5"/>
    <n v="99935.273886302908"/>
    <n v="499665.60002573807"/>
    <n v="4.5032630947825965"/>
    <n v="0.99995083305176768"/>
    <n v="8001174.4563446343"/>
    <n v="80.063566598592899"/>
    <n v="2.6085328461125039"/>
  </r>
  <r>
    <s v="CD"/>
    <s v="East"/>
    <x v="0"/>
    <x v="1"/>
    <x v="32"/>
    <x v="6"/>
    <n v="1.0619809732839363E-5"/>
    <n v="5.3097686248335484E-5"/>
    <n v="99930.770623208125"/>
    <n v="499641.03299304808"/>
    <n v="5.3060927051119506"/>
    <n v="0.999940442143884"/>
    <n v="7501508.8563188966"/>
    <n v="75.067057018939181"/>
    <n v="2.5838863538573604"/>
  </r>
  <r>
    <s v="CD"/>
    <s v="East"/>
    <x v="0"/>
    <x v="1"/>
    <x v="32"/>
    <x v="7"/>
    <n v="1.348231958932677E-5"/>
    <n v="6.7409432796932005E-5"/>
    <n v="99925.464530503014"/>
    <n v="499611.27544429537"/>
    <n v="6.7359188859700225"/>
    <n v="0.99992075829842986"/>
    <n v="7001867.8233258482"/>
    <n v="70.07090591196075"/>
    <n v="2.6176660539805701"/>
  </r>
  <r>
    <s v="CD"/>
    <s v="East"/>
    <x v="0"/>
    <x v="1"/>
    <x v="32"/>
    <x v="8"/>
    <n v="1.8683727951497974E-5"/>
    <n v="9.3414533910894646E-5"/>
    <n v="99918.728611617043"/>
    <n v="499571.68539670558"/>
    <n v="9.3338614622189198"/>
    <n v="0.99988699786943447"/>
    <n v="6502256.5478815529"/>
    <n v="65.075453203130209"/>
    <n v="2.6475265388798386"/>
  </r>
  <r>
    <s v="CD"/>
    <s v="East"/>
    <x v="0"/>
    <x v="1"/>
    <x v="32"/>
    <x v="9"/>
    <n v="2.7376730231500993E-5"/>
    <n v="1.3687495362396914E-4"/>
    <n v="99909.394750154825"/>
    <n v="499515.23273188557"/>
    <n v="13.675093773039407"/>
    <n v="0.9998249249606076"/>
    <n v="6002684.8624848472"/>
    <n v="60.081285423616734"/>
    <n v="2.6789176428802879"/>
  </r>
  <r>
    <s v="CD"/>
    <s v="East"/>
    <x v="0"/>
    <x v="1"/>
    <x v="32"/>
    <x v="10"/>
    <n v="4.4111981511504035E-5"/>
    <n v="2.2053746724210349E-4"/>
    <n v="99895.719656381785"/>
    <n v="499427.78008283797"/>
    <n v="22.030749001351069"/>
    <n v="0.99972080044349709"/>
    <n v="5503169.6297529619"/>
    <n v="55.089143445611036"/>
    <n v="2.6933058849763118"/>
  </r>
  <r>
    <s v="CD"/>
    <s v="East"/>
    <x v="0"/>
    <x v="1"/>
    <x v="32"/>
    <x v="11"/>
    <n v="6.9269365947570604E-5"/>
    <n v="3.4629127170428205E-4"/>
    <n v="99873.688907380434"/>
    <n v="499288.34006813349"/>
    <n v="34.585386741542607"/>
    <n v="0.99956859412402055"/>
    <n v="5003741.8496701242"/>
    <n v="50.100701239847361"/>
    <n v="2.6838637263976519"/>
  </r>
  <r>
    <s v="CD"/>
    <s v="East"/>
    <x v="0"/>
    <x v="1"/>
    <x v="32"/>
    <x v="12"/>
    <n v="1.0669454320444652E-4"/>
    <n v="5.3334172607208527E-4"/>
    <n v="99839.103520638891"/>
    <n v="499072.94414442009"/>
    <n v="53.248359801189508"/>
    <n v="0.99931570791993274"/>
    <n v="4504453.5096019907"/>
    <n v="45.117126964895306"/>
    <n v="2.6980801055283021"/>
  </r>
  <r>
    <s v="CD"/>
    <s v="East"/>
    <x v="0"/>
    <x v="1"/>
    <x v="32"/>
    <x v="13"/>
    <n v="1.7944239022856149E-4"/>
    <n v="8.9685617447806125E-4"/>
    <n v="99785.855160837702"/>
    <n v="498731.43248136627"/>
    <n v="89.493560326576699"/>
    <n v="0.99858864486367616"/>
    <n v="4005380.5654575704"/>
    <n v="40.139762885246441"/>
    <n v="2.7893010167407462"/>
  </r>
  <r>
    <s v="CD"/>
    <s v="East"/>
    <x v="0"/>
    <x v="1"/>
    <x v="32"/>
    <x v="14"/>
    <n v="4.285508152898566E-4"/>
    <n v="2.140801400914698E-3"/>
    <n v="99696.361600511125"/>
    <n v="498027.54531248752"/>
    <n v="213.4301105804625"/>
    <n v="0.99649531057450125"/>
    <n v="3506649.1329762042"/>
    <n v="35.173290947442418"/>
    <n v="2.8716091706429534"/>
  </r>
  <r>
    <s v="CD"/>
    <s v="East"/>
    <x v="0"/>
    <x v="1"/>
    <x v="32"/>
    <x v="15"/>
    <n v="1.0726245105871868E-3"/>
    <n v="5.3509114686323698E-3"/>
    <n v="99482.931489930663"/>
    <n v="496282.11344082374"/>
    <n v="532.32435904264275"/>
    <n v="0.99143872782692755"/>
    <n v="3008621.5876637166"/>
    <n v="30.242590790242641"/>
    <n v="2.8724550368756328"/>
  </r>
  <r>
    <s v="CD"/>
    <s v="East"/>
    <x v="0"/>
    <x v="1"/>
    <x v="32"/>
    <x v="16"/>
    <n v="2.5887223760629311E-3"/>
    <n v="1.2872458987684533E-2"/>
    <n v="98950.60713088802"/>
    <n v="492033.30719302921"/>
    <n v="1273.7376320988405"/>
    <n v="0.97920729378968718"/>
    <n v="2512339.4742228929"/>
    <n v="25.389833848110378"/>
    <n v="2.8647655585637697"/>
  </r>
  <r>
    <s v="CD"/>
    <s v="East"/>
    <x v="0"/>
    <x v="1"/>
    <x v="32"/>
    <x v="17"/>
    <n v="6.3399467143425443E-3"/>
    <n v="3.1272529993393618E-2"/>
    <n v="97676.869498789179"/>
    <n v="481802.60319087602"/>
    <n v="3054.6028310616675"/>
    <n v="0.95159345287711761"/>
    <n v="2020306.1670298637"/>
    <n v="20.68356794599061"/>
    <n v="2.8453027555198451"/>
  </r>
  <r>
    <s v="CD"/>
    <s v="East"/>
    <x v="0"/>
    <x v="1"/>
    <x v="32"/>
    <x v="18"/>
    <n v="1.4469126268500223E-2"/>
    <n v="7.0108317832446934E-2"/>
    <n v="94622.266667727512"/>
    <n v="458480.20277558948"/>
    <n v="6633.8079455676052"/>
    <n v="0.89806895857442115"/>
    <n v="1538503.5638389876"/>
    <n v="16.259424108297331"/>
    <n v="2.7944597306553121"/>
  </r>
  <r>
    <s v="CD"/>
    <s v="East"/>
    <x v="0"/>
    <x v="1"/>
    <x v="32"/>
    <x v="19"/>
    <n v="3.0113342126672934E-2"/>
    <n v="0.14091704286420739"/>
    <n v="87988.458722159907"/>
    <n v="411746.838233663"/>
    <n v="12399.073409306147"/>
    <n v="0.80871729709423423"/>
    <n v="1080023.3610633982"/>
    <n v="12.274602564340567"/>
    <n v="2.7260030289058235"/>
  </r>
  <r>
    <s v="CD"/>
    <s v="East"/>
    <x v="0"/>
    <x v="1"/>
    <x v="32"/>
    <x v="20"/>
    <n v="5.7856460060685504E-2"/>
    <n v="0.25486960692454041"/>
    <n v="75589.385312853759"/>
    <n v="332986.79010342486"/>
    <n v="19265.43692235466"/>
    <n v="0.50172304618239005"/>
    <n v="668276.52282973519"/>
    <n v="8.8408778569085236"/>
    <n v="2.6662799477610379"/>
  </r>
  <r>
    <s v="CD"/>
    <s v="East"/>
    <x v="0"/>
    <x v="1"/>
    <x v="32"/>
    <x v="21"/>
    <n v="0.16798590261776708"/>
    <n v="1"/>
    <n v="56323.948390499099"/>
    <n v="335289.73272631026"/>
    <n v="56323.948390499099"/>
    <m/>
    <n v="335289.73272631026"/>
    <n v="5.9528804763777527"/>
    <n v="5.9528804763777527"/>
  </r>
  <r>
    <s v="CD"/>
    <s v="North"/>
    <x v="1"/>
    <x v="0"/>
    <x v="0"/>
    <x v="0"/>
    <n v="0.43712804217904511"/>
    <n v="0.3381052117677612"/>
    <n v="100000"/>
    <n v="77346.950811560004"/>
    <n v="33810.521176776121"/>
    <n v="0.59356531989191907"/>
    <n v="1999999.9999987439"/>
    <n v="19.999999999987438"/>
    <n v="0.33"/>
  </r>
  <r>
    <s v="CD"/>
    <s v="North"/>
    <x v="1"/>
    <x v="0"/>
    <x v="0"/>
    <x v="1"/>
    <n v="8.4578130216713371E-2"/>
    <n v="0.28039897444930678"/>
    <n v="66189.478823223879"/>
    <n v="219435.70913439954"/>
    <n v="18559.461981366083"/>
    <n v="0.74766633295385165"/>
    <n v="1922653.0491871838"/>
    <n v="29.047713977656873"/>
    <n v="1.5580000000000001"/>
  </r>
  <r>
    <s v="CD"/>
    <s v="North"/>
    <x v="1"/>
    <x v="0"/>
    <x v="0"/>
    <x v="2"/>
    <n v="2.4774382204461681E-2"/>
    <n v="0.11541664510316745"/>
    <n v="47630.016841857796"/>
    <n v="221894.40304608553"/>
    <n v="5497.2967500945888"/>
    <n v="0.91977042858370306"/>
    <n v="1703217.3400527844"/>
    <n v="35.759326848609838"/>
    <n v="2.0429682256240311"/>
  </r>
  <r>
    <s v="CD"/>
    <s v="North"/>
    <x v="1"/>
    <x v="0"/>
    <x v="0"/>
    <x v="3"/>
    <n v="1.2081399399859962E-2"/>
    <n v="5.8522589472405226E-2"/>
    <n v="42132.720091763207"/>
    <n v="204091.91019002302"/>
    <n v="2465.7158812860143"/>
    <n v="0.9426471074531998"/>
    <n v="1481322.9370066989"/>
    <n v="35.158492824114916"/>
    <n v="2.3347739215738481"/>
  </r>
  <r>
    <s v="CD"/>
    <s v="North"/>
    <x v="1"/>
    <x v="0"/>
    <x v="0"/>
    <x v="4"/>
    <n v="1.2648504175812323E-2"/>
    <n v="6.1345780431137038E-2"/>
    <n v="39667.004210477193"/>
    <n v="192386.64879522345"/>
    <n v="2433.4033306569181"/>
    <n v="0.9269987321295784"/>
    <n v="1277231.0268166759"/>
    <n v="32.198827520211942"/>
    <n v="2.5555337735332544"/>
  </r>
  <r>
    <s v="CD"/>
    <s v="North"/>
    <x v="1"/>
    <x v="0"/>
    <x v="0"/>
    <x v="5"/>
    <n v="1.7898451216300345E-2"/>
    <n v="8.5730327563649456E-2"/>
    <n v="37233.600879820275"/>
    <n v="178342.17951183059"/>
    <n v="3192.0487998011813"/>
    <n v="0.91073545239508036"/>
    <n v="1084844.3780214523"/>
    <n v="29.136166053963699"/>
    <n v="2.5483379553100147"/>
  </r>
  <r>
    <s v="CD"/>
    <s v="North"/>
    <x v="1"/>
    <x v="0"/>
    <x v="0"/>
    <x v="6"/>
    <n v="1.9078187349522303E-2"/>
    <n v="9.1027804675068463E-2"/>
    <n v="34041.552080019093"/>
    <n v="162422.54553883168"/>
    <n v="3098.7277535761459"/>
    <n v="0.90631018743885627"/>
    <n v="906502.19850962167"/>
    <n v="26.629285185903697"/>
    <n v="2.4876092769753249"/>
  </r>
  <r>
    <s v="CD"/>
    <s v="North"/>
    <x v="1"/>
    <x v="0"/>
    <x v="0"/>
    <x v="7"/>
    <n v="2.0409910421303988E-2"/>
    <n v="9.7096666769599771E-2"/>
    <n v="30942.824326442947"/>
    <n v="147205.20769159467"/>
    <n v="3004.4451025348972"/>
    <n v="0.89674011402606246"/>
    <n v="744079.65297078993"/>
    <n v="24.046921028308279"/>
    <n v="2.5007318541834329"/>
  </r>
  <r>
    <s v="CD"/>
    <s v="North"/>
    <x v="1"/>
    <x v="0"/>
    <x v="0"/>
    <x v="8"/>
    <n v="2.3480203530104084E-2"/>
    <n v="0.11094057718908695"/>
    <n v="27938.37922390805"/>
    <n v="132004.81473059082"/>
    <n v="3099.4999168279573"/>
    <n v="0.87889219552071163"/>
    <n v="596874.44527919532"/>
    <n v="21.363961040675711"/>
    <n v="2.5198962428699048"/>
  </r>
  <r>
    <s v="CD"/>
    <s v="North"/>
    <x v="1"/>
    <x v="0"/>
    <x v="0"/>
    <x v="9"/>
    <n v="2.8398166661974013E-2"/>
    <n v="0.13264280162924888"/>
    <n v="24838.879307080093"/>
    <n v="116018.00143787375"/>
    <n v="3294.6985406218773"/>
    <n v="0.85577448518462707"/>
    <n v="464869.63054860447"/>
    <n v="18.715402768437208"/>
    <n v="2.5183176862113128"/>
  </r>
  <r>
    <s v="CD"/>
    <s v="North"/>
    <x v="1"/>
    <x v="0"/>
    <x v="0"/>
    <x v="10"/>
    <n v="3.4057975137146854E-2"/>
    <n v="0.1569544211389213"/>
    <n v="21544.180766458216"/>
    <n v="99285.245452645744"/>
    <n v="3381.4544211117318"/>
    <n v="0.83000600110344491"/>
    <n v="348851.62911073072"/>
    <n v="16.192383126206039"/>
    <n v="2.5053165504824637"/>
  </r>
  <r>
    <s v="CD"/>
    <s v="North"/>
    <x v="1"/>
    <x v="0"/>
    <x v="0"/>
    <x v="11"/>
    <n v="4.0952947372396284E-2"/>
    <n v="0.18581042212037424"/>
    <n v="18162.726345346484"/>
    <n v="82407.349546724479"/>
    <n v="3374.8238490856729"/>
    <n v="0.7915027827723955"/>
    <n v="249566.38365808496"/>
    <n v="13.740579410426836"/>
    <n v="2.509119718267542"/>
  </r>
  <r>
    <s v="CD"/>
    <s v="North"/>
    <x v="1"/>
    <x v="0"/>
    <x v="0"/>
    <x v="12"/>
    <n v="5.3590314118195682E-2"/>
    <n v="0.23637313572303603"/>
    <n v="14787.902496260811"/>
    <n v="65225.646487129932"/>
    <n v="3495.4628838076806"/>
    <n v="0.73231878540640272"/>
    <n v="167159.0341113605"/>
    <n v="11.303769020226325"/>
    <n v="2.5070923983944788"/>
  </r>
  <r>
    <s v="CD"/>
    <s v="North"/>
    <x v="1"/>
    <x v="0"/>
    <x v="0"/>
    <x v="13"/>
    <n v="7.2411884472297239E-2"/>
    <n v="0.30629551680708239"/>
    <n v="11292.43961245313"/>
    <n v="47765.966212802392"/>
    <n v="3458.8236271091027"/>
    <n v="0.64937851491120846"/>
    <n v="101933.38762423056"/>
    <n v="9.0266931790204108"/>
    <n v="2.4857833798447824"/>
  </r>
  <r>
    <s v="CD"/>
    <s v="North"/>
    <x v="1"/>
    <x v="0"/>
    <x v="0"/>
    <x v="14"/>
    <n v="0.10325972466002115"/>
    <n v="0.40886992575092174"/>
    <n v="7833.6159853440276"/>
    <n v="31018.192202568578"/>
    <n v="3202.9299862888465"/>
    <n v="0.51990572541506486"/>
    <n v="54167.421411428157"/>
    <n v="6.914740461208515"/>
    <n v="2.4554898923673862"/>
  </r>
  <r>
    <s v="CD"/>
    <s v="North"/>
    <x v="1"/>
    <x v="0"/>
    <x v="0"/>
    <x v="15"/>
    <n v="0.16423842221028961"/>
    <n v="0.57196639603843824"/>
    <n v="4630.6859990551811"/>
    <n v="16126.535718140325"/>
    <n v="2648.5967820652468"/>
    <n v="0.35497908827916108"/>
    <n v="23149.229208859579"/>
    <n v="4.9990928371266836"/>
    <n v="2.3469369423395769"/>
  </r>
  <r>
    <s v="CD"/>
    <s v="North"/>
    <x v="1"/>
    <x v="0"/>
    <x v="0"/>
    <x v="16"/>
    <n v="0.25593639544284336"/>
    <n v="0.73918424667152016"/>
    <n v="1982.0892169899344"/>
    <n v="5724.5829463267792"/>
    <n v="1465.1291246964479"/>
    <n v="0.20499128955076437"/>
    <n v="7022.6934907192554"/>
    <n v="3.5430763814880883"/>
    <n v="2.1430073513212435"/>
  </r>
  <r>
    <s v="CD"/>
    <s v="North"/>
    <x v="1"/>
    <x v="0"/>
    <x v="0"/>
    <x v="17"/>
    <n v="0.38264910979201994"/>
    <n v="0.86860624815702159"/>
    <n v="516.96009229348647"/>
    <n v="1173.4896403078405"/>
    <n v="449.03476621395288"/>
    <n v="0.10069007719669916"/>
    <n v="1298.1105443924766"/>
    <n v="2.5110459467643369"/>
    <n v="1.8570121350311206"/>
  </r>
  <r>
    <s v="CD"/>
    <s v="North"/>
    <x v="1"/>
    <x v="0"/>
    <x v="0"/>
    <x v="18"/>
    <n v="0.53650629978461861"/>
    <n v="0.93327370069334481"/>
    <n v="67.925326079533576"/>
    <n v="118.1587624721232"/>
    <n v="63.392920441048467"/>
    <n v="5.2185284283269927E-2"/>
    <n v="124.62090408463602"/>
    <n v="1.8346750950995472"/>
    <n v="1.506425853475291"/>
  </r>
  <r>
    <s v="CD"/>
    <s v="North"/>
    <x v="1"/>
    <x v="0"/>
    <x v="0"/>
    <x v="19"/>
    <n v="0.69438426368958284"/>
    <n v="0.94468079514227377"/>
    <n v="4.532405638485109"/>
    <n v="6.1661486101671157"/>
    <n v="4.2816765624714375"/>
    <n v="4.482097584752532E-2"/>
    <n v="6.462141612512819"/>
    <n v="1.4257641808672483"/>
    <n v="1.1473316955223729"/>
  </r>
  <r>
    <s v="CD"/>
    <s v="North"/>
    <x v="1"/>
    <x v="0"/>
    <x v="0"/>
    <x v="20"/>
    <n v="0.8422804878912552"/>
    <n v="0.928426087552923"/>
    <n v="0.25072907601367123"/>
    <n v="0.27637279792855213"/>
    <n v="0.23278341507913219"/>
    <n v="6.6286041432277357E-2"/>
    <n v="0.29599300234570358"/>
    <n v="1.1805292272108254"/>
    <n v="0.80179463469254997"/>
  </r>
  <r>
    <s v="CD"/>
    <s v="North"/>
    <x v="1"/>
    <x v="0"/>
    <x v="0"/>
    <x v="21"/>
    <n v="0.9146520878677179"/>
    <n v="1"/>
    <n v="1.7945660934539018E-2"/>
    <n v="1.9620204417151475E-2"/>
    <n v="1.7945660934539018E-2"/>
    <m/>
    <n v="1.9620204417151475E-2"/>
    <n v="1.0933118868522449"/>
    <n v="1.0933118868522449"/>
  </r>
  <r>
    <s v="CD"/>
    <s v="North"/>
    <x v="1"/>
    <x v="0"/>
    <x v="1"/>
    <x v="0"/>
    <n v="0.38873886004218161"/>
    <n v="0.30841152509924447"/>
    <n v="100000"/>
    <n v="79336.427818350625"/>
    <n v="30841.152509924446"/>
    <n v="0.62609587482311579"/>
    <n v="2250000.0000005239"/>
    <n v="22.50000000000524"/>
    <n v="0.33"/>
  </r>
  <r>
    <s v="CD"/>
    <s v="North"/>
    <x v="1"/>
    <x v="0"/>
    <x v="1"/>
    <x v="1"/>
    <n v="7.5209589028228302E-2"/>
    <n v="0.25415904436803033"/>
    <n v="69158.847490075554"/>
    <n v="233711.5095932073"/>
    <n v="17577.346587671957"/>
    <n v="0.77293314313922645"/>
    <n v="2170663.5721821734"/>
    <n v="31.386635997565868"/>
    <n v="1.5580000000000001"/>
  </r>
  <r>
    <s v="CD"/>
    <s v="North"/>
    <x v="1"/>
    <x v="0"/>
    <x v="1"/>
    <x v="2"/>
    <n v="2.2350623885769923E-2"/>
    <n v="0.10484517578843479"/>
    <n v="51581.500902403597"/>
    <n v="241965.12621676727"/>
    <n v="5408.0715295438131"/>
    <n v="0.9271129445708971"/>
    <n v="1936952.062588966"/>
    <n v="37.551293171050553"/>
    <n v="2.0521140099277657"/>
  </r>
  <r>
    <s v="CD"/>
    <s v="North"/>
    <x v="1"/>
    <x v="0"/>
    <x v="1"/>
    <x v="3"/>
    <n v="1.0956492720038371E-2"/>
    <n v="5.3231026932627004E-2"/>
    <n v="46173.429372859784"/>
    <n v="224329.0006502959"/>
    <n v="2457.8590625184515"/>
    <n v="0.94761680874167742"/>
    <n v="1694986.9363721986"/>
    <n v="36.709141153125884"/>
    <n v="2.3399019033647557"/>
  </r>
  <r>
    <s v="CD"/>
    <s v="North"/>
    <x v="1"/>
    <x v="0"/>
    <x v="1"/>
    <x v="4"/>
    <n v="1.1564595263191188E-2"/>
    <n v="5.6235746773881837E-2"/>
    <n v="43715.570310341333"/>
    <n v="212577.93170444306"/>
    <n v="2458.3777420481856"/>
    <n v="0.93302940059466322"/>
    <n v="1470657.9357219026"/>
    <n v="33.641513201853492"/>
    <n v="2.5593987267942002"/>
  </r>
  <r>
    <s v="CD"/>
    <s v="North"/>
    <x v="1"/>
    <x v="0"/>
    <x v="1"/>
    <x v="5"/>
    <n v="1.6357590890589305E-2"/>
    <n v="7.863812975611667E-2"/>
    <n v="41257.192568293147"/>
    <n v="198341.46019784975"/>
    <n v="3244.3884625585342"/>
    <n v="0.91812832895125573"/>
    <n v="1258080.0040174595"/>
    <n v="30.493592164201576"/>
    <n v="2.5513096735182845"/>
  </r>
  <r>
    <s v="CD"/>
    <s v="North"/>
    <x v="1"/>
    <x v="0"/>
    <x v="1"/>
    <x v="6"/>
    <n v="1.7423339189495242E-2"/>
    <n v="8.3467686808058383E-2"/>
    <n v="38012.804105734613"/>
    <n v="182102.91341320382"/>
    <n v="3172.8408277935305"/>
    <n v="0.91408417399808994"/>
    <n v="1059738.5438196098"/>
    <n v="27.878462764070004"/>
    <n v="2.4908583356179257"/>
  </r>
  <r>
    <s v="CD"/>
    <s v="North"/>
    <x v="1"/>
    <x v="0"/>
    <x v="1"/>
    <x v="7"/>
    <n v="1.8635073313675858E-2"/>
    <n v="8.9034126232618999E-2"/>
    <n v="34839.963277941082"/>
    <n v="166457.3911899541"/>
    <n v="3101.9456884280153"/>
    <n v="0.90536011864969135"/>
    <n v="877635.63040640589"/>
    <n v="25.190486666272715"/>
    <n v="2.504010070635708"/>
  </r>
  <r>
    <s v="CD"/>
    <s v="North"/>
    <x v="1"/>
    <x v="0"/>
    <x v="1"/>
    <x v="8"/>
    <n v="2.1400402116782655E-2"/>
    <n v="0.10161704955373421"/>
    <n v="31738.017589513067"/>
    <n v="150703.88343785494"/>
    <n v="3225.1237061308384"/>
    <n v="0.88903196597223089"/>
    <n v="711178.23921645177"/>
    <n v="22.40777128598733"/>
    <n v="2.5237525014842328"/>
  </r>
  <r>
    <s v="CD"/>
    <s v="North"/>
    <x v="1"/>
    <x v="0"/>
    <x v="1"/>
    <x v="9"/>
    <n v="2.5869417911114419E-2"/>
    <n v="0.12155901696921889"/>
    <n v="28512.893883382229"/>
    <n v="133980.56977240613"/>
    <n v="3465.9993514115959"/>
    <n v="0.86777583043755557"/>
    <n v="560474.35577859683"/>
    <n v="19.656873766336648"/>
    <n v="2.5233983696479743"/>
  </r>
  <r>
    <s v="CD"/>
    <s v="North"/>
    <x v="1"/>
    <x v="0"/>
    <x v="1"/>
    <x v="10"/>
    <n v="3.1013297551232187E-2"/>
    <n v="0.14396052742678403"/>
    <n v="25046.894531970633"/>
    <n v="116265.10019674656"/>
    <n v="3605.7641472255236"/>
    <n v="0.84362288556822973"/>
    <n v="426493.7860061907"/>
    <n v="17.027810991171012"/>
    <n v="2.5124905299177325"/>
  </r>
  <r>
    <s v="CD"/>
    <s v="North"/>
    <x v="1"/>
    <x v="0"/>
    <x v="1"/>
    <x v="11"/>
    <n v="3.7455329685066936E-2"/>
    <n v="0.17134193579637794"/>
    <n v="21441.130384745109"/>
    <n v="98083.89931885869"/>
    <n v="3673.764785784766"/>
    <n v="0.80756236442040585"/>
    <n v="310228.68580944417"/>
    <n v="14.468858695536175"/>
    <n v="2.5170558985805283"/>
  </r>
  <r>
    <s v="CD"/>
    <s v="North"/>
    <x v="1"/>
    <x v="0"/>
    <x v="1"/>
    <x v="12"/>
    <n v="4.8951875155598019E-2"/>
    <n v="0.21823283146278349"/>
    <n v="17767.365598960343"/>
    <n v="79208.865645510567"/>
    <n v="3877.422502295567"/>
    <n v="0.7521122737457383"/>
    <n v="212144.78649058548"/>
    <n v="11.940137400166918"/>
    <n v="2.5169168839374438"/>
  </r>
  <r>
    <s v="CD"/>
    <s v="North"/>
    <x v="1"/>
    <x v="0"/>
    <x v="1"/>
    <x v="13"/>
    <n v="6.6278715268957025E-2"/>
    <n v="0.28426938163487703"/>
    <n v="13889.943096664776"/>
    <n v="59573.960041465645"/>
    <n v="3948.4855350325251"/>
    <n v="0.67353974533968919"/>
    <n v="132935.92084507493"/>
    <n v="9.5706598594342136"/>
    <n v="2.4988497857630159"/>
  </r>
  <r>
    <s v="CD"/>
    <s v="North"/>
    <x v="1"/>
    <x v="0"/>
    <x v="1"/>
    <x v="14"/>
    <n v="9.4453136379390026E-2"/>
    <n v="0.3812290780087767"/>
    <n v="9941.4575616322509"/>
    <n v="40125.429875205591"/>
    <n v="3789.9727002844447"/>
    <n v="0.55111002001675324"/>
    <n v="73361.960803609269"/>
    <n v="7.3793968690003888"/>
    <n v="2.4717870837865066"/>
  </r>
  <r>
    <s v="CD"/>
    <s v="North"/>
    <x v="1"/>
    <x v="0"/>
    <x v="1"/>
    <x v="15"/>
    <n v="0.14885581828638023"/>
    <n v="0.53511097740610403"/>
    <n v="6151.4848613478061"/>
    <n v="22113.52646170538"/>
    <n v="3291.7270766546767"/>
    <n v="0.39406257042067222"/>
    <n v="33236.530928403678"/>
    <n v="5.4030094647947271"/>
    <n v="2.3740539103812068"/>
  </r>
  <r>
    <s v="CD"/>
    <s v="North"/>
    <x v="1"/>
    <x v="0"/>
    <x v="1"/>
    <x v="16"/>
    <n v="0.22863360701267935"/>
    <n v="0.69668106709341859"/>
    <n v="2859.7577846931295"/>
    <n v="8714.1130785651767"/>
    <n v="1992.3391050687203"/>
    <n v="0.24338947454103937"/>
    <n v="11123.004466698301"/>
    <n v="3.889491804597665"/>
    <n v="2.1969250461969714"/>
  </r>
  <r>
    <s v="CD"/>
    <s v="North"/>
    <x v="1"/>
    <x v="0"/>
    <x v="1"/>
    <x v="17"/>
    <n v="0.34191236680728299"/>
    <n v="0.83600913568924529"/>
    <n v="867.41867962440915"/>
    <n v="2120.9234032831773"/>
    <n v="725.16994063350865"/>
    <n v="0.12723739944583357"/>
    <n v="2408.8913881331241"/>
    <n v="2.7770803704344598"/>
    <n v="1.9439301456665152"/>
  </r>
  <r>
    <s v="CD"/>
    <s v="North"/>
    <x v="1"/>
    <x v="0"/>
    <x v="1"/>
    <x v="18"/>
    <n v="0.48401171943467819"/>
    <n v="0.91822099949003111"/>
    <n v="142.24873899090051"/>
    <n v="269.86077825755837"/>
    <n v="130.61577929242122"/>
    <n v="6.4036471964522751E-2"/>
    <n v="287.96798484994679"/>
    <n v="2.0243974526084747"/>
    <n v="1.6207534871511904"/>
  </r>
  <r>
    <s v="CD"/>
    <s v="North"/>
    <x v="1"/>
    <x v="0"/>
    <x v="1"/>
    <x v="19"/>
    <n v="0.6354213991452865"/>
    <n v="0.94392780315821923"/>
    <n v="11.632959698479285"/>
    <n v="17.280932161214427"/>
    <n v="10.980674092413651"/>
    <n v="4.5036568505465308E-2"/>
    <n v="18.107206592388401"/>
    <n v="1.5565433958097061"/>
    <n v="1.2767434870480385"/>
  </r>
  <r>
    <s v="CD"/>
    <s v="North"/>
    <x v="1"/>
    <x v="0"/>
    <x v="1"/>
    <x v="20"/>
    <n v="0.78422176934652943"/>
    <n v="0.93569337962841292"/>
    <n v="0.65228560606563324"/>
    <n v="0.77827388511683226"/>
    <n v="0.61033932322251994"/>
    <n v="5.809274043364003E-2"/>
    <n v="0.82627443117397559"/>
    <n v="1.2667371830535772"/>
    <n v="0.93151866391211446"/>
  </r>
  <r>
    <s v="CD"/>
    <s v="North"/>
    <x v="1"/>
    <x v="0"/>
    <x v="1"/>
    <x v="21"/>
    <n v="0.87387095124245817"/>
    <n v="1"/>
    <n v="4.1946282843113268E-2"/>
    <n v="4.800054605714333E-2"/>
    <n v="4.1946282843113268E-2"/>
    <m/>
    <n v="4.800054605714333E-2"/>
    <n v="1.144333724079297"/>
    <n v="1.144333724079297"/>
  </r>
  <r>
    <s v="CD"/>
    <s v="North"/>
    <x v="1"/>
    <x v="0"/>
    <x v="2"/>
    <x v="0"/>
    <n v="0.34725639605962733"/>
    <n v="0.28171263211362135"/>
    <n v="100000"/>
    <n v="81125.25364838737"/>
    <n v="28171.263211362137"/>
    <n v="0.65599463174583228"/>
    <n v="2500000.0000066399"/>
    <n v="25.0000000000664"/>
    <n v="0.33"/>
  </r>
  <r>
    <s v="CD"/>
    <s v="North"/>
    <x v="1"/>
    <x v="0"/>
    <x v="2"/>
    <x v="1"/>
    <n v="6.7084860842454366E-2"/>
    <n v="0.2305675789476222"/>
    <n v="71828.736788637863"/>
    <n v="246872.06222452875"/>
    <n v="16561.377940222235"/>
    <n v="0.79527978648512809"/>
    <n v="2418874.7463582526"/>
    <n v="33.675585211473177"/>
    <n v="1.5580000000000001"/>
  </r>
  <r>
    <s v="CD"/>
    <s v="North"/>
    <x v="1"/>
    <x v="0"/>
    <x v="2"/>
    <x v="2"/>
    <n v="2.0196845608230745E-2"/>
    <n v="9.532461694571269E-2"/>
    <n v="55267.358848415628"/>
    <n v="260849.63533510786"/>
    <n v="5268.3398118264668"/>
    <n v="0.93372114491358971"/>
    <n v="2172002.6841337238"/>
    <n v="39.2999182409092"/>
    <n v="2.0603340976213396"/>
  </r>
  <r>
    <s v="CD"/>
    <s v="North"/>
    <x v="1"/>
    <x v="0"/>
    <x v="2"/>
    <x v="3"/>
    <n v="9.9495818221070273E-3"/>
    <n v="4.8467517073128061E-2"/>
    <n v="49999.019036589161"/>
    <n v="243560.82015538929"/>
    <n v="2423.3283087955351"/>
    <n v="0.95208953858086376"/>
    <n v="1911153.048798616"/>
    <n v="38.223810899170616"/>
    <n v="2.3448603706715532"/>
  </r>
  <r>
    <s v="CD"/>
    <s v="North"/>
    <x v="1"/>
    <x v="0"/>
    <x v="2"/>
    <x v="4"/>
    <n v="1.0594680458867661E-2"/>
    <n v="5.1640207825489171E-2"/>
    <n v="47575.690727793626"/>
    <n v="231891.70887812134"/>
    <n v="2456.8185566244647"/>
    <n v="0.93845124964166882"/>
    <n v="1667592.2286432267"/>
    <n v="35.051350871276419"/>
    <n v="2.5632124949950512"/>
  </r>
  <r>
    <s v="CD"/>
    <s v="North"/>
    <x v="1"/>
    <x v="0"/>
    <x v="2"/>
    <x v="5"/>
    <n v="1.4982716492292771E-2"/>
    <n v="7.2265209257317942E-2"/>
    <n v="45118.872171169161"/>
    <n v="217619.06397821504"/>
    <n v="3260.5247389037177"/>
    <n v="0.92477246394282908"/>
    <n v="1435700.5197651053"/>
    <n v="31.820399107460716"/>
    <n v="2.5539836326123746"/>
  </r>
  <r>
    <s v="CD"/>
    <s v="North"/>
    <x v="1"/>
    <x v="0"/>
    <x v="2"/>
    <x v="6"/>
    <n v="1.5947476971471416E-2"/>
    <n v="7.6672872298354094E-2"/>
    <n v="41858.347432265444"/>
    <n v="201248.11799606608"/>
    <n v="3209.3997272942288"/>
    <n v="0.92107363871174019"/>
    <n v="1218081.4557868904"/>
    <n v="29.100084702530879"/>
    <n v="2.4937309625677195"/>
  </r>
  <r>
    <s v="CD"/>
    <s v="North"/>
    <x v="1"/>
    <x v="0"/>
    <x v="2"/>
    <x v="7"/>
    <n v="1.7052224986596833E-2"/>
    <n v="8.178422842608371E-2"/>
    <n v="38648.947704971215"/>
    <n v="185364.33632652625"/>
    <n v="3160.8743675311271"/>
    <n v="0.91311172831359755"/>
    <n v="1016833.3377908242"/>
    <n v="26.309470197038099"/>
    <n v="2.5068916755192006"/>
  </r>
  <r>
    <s v="CD"/>
    <s v="North"/>
    <x v="1"/>
    <x v="0"/>
    <x v="2"/>
    <x v="8"/>
    <n v="1.954858539438355E-2"/>
    <n v="9.3235867376149473E-2"/>
    <n v="35488.073337440088"/>
    <n v="169258.34951081735"/>
    <n v="3308.7612991246315"/>
    <n v="0.89815134686990861"/>
    <n v="831469.00146429799"/>
    <n v="23.429533453626355"/>
    <n v="2.5271660791765971"/>
  </r>
  <r>
    <s v="CD"/>
    <s v="North"/>
    <x v="1"/>
    <x v="0"/>
    <x v="2"/>
    <x v="9"/>
    <n v="2.3621651478029457E-2"/>
    <n v="0.11159201754243425"/>
    <n v="32179.312038315456"/>
    <n v="152019.61458211832"/>
    <n v="3590.9543534831682"/>
    <n v="0.87856895928205692"/>
    <n v="662210.65195348067"/>
    <n v="20.578769712820328"/>
    <n v="2.5279703567246798"/>
  </r>
  <r>
    <s v="CD"/>
    <s v="North"/>
    <x v="1"/>
    <x v="0"/>
    <x v="2"/>
    <x v="10"/>
    <n v="2.8314588103638221E-2"/>
    <n v="0.13228071185792678"/>
    <n v="28588.357684832288"/>
    <n v="133559.71457387111"/>
    <n v="3781.6883053986458"/>
    <n v="0.85586998898527866"/>
    <n v="510191.03737136238"/>
    <n v="17.846112148024755"/>
    <n v="2.5190779639620962"/>
  </r>
  <r>
    <s v="CD"/>
    <s v="North"/>
    <x v="1"/>
    <x v="0"/>
    <x v="2"/>
    <x v="11"/>
    <n v="3.4359681755475199E-2"/>
    <n v="0.15833027082321388"/>
    <n v="24806.669379433642"/>
    <n v="114309.75144121602"/>
    <n v="3927.6466810676575"/>
    <n v="0.82201307836156734"/>
    <n v="376631.32279749127"/>
    <n v="15.182663864974286"/>
    <n v="2.5243202239084792"/>
  </r>
  <r>
    <s v="CD"/>
    <s v="North"/>
    <x v="1"/>
    <x v="0"/>
    <x v="2"/>
    <x v="12"/>
    <n v="4.4867380783744693E-2"/>
    <n v="0.20192149768193809"/>
    <n v="20879.022698365985"/>
    <n v="93964.110668939597"/>
    <n v="4215.9235333892393"/>
    <n v="0.76992780663812677"/>
    <n v="262321.57135627524"/>
    <n v="12.563881707777673"/>
    <n v="2.5258083453651485"/>
  </r>
  <r>
    <s v="CD"/>
    <s v="North"/>
    <x v="1"/>
    <x v="0"/>
    <x v="2"/>
    <x v="13"/>
    <n v="6.0912456900128975E-2"/>
    <n v="0.26446143537432731"/>
    <n v="16663.099164976746"/>
    <n v="72345.581630038869"/>
    <n v="4406.7471229545063"/>
    <n v="0.69530434872297109"/>
    <n v="168357.46068733564"/>
    <n v="10.103610320053605"/>
    <n v="2.5106549369027396"/>
  </r>
  <r>
    <s v="CD"/>
    <s v="North"/>
    <x v="1"/>
    <x v="0"/>
    <x v="2"/>
    <x v="14"/>
    <n v="8.683235546118967E-2"/>
    <n v="0.35637506824287807"/>
    <n v="12256.352042022239"/>
    <n v="50302.197518258712"/>
    <n v="4367.8582953844134"/>
    <n v="0.57925547780969311"/>
    <n v="96011.879057296755"/>
    <n v="7.8336424025770111"/>
    <n v="2.4862823037426001"/>
  </r>
  <r>
    <s v="CD"/>
    <s v="North"/>
    <x v="1"/>
    <x v="0"/>
    <x v="2"/>
    <x v="15"/>
    <n v="0.13589959121591985"/>
    <n v="0.50197394129830908"/>
    <n v="7888.493746637826"/>
    <n v="29137.823458316514"/>
    <n v="3959.8182969068544"/>
    <n v="0.42919567809801168"/>
    <n v="45709.681539038036"/>
    <n v="5.7944752201293266"/>
    <n v="2.3976974441170911"/>
  </r>
  <r>
    <s v="CD"/>
    <s v="North"/>
    <x v="1"/>
    <x v="0"/>
    <x v="2"/>
    <x v="16"/>
    <n v="0.20683532699354945"/>
    <n v="0.65840180376314961"/>
    <n v="3928.6754497309716"/>
    <n v="12505.827897492309"/>
    <n v="2586.6470025028748"/>
    <n v="0.27877530138955037"/>
    <n v="16571.858080721522"/>
    <n v="4.2181794583862438"/>
    <n v="2.2406171602633989"/>
  </r>
  <r>
    <s v="CD"/>
    <s v="North"/>
    <x v="1"/>
    <x v="0"/>
    <x v="2"/>
    <x v="17"/>
    <n v="0.30958477135481099"/>
    <n v="0.80423803666126181"/>
    <n v="1342.0284472280969"/>
    <n v="3486.3159412492651"/>
    <n v="1079.3103235422864"/>
    <n v="0.15368636125287033"/>
    <n v="4066.030183229213"/>
    <n v="3.0297645266964546"/>
    <n v="2.0130682301725313"/>
  </r>
  <r>
    <s v="CD"/>
    <s v="North"/>
    <x v="1"/>
    <x v="0"/>
    <x v="2"/>
    <x v="18"/>
    <n v="0.44164137028077999"/>
    <n v="0.90070336414107022"/>
    <n v="262.71812368581044"/>
    <n v="535.79921118847528"/>
    <n v="236.63109782463926"/>
    <n v="7.7996249723764163E-2"/>
    <n v="579.71424197994804"/>
    <n v="2.2066016377052056"/>
    <n v="1.7130634376003417"/>
  </r>
  <r>
    <s v="CD"/>
    <s v="North"/>
    <x v="1"/>
    <x v="0"/>
    <x v="2"/>
    <x v="19"/>
    <n v="0.58660410569899901"/>
    <n v="0.93971534915181887"/>
    <n v="26.087025861171199"/>
    <n v="41.790329077652167"/>
    <n v="24.514378615463023"/>
    <n v="4.814212679172486E-2"/>
    <n v="43.915030791472759"/>
    <n v="1.6834050391630637"/>
    <n v="1.383967074234179"/>
  </r>
  <r>
    <s v="CD"/>
    <s v="North"/>
    <x v="1"/>
    <x v="0"/>
    <x v="2"/>
    <x v="20"/>
    <n v="0.7347873859796773"/>
    <n v="0.94000775581443874"/>
    <n v="1.5726472457081773"/>
    <n v="2.0118753211242364"/>
    <n v="1.478300608125902"/>
    <n v="5.3102226991417679E-2"/>
    <n v="2.1247017138205915"/>
    <n v="1.3510351540175298"/>
    <n v="1.0418328483036727"/>
  </r>
  <r>
    <s v="CD"/>
    <s v="North"/>
    <x v="1"/>
    <x v="0"/>
    <x v="2"/>
    <x v="21"/>
    <n v="0.83621070679966125"/>
    <n v="1"/>
    <n v="9.4346637582275336E-2"/>
    <n v="0.11282639269635522"/>
    <n v="9.4346637582275336E-2"/>
    <m/>
    <n v="0.11282639269635522"/>
    <n v="1.1958708395724706"/>
    <n v="1.1958708395724706"/>
  </r>
  <r>
    <s v="CD"/>
    <s v="North"/>
    <x v="1"/>
    <x v="0"/>
    <x v="3"/>
    <x v="0"/>
    <n v="0.31119956567101192"/>
    <n v="0.25750815934907528"/>
    <n v="100000"/>
    <n v="82746.953323611961"/>
    <n v="25750.815934907529"/>
    <n v="0.68363190819599473"/>
    <n v="2750000.0000014049"/>
    <n v="27.500000000014047"/>
    <n v="0.33"/>
  </r>
  <r>
    <s v="CD"/>
    <s v="North"/>
    <x v="1"/>
    <x v="0"/>
    <x v="3"/>
    <x v="1"/>
    <n v="5.9950913333933223E-2"/>
    <n v="0.20917971568977564"/>
    <n v="74249.184065092471"/>
    <n v="259069.00077438538"/>
    <n v="15531.423212933863"/>
    <n v="0.8152490915644488"/>
    <n v="2667253.0466777929"/>
    <n v="35.922994713847309"/>
    <n v="1.5580000000000001"/>
  </r>
  <r>
    <s v="CD"/>
    <s v="North"/>
    <x v="1"/>
    <x v="0"/>
    <x v="3"/>
    <x v="2"/>
    <n v="1.8264310516340827E-2"/>
    <n v="8.6679510319673025E-2"/>
    <n v="58717.760852158608"/>
    <n v="278665.14606062771"/>
    <n v="5089.6267577327817"/>
    <n v="0.93971645061601206"/>
    <n v="2408184.0459034075"/>
    <n v="41.012872612203445"/>
    <n v="2.0678285637563669"/>
  </r>
  <r>
    <s v="CD"/>
    <s v="North"/>
    <x v="1"/>
    <x v="0"/>
    <x v="3"/>
    <x v="3"/>
    <n v="9.0407878981345439E-3"/>
    <n v="4.4146174586575736E-2"/>
    <n v="53628.134094425826"/>
    <n v="261866.22196648558"/>
    <n v="2367.476970484815"/>
    <n v="0.9561474669317469"/>
    <n v="2129518.8998427796"/>
    <n v="39.708987377655646"/>
    <n v="2.3497319788675073"/>
  </r>
  <r>
    <s v="CD"/>
    <s v="North"/>
    <x v="1"/>
    <x v="0"/>
    <x v="3"/>
    <x v="4"/>
    <n v="9.718879054199922E-3"/>
    <n v="4.7471873288487357E-2"/>
    <n v="51260.657123941011"/>
    <n v="250382.72480824179"/>
    <n v="2433.4394196723224"/>
    <n v="0.94337103439278613"/>
    <n v="1867652.6778762939"/>
    <n v="36.43442715454416"/>
    <n v="2.5669988890619297"/>
  </r>
  <r>
    <s v="CD"/>
    <s v="North"/>
    <x v="1"/>
    <x v="0"/>
    <x v="3"/>
    <x v="5"/>
    <n v="1.3743002500483872E-2"/>
    <n v="6.6482378177680546E-2"/>
    <n v="48827.217704268689"/>
    <n v="236203.81009643539"/>
    <n v="3246.149552779134"/>
    <n v="0.93080159625562597"/>
    <n v="1617269.9530680522"/>
    <n v="33.122304098164157"/>
    <n v="2.5564038883800162"/>
  </r>
  <r>
    <s v="CD"/>
    <s v="North"/>
    <x v="1"/>
    <x v="0"/>
    <x v="3"/>
    <x v="6"/>
    <n v="1.4617785575258635E-2"/>
    <n v="7.0508440145296364E-2"/>
    <n v="45581.068151489555"/>
    <n v="219858.88347942277"/>
    <n v="3213.850015517979"/>
    <n v="0.92741339473553563"/>
    <n v="1381066.1429716167"/>
    <n v="30.299117571830852"/>
    <n v="2.496318359857205"/>
  </r>
  <r>
    <s v="CD"/>
    <s v="North"/>
    <x v="1"/>
    <x v="0"/>
    <x v="3"/>
    <x v="7"/>
    <n v="1.5627556036596699E-2"/>
    <n v="7.5210503887962896E-2"/>
    <n v="42367.218135971576"/>
    <n v="203900.07349041608"/>
    <n v="3186.4598243376604"/>
    <n v="0.92014116325985362"/>
    <n v="1161207.2594921938"/>
    <n v="27.408154478433392"/>
    <n v="2.509456378885496"/>
  </r>
  <r>
    <s v="CD"/>
    <s v="North"/>
    <x v="1"/>
    <x v="0"/>
    <x v="3"/>
    <x v="8"/>
    <n v="1.7883976716005969E-2"/>
    <n v="8.5637326483913909E-2"/>
    <n v="39180.758311633916"/>
    <n v="187616.85081024107"/>
    <n v="3355.3353914207109"/>
    <n v="0.90642030689118924"/>
    <n v="957307.18600177777"/>
    <n v="24.433094897949569"/>
    <n v="2.5302198495216146"/>
  </r>
  <r>
    <s v="CD"/>
    <s v="North"/>
    <x v="1"/>
    <x v="0"/>
    <x v="3"/>
    <x v="9"/>
    <n v="2.1605130582435832E-2"/>
    <n v="0.10255740849127314"/>
    <n v="35825.422920213205"/>
    <n v="170059.72348937721"/>
    <n v="3674.162532800925"/>
    <n v="0.8883584292947011"/>
    <n v="769690.33519153669"/>
    <n v="21.484473104636166"/>
    <n v="2.5321203047660314"/>
  </r>
  <r>
    <s v="CD"/>
    <s v="North"/>
    <x v="1"/>
    <x v="0"/>
    <x v="3"/>
    <x v="10"/>
    <n v="2.5897175925284573E-2"/>
    <n v="0.1216869764892124"/>
    <n v="32151.26038741228"/>
    <n v="151073.98884531431"/>
    <n v="3912.3896668615853"/>
    <n v="0.86697823874334823"/>
    <n v="599630.61170215951"/>
    <n v="18.65029875895392"/>
    <n v="2.5252175994233261"/>
  </r>
  <r>
    <s v="CD"/>
    <s v="North"/>
    <x v="1"/>
    <x v="0"/>
    <x v="3"/>
    <x v="11"/>
    <n v="3.1593362464395452E-2"/>
    <n v="0.14653670364644081"/>
    <n v="28238.870720550694"/>
    <n v="130977.86076904283"/>
    <n v="4138.031030087488"/>
    <n v="0.83511954184262749"/>
    <n v="448556.62285684526"/>
    <n v="15.884368298425279"/>
    <n v="2.5310738949449991"/>
  </r>
  <r>
    <s v="CD"/>
    <s v="North"/>
    <x v="1"/>
    <x v="0"/>
    <x v="3"/>
    <x v="12"/>
    <n v="4.1232313017899057E-2"/>
    <n v="0.18713372539495743"/>
    <n v="24100.839690463206"/>
    <n v="109382.1710769705"/>
    <n v="4510.0799164230339"/>
    <n v="0.78609022655365179"/>
    <n v="317578.7620878024"/>
    <n v="13.177082880372401"/>
    <n v="2.5339622398162582"/>
  </r>
  <r>
    <s v="CD"/>
    <s v="North"/>
    <x v="1"/>
    <x v="0"/>
    <x v="3"/>
    <x v="13"/>
    <n v="5.6164727271172207E-2"/>
    <n v="0.24650816627302957"/>
    <n v="19590.759774040172"/>
    <n v="85984.255642826029"/>
    <n v="4829.2822677940749"/>
    <n v="0.71506360899746235"/>
    <n v="208196.59101083188"/>
    <n v="10.62728517996093"/>
    <n v="2.5214653930671371"/>
  </r>
  <r>
    <s v="CD"/>
    <s v="North"/>
    <x v="1"/>
    <x v="0"/>
    <x v="3"/>
    <x v="14"/>
    <n v="8.0150282600182907E-2"/>
    <n v="0.33384036101680931"/>
    <n v="14761.477506246098"/>
    <n v="61484.212156919595"/>
    <n v="4927.9769798267062"/>
    <n v="0.60483705115720676"/>
    <n v="122212.33536800585"/>
    <n v="8.2791397620118676"/>
    <n v="2.4993439651286198"/>
  </r>
  <r>
    <s v="CD"/>
    <s v="North"/>
    <x v="1"/>
    <x v="0"/>
    <x v="3"/>
    <x v="15"/>
    <n v="0.12479130597548421"/>
    <n v="0.47193065028675685"/>
    <n v="9833.5005264193915"/>
    <n v="37187.929573715337"/>
    <n v="4640.7302980282684"/>
    <n v="0.46106236363435321"/>
    <n v="60728.123211086262"/>
    <n v="6.175636341090307"/>
    <n v="2.4186017525148054"/>
  </r>
  <r>
    <s v="CD"/>
    <s v="North"/>
    <x v="1"/>
    <x v="0"/>
    <x v="3"/>
    <x v="16"/>
    <n v="0.18887867482053564"/>
    <n v="0.62365655735343328"/>
    <n v="5192.7702283911231"/>
    <n v="17145.954707925062"/>
    <n v="3238.5052037658093"/>
    <n v="0.31149297919829655"/>
    <n v="23540.193637370929"/>
    <n v="4.5332630950367294"/>
    <n v="2.2771708306113267"/>
  </r>
  <r>
    <s v="CD"/>
    <s v="North"/>
    <x v="1"/>
    <x v="0"/>
    <x v="3"/>
    <x v="17"/>
    <n v="0.28311396648073189"/>
    <n v="0.77372703058557624"/>
    <n v="1954.2650246253138"/>
    <n v="5340.8445131706358"/>
    <n v="1512.0676744805921"/>
    <n v="0.17956866944528363"/>
    <n v="6394.2389294458653"/>
    <n v="3.2719405243778623"/>
    <n v="2.0699191016844924"/>
  </r>
  <r>
    <s v="CD"/>
    <s v="North"/>
    <x v="1"/>
    <x v="0"/>
    <x v="3"/>
    <x v="18"/>
    <n v="0.40661070529484844"/>
    <n v="0.88186716408130739"/>
    <n v="442.19735014472172"/>
    <n v="959.04834294419459"/>
    <n v="389.95932313639463"/>
    <n v="9.3152545529622252E-2"/>
    <n v="1053.3944162752296"/>
    <n v="2.3821816569693963"/>
    <n v="1.7895666714409386"/>
  </r>
  <r>
    <s v="CD"/>
    <s v="North"/>
    <x v="1"/>
    <x v="0"/>
    <x v="3"/>
    <x v="19"/>
    <n v="0.54559481372901608"/>
    <n v="0.93307959934803075"/>
    <n v="52.23802700832708"/>
    <n v="89.337794431217873"/>
    <n v="48.742237311661441"/>
    <n v="5.3231084396523666E-2"/>
    <n v="94.346073331034901"/>
    <n v="1.8060803352315646"/>
    <n v="1.4742623628131584"/>
  </r>
  <r>
    <s v="CD"/>
    <s v="North"/>
    <x v="1"/>
    <x v="0"/>
    <x v="3"/>
    <x v="20"/>
    <n v="0.69246916393247293"/>
    <n v="0.94201036343954447"/>
    <n v="3.4957896966656383"/>
    <n v="4.7555476751674401"/>
    <n v="3.2930701226642127"/>
    <n v="5.0462689819216186E-2"/>
    <n v="5.0082788998170322"/>
    <n v="1.4326602382843681"/>
    <n v="1.1363103929693852"/>
  </r>
  <r>
    <s v="CD"/>
    <s v="North"/>
    <x v="1"/>
    <x v="0"/>
    <x v="3"/>
    <x v="21"/>
    <n v="0.80211526803818123"/>
    <n v="1"/>
    <n v="0.20271957400142543"/>
    <n v="0.25273122464959219"/>
    <n v="0.20271957400142543"/>
    <m/>
    <n v="0.25273122464959219"/>
    <n v="1.2467036096268389"/>
    <n v="1.2467036096268389"/>
  </r>
  <r>
    <s v="CD"/>
    <s v="North"/>
    <x v="1"/>
    <x v="0"/>
    <x v="4"/>
    <x v="0"/>
    <n v="0.27948668102656266"/>
    <n v="0.23540555959960707"/>
    <n v="100000"/>
    <n v="84227.827506826332"/>
    <n v="23540.555959960708"/>
    <n v="0.70931035451123359"/>
    <n v="3000000.0000006291"/>
    <n v="30.000000000006292"/>
    <n v="0.33"/>
  </r>
  <r>
    <s v="CD"/>
    <s v="North"/>
    <x v="1"/>
    <x v="0"/>
    <x v="4"/>
    <x v="1"/>
    <n v="5.3620997023817625E-2"/>
    <n v="0.18965066118510238"/>
    <n v="76459.444040039292"/>
    <n v="270427.34974879044"/>
    <n v="14500.584116038786"/>
    <n v="0.83324776859224126"/>
    <n v="2915772.1724938028"/>
    <n v="38.134885874489342"/>
    <n v="1.5580000000000001"/>
  </r>
  <r>
    <s v="CD"/>
    <s v="North"/>
    <x v="1"/>
    <x v="0"/>
    <x v="4"/>
    <x v="2"/>
    <n v="1.6517530042976385E-2"/>
    <n v="7.8781120026919144E-2"/>
    <n v="61958.859924000506"/>
    <n v="295515.63506792847"/>
    <n v="4881.1883804037498"/>
    <n v="0.94518958582758505"/>
    <n v="2645344.8227450126"/>
    <n v="42.695182351480078"/>
    <n v="2.0747565061414459"/>
  </r>
  <r>
    <s v="CD"/>
    <s v="North"/>
    <x v="1"/>
    <x v="0"/>
    <x v="4"/>
    <x v="3"/>
    <n v="8.2148809269590572E-3"/>
    <n v="4.0200774121368736E-2"/>
    <n v="57077.671543596756"/>
    <n v="279318.30071543111"/>
    <n v="2294.5665810978026"/>
    <n v="0.95985204345492514"/>
    <n v="2349829.187677084"/>
    <n v="41.168974208806858"/>
    <n v="2.3545953939377262"/>
  </r>
  <r>
    <s v="CD"/>
    <s v="North"/>
    <x v="1"/>
    <x v="0"/>
    <x v="4"/>
    <x v="4"/>
    <n v="8.9229708310307552E-3"/>
    <n v="4.3668323110668227E-2"/>
    <n v="54783.104962498954"/>
    <n v="268104.24171606381"/>
    <n v="2392.286328508053"/>
    <n v="0.94786101718023341"/>
    <n v="2070510.8869616529"/>
    <n v="37.794697624002758"/>
    <n v="2.5708246010605462"/>
  </r>
  <r>
    <s v="CD"/>
    <s v="North"/>
    <x v="1"/>
    <x v="0"/>
    <x v="4"/>
    <x v="5"/>
    <n v="1.261813481456691E-2"/>
    <n v="6.1205200648103787E-2"/>
    <n v="52390.818633990901"/>
    <n v="254125.55926332343"/>
    <n v="3206.5905666118269"/>
    <n v="0.93630398141806259"/>
    <n v="1802406.6452455891"/>
    <n v="34.403101387619792"/>
    <n v="2.5586113212754427"/>
  </r>
  <r>
    <s v="CD"/>
    <s v="North"/>
    <x v="1"/>
    <x v="0"/>
    <x v="4"/>
    <x v="6"/>
    <n v="1.3411930333050331E-2"/>
    <n v="6.4882958852999092E-2"/>
    <n v="49184.228067379074"/>
    <n v="237938.77291834154"/>
    <n v="3191.2182459122851"/>
    <n v="0.93320009966750317"/>
    <n v="1548281.0859822656"/>
    <n v="31.479218985834748"/>
    <n v="2.4986457197721763"/>
  </r>
  <r>
    <s v="CD"/>
    <s v="North"/>
    <x v="1"/>
    <x v="0"/>
    <x v="4"/>
    <x v="7"/>
    <n v="1.4335712597640516E-2"/>
    <n v="6.9209776793809435E-2"/>
    <n v="45993.009821466789"/>
    <n v="222044.48660215971"/>
    <n v="3183.1659438192"/>
    <n v="0.92655882131295408"/>
    <n v="1310342.3130639242"/>
    <n v="28.490031814624462"/>
    <n v="2.5117343409149915"/>
  </r>
  <r>
    <s v="CD"/>
    <s v="North"/>
    <x v="1"/>
    <x v="0"/>
    <x v="4"/>
    <x v="8"/>
    <n v="1.6376159637718084E-2"/>
    <n v="7.8701209798107158E-2"/>
    <n v="42809.843877647589"/>
    <n v="205737.27778513715"/>
    <n v="3369.186504438956"/>
    <n v="0.91397271535404323"/>
    <n v="1088297.8264617645"/>
    <n v="25.421672397875763"/>
    <n v="2.5329529569972777"/>
  </r>
  <r>
    <s v="CD"/>
    <s v="North"/>
    <x v="1"/>
    <x v="0"/>
    <x v="4"/>
    <x v="9"/>
    <n v="1.9780361427488159E-2"/>
    <n v="9.4305342801022998E-2"/>
    <n v="39440.657373208633"/>
    <n v="188038.25842683087"/>
    <n v="3719.4647138781365"/>
    <n v="0.89730081782308968"/>
    <n v="882560.54867662746"/>
    <n v="22.376922887602166"/>
    <n v="2.5359281121781905"/>
  </r>
  <r>
    <s v="CD"/>
    <s v="North"/>
    <x v="1"/>
    <x v="0"/>
    <x v="4"/>
    <x v="10"/>
    <n v="2.3714463809558089E-2"/>
    <n v="0.11201382888822876"/>
    <n v="35721.192659330496"/>
    <n v="168726.88306842482"/>
    <n v="4001.2675622256938"/>
    <n v="0.8771257005807187"/>
    <n v="694522.29024979658"/>
    <n v="19.442863984788733"/>
    <n v="2.5310123418158903"/>
  </r>
  <r>
    <s v="CD"/>
    <s v="North"/>
    <x v="1"/>
    <x v="0"/>
    <x v="4"/>
    <x v="11"/>
    <n v="2.9098699347314159E-2"/>
    <n v="0.13576491261283832"/>
    <n v="31719.925097104802"/>
    <n v="147994.68551819312"/>
    <n v="4306.4528588942121"/>
    <n v="0.84709404387976883"/>
    <n v="525795.4071813717"/>
    <n v="16.576186910017736"/>
    <n v="2.5374303830057556"/>
  </r>
  <r>
    <s v="CD"/>
    <s v="North"/>
    <x v="1"/>
    <x v="0"/>
    <x v="4"/>
    <x v="12"/>
    <n v="3.7967782881447996E-2"/>
    <n v="0.17363166832809268"/>
    <n v="27413.47223821059"/>
    <n v="125365.41662832088"/>
    <n v="4759.8469193863602"/>
    <n v="0.80086095659483592"/>
    <n v="377800.72166317859"/>
    <n v="13.781571279269636"/>
    <n v="2.5415292212295157"/>
  </r>
  <r>
    <s v="CD"/>
    <s v="North"/>
    <x v="1"/>
    <x v="0"/>
    <x v="4"/>
    <x v="13"/>
    <n v="5.1920389169391019E-2"/>
    <n v="0.23010978980894597"/>
    <n v="22653.62531882423"/>
    <n v="100400.2674848672"/>
    <n v="5212.8209605252559"/>
    <n v="0.7331306706600853"/>
    <n v="252435.30503485771"/>
    <n v="11.143263008993724"/>
    <n v="2.5314979726529203"/>
  </r>
  <r>
    <s v="CD"/>
    <s v="North"/>
    <x v="1"/>
    <x v="0"/>
    <x v="4"/>
    <x v="14"/>
    <n v="7.4227309991687709E-2"/>
    <n v="0.31326615025349247"/>
    <n v="17440.804358298974"/>
    <n v="73606.515435632668"/>
    <n v="5463.6136386486542"/>
    <n v="0.62824238108299657"/>
    <n v="152035.03754999052"/>
    <n v="8.7172033139427239"/>
    <n v="2.5112613637838872"/>
  </r>
  <r>
    <s v="CD"/>
    <s v="North"/>
    <x v="1"/>
    <x v="0"/>
    <x v="4"/>
    <x v="15"/>
    <n v="0.11512738534911174"/>
    <n v="0.44449529201781124"/>
    <n v="11977.19071965032"/>
    <n v="46242.7325205042"/>
    <n v="5323.8048864839875"/>
    <n v="0.49018468451248054"/>
    <n v="78428.522114357838"/>
    <n v="6.5481567380975632"/>
    <n v="2.4373176011043061"/>
  </r>
  <r>
    <s v="CD"/>
    <s v="North"/>
    <x v="1"/>
    <x v="0"/>
    <x v="4"/>
    <x v="16"/>
    <n v="0.17373488371089885"/>
    <n v="0.59189891741398648"/>
    <n v="6653.3858331663323"/>
    <n v="22667.479251558376"/>
    <n v="3938.1318717887066"/>
    <n v="0.34185232355519207"/>
    <n v="32185.789593853639"/>
    <n v="4.8375053545536666"/>
    <n v="2.308508130414892"/>
  </r>
  <r>
    <s v="CD"/>
    <s v="North"/>
    <x v="1"/>
    <x v="0"/>
    <x v="4"/>
    <x v="17"/>
    <n v="0.26092345204093975"/>
    <n v="0.74463667551319423"/>
    <n v="2715.2539613776257"/>
    <n v="7748.9304512843373"/>
    <n v="2021.8776829742662"/>
    <n v="0.20464688219633634"/>
    <n v="9518.3103422952645"/>
    <n v="3.5054954260948774"/>
    <n v="2.1178576208272242"/>
  </r>
  <r>
    <s v="CD"/>
    <s v="North"/>
    <x v="1"/>
    <x v="0"/>
    <x v="4"/>
    <x v="18"/>
    <n v="0.37708913083398155"/>
    <n v="0.86242617778653785"/>
    <n v="693.37627840335949"/>
    <n v="1585.7944572115894"/>
    <n v="597.98585355126374"/>
    <n v="0.10892938369562231"/>
    <n v="1769.3798910109265"/>
    <n v="2.5518321669228214"/>
    <n v="1.8542952586018864"/>
  </r>
  <r>
    <s v="CD"/>
    <s v="North"/>
    <x v="1"/>
    <x v="0"/>
    <x v="4"/>
    <x v="19"/>
    <n v="0.5106761473337168"/>
    <n v="0.92476786994478033"/>
    <n v="95.390424852095805"/>
    <n v="172.73961289199232"/>
    <n v="88.214000003600276"/>
    <n v="5.9676493060493836E-2"/>
    <n v="183.5854337993371"/>
    <n v="1.9245687822859463"/>
    <n v="1.551425948760164"/>
  </r>
  <r>
    <s v="CD"/>
    <s v="North"/>
    <x v="1"/>
    <x v="0"/>
    <x v="4"/>
    <x v="20"/>
    <n v="0.65595199518916614"/>
    <n v="0.9422348248337401"/>
    <n v="7.1764248484955298"/>
    <n v="10.30849431002137"/>
    <n v="6.7618774100546855"/>
    <n v="4.954227088145375E-2"/>
    <n v="10.845820907344779"/>
    <n v="1.511312545775283"/>
    <n v="1.2179690074787297"/>
  </r>
  <r>
    <s v="CD"/>
    <s v="North"/>
    <x v="1"/>
    <x v="0"/>
    <x v="4"/>
    <x v="21"/>
    <n v="0.77149994157340029"/>
    <n v="1"/>
    <n v="0.41454743844084441"/>
    <n v="0.53732659732340948"/>
    <n v="0.41454743844084441"/>
    <m/>
    <n v="0.53732659732340948"/>
    <n v="1.2961763781350335"/>
    <n v="1.2961763781350335"/>
  </r>
  <r>
    <s v="CD"/>
    <s v="North"/>
    <x v="1"/>
    <x v="0"/>
    <x v="5"/>
    <x v="0"/>
    <n v="0.2513300018270635"/>
    <n v="0.2151077679072898"/>
    <n v="100000"/>
    <n v="85587.779550211577"/>
    <n v="21510.776790728982"/>
    <n v="0.73326476676663688"/>
    <n v="3250000.0000003059"/>
    <n v="32.500000000003062"/>
    <n v="0.33"/>
  </r>
  <r>
    <s v="CD"/>
    <s v="North"/>
    <x v="1"/>
    <x v="0"/>
    <x v="5"/>
    <x v="1"/>
    <n v="4.7955362390547512E-2"/>
    <n v="0.1717126921843781"/>
    <n v="78489.223209271018"/>
    <n v="281044.60383310687"/>
    <n v="13477.5958247245"/>
    <n v="0.84959007411767562"/>
    <n v="3164412.2204500944"/>
    <n v="40.316518511248553"/>
    <n v="1.5580000000000001"/>
  </r>
  <r>
    <s v="CD"/>
    <s v="North"/>
    <x v="1"/>
    <x v="0"/>
    <x v="5"/>
    <x v="2"/>
    <n v="1.4926845862974256E-2"/>
    <n v="7.1518313167355685E-2"/>
    <n v="65011.627384546518"/>
    <n v="311487.23377257359"/>
    <n v="4649.5219268074288"/>
    <n v="0.95021904509007504"/>
    <n v="2883367.6166169876"/>
    <n v="44.351568059691026"/>
    <n v="2.0812261209234935"/>
  </r>
  <r>
    <s v="CD"/>
    <s v="North"/>
    <x v="1"/>
    <x v="0"/>
    <x v="5"/>
    <x v="3"/>
    <n v="7.4590231984845738E-3"/>
    <n v="3.6574766372786296E-2"/>
    <n v="60362.10545773909"/>
    <n v="295981.10183312383"/>
    <n v="2207.7299048862988"/>
    <n v="0.96325526685143925"/>
    <n v="2571880.3828444141"/>
    <n v="42.607532711811174"/>
    <n v="2.3595386633711324"/>
  </r>
  <r>
    <s v="CD"/>
    <s v="North"/>
    <x v="1"/>
    <x v="0"/>
    <x v="5"/>
    <x v="4"/>
    <n v="8.1951059744350008E-3"/>
    <n v="4.0177004357293163E-2"/>
    <n v="58154.375552852791"/>
    <n v="285105.3552292487"/>
    <n v="2336.4685999826324"/>
    <n v="0.95198419813370216"/>
    <n v="2275899.2810112904"/>
    <n v="39.135477930510511"/>
    <n v="2.5747491170832126"/>
  </r>
  <r>
    <s v="CD"/>
    <s v="North"/>
    <x v="1"/>
    <x v="0"/>
    <x v="5"/>
    <x v="5"/>
    <n v="1.1590331843761842E-2"/>
    <n v="5.6358242005562442E-2"/>
    <n v="55817.906952870158"/>
    <n v="271415.79298154067"/>
    <n v="3145.7991082938242"/>
    <n v="0.94135725570568207"/>
    <n v="1990793.9257820416"/>
    <n v="35.665864853423621"/>
    <n v="2.5606383247491915"/>
  </r>
  <r>
    <s v="CD"/>
    <s v="North"/>
    <x v="1"/>
    <x v="0"/>
    <x v="5"/>
    <x v="6"/>
    <n v="1.2311138490629906E-2"/>
    <n v="5.971825477846994E-2"/>
    <n v="52672.107844576334"/>
    <n v="255499.22603628467"/>
    <n v="3145.4863559814548"/>
    <n v="0.93851266552793955"/>
    <n v="1719378.1328005011"/>
    <n v="32.643047775380531"/>
    <n v="2.5007638575039612"/>
  </r>
  <r>
    <s v="CD"/>
    <s v="North"/>
    <x v="1"/>
    <x v="0"/>
    <x v="5"/>
    <x v="7"/>
    <n v="1.315693754895981E-2"/>
    <n v="6.3700939404577619E-2"/>
    <n v="49526.621488594879"/>
    <n v="239789.25966763901"/>
    <n v="3154.8923143584398"/>
    <n v="0.93245406298166023"/>
    <n v="1463878.9067642165"/>
    <n v="29.557415037916979"/>
    <n v="2.5137510273689148"/>
  </r>
  <r>
    <s v="CD"/>
    <s v="North"/>
    <x v="1"/>
    <x v="0"/>
    <x v="5"/>
    <x v="8"/>
    <n v="1.5000427906615399E-2"/>
    <n v="7.2328178784134528E-2"/>
    <n v="46371.72917423644"/>
    <n v="223592.46943645432"/>
    <n v="3353.982718243642"/>
    <n v="0.92091201748376728"/>
    <n v="1224089.6470965776"/>
    <n v="26.397325890031002"/>
    <n v="2.5354147206051931"/>
  </r>
  <r>
    <s v="CD"/>
    <s v="North"/>
    <x v="1"/>
    <x v="0"/>
    <x v="5"/>
    <x v="9"/>
    <n v="1.8118692274730435E-2"/>
    <n v="8.6727036449744804E-2"/>
    <n v="43017.746455992798"/>
    <n v="205908.99212290274"/>
    <n v="3730.8016648747653"/>
    <n v="0.90551326205784499"/>
    <n v="1000497.1776601233"/>
    <n v="23.257777547311388"/>
    <n v="2.539472482955111"/>
  </r>
  <r>
    <s v="CD"/>
    <s v="North"/>
    <x v="1"/>
    <x v="0"/>
    <x v="5"/>
    <x v="10"/>
    <n v="2.1730864316346035E-2"/>
    <n v="0.10313328990386662"/>
    <n v="39286.944791118032"/>
    <n v="186453.32314425276"/>
    <n v="4051.7918665795805"/>
    <n v="0.88644526151642922"/>
    <n v="794588.18553722056"/>
    <n v="20.225247592092234"/>
    <n v="2.5365465107753815"/>
  </r>
  <r>
    <s v="CD"/>
    <s v="North"/>
    <x v="1"/>
    <x v="0"/>
    <x v="5"/>
    <x v="11"/>
    <n v="2.6834168584026465E-2"/>
    <n v="0.12587342056648243"/>
    <n v="35235.152924538452"/>
    <n v="165280.66479521443"/>
    <n v="4435.1692227947533"/>
    <n v="0.85809484469742148"/>
    <n v="608134.8623929678"/>
    <n v="17.259322350477177"/>
    <n v="2.5434759576969537"/>
  </r>
  <r>
    <s v="CD"/>
    <s v="North"/>
    <x v="1"/>
    <x v="0"/>
    <x v="5"/>
    <x v="12"/>
    <n v="3.5014415618988153E-2"/>
    <n v="0.16123292753306986"/>
    <n v="30799.983701743698"/>
    <n v="141826.48638893611"/>
    <n v="4965.9715402029724"/>
    <n v="0.81443171545971671"/>
    <n v="442854.19759775343"/>
    <n v="14.378390647417188"/>
    <n v="2.5486303090482818"/>
  </r>
  <r>
    <s v="CD"/>
    <s v="North"/>
    <x v="1"/>
    <x v="0"/>
    <x v="5"/>
    <x v="13"/>
    <n v="4.8098243667151389E-2"/>
    <n v="0.21505491856237735"/>
    <n v="25834.012161540726"/>
    <n v="115507.98860736539"/>
    <n v="5555.7313815396083"/>
    <n v="0.74973842484415221"/>
    <n v="301027.71120881732"/>
    <n v="11.652379403032075"/>
    <n v="2.5409048310481492"/>
  </r>
  <r>
    <s v="CD"/>
    <s v="North"/>
    <x v="1"/>
    <x v="0"/>
    <x v="5"/>
    <x v="14"/>
    <n v="6.8929585065089921E-2"/>
    <n v="0.29437188091524996"/>
    <n v="20278.280780001118"/>
    <n v="86600.777435402415"/>
    <n v="5969.355654936493"/>
    <n v="0.64977268707691771"/>
    <n v="185519.72260145191"/>
    <n v="9.1486908882539737"/>
    <n v="2.5222407040914483"/>
  </r>
  <r>
    <s v="CD"/>
    <s v="North"/>
    <x v="1"/>
    <x v="0"/>
    <x v="5"/>
    <x v="15"/>
    <n v="0.10662274882099147"/>
    <n v="0.41930120111333163"/>
    <n v="14308.925125064625"/>
    <n v="56270.819857151524"/>
    <n v="5999.7494915803272"/>
    <n v="0.51695217975315111"/>
    <n v="98918.945166049511"/>
    <n v="6.9130940515423767"/>
    <n v="2.4542594170630117"/>
  </r>
  <r>
    <s v="CD"/>
    <s v="North"/>
    <x v="1"/>
    <x v="0"/>
    <x v="5"/>
    <x v="16"/>
    <n v="0.16073518021117722"/>
    <n v="0.5627125695640417"/>
    <n v="8309.1756334842976"/>
    <n v="29089.322981651381"/>
    <n v="4675.6775716768734"/>
    <n v="0.3701056923462645"/>
    <n v="42648.125308897987"/>
    <n v="5.1326542114520564"/>
    <n v="2.3358823411549481"/>
  </r>
  <r>
    <s v="CD"/>
    <s v="North"/>
    <x v="1"/>
    <x v="0"/>
    <x v="5"/>
    <x v="17"/>
    <n v="0.24198698221117046"/>
    <n v="0.71701204125618956"/>
    <n v="3633.4980618074246"/>
    <n v="10766.124022008185"/>
    <n v="2605.2618621969496"/>
    <n v="0.22879265417332356"/>
    <n v="13558.802327246605"/>
    <n v="3.7316112728300173"/>
    <n v="2.1590701132869778"/>
  </r>
  <r>
    <s v="CD"/>
    <s v="North"/>
    <x v="1"/>
    <x v="0"/>
    <x v="5"/>
    <x v="18"/>
    <n v="0.35183578020349893"/>
    <n v="0.84284665741482845"/>
    <n v="1028.2361996104748"/>
    <n v="2463.2100901544304"/>
    <n v="866.64544387461501"/>
    <n v="0.12494094508129025"/>
    <n v="2792.6783052384194"/>
    <n v="2.7159890950117935"/>
    <n v="1.909957899362835"/>
  </r>
  <r>
    <s v="CD"/>
    <s v="North"/>
    <x v="1"/>
    <x v="0"/>
    <x v="5"/>
    <x v="19"/>
    <n v="0.48060207997796811"/>
    <n v="0.91532510815091617"/>
    <n v="161.59075573585977"/>
    <n v="307.75579659766464"/>
    <n v="147.90807597011411"/>
    <n v="6.7031907662611412E-2"/>
    <n v="329.46821508398909"/>
    <n v="2.0389050944383595"/>
    <n v="1.6181834304794638"/>
  </r>
  <r>
    <s v="CD"/>
    <s v="North"/>
    <x v="1"/>
    <x v="0"/>
    <x v="5"/>
    <x v="20"/>
    <n v="0.62419685995052243"/>
    <n v="0.94110534003803914"/>
    <n v="13.682679765745648"/>
    <n v="20.629458140168076"/>
    <n v="12.876842993573657"/>
    <n v="4.9877462837153025E-2"/>
    <n v="21.712418486324438"/>
    <n v="1.5868542462479536"/>
    <n v="1.2891571550257064"/>
  </r>
  <r>
    <s v="CD"/>
    <s v="North"/>
    <x v="1"/>
    <x v="0"/>
    <x v="5"/>
    <x v="21"/>
    <n v="0.74410552060568513"/>
    <n v="1"/>
    <n v="0.80583677217199234"/>
    <n v="1.0829603461563615"/>
    <n v="0.80583677217199234"/>
    <m/>
    <n v="1.0829603461563615"/>
    <n v="1.3438954184697118"/>
    <n v="1.3438954184697118"/>
  </r>
  <r>
    <s v="CD"/>
    <s v="North"/>
    <x v="1"/>
    <x v="0"/>
    <x v="6"/>
    <x v="0"/>
    <n v="0.22612228081269656"/>
    <n v="0.19637160415099147"/>
    <n v="100000"/>
    <n v="86843.102521883571"/>
    <n v="19637.160415099148"/>
    <n v="0.75569128210284542"/>
    <n v="3499999.9999990584"/>
    <n v="34.999999999990585"/>
    <n v="0.33"/>
  </r>
  <r>
    <s v="CD"/>
    <s v="North"/>
    <x v="1"/>
    <x v="0"/>
    <x v="6"/>
    <x v="1"/>
    <n v="4.284775055238841E-2"/>
    <n v="0.15515634148109697"/>
    <n v="80362.839584900852"/>
    <n v="291002.53852953913"/>
    <n v="12468.804181025494"/>
    <n v="0.86451770914393788"/>
    <n v="3413156.8974771746"/>
    <n v="42.471830451825689"/>
    <n v="1.5580000000000001"/>
  </r>
  <r>
    <s v="CD"/>
    <s v="North"/>
    <x v="1"/>
    <x v="0"/>
    <x v="6"/>
    <x v="2"/>
    <n v="1.3470187660894146E-2"/>
    <n v="6.4808255906026624E-2"/>
    <n v="67894.035403875358"/>
    <n v="326654.2480117986"/>
    <n v="4400.0940209471955"/>
    <n v="0.9548614219013013"/>
    <n v="3122154.3589476356"/>
    <n v="45.985694330512935"/>
    <n v="2.0873511005523144"/>
  </r>
  <r>
    <s v="CD"/>
    <s v="North"/>
    <x v="1"/>
    <x v="0"/>
    <x v="6"/>
    <x v="3"/>
    <n v="6.7641750277267106E-3"/>
    <n v="3.3228536039439906E-2"/>
    <n v="63493.941382928162"/>
    <n v="311909.53972664633"/>
    <n v="2109.8107195287157"/>
    <n v="0.96639759682851434"/>
    <n v="2795500.110935837"/>
    <n v="44.027824545909709"/>
    <n v="2.3646132629203271"/>
  </r>
  <r>
    <s v="CD"/>
    <s v="North"/>
    <x v="1"/>
    <x v="0"/>
    <x v="6"/>
    <x v="4"/>
    <n v="7.5252522704591452E-3"/>
    <n v="3.6952978805964896E-2"/>
    <n v="61384.130663399446"/>
    <n v="301428.62961971905"/>
    <n v="2268.3264794271818"/>
    <n v="0.95579009682283778"/>
    <n v="2483590.5712091909"/>
    <n v="40.459815010299437"/>
    <n v="2.5788213261677035"/>
  </r>
  <r>
    <s v="CD"/>
    <s v="North"/>
    <x v="1"/>
    <x v="0"/>
    <x v="6"/>
    <x v="5"/>
    <n v="1.0646542540633902E-2"/>
    <n v="5.1886218160420897E-2"/>
    <n v="59115.804183972265"/>
    <n v="288102.49908940663"/>
    <n v="3067.2955126183078"/>
    <n v="0.946023129743222"/>
    <n v="2182161.9415894719"/>
    <n v="36.913342746694958"/>
    <n v="2.5625035802068492"/>
  </r>
  <r>
    <s v="CD"/>
    <s v="North"/>
    <x v="1"/>
    <x v="0"/>
    <x v="6"/>
    <x v="6"/>
    <n v="1.1299369693041803E-2"/>
    <n v="5.4946361229028483E-2"/>
    <n v="56048.508671353957"/>
    <n v="272551.6278754042"/>
    <n v="3079.6616038045468"/>
    <n v="0.9434210924688623"/>
    <n v="1894059.4425000651"/>
    <n v="33.793217471780956"/>
    <n v="2.5026751407153349"/>
  </r>
  <r>
    <s v="CD"/>
    <s v="North"/>
    <x v="1"/>
    <x v="0"/>
    <x v="6"/>
    <x v="7"/>
    <n v="1.2074183373637441E-2"/>
    <n v="5.8612684017957752E-2"/>
    <n v="52968.84706754941"/>
    <n v="257130.95452438065"/>
    <n v="3104.646295965802"/>
    <n v="0.93789804094235452"/>
    <n v="1621507.8146246609"/>
    <n v="30.612480814558904"/>
    <n v="2.5155685775255305"/>
  </r>
  <r>
    <s v="CD"/>
    <s v="North"/>
    <x v="1"/>
    <x v="0"/>
    <x v="6"/>
    <x v="8"/>
    <n v="1.3738717621152302E-2"/>
    <n v="6.6445768011394998E-2"/>
    <n v="49864.200771583608"/>
    <n v="241162.61851405422"/>
    <n v="3313.2651165422722"/>
    <n v="0.9273174214966543"/>
    <n v="1364376.8601002803"/>
    <n v="27.361851568626872"/>
    <n v="2.5376599647486389"/>
  </r>
  <r>
    <s v="CD"/>
    <s v="North"/>
    <x v="1"/>
    <x v="0"/>
    <x v="6"/>
    <x v="9"/>
    <n v="1.6597043461054683E-2"/>
    <n v="7.9733481267078077E-2"/>
    <n v="46550.935655041336"/>
    <n v="223634.29756183407"/>
    <n v="3711.6681560161887"/>
    <n v="0.91309558504297872"/>
    <n v="1123214.241586226"/>
    <n v="24.128714617244974"/>
    <n v="2.5427812158828096"/>
  </r>
  <r>
    <s v="CD"/>
    <s v="North"/>
    <x v="1"/>
    <x v="0"/>
    <x v="6"/>
    <x v="10"/>
    <n v="1.9916294613846221E-2"/>
    <n v="9.4933864084092698E-2"/>
    <n v="42839.267499025147"/>
    <n v="204199.48976789849"/>
    <n v="4066.8971982145449"/>
    <n v="0.8950492044564603"/>
    <n v="899579.94402439205"/>
    <n v="20.998957184430452"/>
    <n v="2.5418981006905992"/>
  </r>
  <r>
    <s v="CD"/>
    <s v="North"/>
    <x v="1"/>
    <x v="0"/>
    <x v="6"/>
    <x v="11"/>
    <n v="2.4766660255616569E-2"/>
    <n v="0.11674724965964782"/>
    <n v="38772.370300810602"/>
    <n v="182768.59086717264"/>
    <n v="4526.5675954050457"/>
    <n v="0.86825008422895888"/>
    <n v="695380.4542564936"/>
    <n v="17.934948234050974"/>
    <n v="2.5492996839059185"/>
  </r>
  <r>
    <s v="CD"/>
    <s v="North"/>
    <x v="1"/>
    <x v="0"/>
    <x v="6"/>
    <x v="12"/>
    <n v="3.2325077002745943E-2"/>
    <n v="0.14978854954322579"/>
    <n v="34245.802705405556"/>
    <n v="158688.84441483076"/>
    <n v="5129.6291151861806"/>
    <n v="0.82696781177703549"/>
    <n v="512611.86338932102"/>
    <n v="14.968604117677971"/>
    <n v="2.5553458484801461"/>
  </r>
  <r>
    <s v="CD"/>
    <s v="North"/>
    <x v="1"/>
    <x v="0"/>
    <x v="6"/>
    <x v="13"/>
    <n v="4.4630132474914173E-2"/>
    <n v="0.20115409553721381"/>
    <n v="29116.173590219376"/>
    <n v="131230.56641915903"/>
    <n v="5856.8375640450868"/>
    <n v="0.76508636899484006"/>
    <n v="353923.01897449023"/>
    <n v="12.155547083747951"/>
    <n v="2.5498208077284175"/>
  </r>
  <r>
    <s v="CD"/>
    <s v="North"/>
    <x v="1"/>
    <x v="0"/>
    <x v="6"/>
    <x v="14"/>
    <n v="6.4153875904916793E-2"/>
    <n v="0.27693066886302908"/>
    <n v="23259.336026174289"/>
    <n v="100402.71756277059"/>
    <n v="6441.2234830383968"/>
    <n v="0.66967436762268762"/>
    <n v="222692.45255533123"/>
    <n v="9.57432543666466"/>
    <n v="2.532462177417961"/>
  </r>
  <r>
    <s v="CD"/>
    <s v="North"/>
    <x v="1"/>
    <x v="0"/>
    <x v="6"/>
    <x v="15"/>
    <n v="9.9064034838071066E-2"/>
    <n v="0.39604807104068751"/>
    <n v="16818.112543135892"/>
    <n v="67237.126391447688"/>
    <n v="6660.7810312541606"/>
    <n v="0.54168100559793442"/>
    <n v="122289.73499256064"/>
    <n v="7.2713114910431313"/>
    <n v="2.4697507326616877"/>
  </r>
  <r>
    <s v="CD"/>
    <s v="North"/>
    <x v="1"/>
    <x v="0"/>
    <x v="6"/>
    <x v="16"/>
    <n v="0.14941510526804141"/>
    <n v="0.53575672259646845"/>
    <n v="10157.331511881732"/>
    <n v="36421.074237234803"/>
    <n v="5441.8586411315882"/>
    <n v="0.3964757839552322"/>
    <n v="55052.608601112959"/>
    <n v="5.4199873792357884"/>
    <n v="2.3601697012867175"/>
  </r>
  <r>
    <s v="CD"/>
    <s v="North"/>
    <x v="1"/>
    <x v="0"/>
    <x v="6"/>
    <x v="17"/>
    <n v="0.22559290652962902"/>
    <n v="0.69082748317853548"/>
    <n v="4715.4728707501436"/>
    <n v="14440.073960699379"/>
    <n v="3257.5782552969854"/>
    <n v="0.25195277806264349"/>
    <n v="18631.534363878156"/>
    <n v="3.9511486704649892"/>
    <n v="2.195066495119911"/>
  </r>
  <r>
    <s v="CD"/>
    <s v="North"/>
    <x v="1"/>
    <x v="0"/>
    <x v="6"/>
    <x v="18"/>
    <n v="0.32996170942125413"/>
    <n v="0.823428665758001"/>
    <n v="1457.8946154531582"/>
    <n v="3638.2167498282479"/>
    <n v="1200.472218018368"/>
    <n v="0.14092908359666614"/>
    <n v="4191.4604031787749"/>
    <n v="2.8750091801909434"/>
    <n v="1.9584832763021289"/>
  </r>
  <r>
    <s v="CD"/>
    <s v="North"/>
    <x v="1"/>
    <x v="0"/>
    <x v="6"/>
    <x v="19"/>
    <n v="0.45444136568641902"/>
    <n v="0.90515034752128087"/>
    <n v="257.42239743479018"/>
    <n v="512.7305524793361"/>
    <n v="233.00597249786162"/>
    <n v="7.4974809818425484E-2"/>
    <n v="553.24365335052732"/>
    <n v="2.1491667347658594"/>
    <n v="1.676559719078782"/>
  </r>
  <r>
    <s v="CD"/>
    <s v="North"/>
    <x v="1"/>
    <x v="0"/>
    <x v="6"/>
    <x v="20"/>
    <n v="0.59637932986374387"/>
    <n v="0.93895564580716728"/>
    <n v="24.416424936928568"/>
    <n v="38.441875660234444"/>
    <n v="22.925940044955986"/>
    <n v="5.1124825461820483E-2"/>
    <n v="40.51310087119122"/>
    <n v="1.6592560530807796"/>
    <n v="1.3517199791853087"/>
  </r>
  <r>
    <s v="CD"/>
    <s v="North"/>
    <x v="1"/>
    <x v="0"/>
    <x v="6"/>
    <x v="21"/>
    <n v="0.71961507811314673"/>
    <n v="1"/>
    <n v="1.4904848919725808"/>
    <n v="2.0712252109567784"/>
    <n v="1.4904848919725808"/>
    <m/>
    <n v="2.0712252109567784"/>
    <n v="1.3896318051339771"/>
    <n v="1.3896318051339771"/>
  </r>
  <r>
    <s v="CD"/>
    <s v="North"/>
    <x v="1"/>
    <x v="0"/>
    <x v="7"/>
    <x v="0"/>
    <n v="0.20339365670156298"/>
    <n v="0.17900057684457163"/>
    <n v="100000"/>
    <n v="88006.961351413702"/>
    <n v="17900.057684457162"/>
    <n v="0.7767533479880252"/>
    <n v="3749999.9999959539"/>
    <n v="37.499999999959542"/>
    <n v="0.33"/>
  </r>
  <r>
    <s v="CD"/>
    <s v="North"/>
    <x v="1"/>
    <x v="0"/>
    <x v="7"/>
    <x v="1"/>
    <n v="3.8213971585385198E-2"/>
    <n v="0.13980910753772302"/>
    <n v="82099.942315542838"/>
    <n v="300369.7126425989"/>
    <n v="11478.319664034585"/>
    <n v="0.87822267686923705"/>
    <n v="3661993.0386445401"/>
    <n v="44.604087839307361"/>
    <n v="1.5580000000000001"/>
  </r>
  <r>
    <s v="CD"/>
    <s v="North"/>
    <x v="1"/>
    <x v="0"/>
    <x v="7"/>
    <x v="2"/>
    <n v="1.2130491126672294E-2"/>
    <n v="5.8586624637766226E-2"/>
    <n v="70621.622651508253"/>
    <n v="341081.20226859278"/>
    <n v="4137.4824975938827"/>
    <n v="0.95916623369286114"/>
    <n v="3361623.3260019412"/>
    <n v="47.600482682057823"/>
    <n v="2.0931814222917819"/>
  </r>
  <r>
    <s v="CD"/>
    <s v="North"/>
    <x v="1"/>
    <x v="0"/>
    <x v="7"/>
    <x v="3"/>
    <n v="6.121314954668779E-3"/>
    <n v="3.0121620722189924E-2"/>
    <n v="66484.14015391437"/>
    <n v="327153.57216339908"/>
    <n v="2002.6100537571256"/>
    <n v="0.96931588794427104"/>
    <n v="3020542.1237333482"/>
    <n v="45.432521451591768"/>
    <n v="2.3698680897506539"/>
  </r>
  <r>
    <s v="CD"/>
    <s v="North"/>
    <x v="1"/>
    <x v="0"/>
    <x v="7"/>
    <x v="4"/>
    <n v="6.905389482130958E-3"/>
    <n v="3.3960168975549002E-2"/>
    <n v="64481.530100157244"/>
    <n v="317115.15529570536"/>
    <n v="2189.8036580032858"/>
    <n v="0.95932249278625015"/>
    <n v="2693388.5515699489"/>
    <n v="41.769923067681376"/>
    <n v="2.5831188400211706"/>
  </r>
  <r>
    <s v="CD"/>
    <s v="North"/>
    <x v="1"/>
    <x v="0"/>
    <x v="7"/>
    <x v="5"/>
    <n v="9.7747376070406143E-3"/>
    <n v="4.7737136627627803E-2"/>
    <n v="62291.726442153958"/>
    <n v="304215.70127857488"/>
    <n v="2973.6286559399159"/>
    <n v="0.95034882475500992"/>
    <n v="2376273.3962742435"/>
    <n v="38.147496176413171"/>
    <n v="2.5642786069716728"/>
  </r>
  <r>
    <s v="CD"/>
    <s v="North"/>
    <x v="1"/>
    <x v="0"/>
    <x v="7"/>
    <x v="6"/>
    <n v="1.036657699642173E-2"/>
    <n v="5.0525757032292319E-2"/>
    <n v="59318.097786214043"/>
    <n v="289111.03418211482"/>
    <n v="2997.0917963640022"/>
    <n v="0.94797009075618965"/>
    <n v="2072057.6949956687"/>
    <n v="34.931290319920372"/>
    <n v="2.5044292076641432"/>
  </r>
  <r>
    <s v="CD"/>
    <s v="North"/>
    <x v="1"/>
    <x v="0"/>
    <x v="7"/>
    <x v="7"/>
    <n v="1.1075408819713044E-2"/>
    <n v="5.3895023423975889E-2"/>
    <n v="56321.00598985004"/>
    <n v="274068.61331223528"/>
    <n v="3035.4219370848587"/>
    <n v="0.94294571645804104"/>
    <n v="1782946.660813554"/>
    <n v="31.656868152086449"/>
    <n v="2.5171765925060439"/>
  </r>
  <r>
    <s v="CD"/>
    <s v="North"/>
    <x v="1"/>
    <x v="0"/>
    <x v="7"/>
    <x v="8"/>
    <n v="1.2575979591131705E-2"/>
    <n v="6.0992732160081775E-2"/>
    <n v="53285.584052765182"/>
    <n v="258431.8249383675"/>
    <n v="3250.033356123844"/>
    <n v="0.93325891333876687"/>
    <n v="1508878.0475013186"/>
    <n v="28.316815407468869"/>
    <n v="2.5396882280017672"/>
  </r>
  <r>
    <s v="CD"/>
    <s v="North"/>
    <x v="1"/>
    <x v="0"/>
    <x v="7"/>
    <x v="9"/>
    <n v="1.5195366096706204E-2"/>
    <n v="7.3245445469965961E-2"/>
    <n v="50035.550696641338"/>
    <n v="241183.80411413524"/>
    <n v="3664.876200110557"/>
    <n v="0.92012759221542983"/>
    <n v="1250446.222562951"/>
    <n v="24.991155391578172"/>
    <n v="2.5459063613662756"/>
  </r>
  <r>
    <s v="CD"/>
    <s v="North"/>
    <x v="1"/>
    <x v="0"/>
    <x v="7"/>
    <x v="10"/>
    <n v="1.8248681089858863E-2"/>
    <n v="8.7334183363418319E-2"/>
    <n v="46370.674496530781"/>
    <n v="221919.87296089713"/>
    <n v="4049.7449891654032"/>
    <n v="0.90302901308451133"/>
    <n v="1009262.4184488158"/>
    <n v="21.765101099064751"/>
    <n v="2.547129622153339"/>
  </r>
  <r>
    <s v="CD"/>
    <s v="North"/>
    <x v="1"/>
    <x v="0"/>
    <x v="7"/>
    <x v="11"/>
    <n v="2.2867107322656462E-2"/>
    <n v="0.10828141722131804"/>
    <n v="42320.929507365378"/>
    <n v="200400.08386371908"/>
    <n v="4582.5702251810217"/>
    <n v="0.87767273358052877"/>
    <n v="787342.54548791866"/>
    <n v="18.604093876314614"/>
    <n v="2.5549608358341751"/>
  </r>
  <r>
    <s v="CD"/>
    <s v="North"/>
    <x v="1"/>
    <x v="0"/>
    <x v="7"/>
    <x v="12"/>
    <n v="2.9861675237413877E-2"/>
    <n v="0.13917513734313489"/>
    <n v="37738.359282184356"/>
    <n v="175885.68941443754"/>
    <n v="5252.2413362025763"/>
    <n v="0.83859707253352256"/>
    <n v="586942.46162419952"/>
    <n v="15.552940636221171"/>
    <n v="2.5617824511957408"/>
  </r>
  <r>
    <s v="CD"/>
    <s v="North"/>
    <x v="1"/>
    <x v="0"/>
    <x v="7"/>
    <x v="13"/>
    <n v="4.1465926204043185E-2"/>
    <n v="0.18826838669833046"/>
    <n v="32486.117945981779"/>
    <n v="147497.2242434877"/>
    <n v="6116.1090157816689"/>
    <n v="0.77932735516612517"/>
    <n v="411056.77220976196"/>
    <n v="12.653305417817881"/>
    <n v="2.5583552471206841"/>
  </r>
  <r>
    <s v="CD"/>
    <s v="North"/>
    <x v="1"/>
    <x v="0"/>
    <x v="7"/>
    <x v="14"/>
    <n v="5.9820017265050804E-2"/>
    <n v="0.26075943131974577"/>
    <n v="26370.008930200111"/>
    <n v="114948.62166402215"/>
    <n v="6876.2285325355988"/>
    <n v="0.68815101475800067"/>
    <n v="263559.54796627426"/>
    <n v="9.9946704100063499"/>
    <n v="2.5420504267699173"/>
  </r>
  <r>
    <s v="CD"/>
    <s v="North"/>
    <x v="1"/>
    <x v="0"/>
    <x v="7"/>
    <x v="15"/>
    <n v="9.2288012328342967E-2"/>
    <n v="0.37448699967424176"/>
    <n v="19493.780397664512"/>
    <n v="79102.010643130357"/>
    <n v="7300.1673334299303"/>
    <n v="0.56463156447474994"/>
    <n v="148610.9263022521"/>
    <n v="7.6235046907605826"/>
    <n v="2.4840451586521843"/>
  </r>
  <r>
    <s v="CD"/>
    <s v="North"/>
    <x v="1"/>
    <x v="0"/>
    <x v="7"/>
    <x v="16"/>
    <n v="0.13944039397720587"/>
    <n v="0.51075057829138804"/>
    <n v="12193.613064234582"/>
    <n v="44663.492022529012"/>
    <n v="6227.894924019236"/>
    <n v="0.42115445484124342"/>
    <n v="69508.915659121732"/>
    <n v="5.7004363918189451"/>
    <n v="2.3820089295723745"/>
  </r>
  <r>
    <s v="CD"/>
    <s v="North"/>
    <x v="1"/>
    <x v="0"/>
    <x v="7"/>
    <x v="17"/>
    <n v="0.21123284535660494"/>
    <n v="0.66602846845797781"/>
    <n v="5965.7181402153456"/>
    <n v="18810.228634054431"/>
    <n v="3973.3381161796024"/>
    <n v="0.27411167986814494"/>
    <n v="24845.423636592714"/>
    <n v="4.164699547085184"/>
    <n v="2.2269256366189789"/>
  </r>
  <r>
    <s v="CD"/>
    <s v="North"/>
    <x v="1"/>
    <x v="0"/>
    <x v="7"/>
    <x v="18"/>
    <n v="0.31081837425466369"/>
    <n v="0.80437047525553262"/>
    <n v="1992.380024035743"/>
    <n v="5156.1033695845408"/>
    <n v="1602.6116668232601"/>
    <n v="0.15671542162026969"/>
    <n v="6035.1950025382812"/>
    <n v="3.0291384824836061"/>
    <n v="2.0012718301743342"/>
  </r>
  <r>
    <s v="CD"/>
    <s v="North"/>
    <x v="1"/>
    <x v="0"/>
    <x v="7"/>
    <x v="19"/>
    <n v="0.4314922651674819"/>
    <n v="0.89454004578502266"/>
    <n v="389.7683572124829"/>
    <n v="808.04091348213456"/>
    <n v="348.66340410640754"/>
    <n v="8.3266983923984073E-2"/>
    <n v="879.09163295373992"/>
    <n v="2.2554207305096901"/>
    <n v="1.7280739557280225"/>
  </r>
  <r>
    <s v="CD"/>
    <s v="North"/>
    <x v="1"/>
    <x v="0"/>
    <x v="7"/>
    <x v="20"/>
    <n v="0.57185552175971888"/>
    <n v="0.936048489610109"/>
    <n v="41.104953106075378"/>
    <n v="67.283129752838306"/>
    <n v="38.476229270436214"/>
    <n v="5.3026763793331252E-2"/>
    <n v="71.050719471605362"/>
    <n v="1.7285196576736626"/>
    <n v="1.4070898214613092"/>
  </r>
  <r>
    <s v="CD"/>
    <s v="North"/>
    <x v="1"/>
    <x v="0"/>
    <x v="7"/>
    <x v="21"/>
    <n v="0.69772030180064559"/>
    <n v="1"/>
    <n v="2.6287238356391618"/>
    <n v="3.7675897187670588"/>
    <n v="2.6287238356391618"/>
    <m/>
    <n v="3.7675897187670588"/>
    <n v="1.4332390750552111"/>
    <n v="1.4332390750552111"/>
  </r>
  <r>
    <s v="CD"/>
    <s v="North"/>
    <x v="1"/>
    <x v="0"/>
    <x v="8"/>
    <x v="0"/>
    <n v="0.18277591631602025"/>
    <n v="0.1628351464397095"/>
    <n v="100000"/>
    <n v="89090.045188539458"/>
    <n v="16283.51464397095"/>
    <n v="0.79658959316450551"/>
    <n v="3999999.9999890374"/>
    <n v="39.999999999890377"/>
    <n v="0.33"/>
  </r>
  <r>
    <s v="CD"/>
    <s v="North"/>
    <x v="1"/>
    <x v="0"/>
    <x v="8"/>
    <x v="1"/>
    <n v="3.3984820020884932E-2"/>
    <n v="0.12552208541756513"/>
    <n v="83716.48535602905"/>
    <n v="309204.75139371329"/>
    <n v="10508.26782571782"/>
    <n v="0.89087194830381555"/>
    <n v="3910909.9548004977"/>
    <n v="46.716126915364391"/>
    <n v="1.5580000000000001"/>
  </r>
  <r>
    <s v="CD"/>
    <s v="North"/>
    <x v="1"/>
    <x v="0"/>
    <x v="8"/>
    <x v="2"/>
    <n v="1.0890996091712471E-2"/>
    <n v="5.2787085742980015E-2"/>
    <n v="73208.217530311231"/>
    <n v="354829.66143050336"/>
    <n v="3864.4484558632685"/>
    <n v="0.96317618155484774"/>
    <n v="3601705.2034067842"/>
    <n v="49.198099952584272"/>
    <n v="2.0988288887532089"/>
  </r>
  <r>
    <s v="CD"/>
    <s v="North"/>
    <x v="1"/>
    <x v="0"/>
    <x v="8"/>
    <x v="3"/>
    <n v="5.5245543409410255E-3"/>
    <n v="2.7227982172953521E-2"/>
    <n v="69343.769074447962"/>
    <n v="341763.47839903168"/>
    <n v="1888.0909081644641"/>
    <n v="0.97203249777058442"/>
    <n v="3246875.541976281"/>
    <n v="46.822888131310144"/>
    <n v="2.3754616624760176"/>
  </r>
  <r>
    <s v="CD"/>
    <s v="North"/>
    <x v="1"/>
    <x v="0"/>
    <x v="8"/>
    <x v="4"/>
    <n v="6.3306183976304439E-3"/>
    <n v="3.1176981032670682E-2"/>
    <n v="67455.678166283498"/>
    <n v="332205.20755497395"/>
    <n v="2103.0643987361545"/>
    <n v="0.96260776386354074"/>
    <n v="2905112.0635772492"/>
    <n v="43.066975865484913"/>
    <n v="2.5877185313525053"/>
  </r>
  <r>
    <s v="CD"/>
    <s v="North"/>
    <x v="1"/>
    <x v="0"/>
    <x v="8"/>
    <x v="5"/>
    <n v="8.9670586836092941E-3"/>
    <n v="4.3877598145311246E-2"/>
    <n v="65352.613767547344"/>
    <n v="319783.31198831694"/>
    <n v="2867.5157246381859"/>
    <n v="0.95437496908614772"/>
    <n v="2572906.8560222751"/>
    <n v="39.369609074456385"/>
    <n v="2.5659220315869478"/>
  </r>
  <r>
    <s v="CD"/>
    <s v="North"/>
    <x v="1"/>
    <x v="0"/>
    <x v="8"/>
    <x v="6"/>
    <n v="9.5019236063337113E-3"/>
    <n v="4.640982335089857E-2"/>
    <n v="62485.098042909158"/>
    <n v="305193.18849311589"/>
    <n v="2899.9223622349964"/>
    <n v="0.95220362991972007"/>
    <n v="2253123.5440339581"/>
    <n v="36.058574197750559"/>
    <n v="2.5060360871675598"/>
  </r>
  <r>
    <s v="CD"/>
    <s v="North"/>
    <x v="1"/>
    <x v="0"/>
    <x v="8"/>
    <x v="7"/>
    <n v="1.0150776152727612E-2"/>
    <n v="4.9506895790357545E-2"/>
    <n v="59585.175680674161"/>
    <n v="290606.06190991827"/>
    <n v="2949.8770830732828"/>
    <n v="0.94764342175738603"/>
    <n v="1947930.3555408421"/>
    <n v="32.691526596818164"/>
    <n v="2.5186028816405837"/>
  </r>
  <r>
    <s v="CD"/>
    <s v="North"/>
    <x v="1"/>
    <x v="0"/>
    <x v="8"/>
    <x v="8"/>
    <n v="1.1499411456782667E-2"/>
    <n v="5.5916250328192585E-2"/>
    <n v="56635.298597600879"/>
    <n v="275390.92289175378"/>
    <n v="3166.8335337953831"/>
    <n v="0.93878906110885785"/>
    <n v="1657324.2936309238"/>
    <n v="29.263098009006164"/>
    <n v="2.5415284658427293"/>
  </r>
  <r>
    <s v="CD"/>
    <s v="North"/>
    <x v="1"/>
    <x v="0"/>
    <x v="8"/>
    <x v="9"/>
    <n v="1.3899889930360633E-2"/>
    <n v="6.7209596226999152E-2"/>
    <n v="53468.465063805495"/>
    <n v="258533.98593945135"/>
    <n v="3593.5939478157816"/>
    <n v="0.9266727219478984"/>
    <n v="1381933.3707391701"/>
    <n v="25.845764771628815"/>
    <n v="2.5488773891858578"/>
  </r>
  <r>
    <s v="CD"/>
    <s v="North"/>
    <x v="1"/>
    <x v="0"/>
    <x v="8"/>
    <x v="10"/>
    <n v="1.6708310389893646E-2"/>
    <n v="8.0259189404477307E-2"/>
    <n v="49874.871115989714"/>
    <n v="239576.39246655107"/>
    <n v="4002.9167274221109"/>
    <n v="0.9104588993731827"/>
    <n v="1123399.3847997189"/>
    <n v="22.524356648203163"/>
    <n v="2.5522940444211013"/>
  </r>
  <r>
    <s v="CD"/>
    <s v="North"/>
    <x v="1"/>
    <x v="0"/>
    <x v="8"/>
    <x v="11"/>
    <n v="2.1114825805357854E-2"/>
    <n v="0.10040252281890358"/>
    <n v="45871.954388567603"/>
    <n v="218124.45860089379"/>
    <n v="4605.659947245862"/>
    <n v="0.88644311621969141"/>
    <n v="883822.9923331677"/>
    <n v="19.2671754258946"/>
    <n v="2.5605421436589517"/>
  </r>
  <r>
    <s v="CD"/>
    <s v="North"/>
    <x v="1"/>
    <x v="0"/>
    <x v="8"/>
    <x v="12"/>
    <n v="2.7595611912368933E-2"/>
    <n v="0.12930037791196089"/>
    <n v="41266.294441321741"/>
    <n v="193354.92480590934"/>
    <n v="5335.7474662891545"/>
    <n v="0.84942269439766838"/>
    <n v="665698.53373227385"/>
    <n v="16.131773951229331"/>
    <n v="2.5679982078079608"/>
  </r>
  <r>
    <s v="CD"/>
    <s v="North"/>
    <x v="1"/>
    <x v="0"/>
    <x v="8"/>
    <x v="13"/>
    <n v="3.8564144860006616E-2"/>
    <n v="0.17627834935206599"/>
    <n v="35930.546975032586"/>
    <n v="164240.06120369409"/>
    <n v="6333.7775120756123"/>
    <n v="0.79259036605722744"/>
    <n v="472343.60892636445"/>
    <n v="13.146017767405169"/>
    <n v="2.566590610092645"/>
  </r>
  <r>
    <s v="CD"/>
    <s v="North"/>
    <x v="1"/>
    <x v="0"/>
    <x v="8"/>
    <x v="14"/>
    <n v="5.5864725281534633E-2"/>
    <n v="0.24570910224978093"/>
    <n v="29596.769462956974"/>
    <n v="130175.09023069731"/>
    <n v="7272.1956542368898"/>
    <n v="0.70536619956495894"/>
    <n v="308103.54772267037"/>
    <n v="10.410039788575228"/>
    <n v="2.5511168936011916"/>
  </r>
  <r>
    <s v="CD"/>
    <s v="North"/>
    <x v="1"/>
    <x v="0"/>
    <x v="8"/>
    <x v="15"/>
    <n v="8.6170793456816233E-2"/>
    <n v="0.354421000746589"/>
    <n v="22324.573808720084"/>
    <n v="91821.108674052593"/>
    <n v="7912.2977905276603"/>
    <n v="0.58600865876242625"/>
    <n v="177928.45749197307"/>
    <n v="7.9700718596685309"/>
    <n v="2.4973438950624631"/>
  </r>
  <r>
    <s v="CD"/>
    <s v="North"/>
    <x v="1"/>
    <x v="0"/>
    <x v="8"/>
    <x v="16"/>
    <n v="0.13056768865642238"/>
    <n v="0.48747203970842196"/>
    <n v="14412.276018192424"/>
    <n v="53807.96474016054"/>
    <n v="7025.5815874290356"/>
    <n v="0.44430061996034959"/>
    <n v="86107.348817920487"/>
    <n v="5.974583661125302"/>
    <n v="2.4018641554938802"/>
  </r>
  <r>
    <s v="CD"/>
    <s v="North"/>
    <x v="1"/>
    <x v="0"/>
    <x v="8"/>
    <x v="17"/>
    <n v="0.19853315823544757"/>
    <n v="0.64254922224551658"/>
    <n v="7386.6944307633885"/>
    <n v="23906.912092857961"/>
    <n v="4746.3147614523041"/>
    <n v="0.29527335988770809"/>
    <n v="32299.384077759954"/>
    <n v="4.372643863978265"/>
    <n v="2.255436962007753"/>
  </r>
  <r>
    <s v="CD"/>
    <s v="North"/>
    <x v="1"/>
    <x v="0"/>
    <x v="8"/>
    <x v="18"/>
    <n v="0.29392386737730558"/>
    <n v="0.78580759812264767"/>
    <n v="2640.3796693110844"/>
    <n v="7059.0742581982495"/>
    <n v="2074.8304060732139"/>
    <n v="0.17217213432825504"/>
    <n v="8392.471984901993"/>
    <n v="3.1785095463531263"/>
    <n v="2.0393608699889025"/>
  </r>
  <r>
    <s v="CD"/>
    <s v="North"/>
    <x v="1"/>
    <x v="0"/>
    <x v="8"/>
    <x v="19"/>
    <n v="0.41121943614110462"/>
    <n v="0.88371821367756875"/>
    <n v="565.54926323787038"/>
    <n v="1215.3758814156361"/>
    <n v="499.7861846552359"/>
    <n v="9.1728798465192191E-2"/>
    <n v="1333.3977267037442"/>
    <n v="2.3577039408906741"/>
    <n v="1.7738795423367568"/>
  </r>
  <r>
    <s v="CD"/>
    <s v="North"/>
    <x v="1"/>
    <x v="0"/>
    <x v="8"/>
    <x v="20"/>
    <n v="0.55012027928839646"/>
    <n v="0.93259232629924615"/>
    <n v="65.763078582634463"/>
    <n v="111.48496928583019"/>
    <n v="61.330142439979205"/>
    <n v="5.5387000485550626E-2"/>
    <n v="118.02184528810822"/>
    <n v="1.7946520727403008"/>
    <n v="1.4563848218674411"/>
  </r>
  <r>
    <s v="CD"/>
    <s v="North"/>
    <x v="1"/>
    <x v="0"/>
    <x v="8"/>
    <x v="21"/>
    <n v="0.67814291430806184"/>
    <n v="1"/>
    <n v="4.4329361426552572"/>
    <n v="6.5368760022780315"/>
    <n v="4.4329361426552572"/>
    <m/>
    <n v="6.5368760022780315"/>
    <n v="1.4746154223558359"/>
    <n v="1.4746154223558359"/>
  </r>
  <r>
    <s v="CD"/>
    <s v="North"/>
    <x v="1"/>
    <x v="0"/>
    <x v="9"/>
    <x v="0"/>
    <n v="0.16396186375189178"/>
    <n v="0.147732762563515"/>
    <n v="100000"/>
    <n v="90101.904908244498"/>
    <n v="14773.276256351499"/>
    <n v="0.81532317444256353"/>
    <n v="4249999.9999752287"/>
    <n v="42.499999999752283"/>
    <n v="0.33"/>
  </r>
  <r>
    <s v="CD"/>
    <s v="North"/>
    <x v="1"/>
    <x v="0"/>
    <x v="9"/>
    <x v="1"/>
    <n v="3.0106760014251766E-2"/>
    <n v="0.1121795221691031"/>
    <n v="85226.723743648501"/>
    <n v="317559.68231303722"/>
    <n v="9560.6931456006423"/>
    <n v="0.90259062173165217"/>
    <n v="4159898.0950669842"/>
    <n v="48.80978538585439"/>
    <n v="1.5580000000000001"/>
  </r>
  <r>
    <s v="CD"/>
    <s v="North"/>
    <x v="1"/>
    <x v="0"/>
    <x v="9"/>
    <x v="2"/>
    <n v="9.741214819176067E-3"/>
    <n v="4.7369933697856179E-2"/>
    <n v="75666.030598047859"/>
    <n v="367951.52546616888"/>
    <n v="3584.2948526094842"/>
    <n v="0.9669176640569207"/>
    <n v="3842338.4127539471"/>
    <n v="50.780229680147613"/>
    <n v="2.104415805380953"/>
  </r>
  <r>
    <s v="CD"/>
    <s v="North"/>
    <x v="1"/>
    <x v="0"/>
    <x v="9"/>
    <x v="3"/>
    <n v="4.9696914006231562E-3"/>
    <n v="2.4529251011436187E-2"/>
    <n v="72081.735745438375"/>
    <n v="355778.82948992855"/>
    <n v="1768.1109894398687"/>
    <n v="0.97456721487645859"/>
    <n v="3474386.8872877783"/>
    <n v="48.200655150117576"/>
    <n v="2.3814713754309991"/>
  </r>
  <r>
    <s v="CD"/>
    <s v="North"/>
    <x v="1"/>
    <x v="0"/>
    <x v="9"/>
    <x v="4"/>
    <n v="5.7957526682510295E-3"/>
    <n v="2.8580002086709171E-2"/>
    <n v="70313.624755998506"/>
    <n v="346730.38296800613"/>
    <n v="2009.5635422505293"/>
    <n v="0.96567573855976563"/>
    <n v="3118608.0577978496"/>
    <n v="44.352827330691682"/>
    <n v="2.5926410336004788"/>
  </r>
  <r>
    <s v="CD"/>
    <s v="North"/>
    <x v="1"/>
    <x v="0"/>
    <x v="9"/>
    <x v="5"/>
    <n v="8.2152504153060572E-3"/>
    <n v="4.0271471523029213E-2"/>
    <n v="68304.061213747977"/>
    <n v="334829.11865373969"/>
    <n v="2750.7050560766947"/>
    <n v="0.95813512179846827"/>
    <n v="2771877.6748298435"/>
    <n v="40.581447509477378"/>
    <n v="2.5674646032229376"/>
  </r>
  <r>
    <s v="CD"/>
    <s v="North"/>
    <x v="1"/>
    <x v="0"/>
    <x v="9"/>
    <x v="6"/>
    <n v="8.6981290458865417E-3"/>
    <n v="4.2567769582274054E-2"/>
    <n v="65553.356157671282"/>
    <n v="320811.53838297469"/>
    <n v="2790.460160264498"/>
    <n v="0.95615896732768901"/>
    <n v="2437048.5561761037"/>
    <n v="37.176564237449981"/>
    <n v="2.5074926693372066"/>
  </r>
  <r>
    <s v="CD"/>
    <s v="North"/>
    <x v="1"/>
    <x v="0"/>
    <x v="9"/>
    <x v="7"/>
    <n v="9.2899979949143535E-3"/>
    <n v="4.5403854990524656E-2"/>
    <n v="62762.895997406784"/>
    <n v="306746.8292470724"/>
    <n v="2849.6774286516375"/>
    <n v="0.95203490355479747"/>
    <n v="2116237.0177931292"/>
    <n v="33.717963203619014"/>
    <n v="2.5198418358158863"/>
  </r>
  <r>
    <s v="CD"/>
    <s v="North"/>
    <x v="1"/>
    <x v="0"/>
    <x v="9"/>
    <x v="8"/>
    <n v="1.0498671676932064E-2"/>
    <n v="5.1173445228550572E-2"/>
    <n v="59913.218568755146"/>
    <n v="292033.68799797643"/>
    <n v="3065.9658088943761"/>
    <n v="0.94395581327827049"/>
    <n v="1809490.1885460569"/>
    <n v="30.201852475502115"/>
    <n v="2.5432195545208791"/>
  </r>
  <r>
    <s v="CD"/>
    <s v="North"/>
    <x v="1"/>
    <x v="0"/>
    <x v="9"/>
    <x v="9"/>
    <n v="1.2697167225351623E-2"/>
    <n v="6.157181790848943E-2"/>
    <n v="56847.25275986077"/>
    <n v="275666.89745878254"/>
    <n v="3500.1886955280206"/>
    <n v="0.93278549000668753"/>
    <n v="1517456.5005480805"/>
    <n v="26.693576679215361"/>
    <n v="2.5517416099680954"/>
  </r>
  <r>
    <s v="CD"/>
    <s v="North"/>
    <x v="1"/>
    <x v="0"/>
    <x v="9"/>
    <x v="10"/>
    <n v="1.5280540288408952E-2"/>
    <n v="7.3653703178950938E-2"/>
    <n v="53347.06406433275"/>
    <n v="257138.08202471377"/>
    <n v="3929.208822062843"/>
    <n v="0.91739728754660665"/>
    <n v="1241789.6030892981"/>
    <n v="23.277562221452122"/>
    <n v="2.5574629062571907"/>
  </r>
  <r>
    <s v="CD"/>
    <s v="North"/>
    <x v="1"/>
    <x v="0"/>
    <x v="9"/>
    <x v="11"/>
    <n v="1.9492041779196105E-2"/>
    <n v="9.304591105474995E-2"/>
    <n v="49417.855242269907"/>
    <n v="235897.7789744093"/>
    <n v="4598.1293633887544"/>
    <n v="0.89463861125221733"/>
    <n v="984651.52106458438"/>
    <n v="19.925015285211241"/>
    <n v="2.5660760382147503"/>
  </r>
  <r>
    <s v="CD"/>
    <s v="North"/>
    <x v="1"/>
    <x v="0"/>
    <x v="9"/>
    <x v="12"/>
    <n v="2.5499670831822467E-2"/>
    <n v="0.1200706517256568"/>
    <n v="44819.725878881152"/>
    <n v="211043.261379148"/>
    <n v="5381.5336964425514"/>
    <n v="0.85954588164173296"/>
    <n v="748753.74209017504"/>
    <n v="16.70589740137131"/>
    <n v="2.5740432464656"/>
  </r>
  <r>
    <s v="CD"/>
    <s v="North"/>
    <x v="1"/>
    <x v="0"/>
    <x v="9"/>
    <x v="13"/>
    <n v="3.5888272102284159E-2"/>
    <n v="0.16507302258177647"/>
    <n v="39438.192182438601"/>
    <n v="181401.36616668646"/>
    <n v="6510.1815887161283"/>
    <n v="0.80499000611445759"/>
    <n v="537710.48071102705"/>
    <n v="13.634257833716417"/>
    <n v="2.5746306719194898"/>
  </r>
  <r>
    <s v="CD"/>
    <s v="North"/>
    <x v="1"/>
    <x v="0"/>
    <x v="9"/>
    <x v="14"/>
    <n v="5.2236186869573764E-2"/>
    <n v="0.23165251318666225"/>
    <n v="32928.010593722473"/>
    <n v="146026.2868596919"/>
    <n v="7627.8564082728481"/>
    <n v="0.72146252729262017"/>
    <n v="356309.11454434064"/>
    <n v="10.820851552212172"/>
    <n v="2.5597644852447972"/>
  </r>
  <r>
    <s v="CD"/>
    <s v="North"/>
    <x v="1"/>
    <x v="0"/>
    <x v="9"/>
    <x v="15"/>
    <n v="8.0611551459942227E-2"/>
    <n v="0.33567494991376373"/>
    <n v="25300.154185449624"/>
    <n v="105352.49396895045"/>
    <n v="8492.6279890113001"/>
    <n v="0.60599833037445516"/>
    <n v="210282.82768464874"/>
    <n v="8.3115235639782998"/>
    <n v="2.5098076843043584"/>
  </r>
  <r>
    <s v="CD"/>
    <s v="North"/>
    <x v="1"/>
    <x v="0"/>
    <x v="9"/>
    <x v="16"/>
    <n v="0.12260501021508775"/>
    <n v="0.46571547552774495"/>
    <n v="16807.526196438324"/>
    <n v="63843.435445968833"/>
    <n v="7827.525055019305"/>
    <n v="0.4660699499153162"/>
    <n v="104930.33371569827"/>
    <n v="6.243056383748729"/>
    <n v="2.4201046442804408"/>
  </r>
  <r>
    <s v="CD"/>
    <s v="North"/>
    <x v="1"/>
    <x v="0"/>
    <x v="9"/>
    <x v="17"/>
    <n v="0.18720314278838227"/>
    <n v="0.620303304325454"/>
    <n v="8980.0011414190194"/>
    <n v="29755.506760724413"/>
    <n v="5570.3243808685665"/>
    <n v="0.31547024620807096"/>
    <n v="41086.898269729449"/>
    <n v="4.5753778449115989"/>
    <n v="2.2812177692227609"/>
  </r>
  <r>
    <s v="CD"/>
    <s v="North"/>
    <x v="1"/>
    <x v="0"/>
    <x v="9"/>
    <x v="18"/>
    <n v="0.27889757763612977"/>
    <n v="0.76781623089501827"/>
    <n v="3409.6767605504529"/>
    <n v="9386.9770438516516"/>
    <n v="2618.0051588561846"/>
    <n v="0.18721868005051023"/>
    <n v="11331.391509005036"/>
    <n v="3.3233037336875633"/>
    <n v="2.0735707937841088"/>
  </r>
  <r>
    <s v="CD"/>
    <s v="North"/>
    <x v="1"/>
    <x v="0"/>
    <x v="9"/>
    <x v="19"/>
    <n v="0.39319667769188993"/>
    <n v="0.87285018420808047"/>
    <n v="791.67160169426836"/>
    <n v="1757.4174518143468"/>
    <n v="691.01070337114822"/>
    <n v="0.10022712202489724"/>
    <n v="1944.4144651533843"/>
    <n v="2.4560871717415576"/>
    <n v="1.8148965769711827"/>
  </r>
  <r>
    <s v="CD"/>
    <s v="North"/>
    <x v="1"/>
    <x v="0"/>
    <x v="9"/>
    <x v="20"/>
    <n v="0.53076266117745874"/>
    <n v="0.92875198688019811"/>
    <n v="100.66089832312011"/>
    <n v="176.14089339168049"/>
    <n v="93.489009318743399"/>
    <n v="5.8055044588729419E-2"/>
    <n v="186.99701333903755"/>
    <n v="1.8576926736614221"/>
    <n v="1.5005127275605032"/>
  </r>
  <r>
    <s v="CD"/>
    <s v="North"/>
    <x v="1"/>
    <x v="0"/>
    <x v="9"/>
    <x v="21"/>
    <n v="0.66063096568150192"/>
    <n v="1"/>
    <n v="7.1718890043767063"/>
    <n v="10.856119947357055"/>
    <n v="7.1718890043767063"/>
    <m/>
    <n v="10.856119947357055"/>
    <n v="1.5137044007139562"/>
    <n v="1.5137044007139562"/>
  </r>
  <r>
    <s v="CD"/>
    <s v="North"/>
    <x v="1"/>
    <x v="0"/>
    <x v="10"/>
    <x v="0"/>
    <n v="0.1465910335241932"/>
    <n v="0.1334810588540678"/>
    <n v="100000"/>
    <n v="91056.769056777455"/>
    <n v="13348.105885406781"/>
    <n v="0.83308959185739972"/>
    <n v="4499999.9999564355"/>
    <n v="44.999999999564352"/>
    <n v="0.33"/>
  </r>
  <r>
    <s v="CD"/>
    <s v="North"/>
    <x v="1"/>
    <x v="0"/>
    <x v="10"/>
    <x v="1"/>
    <n v="2.6570759874736605E-2"/>
    <n v="9.9806983938267507E-2"/>
    <n v="86651.894114593219"/>
    <n v="325488.02687192243"/>
    <n v="8648.4642041156621"/>
    <n v="0.91342766032813516"/>
    <n v="4408943.2308996581"/>
    <n v="50.881094706008732"/>
    <n v="1.5580000000000001"/>
  </r>
  <r>
    <s v="CD"/>
    <s v="North"/>
    <x v="1"/>
    <x v="0"/>
    <x v="10"/>
    <x v="2"/>
    <n v="8.6711532754177451E-3"/>
    <n v="4.2295974468559851E-2"/>
    <n v="78003.429910477556"/>
    <n v="380483.53836701281"/>
    <n v="3299.2310799536644"/>
    <n v="0.97038642624529436"/>
    <n v="4083455.2040277361"/>
    <n v="52.34968781134635"/>
    <n v="2.1103536083599033"/>
  </r>
  <r>
    <s v="CD"/>
    <s v="North"/>
    <x v="1"/>
    <x v="0"/>
    <x v="10"/>
    <x v="3"/>
    <n v="4.4647812064743751E-3"/>
    <n v="2.2066616820357002E-2"/>
    <n v="74704.198830523892"/>
    <n v="369216.06104112993"/>
    <n v="1648.4689304649219"/>
    <n v="0.97687588383527624"/>
    <n v="3702971.6656607231"/>
    <n v="49.568454298819155"/>
    <n v="2.3885263883770014"/>
  </r>
  <r>
    <s v="CD"/>
    <s v="North"/>
    <x v="1"/>
    <x v="0"/>
    <x v="10"/>
    <x v="4"/>
    <n v="5.3099173879070311E-3"/>
    <n v="2.6215216772982483E-2"/>
    <n v="73055.72990005897"/>
    <n v="360678.26595573308"/>
    <n v="1915.1717958385125"/>
    <n v="0.96846788345516033"/>
    <n v="3333755.6046195934"/>
    <n v="45.633047663478379"/>
    <n v="2.5979264342979751"/>
  </r>
  <r>
    <s v="CD"/>
    <s v="North"/>
    <x v="1"/>
    <x v="0"/>
    <x v="10"/>
    <x v="5"/>
    <n v="7.5335491823782805E-3"/>
    <n v="3.6990274664606491E-2"/>
    <n v="71140.558104220458"/>
    <n v="349305.31683842617"/>
    <n v="2631.5087840685155"/>
    <n v="0.96155692705469986"/>
    <n v="2973077.3386638602"/>
    <n v="41.791594245132586"/>
    <n v="2.5688951823352424"/>
  </r>
  <r>
    <s v="CD"/>
    <s v="North"/>
    <x v="1"/>
    <x v="0"/>
    <x v="10"/>
    <x v="6"/>
    <n v="7.9693955106247237E-3"/>
    <n v="3.9071279788713262E-2"/>
    <n v="68509.049320151942"/>
    <n v="335876.94706302538"/>
    <n v="2676.7362340464169"/>
    <n v="0.95975763070446507"/>
    <n v="2623772.0218254342"/>
    <n v="38.29818174186299"/>
    <n v="2.5087946832722263"/>
  </r>
  <r>
    <s v="CD"/>
    <s v="North"/>
    <x v="1"/>
    <x v="0"/>
    <x v="10"/>
    <x v="7"/>
    <n v="8.5102788088075552E-3"/>
    <n v="4.1672201503988988E-2"/>
    <n v="65832.313086105525"/>
    <n v="322360.46292145835"/>
    <n v="2743.3774163978815"/>
    <n v="0.95602617544759394"/>
    <n v="2287895.0747624086"/>
    <n v="34.753375166537914"/>
    <n v="2.5209016198728893"/>
  </r>
  <r>
    <s v="CD"/>
    <s v="North"/>
    <x v="1"/>
    <x v="0"/>
    <x v="10"/>
    <x v="8"/>
    <n v="9.5930531643130344E-3"/>
    <n v="4.686139410039819E-2"/>
    <n v="63088.935669707644"/>
    <n v="308185.04048231774"/>
    <n v="2956.4354777928384"/>
    <n v="0.94867969521547246"/>
    <n v="1965534.6118409501"/>
    <n v="31.154981312907264"/>
    <n v="2.5444626068280516"/>
  </r>
  <r>
    <s v="CD"/>
    <s v="North"/>
    <x v="1"/>
    <x v="0"/>
    <x v="10"/>
    <x v="9"/>
    <n v="1.1595600384363206E-2"/>
    <n v="5.6378710441535466E-2"/>
    <n v="60132.500191914805"/>
    <n v="292368.89027473325"/>
    <n v="3390.1928164455385"/>
    <n v="0.93850130639687512"/>
    <n v="1657349.5713586323"/>
    <n v="27.561627507074341"/>
    <n v="2.5536463163365841"/>
  </r>
  <r>
    <s v="CD"/>
    <s v="North"/>
    <x v="1"/>
    <x v="0"/>
    <x v="10"/>
    <x v="10"/>
    <n v="1.3936308127806812E-2"/>
    <n v="6.7391758473906563E-2"/>
    <n v="56742.307375469267"/>
    <n v="274388.5854726418"/>
    <n v="3823.9638738997892"/>
    <n v="0.92401102962557224"/>
    <n v="1364980.681083899"/>
    <n v="24.055783844877713"/>
    <n v="2.5619666628291822"/>
  </r>
  <r>
    <s v="CD"/>
    <s v="North"/>
    <x v="1"/>
    <x v="0"/>
    <x v="10"/>
    <x v="11"/>
    <n v="1.7947104842542739E-2"/>
    <n v="8.5986714457081712E-2"/>
    <n v="52918.343501569478"/>
    <n v="253538.07938008005"/>
    <n v="4550.2744922112252"/>
    <n v="0.90268924620174218"/>
    <n v="1090592.0956112572"/>
    <n v="20.608961343979182"/>
    <n v="2.5707755330611315"/>
  </r>
  <r>
    <s v="CD"/>
    <s v="North"/>
    <x v="1"/>
    <x v="0"/>
    <x v="10"/>
    <x v="12"/>
    <n v="2.3422360363567221E-2"/>
    <n v="0.110828989589775"/>
    <n v="48368.069009358253"/>
    <n v="228866.09775904194"/>
    <n v="5360.5842167156807"/>
    <n v="0.8696904379220719"/>
    <n v="837054.01623117714"/>
    <n v="17.305921724293437"/>
    <n v="2.5796952788667546"/>
  </r>
  <r>
    <s v="CD"/>
    <s v="North"/>
    <x v="1"/>
    <x v="0"/>
    <x v="10"/>
    <x v="13"/>
    <n v="3.3254488617730615E-2"/>
    <n v="0.1539048794978862"/>
    <n v="43007.484792642572"/>
    <n v="199042.6567855769"/>
    <n v="6619.0617645188249"/>
    <n v="0.81718392571015885"/>
    <n v="608187.91847213521"/>
    <n v="14.141443551150889"/>
    <n v="2.5835295474390096"/>
  </r>
  <r>
    <s v="CD"/>
    <s v="North"/>
    <x v="1"/>
    <x v="0"/>
    <x v="10"/>
    <x v="14"/>
    <n v="4.8773047310709125E-2"/>
    <n v="0.21801312054550073"/>
    <n v="36388.423028123747"/>
    <n v="162654.45965581754"/>
    <n v="7933.1536560910135"/>
    <n v="0.73712617449804463"/>
    <n v="409145.26168655837"/>
    <n v="11.243830527372394"/>
    <n v="2.568727857679614"/>
  </r>
  <r>
    <s v="CD"/>
    <s v="North"/>
    <x v="1"/>
    <x v="0"/>
    <x v="10"/>
    <x v="15"/>
    <n v="7.5325140026711562E-2"/>
    <n v="0.31738401843591091"/>
    <n v="28455.269372032733"/>
    <n v="119896.85961113933"/>
    <n v="9031.247738972048"/>
    <n v="0.62551463781829564"/>
    <n v="246490.80203074083"/>
    <n v="8.662395664157879"/>
    <n v="2.52199387107372"/>
  </r>
  <r>
    <s v="CD"/>
    <s v="North"/>
    <x v="1"/>
    <x v="0"/>
    <x v="10"/>
    <x v="16"/>
    <n v="0.11512285154796184"/>
    <n v="0.44449580897649299"/>
    <n v="19424.021633060685"/>
    <n v="74997.240715212858"/>
    <n v="8633.8962093642112"/>
    <n v="0.48743945001268452"/>
    <n v="126593.94241960149"/>
    <n v="6.5173909302145789"/>
    <n v="2.4376727593625227"/>
  </r>
  <r>
    <s v="CD"/>
    <s v="North"/>
    <x v="1"/>
    <x v="0"/>
    <x v="10"/>
    <x v="17"/>
    <n v="0.17659724792797998"/>
    <n v="0.59830605588570984"/>
    <n v="10790.125423696474"/>
    <n v="36556.613766692266"/>
    <n v="6455.7973847639614"/>
    <n v="0.33558175687462305"/>
    <n v="51596.70170438863"/>
    <n v="4.7818444807949847"/>
    <n v="2.3056754549266159"/>
  </r>
  <r>
    <s v="CD"/>
    <s v="North"/>
    <x v="1"/>
    <x v="0"/>
    <x v="10"/>
    <x v="18"/>
    <n v="0.2648634725818616"/>
    <n v="0.74966044271387844"/>
    <n v="4334.3280389325128"/>
    <n v="12267.732673213623"/>
    <n v="3249.2742765333242"/>
    <n v="0.20246869430356418"/>
    <n v="15040.08793769636"/>
    <n v="3.4699929960540166"/>
    <n v="2.105843729670601"/>
  </r>
  <r>
    <s v="CD"/>
    <s v="North"/>
    <x v="1"/>
    <x v="0"/>
    <x v="10"/>
    <x v="19"/>
    <n v="0.37636383907998466"/>
    <n v="0.86154669054033117"/>
    <n v="1085.0537623991886"/>
    <n v="2483.831816410735"/>
    <n v="934.82447805335573"/>
    <n v="0.10906739688969373"/>
    <n v="2772.3552644827387"/>
    <n v="2.5550395386425064"/>
    <n v="1.8534874036350133"/>
  </r>
  <r>
    <s v="CD"/>
    <s v="North"/>
    <x v="1"/>
    <x v="0"/>
    <x v="10"/>
    <x v="20"/>
    <n v="0.51264952454489898"/>
    <n v="0.92444929234391016"/>
    <n v="150.22928434583284"/>
    <n v="270.90507052771852"/>
    <n v="138.87935560283722"/>
    <n v="6.1063936612487157E-2"/>
    <n v="288.52344807200359"/>
    <n v="1.920553967412991"/>
    <n v="1.5420249171170939"/>
  </r>
  <r>
    <s v="CD"/>
    <s v="North"/>
    <x v="1"/>
    <x v="0"/>
    <x v="10"/>
    <x v="21"/>
    <n v="0.6442096449838669"/>
    <n v="1"/>
    <n v="11.34992874299561"/>
    <n v="17.618377544285057"/>
    <n v="11.34992874299561"/>
    <m/>
    <n v="17.618377544285057"/>
    <n v="1.5522897053567759"/>
    <n v="1.5522897053567759"/>
  </r>
  <r>
    <s v="CD"/>
    <s v="North"/>
    <x v="1"/>
    <x v="0"/>
    <x v="11"/>
    <x v="0"/>
    <n v="0.13106791304551257"/>
    <n v="0.12048726354405255"/>
    <n v="100000"/>
    <n v="91927.353342548478"/>
    <n v="12048.726354405255"/>
    <n v="0.85067826631515098"/>
    <n v="4749999.9998877235"/>
    <n v="47.499999998877236"/>
    <n v="0.33"/>
  </r>
  <r>
    <s v="CD"/>
    <s v="North"/>
    <x v="1"/>
    <x v="0"/>
    <x v="11"/>
    <x v="1"/>
    <n v="2.2590893259618099E-2"/>
    <n v="8.563912285854472E-2"/>
    <n v="87951.273645594745"/>
    <n v="333411.77981502697"/>
    <n v="7532.0699293005746"/>
    <n v="0.92524866100535608"/>
    <n v="4658072.6465451745"/>
    <n v="52.961969207122287"/>
    <n v="1.5580000000000001"/>
  </r>
  <r>
    <s v="CD"/>
    <s v="North"/>
    <x v="1"/>
    <x v="0"/>
    <x v="11"/>
    <x v="2"/>
    <n v="7.5516550658242801E-3"/>
    <n v="3.6955253267014765E-2"/>
    <n v="80419.203716294171"/>
    <n v="393544.46342722559"/>
    <n v="2971.9120408673043"/>
    <n v="0.97389538430940537"/>
    <n v="4324660.866730148"/>
    <n v="53.776469635124045"/>
    <n v="2.1225409646546485"/>
  </r>
  <r>
    <s v="CD"/>
    <s v="North"/>
    <x v="1"/>
    <x v="0"/>
    <x v="11"/>
    <x v="3"/>
    <n v="3.9799133709127205E-3"/>
    <n v="1.9695794231825881E-2"/>
    <n v="77447.291675426866"/>
    <n v="383271.13645229657"/>
    <n v="1525.3859206514171"/>
    <n v="0.9790246242609596"/>
    <n v="3931116.4033029219"/>
    <n v="50.758603926110176"/>
    <n v="2.4004467517673294"/>
  </r>
  <r>
    <s v="CD"/>
    <s v="North"/>
    <x v="1"/>
    <x v="0"/>
    <x v="11"/>
    <x v="4"/>
    <n v="4.8730025904117173E-3"/>
    <n v="2.4084036178996071E-2"/>
    <n v="75921.905754775449"/>
    <n v="375231.88035528059"/>
    <n v="1828.5059249763435"/>
    <n v="0.97091455109183533"/>
    <n v="3547845.2668506252"/>
    <n v="46.730192446828397"/>
    <n v="2.6058877585243332"/>
  </r>
  <r>
    <s v="CD"/>
    <s v="North"/>
    <x v="1"/>
    <x v="0"/>
    <x v="11"/>
    <x v="5"/>
    <n v="6.9465929737678924E-3"/>
    <n v="3.4156476940926273E-2"/>
    <n v="74093.399829799106"/>
    <n v="364318.09267049254"/>
    <n v="2530.7695027613663"/>
    <n v="0.96455559114419975"/>
    <n v="3172613.3864953448"/>
    <n v="42.819109310454039"/>
    <n v="2.5703411662761866"/>
  </r>
  <r>
    <s v="CD"/>
    <s v="North"/>
    <x v="1"/>
    <x v="0"/>
    <x v="11"/>
    <x v="6"/>
    <n v="7.3214897374314948E-3"/>
    <n v="3.5951843570071688E-2"/>
    <n v="71562.630327037739"/>
    <n v="351405.0532403143"/>
    <n v="2572.8084909805184"/>
    <n v="0.96298011642654091"/>
    <n v="2808295.2938248524"/>
    <n v="39.242482857199064"/>
    <n v="2.5092983339649049"/>
  </r>
  <r>
    <s v="CD"/>
    <s v="North"/>
    <x v="1"/>
    <x v="0"/>
    <x v="11"/>
    <x v="7"/>
    <n v="7.8154162091490648E-3"/>
    <n v="3.8334730126662338E-2"/>
    <n v="68989.821836057221"/>
    <n v="338396.07908223267"/>
    <n v="2644.7062015717675"/>
    <n v="0.95954671213755671"/>
    <n v="2456890.2405845383"/>
    <n v="35.612358101502672"/>
    <n v="2.5222086694700065"/>
  </r>
  <r>
    <s v="CD"/>
    <s v="North"/>
    <x v="1"/>
    <x v="0"/>
    <x v="11"/>
    <x v="8"/>
    <n v="8.807200264943995E-3"/>
    <n v="4.3104276549981828E-2"/>
    <n v="66345.115634485453"/>
    <n v="324706.845083597"/>
    <n v="2859.7582120493826"/>
    <n v="0.9528353934296484"/>
    <n v="2118494.1615023059"/>
    <n v="31.931426168185563"/>
    <n v="2.5456900309762656"/>
  </r>
  <r>
    <s v="CD"/>
    <s v="North"/>
    <x v="1"/>
    <x v="0"/>
    <x v="11"/>
    <x v="9"/>
    <n v="1.0627897372508551E-2"/>
    <n v="5.1794435942118043E-2"/>
    <n v="63485.357422436071"/>
    <n v="309392.17448452901"/>
    <n v="3288.188278278838"/>
    <n v="0.9433568344678559"/>
    <n v="1793787.316418709"/>
    <n v="28.255134557764571"/>
    <n v="2.556522939782222"/>
  </r>
  <r>
    <s v="CD"/>
    <s v="North"/>
    <x v="1"/>
    <x v="0"/>
    <x v="11"/>
    <x v="10"/>
    <n v="1.284762132789476E-2"/>
    <n v="6.2291958307066179E-2"/>
    <n v="60197.169144157233"/>
    <n v="291867.22233085177"/>
    <n v="3749.7995505312501"/>
    <n v="0.92924218110378254"/>
    <n v="1484395.1419341799"/>
    <n v="24.658886174189075"/>
    <n v="2.568237110529684"/>
  </r>
  <r>
    <s v="CD"/>
    <s v="North"/>
    <x v="1"/>
    <x v="0"/>
    <x v="11"/>
    <x v="11"/>
    <n v="1.676840926496128E-2"/>
    <n v="8.0567965464772476E-2"/>
    <n v="56447.369593625983"/>
    <n v="271215.33427142334"/>
    <n v="4547.8497239965072"/>
    <n v="0.90865384132175675"/>
    <n v="1192527.9196033282"/>
    <n v="21.126368300038344"/>
    <n v="2.5765440008819835"/>
  </r>
  <r>
    <s v="CD"/>
    <s v="North"/>
    <x v="1"/>
    <x v="0"/>
    <x v="11"/>
    <x v="12"/>
    <n v="2.1938739047297599E-2"/>
    <n v="0.10417440525161252"/>
    <n v="51899.519869629476"/>
    <n v="246440.85531109315"/>
    <n v="5406.6016152628945"/>
    <n v="0.87691911039656201"/>
    <n v="921312.58533190493"/>
    <n v="17.751851802217498"/>
    <n v="2.5850367816643085"/>
  </r>
  <r>
    <s v="CD"/>
    <s v="North"/>
    <x v="1"/>
    <x v="0"/>
    <x v="11"/>
    <x v="13"/>
    <n v="3.1407937820651523E-2"/>
    <n v="0.14599058800571837"/>
    <n v="46492.918254366581"/>
    <n v="216108.69560477164"/>
    <n v="6787.5284740567804"/>
    <n v="0.82587301760001697"/>
    <n v="674871.73002081178"/>
    <n v="14.51558119730263"/>
    <n v="2.5903017232890306"/>
  </r>
  <r>
    <s v="CD"/>
    <s v="North"/>
    <x v="1"/>
    <x v="0"/>
    <x v="11"/>
    <x v="14"/>
    <n v="4.632962616403883E-2"/>
    <n v="0.20825471913707816"/>
    <n v="39705.389780309801"/>
    <n v="178478.34056871629"/>
    <n v="8268.8347969266324"/>
    <n v="0.74825091725317605"/>
    <n v="458763.03441604011"/>
    <n v="11.554175313587884"/>
    <n v="2.5754010298664576"/>
  </r>
  <r>
    <s v="CD"/>
    <s v="North"/>
    <x v="1"/>
    <x v="0"/>
    <x v="11"/>
    <x v="15"/>
    <n v="7.1685024523705079E-2"/>
    <n v="0.30452732539175997"/>
    <n v="31436.554983383168"/>
    <n v="133546.58204036672"/>
    <n v="9573.2900086206791"/>
    <n v="0.6391064695941987"/>
    <n v="280284.69384732383"/>
    <n v="8.9158845171004764"/>
    <n v="2.5310271750605167"/>
  </r>
  <r>
    <s v="CD"/>
    <s v="North"/>
    <x v="1"/>
    <x v="0"/>
    <x v="11"/>
    <x v="16"/>
    <n v="0.11011907892345638"/>
    <n v="0.42988623875847543"/>
    <n v="21863.264974762489"/>
    <n v="85350.484574190792"/>
    <n v="9398.7167469805609"/>
    <n v="0.50207065993027666"/>
    <n v="146738.11180695711"/>
    <n v="6.7116284770980865"/>
    <n v="2.4500944176958046"/>
  </r>
  <r>
    <s v="CD"/>
    <s v="North"/>
    <x v="1"/>
    <x v="0"/>
    <x v="11"/>
    <x v="17"/>
    <n v="0.16968195925874233"/>
    <n v="0.58335102028181907"/>
    <n v="12464.548227781928"/>
    <n v="42851.974115532867"/>
    <n v="7271.206926028528"/>
    <n v="0.3491810334072416"/>
    <n v="61387.627232766332"/>
    <n v="4.9249781148057128"/>
    <n v="2.3222097484699771"/>
  </r>
  <r>
    <s v="CD"/>
    <s v="North"/>
    <x v="1"/>
    <x v="0"/>
    <x v="11"/>
    <x v="18"/>
    <n v="0.2559516862760029"/>
    <n v="0.73745005103345995"/>
    <n v="5193.3413017534003"/>
    <n v="14963.096605202132"/>
    <n v="3829.8298080122204"/>
    <n v="0.21266579520868234"/>
    <n v="18535.653117233465"/>
    <n v="3.5691190007048776"/>
    <n v="2.1268671311334266"/>
  </r>
  <r>
    <s v="CD"/>
    <s v="North"/>
    <x v="1"/>
    <x v="0"/>
    <x v="11"/>
    <x v="19"/>
    <n v="0.36591642091824128"/>
    <n v="0.85396922573176248"/>
    <n v="1363.5114937411799"/>
    <n v="3182.1388383296471"/>
    <n v="1164.3968545865143"/>
    <n v="0.11494919464595189"/>
    <n v="3572.5565120313317"/>
    <n v="2.6201147026850586"/>
    <n v="1.8778525843173839"/>
  </r>
  <r>
    <s v="CD"/>
    <s v="North"/>
    <x v="1"/>
    <x v="0"/>
    <x v="11"/>
    <x v="20"/>
    <n v="0.50162123105626588"/>
    <n v="0.9215051690800431"/>
    <n v="199.11463915466558"/>
    <n v="365.78429671759784"/>
    <n v="183.48516922053187"/>
    <n v="6.3094933050876864E-2"/>
    <n v="390.41767370168475"/>
    <n v="1.9607683059326511"/>
    <n v="1.5676304971614181"/>
  </r>
  <r>
    <s v="CD"/>
    <s v="North"/>
    <x v="1"/>
    <x v="0"/>
    <x v="11"/>
    <x v="21"/>
    <n v="0.63448344675723156"/>
    <n v="1"/>
    <n v="15.629469934133706"/>
    <n v="24.633376984086887"/>
    <n v="15.629469934133706"/>
    <m/>
    <n v="24.633376984086887"/>
    <n v="1.5760852471579512"/>
    <n v="1.5760852471579512"/>
  </r>
  <r>
    <s v="CD"/>
    <s v="North"/>
    <x v="1"/>
    <x v="0"/>
    <x v="12"/>
    <x v="0"/>
    <n v="0.11663450241697633"/>
    <n v="0.10818070834721658"/>
    <n v="100000"/>
    <n v="92751.892540736488"/>
    <n v="10818.070834721657"/>
    <n v="0.86710362360930571"/>
    <n v="4999999.9998201998"/>
    <n v="49.999999998202"/>
    <n v="0.33"/>
  </r>
  <r>
    <s v="CD"/>
    <s v="North"/>
    <x v="1"/>
    <x v="0"/>
    <x v="12"/>
    <x v="1"/>
    <n v="1.9138618256363864E-2"/>
    <n v="7.3136336224616419E-2"/>
    <n v="89181.929165278343"/>
    <n v="340799.91926391638"/>
    <n v="6522.4395565917221"/>
    <n v="0.93573139045095666"/>
    <n v="4907248.1072794637"/>
    <n v="55.02513965788966"/>
    <n v="1.5580000000000001"/>
  </r>
  <r>
    <s v="CD"/>
    <s v="North"/>
    <x v="1"/>
    <x v="0"/>
    <x v="12"/>
    <x v="2"/>
    <n v="6.5420910216998224E-3"/>
    <n v="3.2108207958307898E-2"/>
    <n v="82659.489608686621"/>
    <n v="405688.03969249933"/>
    <n v="2654.0480820833036"/>
    <n v="0.9771733351589974"/>
    <n v="4566448.1880155476"/>
    <n v="55.244088847309591"/>
    <n v="2.1329048624617397"/>
  </r>
  <r>
    <s v="CD"/>
    <s v="North"/>
    <x v="1"/>
    <x v="0"/>
    <x v="12"/>
    <x v="3"/>
    <n v="3.5080924985138318E-3"/>
    <n v="1.7382623411998054E-2"/>
    <n v="80005.441526603317"/>
    <n v="396427.53478043526"/>
    <n v="1390.7044609675795"/>
    <n v="0.98115982835441407"/>
    <n v="4160760.1483230484"/>
    <n v="52.005964456049121"/>
    <n v="2.411619108435989"/>
  </r>
  <r>
    <s v="CD"/>
    <s v="North"/>
    <x v="1"/>
    <x v="0"/>
    <x v="12"/>
    <x v="4"/>
    <n v="4.4331459907161622E-3"/>
    <n v="2.1933686798672178E-2"/>
    <n v="78614.737065635738"/>
    <n v="388958.77198013535"/>
    <n v="1724.3110205576086"/>
    <n v="0.97345899937798708"/>
    <n v="3764332.6135426131"/>
    <n v="47.883294583810127"/>
    <n v="2.6135898344414388"/>
  </r>
  <r>
    <s v="CD"/>
    <s v="North"/>
    <x v="1"/>
    <x v="0"/>
    <x v="12"/>
    <x v="5"/>
    <n v="6.3257911339985474E-3"/>
    <n v="3.1150413476565414E-2"/>
    <n v="76890.426045078129"/>
    <n v="378635.41697107325"/>
    <n v="2395.1685636934562"/>
    <n v="0.96770028999704627"/>
    <n v="3375373.8415624779"/>
    <n v="43.898493156789321"/>
    <n v="2.5714806287588408"/>
  </r>
  <r>
    <s v="CD"/>
    <s v="North"/>
    <x v="1"/>
    <x v="0"/>
    <x v="12"/>
    <x v="6"/>
    <n v="6.6557052375600537E-3"/>
    <n v="3.2736146865148252E-2"/>
    <n v="74495.257481384673"/>
    <n v="366405.60280606011"/>
    <n v="2438.6876896676404"/>
    <n v="0.96626234118365883"/>
    <n v="2996738.4245914049"/>
    <n v="40.227237624358139"/>
    <n v="2.5106756693020378"/>
  </r>
  <r>
    <s v="CD"/>
    <s v="North"/>
    <x v="1"/>
    <x v="0"/>
    <x v="12"/>
    <x v="7"/>
    <n v="7.1166376398680009E-3"/>
    <n v="3.4967004472613729E-2"/>
    <n v="72056.569791717033"/>
    <n v="354043.93559019343"/>
    <n v="2519.6023981881735"/>
    <n v="0.96311300070444317"/>
    <n v="2630332.8217853447"/>
    <n v="36.5037196384514"/>
    <n v="2.5238500436108091"/>
  </r>
  <r>
    <s v="CD"/>
    <s v="North"/>
    <x v="1"/>
    <x v="0"/>
    <x v="12"/>
    <x v="8"/>
    <n v="8.0134469796140171E-3"/>
    <n v="3.9295066337852083E-2"/>
    <n v="69536.967393528859"/>
    <n v="340984.31718748179"/>
    <n v="2732.4597466617706"/>
    <n v="0.95693920765068419"/>
    <n v="2276288.8861951511"/>
    <n v="32.734946195064921"/>
    <n v="2.5478065913510752"/>
  </r>
  <r>
    <s v="CD"/>
    <s v="North"/>
    <x v="1"/>
    <x v="0"/>
    <x v="12"/>
    <x v="9"/>
    <n v="9.6991813066634163E-3"/>
    <n v="4.7374873571020527E-2"/>
    <n v="66804.507646867089"/>
    <n v="326301.2623106984"/>
    <n v="3164.8551037446086"/>
    <n v="0.94804826742949111"/>
    <n v="1935304.5690076696"/>
    <n v="28.969670418616264"/>
    <n v="2.5603066584308003"/>
  </r>
  <r>
    <s v="CD"/>
    <s v="North"/>
    <x v="1"/>
    <x v="0"/>
    <x v="12"/>
    <x v="10"/>
    <n v="1.1793927455360549E-2"/>
    <n v="5.7329724533905314E-2"/>
    <n v="63639.65254312248"/>
    <n v="309349.34639371349"/>
    <n v="3648.4437497306571"/>
    <n v="0.93436824633471027"/>
    <n v="1609003.3066969712"/>
    <n v="25.28303097831504"/>
    <n v="2.5746052484563715"/>
  </r>
  <r>
    <s v="CD"/>
    <s v="North"/>
    <x v="1"/>
    <x v="0"/>
    <x v="12"/>
    <x v="11"/>
    <n v="1.5612719704782044E-2"/>
    <n v="7.5224311884620448E-2"/>
    <n v="59991.208793391823"/>
    <n v="289046.20629468292"/>
    <n v="4512.7974006094882"/>
    <n v="0.91454618118999731"/>
    <n v="1299653.9603032577"/>
    <n v="21.664073560831763"/>
    <n v="2.5824667708763656"/>
  </r>
  <r>
    <s v="CD"/>
    <s v="North"/>
    <x v="1"/>
    <x v="0"/>
    <x v="12"/>
    <x v="12"/>
    <n v="2.0482123346705326E-2"/>
    <n v="9.7594169976772921E-2"/>
    <n v="55478.411392782335"/>
    <n v="264346.10415425844"/>
    <n v="5414.3695115085357"/>
    <n v="0.88409398150577256"/>
    <n v="1010607.7540085746"/>
    <n v="18.216234543083065"/>
    <n v="2.5904945567672568"/>
  </r>
  <r>
    <s v="CD"/>
    <s v="North"/>
    <x v="1"/>
    <x v="0"/>
    <x v="12"/>
    <x v="13"/>
    <n v="2.958540169418437E-2"/>
    <n v="0.13810929538400343"/>
    <n v="50064.041881273799"/>
    <n v="233706.79971727793"/>
    <n v="6914.3095482979552"/>
    <n v="0.83455527566321108"/>
    <n v="746261.64985431614"/>
    <n v="14.906140651289514"/>
    <n v="2.5972424183437588"/>
  </r>
  <r>
    <s v="CD"/>
    <s v="North"/>
    <x v="1"/>
    <x v="0"/>
    <x v="12"/>
    <x v="14"/>
    <n v="4.3911230123106507E-2"/>
    <n v="0.19848329125094061"/>
    <n v="43149.732332975844"/>
    <n v="195041.24266241977"/>
    <n v="8564.5008900461762"/>
    <n v="0.75941365661707017"/>
    <n v="512554.85013703827"/>
    <n v="11.878517488400133"/>
    <n v="2.5821802965160541"/>
  </r>
  <r>
    <s v="CD"/>
    <s v="North"/>
    <x v="1"/>
    <x v="0"/>
    <x v="12"/>
    <x v="15"/>
    <n v="6.8091935055400565E-2"/>
    <n v="0.29161499245254091"/>
    <n v="34585.231442929668"/>
    <n v="148116.98328140553"/>
    <n v="10085.572006199312"/>
    <n v="0.65280281549572428"/>
    <n v="317513.60747461847"/>
    <n v="9.1806124819074597"/>
    <n v="2.5401321890326765"/>
  </r>
  <r>
    <s v="CD"/>
    <s v="North"/>
    <x v="1"/>
    <x v="0"/>
    <x v="12"/>
    <x v="16"/>
    <n v="0.10518534207817457"/>
    <n v="0.41512802496795492"/>
    <n v="24499.659436730355"/>
    <n v="96691.183708834636"/>
    <n v="10170.495234357393"/>
    <n v="0.51691755674368312"/>
    <n v="169396.62419321295"/>
    <n v="6.9142440379905983"/>
    <n v="2.4625509495705775"/>
  </r>
  <r>
    <s v="CD"/>
    <s v="North"/>
    <x v="1"/>
    <x v="0"/>
    <x v="12"/>
    <x v="17"/>
    <n v="0.16287071993742916"/>
    <n v="0.56810723028117727"/>
    <n v="14329.164202372962"/>
    <n v="49981.370441425417"/>
    <n v="8140.5017872542976"/>
    <n v="0.36310257345789088"/>
    <n v="72705.440484378298"/>
    <n v="5.0739484492988094"/>
    <n v="2.3386836417922368"/>
  </r>
  <r>
    <s v="CD"/>
    <s v="North"/>
    <x v="1"/>
    <x v="0"/>
    <x v="12"/>
    <x v="18"/>
    <n v="0.24717896692657967"/>
    <n v="0.72485678187453806"/>
    <n v="6188.6624151186643"/>
    <n v="18148.364232233729"/>
    <n v="4485.8939223308216"/>
    <n v="0.22320773637365668"/>
    <n v="22724.070042952881"/>
    <n v="3.6718871573021743"/>
    <n v="2.1477373150385421"/>
  </r>
  <r>
    <s v="CD"/>
    <s v="North"/>
    <x v="1"/>
    <x v="0"/>
    <x v="12"/>
    <x v="19"/>
    <n v="0.35562810585217924"/>
    <n v="0.84603280083217292"/>
    <n v="1702.7684927878429"/>
    <n v="4050.8552991615256"/>
    <n v="1440.5979971220763"/>
    <n v="0.12110680066842761"/>
    <n v="4575.7058107191497"/>
    <n v="2.6872154553597682"/>
    <n v="1.9019898863572453"/>
  </r>
  <r>
    <s v="CD"/>
    <s v="North"/>
    <x v="1"/>
    <x v="0"/>
    <x v="12"/>
    <x v="20"/>
    <n v="0.49075506289516901"/>
    <n v="0.91832463505189688"/>
    <n v="262.17049566576651"/>
    <n v="490.5861252521986"/>
    <n v="240.75762475363993"/>
    <n v="6.5284086708303268E-2"/>
    <n v="524.8505115576238"/>
    <n v="2.0019434689811182"/>
    <n v="1.5929787107843918"/>
  </r>
  <r>
    <s v="CD"/>
    <s v="North"/>
    <x v="1"/>
    <x v="0"/>
    <x v="12"/>
    <x v="21"/>
    <n v="0.62493081654102678"/>
    <n v="1"/>
    <n v="21.412870912126571"/>
    <n v="34.264386305425241"/>
    <n v="21.412870912126571"/>
    <m/>
    <n v="34.264386305425241"/>
    <n v="1.6001771292620355"/>
    <n v="1.6001771292620355"/>
  </r>
  <r>
    <s v="CD"/>
    <s v="North"/>
    <x v="1"/>
    <x v="0"/>
    <x v="13"/>
    <x v="0"/>
    <n v="0.10316096146158053"/>
    <n v="9.6412306131739747E-2"/>
    <n v="100000"/>
    <n v="93458.13063951119"/>
    <n v="9641.2306131739751"/>
    <n v="0.8821834437378403"/>
    <n v="5249999.9997383961"/>
    <n v="52.499999997383959"/>
    <n v="0.32146946557321637"/>
  </r>
  <r>
    <s v="CD"/>
    <s v="North"/>
    <x v="1"/>
    <x v="0"/>
    <x v="13"/>
    <x v="1"/>
    <n v="1.6088316327016763E-2"/>
    <n v="6.189592022499351E-2"/>
    <n v="90358.769386826025"/>
    <n v="347633.59122940892"/>
    <n v="5592.8391815955692"/>
    <n v="0.94568076269858425"/>
    <n v="5156541.869098885"/>
    <n v="57.067420285724808"/>
    <n v="1.5322933719760965"/>
  </r>
  <r>
    <s v="CD"/>
    <s v="North"/>
    <x v="1"/>
    <x v="0"/>
    <x v="13"/>
    <x v="2"/>
    <n v="5.6199384035252858E-3"/>
    <n v="2.7655638213899901E-2"/>
    <n v="84765.930205230456"/>
    <n v="417131.95595703216"/>
    <n v="2344.2558986205549"/>
    <n v="0.98021299404594209"/>
    <n v="4808908.277869476"/>
    <n v="56.731616891673582"/>
    <n v="2.1429334685427128"/>
  </r>
  <r>
    <s v="CD"/>
    <s v="North"/>
    <x v="1"/>
    <x v="0"/>
    <x v="13"/>
    <x v="3"/>
    <n v="3.0659986729239565E-3"/>
    <n v="1.520983305793043E-2"/>
    <n v="82421.674306609901"/>
    <n v="408878.16346088256"/>
    <n v="1253.6199065586552"/>
    <n v="0.98319380914725862"/>
    <n v="4391776.3219124442"/>
    <n v="53.284240569719181"/>
    <n v="2.423295485922623"/>
  </r>
  <r>
    <s v="CD"/>
    <s v="North"/>
    <x v="1"/>
    <x v="0"/>
    <x v="13"/>
    <x v="4"/>
    <n v="4.0100312037682686E-3"/>
    <n v="1.9860751090604686E-2"/>
    <n v="81168.054400051245"/>
    <n v="402006.47901024058"/>
    <n v="1612.0585249480791"/>
    <n v="0.97591997160499222"/>
    <n v="3982898.1584515618"/>
    <n v="49.06977489963154"/>
    <n v="2.6218028497823336"/>
  </r>
  <r>
    <s v="CD"/>
    <s v="North"/>
    <x v="1"/>
    <x v="0"/>
    <x v="13"/>
    <x v="5"/>
    <n v="5.726630650159081E-3"/>
    <n v="2.8240573696395363E-2"/>
    <n v="79555.995875103166"/>
    <n v="392326.15158069687"/>
    <n v="2246.706964500976"/>
    <n v="0.97074162345740578"/>
    <n v="3580891.6794413212"/>
    <n v="45.010959137046662"/>
    <n v="2.5725237509866781"/>
  </r>
  <r>
    <s v="CD"/>
    <s v="North"/>
    <x v="1"/>
    <x v="0"/>
    <x v="13"/>
    <x v="6"/>
    <n v="6.0145367701322783E-3"/>
    <n v="2.962930165524837E-2"/>
    <n v="77309.28891060219"/>
    <n v="380847.32531024201"/>
    <n v="2290.6202418849716"/>
    <n v="0.96943834905111803"/>
    <n v="3188565.5278606243"/>
    <n v="41.244274430563863"/>
    <n v="2.511975517129335"/>
  </r>
  <r>
    <s v="CD"/>
    <s v="North"/>
    <x v="1"/>
    <x v="0"/>
    <x v="13"/>
    <x v="7"/>
    <n v="6.4414597811955545E-3"/>
    <n v="3.1701955524489012E-2"/>
    <n v="75018.668668717219"/>
    <n v="369208.00228929508"/>
    <n v="2378.2384976420581"/>
    <n v="0.96657680384620226"/>
    <n v="2807718.2025503824"/>
    <n v="37.426926555432203"/>
    <n v="2.5253360585466496"/>
  </r>
  <r>
    <s v="CD"/>
    <s v="North"/>
    <x v="1"/>
    <x v="0"/>
    <x v="13"/>
    <x v="8"/>
    <n v="7.2442424812308092E-3"/>
    <n v="3.5589513012030331E-2"/>
    <n v="72640.430171075161"/>
    <n v="356867.89080722816"/>
    <n v="2585.2375347729685"/>
    <n v="0.96093738405618812"/>
    <n v="2438510.2002610872"/>
    <n v="33.569600214621012"/>
    <n v="2.54983441059164"/>
  </r>
  <r>
    <s v="CD"/>
    <s v="North"/>
    <x v="1"/>
    <x v="0"/>
    <x v="13"/>
    <x v="9"/>
    <n v="8.7969298873967969E-3"/>
    <n v="4.3061917287701194E-2"/>
    <n v="70055.192636302192"/>
    <n v="342927.69744594721"/>
    <n v="3016.7109108784061"/>
    <n v="0.95264406271778146"/>
    <n v="2081642.3094538588"/>
    <n v="29.714318541109311"/>
    <n v="2.5641465315534342"/>
  </r>
  <r>
    <s v="CD"/>
    <s v="North"/>
    <x v="1"/>
    <x v="0"/>
    <x v="13"/>
    <x v="10"/>
    <n v="1.0762626927503011E-2"/>
    <n v="5.2447808347636918E-2"/>
    <n v="67038.481725423786"/>
    <n v="326688.03491336131"/>
    <n v="3516.021441451594"/>
    <n v="0.93944155070996727"/>
    <n v="1738714.6120079115"/>
    <n v="25.936067871127197"/>
    <n v="2.5812508952600206"/>
  </r>
  <r>
    <s v="CD"/>
    <s v="North"/>
    <x v="1"/>
    <x v="0"/>
    <x v="13"/>
    <x v="11"/>
    <n v="1.4469360585698665E-2"/>
    <n v="6.990770140859387E-2"/>
    <n v="63522.460283972192"/>
    <n v="306904.31411740009"/>
    <n v="4440.7091862711823"/>
    <n v="0.9204216812897994"/>
    <n v="1412026.5770945502"/>
    <n v="22.228776574178578"/>
    <n v="2.5886763007211746"/>
  </r>
  <r>
    <s v="CD"/>
    <s v="North"/>
    <x v="1"/>
    <x v="0"/>
    <x v="13"/>
    <x v="12"/>
    <n v="1.903766742180105E-2"/>
    <n v="9.1022804108912933E-2"/>
    <n v="59081.75109770101"/>
    <n v="282481.38479503006"/>
    <n v="5377.7866565775912"/>
    <n v="0.89128419196524322"/>
    <n v="1105122.2629771503"/>
    <n v="18.704967988332911"/>
    <n v="2.5961540464489303"/>
  </r>
  <r>
    <s v="CD"/>
    <s v="North"/>
    <x v="1"/>
    <x v="0"/>
    <x v="13"/>
    <x v="13"/>
    <n v="2.7769809680560482E-2"/>
    <n v="0.1301884912901328"/>
    <n v="53703.964441123419"/>
    <n v="251771.19279226131"/>
    <n v="6991.6381068887931"/>
    <n v="0.84330818748053216"/>
    <n v="822640.87818212016"/>
    <n v="15.318066119382966"/>
    <n v="2.6044770685637304"/>
  </r>
  <r>
    <s v="CD"/>
    <s v="North"/>
    <x v="1"/>
    <x v="0"/>
    <x v="13"/>
    <x v="14"/>
    <n v="4.1496435766787305E-2"/>
    <n v="0.18861301338231845"/>
    <n v="46712.326334234625"/>
    <n v="212320.70825345351"/>
    <n v="8810.5526319982309"/>
    <n v="0.77071750630212299"/>
    <n v="570869.68538985879"/>
    <n v="12.220964575927759"/>
    <n v="2.5891497043469598"/>
  </r>
  <r>
    <s v="CD"/>
    <s v="North"/>
    <x v="1"/>
    <x v="0"/>
    <x v="13"/>
    <x v="15"/>
    <n v="6.4510782889438692E-2"/>
    <n v="0.27852254583022235"/>
    <n v="37901.773702236394"/>
    <n v="163639.28680140228"/>
    <n v="10556.498503027848"/>
    <n v="0.66673482502814441"/>
    <n v="358548.9771364053"/>
    <n v="9.459952453762055"/>
    <n v="2.5494164374333308"/>
  </r>
  <r>
    <s v="CD"/>
    <s v="North"/>
    <x v="1"/>
    <x v="0"/>
    <x v="13"/>
    <x v="16"/>
    <n v="0.10027478494333772"/>
    <n v="0.40008305585431153"/>
    <n v="27345.275199208547"/>
    <n v="109104.01125326328"/>
    <n v="10940.381264876476"/>
    <n v="0.53211888892963921"/>
    <n v="194909.69033500305"/>
    <n v="7.1277282424513437"/>
    <n v="2.4751917621500428"/>
  </r>
  <r>
    <s v="CD"/>
    <s v="North"/>
    <x v="1"/>
    <x v="0"/>
    <x v="13"/>
    <x v="17"/>
    <n v="0.15610060358397057"/>
    <n v="0.55243418988322313"/>
    <n v="16404.893934332071"/>
    <n v="58056.305245853313"/>
    <n v="9062.6242907329397"/>
    <n v="0.3774758432864474"/>
    <n v="85805.67908173977"/>
    <n v="5.2304927679030051"/>
    <n v="2.3552733008786557"/>
  </r>
  <r>
    <s v="CD"/>
    <s v="North"/>
    <x v="1"/>
    <x v="0"/>
    <x v="13"/>
    <x v="18"/>
    <n v="0.23846728879970186"/>
    <n v="0.71176567747435859"/>
    <n v="7342.269643599132"/>
    <n v="21914.852780773879"/>
    <n v="5225.9755270757532"/>
    <n v="0.23418811633877248"/>
    <n v="27749.37383588645"/>
    <n v="3.7793999924911352"/>
    <n v="2.1686634656895709"/>
  </r>
  <r>
    <s v="CD"/>
    <s v="North"/>
    <x v="1"/>
    <x v="0"/>
    <x v="13"/>
    <x v="19"/>
    <n v="0.34541901540051589"/>
    <n v="0.83767128497646048"/>
    <n v="2116.2941165233788"/>
    <n v="5132.1980925709458"/>
    <n v="1772.758811976262"/>
    <n v="0.12758973554367817"/>
    <n v="5834.521055112572"/>
    <n v="2.7569518856374509"/>
    <n v="1.9261061046589136"/>
  </r>
  <r>
    <s v="CD"/>
    <s v="North"/>
    <x v="1"/>
    <x v="0"/>
    <x v="13"/>
    <x v="20"/>
    <n v="0.47997384047684066"/>
    <n v="0.91488254312606476"/>
    <n v="343.53530454711682"/>
    <n v="654.81579738889639"/>
    <n v="314.29445307765337"/>
    <n v="6.7642904598771258E-2"/>
    <n v="702.322962541626"/>
    <n v="2.0443982124850297"/>
    <n v="1.6182644493439899"/>
  </r>
  <r>
    <s v="CD"/>
    <s v="North"/>
    <x v="1"/>
    <x v="0"/>
    <x v="13"/>
    <x v="21"/>
    <n v="0.61550402713901653"/>
    <n v="1"/>
    <n v="29.240851469463426"/>
    <n v="47.507165152729605"/>
    <n v="29.240851469463426"/>
    <m/>
    <n v="47.507165152729605"/>
    <n v="1.6246847395104727"/>
    <n v="1.6246847395104727"/>
  </r>
  <r>
    <s v="CD"/>
    <s v="North"/>
    <x v="1"/>
    <x v="0"/>
    <x v="14"/>
    <x v="0"/>
    <n v="9.0653694998438977E-2"/>
    <n v="8.5157310226928531E-2"/>
    <n v="100000"/>
    <n v="93936.94347306517"/>
    <n v="8515.731022692853"/>
    <n v="0.89672302945059035"/>
    <n v="5499999.999515418"/>
    <n v="54.999999995154177"/>
    <n v="0.28801690532757485"/>
  </r>
  <r>
    <s v="CD"/>
    <s v="North"/>
    <x v="1"/>
    <x v="0"/>
    <x v="14"/>
    <x v="1"/>
    <n v="1.3379313042778155E-2"/>
    <n v="5.1833581246763467E-2"/>
    <n v="91484.268977307147"/>
    <n v="354424.57125222997"/>
    <n v="4741.9572888360126"/>
    <n v="0.95434990549686882"/>
    <n v="5406063.0560423527"/>
    <n v="59.092815808402399"/>
    <n v="1.5722040592599813"/>
  </r>
  <r>
    <s v="CD"/>
    <s v="North"/>
    <x v="1"/>
    <x v="0"/>
    <x v="14"/>
    <x v="2"/>
    <n v="4.7755151960679398E-3"/>
    <n v="2.3557283145592089E-2"/>
    <n v="86742.311688471134"/>
    <n v="427893.76920651837"/>
    <n v="2043.4131971485331"/>
    <n v="0.98303305355554715"/>
    <n v="5051638.4847901231"/>
    <n v="58.23730526035235"/>
    <n v="2.1529061063344055"/>
  </r>
  <r>
    <s v="CD"/>
    <s v="North"/>
    <x v="1"/>
    <x v="0"/>
    <x v="14"/>
    <x v="3"/>
    <n v="2.6522654820143104E-3"/>
    <n v="1.3171744994659224E-2"/>
    <n v="84698.898491322601"/>
    <n v="420633.71854047634"/>
    <n v="1115.6322922562249"/>
    <n v="0.98513195212801574"/>
    <n v="4623744.7155836048"/>
    <n v="54.590376001847382"/>
    <n v="2.4357376207252615"/>
  </r>
  <r>
    <s v="CD"/>
    <s v="North"/>
    <x v="1"/>
    <x v="0"/>
    <x v="14"/>
    <x v="4"/>
    <n v="3.6022732225107629E-3"/>
    <n v="1.7858945023036706E-2"/>
    <n v="83583.266199066376"/>
    <n v="414379.71627664578"/>
    <n v="1492.708955894981"/>
    <n v="0.97829847918478097"/>
    <n v="4203110.9970431281"/>
    <n v="50.286512937084488"/>
    <n v="2.6307406043760988"/>
  </r>
  <r>
    <s v="CD"/>
    <s v="North"/>
    <x v="1"/>
    <x v="0"/>
    <x v="14"/>
    <x v="5"/>
    <n v="5.1499747249346894E-3"/>
    <n v="2.5432072969850415E-2"/>
    <n v="82090.557243171395"/>
    <n v="405387.04623846355"/>
    <n v="2087.7330419440113"/>
    <n v="0.97367394584739597"/>
    <n v="3788731.2807664825"/>
    <n v="46.15307056015439"/>
    <n v="2.5735690935482727"/>
  </r>
  <r>
    <s v="CD"/>
    <s v="North"/>
    <x v="1"/>
    <x v="0"/>
    <x v="14"/>
    <x v="6"/>
    <n v="5.3989068244479112E-3"/>
    <n v="2.6636915323887192E-2"/>
    <n v="80002.824201227384"/>
    <n v="394714.80490642559"/>
    <n v="2131.0284539199201"/>
    <n v="0.97249801816405446"/>
    <n v="3383344.2345280191"/>
    <n v="42.290309977283435"/>
    <n v="2.5132588727459217"/>
  </r>
  <r>
    <s v="CD"/>
    <s v="North"/>
    <x v="1"/>
    <x v="0"/>
    <x v="14"/>
    <x v="7"/>
    <n v="5.7928445886065326E-3"/>
    <n v="2.8555109419910546E-2"/>
    <n v="77871.795747307464"/>
    <n v="383859.36551151023"/>
    <n v="2223.6376482892956"/>
    <n v="0.96991677331129644"/>
    <n v="2988629.4296215936"/>
    <n v="38.378843083568292"/>
    <n v="2.5267493652762796"/>
  </r>
  <r>
    <s v="CD"/>
    <s v="North"/>
    <x v="1"/>
    <x v="0"/>
    <x v="14"/>
    <x v="8"/>
    <n v="6.5046798344280329E-3"/>
    <n v="3.2013575207771837E-2"/>
    <n v="75648.158099018168"/>
    <n v="372311.63720224553"/>
    <n v="2421.7679986323346"/>
    <n v="0.96480790428442009"/>
    <n v="2604770.0641100835"/>
    <n v="34.432696440548106"/>
    <n v="2.5517253113453737"/>
  </r>
  <r>
    <s v="CD"/>
    <s v="North"/>
    <x v="1"/>
    <x v="0"/>
    <x v="14"/>
    <x v="9"/>
    <n v="7.9244408107086144E-3"/>
    <n v="3.8873036384970257E-2"/>
    <n v="73226.390100385834"/>
    <n v="359209.21042979986"/>
    <n v="2846.5321267123218"/>
    <n v="0.95712226674961243"/>
    <n v="2232458.4269078379"/>
    <n v="30.487074726029338"/>
    <n v="2.5680091550117403"/>
  </r>
  <r>
    <s v="CD"/>
    <s v="North"/>
    <x v="1"/>
    <x v="0"/>
    <x v="14"/>
    <x v="10"/>
    <n v="9.7591981914516256E-3"/>
    <n v="4.767389497861195E-2"/>
    <n v="70379.857973673512"/>
    <n v="343807.13372390857"/>
    <n v="3355.2819576465408"/>
    <n v="0.94443467135183268"/>
    <n v="1873249.2164780379"/>
    <n v="26.616268779325338"/>
    <n v="2.5882336427741048"/>
  </r>
  <r>
    <s v="CD"/>
    <s v="North"/>
    <x v="1"/>
    <x v="0"/>
    <x v="14"/>
    <x v="11"/>
    <n v="1.3343978365720436E-2"/>
    <n v="6.4645464397388483E-2"/>
    <n v="67024.576016026971"/>
    <n v="324703.37734695518"/>
    <n v="4332.8348425941367"/>
    <n v="0.9262458557492097"/>
    <n v="1529442.0827541293"/>
    <n v="22.819123576229828"/>
    <n v="2.5952227325283097"/>
  </r>
  <r>
    <s v="CD"/>
    <s v="North"/>
    <x v="1"/>
    <x v="0"/>
    <x v="14"/>
    <x v="12"/>
    <n v="1.761444218643609E-2"/>
    <n v="8.4502906394530744E-2"/>
    <n v="62691.741173432834"/>
    <n v="300755.15761538903"/>
    <n v="5297.6343360887404"/>
    <n v="0.89844687077143548"/>
    <n v="1204738.7054071741"/>
    <n v="19.216864659642148"/>
    <n v="2.6020337671787672"/>
  </r>
  <r>
    <s v="CD"/>
    <s v="North"/>
    <x v="1"/>
    <x v="0"/>
    <x v="14"/>
    <x v="13"/>
    <n v="2.5970771398078466E-2"/>
    <n v="0.12227087828605224"/>
    <n v="57394.106837344094"/>
    <n v="270212.5302279162"/>
    <n v="7017.6278514455698"/>
    <n v="0.8520844491983367"/>
    <n v="903983.54779178509"/>
    <n v="15.750459369525348"/>
    <n v="2.6120130172830014"/>
  </r>
  <r>
    <s v="CD"/>
    <s v="North"/>
    <x v="1"/>
    <x v="0"/>
    <x v="14"/>
    <x v="14"/>
    <n v="3.9098704805646076E-2"/>
    <n v="0.17869923155744288"/>
    <n v="50376.478985898524"/>
    <n v="230243.89498574287"/>
    <n v="9002.2380833497446"/>
    <n v="0.78209356980068512"/>
    <n v="633771.0175638689"/>
    <n v="12.580693020273911"/>
    <n v="2.5963199658347578"/>
  </r>
  <r>
    <s v="CD"/>
    <s v="North"/>
    <x v="1"/>
    <x v="0"/>
    <x v="14"/>
    <x v="15"/>
    <n v="6.0964675893524591E-2"/>
    <n v="0.26533532273943639"/>
    <n v="41374.24090254878"/>
    <n v="180072.26975421372"/>
    <n v="10978.047562976972"/>
    <n v="0.68081299883537005"/>
    <n v="403527.12257812603"/>
    <n v="9.7531003294677365"/>
    <n v="2.5588614819898825"/>
  </r>
  <r>
    <s v="CD"/>
    <s v="North"/>
    <x v="1"/>
    <x v="0"/>
    <x v="14"/>
    <x v="16"/>
    <n v="9.5418379177785034E-2"/>
    <n v="0.38484647664013544"/>
    <n v="30396.193339571808"/>
    <n v="122595.54197845793"/>
    <n v="11697.86791000656"/>
    <n v="0.547580823281971"/>
    <n v="223454.85282391228"/>
    <n v="7.3514091165160389"/>
    <n v="2.4879674701862293"/>
  </r>
  <r>
    <s v="CD"/>
    <s v="North"/>
    <x v="1"/>
    <x v="0"/>
    <x v="14"/>
    <x v="17"/>
    <n v="0.14941419198579386"/>
    <n v="0.53642874865612067"/>
    <n v="18698.325429565248"/>
    <n v="67130.967807263442"/>
    <n v="10030.319312146605"/>
    <n v="0.39221113049485345"/>
    <n v="100859.31084545434"/>
    <n v="5.3940290656177439"/>
    <n v="2.3719022774638558"/>
  </r>
  <r>
    <s v="CD"/>
    <s v="North"/>
    <x v="1"/>
    <x v="0"/>
    <x v="14"/>
    <x v="18"/>
    <n v="0.22987692693848691"/>
    <n v="0.6982629456523971"/>
    <n v="8668.006117418643"/>
    <n v="26329.51277490041"/>
    <n v="6052.54748448174"/>
    <n v="0.24553322830615218"/>
    <n v="33728.343038190898"/>
    <n v="3.8911305069816096"/>
    <n v="2.1895275739997997"/>
  </r>
  <r>
    <s v="CD"/>
    <s v="North"/>
    <x v="1"/>
    <x v="0"/>
    <x v="14"/>
    <x v="19"/>
    <n v="0.33536647394914965"/>
    <n v="0.82894341492956403"/>
    <n v="2615.4586329369035"/>
    <n v="6464.7702713493718"/>
    <n v="2168.0672107937257"/>
    <n v="0.13434968153077012"/>
    <n v="7398.8302632904897"/>
    <n v="2.8288844526599637"/>
    <n v="1.9500378676386549"/>
  </r>
  <r>
    <s v="CD"/>
    <s v="North"/>
    <x v="1"/>
    <x v="0"/>
    <x v="14"/>
    <x v="20"/>
    <n v="0.46936962431511997"/>
    <n v="0.91120703746996234"/>
    <n v="447.39142214317764"/>
    <n v="868.53982712537845"/>
    <n v="407.66621236055823"/>
    <n v="7.0145563862101384E-2"/>
    <n v="934.05999194111803"/>
    <n v="2.0877914633825791"/>
    <n v="1.6432899217553494"/>
  </r>
  <r>
    <s v="CD"/>
    <s v="North"/>
    <x v="1"/>
    <x v="0"/>
    <x v="14"/>
    <x v="21"/>
    <n v="0.60630509545172007"/>
    <n v="1"/>
    <n v="39.72520978261943"/>
    <n v="65.520164815739605"/>
    <n v="39.72520978261943"/>
    <m/>
    <n v="65.520164815739605"/>
    <n v="1.6493346460414662"/>
    <n v="1.6493346460414662"/>
  </r>
  <r>
    <s v="CD"/>
    <s v="North"/>
    <x v="1"/>
    <x v="0"/>
    <x v="15"/>
    <x v="0"/>
    <n v="7.880498034742546E-2"/>
    <n v="7.4442273392295324E-2"/>
    <n v="100000"/>
    <n v="94463.91974733524"/>
    <n v="7444.2273392295319"/>
    <n v="0.91047304223686021"/>
    <n v="5749999.9992599906"/>
    <n v="57.499999992599903"/>
    <n v="0.25632574068624153"/>
  </r>
  <r>
    <s v="CD"/>
    <s v="North"/>
    <x v="1"/>
    <x v="0"/>
    <x v="15"/>
    <x v="1"/>
    <n v="1.0960371197795001E-2"/>
    <n v="4.2722366367293048E-2"/>
    <n v="92555.772660770468"/>
    <n v="360772.60137109488"/>
    <n v="3954.2016290213214"/>
    <n v="0.962217128673578"/>
    <n v="5655536.0795126557"/>
    <n v="61.104088020970522"/>
    <n v="1.6100133077113654"/>
  </r>
  <r>
    <s v="CD"/>
    <s v="North"/>
    <x v="1"/>
    <x v="0"/>
    <x v="15"/>
    <x v="2"/>
    <n v="4.0008270258724537E-3"/>
    <n v="1.977964679273659E-2"/>
    <n v="88601.571031749147"/>
    <n v="438036.3782179245"/>
    <n v="1752.5077802895539"/>
    <n v="0.98565028625828055"/>
    <n v="5294763.4781415612"/>
    <n v="59.759250501825257"/>
    <n v="2.1632211869554001"/>
  </r>
  <r>
    <s v="CD"/>
    <s v="North"/>
    <x v="1"/>
    <x v="0"/>
    <x v="15"/>
    <x v="3"/>
    <n v="2.2654108132749294E-3"/>
    <n v="1.1261982870935931E-2"/>
    <n v="86849.063251459593"/>
    <n v="431750.68158203771"/>
    <n v="978.09266269477666"/>
    <n v="0.9869732055783158"/>
    <n v="4856727.0999236368"/>
    <n v="55.921467867323422"/>
    <n v="2.4494904517664153"/>
  </r>
  <r>
    <s v="CD"/>
    <s v="North"/>
    <x v="1"/>
    <x v="0"/>
    <x v="15"/>
    <x v="4"/>
    <n v="3.21140768712109E-3"/>
    <n v="1.5936298847182395E-2"/>
    <n v="85870.970588764816"/>
    <n v="426126.35421164654"/>
    <n v="1368.4654496001604"/>
    <n v="0.98058364504396178"/>
    <n v="4424976.4183415994"/>
    <n v="51.530527581116623"/>
    <n v="2.6407890070437139"/>
  </r>
  <r>
    <s v="CD"/>
    <s v="North"/>
    <x v="1"/>
    <x v="0"/>
    <x v="15"/>
    <x v="5"/>
    <n v="4.5981655371548505E-3"/>
    <n v="2.2737256330258093E-2"/>
    <n v="84502.505139164656"/>
    <n v="417852.53366215073"/>
    <n v="1921.355119898144"/>
    <n v="0.97648431713882811"/>
    <n v="3998850.0641299533"/>
    <n v="47.322266452862742"/>
    <n v="2.5746326197524718"/>
  </r>
  <r>
    <s v="CD"/>
    <s v="North"/>
    <x v="1"/>
    <x v="0"/>
    <x v="15"/>
    <x v="6"/>
    <n v="4.8111089236897268E-3"/>
    <n v="2.377128043123037E-2"/>
    <n v="82581.150019266512"/>
    <n v="408026.44599781442"/>
    <n v="1963.0596754414873"/>
    <n v="0.97543387481340471"/>
    <n v="3580997.5304678027"/>
    <n v="43.363376867872894"/>
    <n v="2.5144392401515803"/>
  </r>
  <r>
    <s v="CD"/>
    <s v="North"/>
    <x v="1"/>
    <x v="0"/>
    <x v="15"/>
    <x v="7"/>
    <n v="5.1710557242082358E-3"/>
    <n v="2.5528944404331507E-2"/>
    <n v="80618.090343825024"/>
    <n v="398002.8172459905"/>
    <n v="2058.0947463708872"/>
    <n v="0.97313141931100888"/>
    <n v="3172971.084469988"/>
    <n v="39.358053148340581"/>
    <n v="2.527988212347462"/>
  </r>
  <r>
    <s v="CD"/>
    <s v="North"/>
    <x v="1"/>
    <x v="0"/>
    <x v="15"/>
    <x v="8"/>
    <n v="5.7949194658797887E-3"/>
    <n v="2.8569562860034054E-2"/>
    <n v="78559.995597454137"/>
    <n v="387309.04643637082"/>
    <n v="2244.4247325054748"/>
    <n v="0.96854150624087221"/>
    <n v="2774968.2672239975"/>
    <n v="35.32291780466857"/>
    <n v="2.5535238623171574"/>
  </r>
  <r>
    <s v="CD"/>
    <s v="North"/>
    <x v="1"/>
    <x v="0"/>
    <x v="15"/>
    <x v="9"/>
    <n v="7.0847217795460818E-3"/>
    <n v="3.4824550591562392E-2"/>
    <n v="76315.570864948662"/>
    <n v="375124.88721619855"/>
    <n v="2657.6554585103731"/>
    <n v="0.96146885875407473"/>
    <n v="2387659.2207876267"/>
    <n v="31.286658721493833"/>
    <n v="2.5719324008381155"/>
  </r>
  <r>
    <s v="CD"/>
    <s v="North"/>
    <x v="1"/>
    <x v="0"/>
    <x v="15"/>
    <x v="10"/>
    <n v="8.7855148134574502E-3"/>
    <n v="4.3018859448665243E-2"/>
    <n v="73657.915406438289"/>
    <n v="360670.89720200945"/>
    <n v="3168.6795101512398"/>
    <n v="0.94933101424201605"/>
    <n v="2012534.333571428"/>
    <n v="27.322716404156022"/>
    <n v="2.595629407841761"/>
  </r>
  <r>
    <s v="CD"/>
    <s v="North"/>
    <x v="1"/>
    <x v="0"/>
    <x v="15"/>
    <x v="11"/>
    <n v="1.2241317488055259E-2"/>
    <n v="5.9461262839527157E-2"/>
    <n v="70489.235896287049"/>
    <n v="342396.06864836154"/>
    <n v="4191.3789829865564"/>
    <n v="0.93199547043389408"/>
    <n v="1651863.4363694186"/>
    <n v="23.434265038705419"/>
    <n v="2.6021946777257212"/>
  </r>
  <r>
    <s v="CD"/>
    <s v="North"/>
    <x v="1"/>
    <x v="0"/>
    <x v="15"/>
    <x v="12"/>
    <n v="1.62168682303864E-2"/>
    <n v="7.8056678856342862E-2"/>
    <n v="66297.856913300493"/>
    <n v="319111.58507464558"/>
    <n v="5174.9905259452717"/>
    <n v="0.90555325970624734"/>
    <n v="1309467.367721057"/>
    <n v="19.751277472414877"/>
    <n v="2.6081696324273063"/>
  </r>
  <r>
    <s v="CD"/>
    <s v="North"/>
    <x v="1"/>
    <x v="0"/>
    <x v="15"/>
    <x v="13"/>
    <n v="2.4196302377242636E-2"/>
    <n v="0.11439363490028767"/>
    <n v="61122.866387355221"/>
    <n v="288972.53607437277"/>
    <n v="6992.0668615741743"/>
    <n v="0.86084323819282593"/>
    <n v="990355.78264641133"/>
    <n v="16.202705160622031"/>
    <n v="2.6199032143327288"/>
  </r>
  <r>
    <s v="CD"/>
    <s v="North"/>
    <x v="1"/>
    <x v="0"/>
    <x v="15"/>
    <x v="14"/>
    <n v="3.6728403823888499E-2"/>
    <n v="0.16878671269775983"/>
    <n v="54130.799525781047"/>
    <n v="248760.05370305627"/>
    <n v="9136.559707658038"/>
    <n v="0.79348992277401498"/>
    <n v="701383.24657203862"/>
    <n v="12.95719355185191"/>
    <n v="2.6036993544191462"/>
  </r>
  <r>
    <s v="CD"/>
    <s v="North"/>
    <x v="1"/>
    <x v="0"/>
    <x v="15"/>
    <x v="15"/>
    <n v="5.7468718093690717E-2"/>
    <n v="0.25211381752228573"/>
    <n v="44994.239818123009"/>
    <n v="197388.59580209793"/>
    <n v="11343.669567060228"/>
    <n v="0.69497585263274642"/>
    <n v="452623.19286898233"/>
    <n v="10.05958084187195"/>
    <n v="2.5684585022988018"/>
  </r>
  <r>
    <s v="CD"/>
    <s v="North"/>
    <x v="1"/>
    <x v="0"/>
    <x v="15"/>
    <x v="16"/>
    <n v="9.0634813467009606E-2"/>
    <n v="0.36948293904178692"/>
    <n v="33650.570251062782"/>
    <n v="137180.30766754356"/>
    <n v="12433.311596794796"/>
    <n v="0.56323434186401777"/>
    <n v="255234.59706688439"/>
    <n v="7.5848520593443247"/>
    <n v="2.500863438845963"/>
  </r>
  <r>
    <s v="CD"/>
    <s v="North"/>
    <x v="1"/>
    <x v="0"/>
    <x v="15"/>
    <x v="17"/>
    <n v="0.14284118343642221"/>
    <n v="0.52016972106234738"/>
    <n v="21217.258654267986"/>
    <n v="77264.660305832382"/>
    <n v="11036.575515898254"/>
    <n v="0.40723060579966858"/>
    <n v="118054.28939934084"/>
    <n v="5.5640689178096752"/>
    <n v="2.3885347928811962"/>
  </r>
  <r>
    <s v="CD"/>
    <s v="North"/>
    <x v="1"/>
    <x v="0"/>
    <x v="15"/>
    <x v="18"/>
    <n v="0.22145451843871847"/>
    <n v="0.68442983873428476"/>
    <n v="10180.683138369732"/>
    <n v="31464.534423249719"/>
    <n v="6967.9633185992479"/>
    <n v="0.25716984034341045"/>
    <n v="40789.629093508454"/>
    <n v="4.0065709284063074"/>
    <n v="2.210249196244809"/>
  </r>
  <r>
    <s v="CD"/>
    <s v="North"/>
    <x v="1"/>
    <x v="0"/>
    <x v="15"/>
    <x v="19"/>
    <n v="0.32553654673557281"/>
    <n v="0.81991389205885035"/>
    <n v="3212.7198197704843"/>
    <n v="8091.7292941068736"/>
    <n v="2634.1536115226259"/>
    <n v="0.14133268977331187"/>
    <n v="9325.0946702587353"/>
    <n v="2.9025545934238726"/>
    <n v="1.9736503710816056"/>
  </r>
  <r>
    <s v="CD"/>
    <s v="North"/>
    <x v="1"/>
    <x v="0"/>
    <x v="15"/>
    <x v="20"/>
    <n v="0.45902491176527882"/>
    <n v="0.90733394860293393"/>
    <n v="578.5662082478583"/>
    <n v="1143.6258660536269"/>
    <n v="524.9527622577566"/>
    <n v="7.2759874594683402E-2"/>
    <n v="1233.3653761518608"/>
    <n v="2.1317618598690884"/>
    <n v="1.6678808057651693"/>
  </r>
  <r>
    <s v="CD"/>
    <s v="North"/>
    <x v="1"/>
    <x v="0"/>
    <x v="15"/>
    <x v="21"/>
    <n v="0.59743412830550746"/>
    <n v="1"/>
    <n v="53.613445990101667"/>
    <n v="89.739510098233922"/>
    <n v="53.613445990101667"/>
    <m/>
    <n v="89.739510098233922"/>
    <n v="1.6738246990279639"/>
    <n v="1.6738246990279639"/>
  </r>
  <r>
    <s v="CD"/>
    <s v="North"/>
    <x v="1"/>
    <x v="0"/>
    <x v="16"/>
    <x v="0"/>
    <n v="6.7622598808173742E-2"/>
    <n v="6.4260996364805617E-2"/>
    <n v="100000"/>
    <n v="95028.877176246984"/>
    <n v="6426.0996364805615"/>
    <n v="0.9234850218319659"/>
    <n v="5999999.9999999972"/>
    <n v="59.999999999999972"/>
    <n v="0.22641678390228193"/>
  </r>
  <r>
    <s v="CD"/>
    <s v="North"/>
    <x v="1"/>
    <x v="0"/>
    <x v="16"/>
    <x v="1"/>
    <n v="8.7819788477122348E-3"/>
    <n v="3.4416342186860321E-2"/>
    <n v="93573.900363519439"/>
    <n v="366713.63373973593"/>
    <n v="3220.4713746700581"/>
    <n v="0.9693906989619957"/>
    <n v="5904971.1228237506"/>
    <n v="63.104894632839873"/>
    <n v="1.6456962872031176"/>
  </r>
  <r>
    <s v="CD"/>
    <s v="North"/>
    <x v="1"/>
    <x v="0"/>
    <x v="16"/>
    <x v="2"/>
    <n v="3.2880079972960599E-3"/>
    <n v="1.6288719135483451E-2"/>
    <n v="90353.42898884938"/>
    <n v="447608.89539731166"/>
    <n v="1471.7416277272132"/>
    <n v="0.98808278643394409"/>
    <n v="5538257.4890840147"/>
    <n v="61.295487631880547"/>
    <n v="2.1746062837423583"/>
  </r>
  <r>
    <s v="CD"/>
    <s v="North"/>
    <x v="1"/>
    <x v="0"/>
    <x v="16"/>
    <x v="3"/>
    <n v="1.9034956383950563E-3"/>
    <n v="9.4717807678678951E-3"/>
    <n v="88881.687361122167"/>
    <n v="442274.64459679549"/>
    <n v="841.86785696273728"/>
    <n v="0.988719000963169"/>
    <n v="5090648.5936867027"/>
    <n v="57.274436892760981"/>
    <n v="2.465407199992657"/>
  </r>
  <r>
    <s v="CD"/>
    <s v="North"/>
    <x v="1"/>
    <x v="0"/>
    <x v="16"/>
    <x v="4"/>
    <n v="2.8384877438906854E-3"/>
    <n v="1.4098496551521837E-2"/>
    <n v="88039.81950415943"/>
    <n v="437285.34475708427"/>
    <n v="1241.2290916759957"/>
    <n v="0.98276821439098205"/>
    <n v="4648373.9490899071"/>
    <n v="52.798540197714686"/>
    <n v="2.6525262070851747"/>
  </r>
  <r>
    <s v="CD"/>
    <s v="North"/>
    <x v="1"/>
    <x v="0"/>
    <x v="16"/>
    <x v="5"/>
    <n v="4.072278524864607E-3"/>
    <n v="2.0162334981056809E-2"/>
    <n v="86798.590412483434"/>
    <n v="429750.13744626474"/>
    <n v="1750.062255780038"/>
    <n v="0.9791713873362502"/>
    <n v="4211088.6043328233"/>
    <n v="48.515633541062456"/>
    <n v="2.5756207516964271"/>
  </r>
  <r>
    <s v="CD"/>
    <s v="North"/>
    <x v="1"/>
    <x v="0"/>
    <x v="16"/>
    <x v="6"/>
    <n v="4.250233060505695E-3"/>
    <n v="2.102909977558862E-2"/>
    <n v="85048.528156703396"/>
    <n v="420799.03829120321"/>
    <n v="1788.4939843742759"/>
    <n v="0.97824721080307486"/>
    <n v="3781338.466886559"/>
    <n v="44.460951280889624"/>
    <n v="2.5154501322695753"/>
  </r>
  <r>
    <s v="CD"/>
    <s v="North"/>
    <x v="1"/>
    <x v="0"/>
    <x v="16"/>
    <x v="7"/>
    <n v="4.5761848208055646E-3"/>
    <n v="2.2625090670477091E-2"/>
    <n v="83260.03417232912"/>
    <n v="411645.48551698582"/>
    <n v="1883.7658223759645"/>
    <n v="0.97621888638961929"/>
    <n v="3360539.4285953557"/>
    <n v="40.361975130106387"/>
    <n v="2.5290530864452827"/>
  </r>
  <r>
    <s v="CD"/>
    <s v="North"/>
    <x v="1"/>
    <x v="0"/>
    <x v="16"/>
    <x v="8"/>
    <n v="5.1150669196792274E-3"/>
    <n v="2.5259462890861381E-2"/>
    <n v="81376.268349953156"/>
    <n v="401856.09745870606"/>
    <n v="2055.5208305824199"/>
    <n v="0.97213407275212649"/>
    <n v="2948893.9430783698"/>
    <n v="36.237763206305431"/>
    <n v="2.5552452613015721"/>
  </r>
  <r>
    <s v="CD"/>
    <s v="North"/>
    <x v="1"/>
    <x v="0"/>
    <x v="16"/>
    <x v="9"/>
    <n v="6.2788922139553564E-3"/>
    <n v="3.0923807208488519E-2"/>
    <n v="79320.747519370736"/>
    <n v="390658.00468280743"/>
    <n v="2452.8995039222063"/>
    <n v="0.96566919322268219"/>
    <n v="2547037.8456196636"/>
    <n v="32.110613241480827"/>
    <n v="2.5760389267725978"/>
  </r>
  <r>
    <s v="CD"/>
    <s v="North"/>
    <x v="1"/>
    <x v="0"/>
    <x v="16"/>
    <x v="10"/>
    <n v="7.8457050367823165E-3"/>
    <n v="3.8504577123393578E-2"/>
    <n v="76867.84801544853"/>
    <n v="377246.40020802943"/>
    <n v="2959.7639822201309"/>
    <n v="0.95410868684670669"/>
    <n v="2156379.8409368563"/>
    <n v="28.053079364254838"/>
    <n v="2.603579234080402"/>
  </r>
  <r>
    <s v="CD"/>
    <s v="North"/>
    <x v="1"/>
    <x v="0"/>
    <x v="16"/>
    <x v="11"/>
    <n v="1.1165525376186909E-2"/>
    <n v="5.4376365146244977E-2"/>
    <n v="73908.084033228399"/>
    <n v="359934.06752013013"/>
    <n v="4018.8529646501993"/>
    <n v="0.93764513970552155"/>
    <n v="1779133.4407288271"/>
    <n v="24.072244112415969"/>
    <n v="2.6096780025272674"/>
  </r>
  <r>
    <s v="CD"/>
    <s v="North"/>
    <x v="1"/>
    <x v="0"/>
    <x v="16"/>
    <x v="12"/>
    <n v="1.4851129439447762E-2"/>
    <n v="7.1715112176614471E-2"/>
    <n v="69889.231068578199"/>
    <n v="337490.42902468902"/>
    <n v="5012.1140460204042"/>
    <n v="0.9125642585785515"/>
    <n v="1419199.373208697"/>
    <n v="20.306409893337072"/>
    <n v="2.6146340230037772"/>
  </r>
  <r>
    <s v="CD"/>
    <s v="North"/>
    <x v="1"/>
    <x v="0"/>
    <x v="16"/>
    <x v="13"/>
    <n v="2.2456622165011961E-2"/>
    <n v="0.10660505673754284"/>
    <n v="64877.117022557795"/>
    <n v="307981.70314027258"/>
    <n v="6916.2287411579819"/>
    <n v="0.86953086322029927"/>
    <n v="1081708.9441840078"/>
    <n v="16.673196865512647"/>
    <n v="2.6282042444753086"/>
  </r>
  <r>
    <s v="CD"/>
    <s v="North"/>
    <x v="1"/>
    <x v="0"/>
    <x v="16"/>
    <x v="14"/>
    <n v="3.4398828687464175E-2"/>
    <n v="0.15893463169690947"/>
    <n v="57960.888281399813"/>
    <n v="267799.59618761914"/>
    <n v="9211.9924318299963"/>
    <n v="0.80484127779837289"/>
    <n v="773727.24104373518"/>
    <n v="13.34912669535521"/>
    <n v="2.6112827510206089"/>
  </r>
  <r>
    <s v="CD"/>
    <s v="North"/>
    <x v="1"/>
    <x v="0"/>
    <x v="16"/>
    <x v="15"/>
    <n v="5.4040352521157076E-2"/>
    <n v="0.23893157703519208"/>
    <n v="48748.895849569817"/>
    <n v="215536.16918953168"/>
    <n v="11647.650564062045"/>
    <n v="0.70914008164746556"/>
    <n v="505927.64485611604"/>
    <n v="10.378238030607221"/>
    <n v="2.5781974310465627"/>
  </r>
  <r>
    <s v="CD"/>
    <s v="North"/>
    <x v="1"/>
    <x v="0"/>
    <x v="16"/>
    <x v="16"/>
    <n v="8.5950685576277483E-2"/>
    <n v="0.35408950207133877"/>
    <n v="37101.245285507772"/>
    <n v="152845.33661704644"/>
    <n v="13137.161469372055"/>
    <n v="0.57897686665876935"/>
    <n v="290391.47566658433"/>
    <n v="7.8270007767101824"/>
    <n v="2.5138548851182247"/>
  </r>
  <r>
    <s v="CD"/>
    <s v="North"/>
    <x v="1"/>
    <x v="0"/>
    <x v="16"/>
    <x v="17"/>
    <n v="0.13642040632919511"/>
    <n v="0.5037695498312813"/>
    <n v="23964.083816135717"/>
    <n v="88493.91407794242"/>
    <n v="12072.375716173785"/>
    <n v="0.42242375744691518"/>
    <n v="137546.13904953789"/>
    <n v="5.7396786000608149"/>
    <n v="2.4051085106002001"/>
  </r>
  <r>
    <s v="CD"/>
    <s v="North"/>
    <x v="1"/>
    <x v="0"/>
    <x v="16"/>
    <x v="18"/>
    <n v="0.21325713035746924"/>
    <n v="0.67038001720972584"/>
    <n v="11891.708099961932"/>
    <n v="37381.931695988904"/>
    <n v="7971.9634807055154"/>
    <n v="0.26899607945696458"/>
    <n v="49052.224971595475"/>
    <n v="4.1249099422270969"/>
    <n v="2.230718773705799"/>
  </r>
  <r>
    <s v="CD"/>
    <s v="North"/>
    <x v="1"/>
    <x v="0"/>
    <x v="16"/>
    <x v="19"/>
    <n v="0.31600649213313275"/>
    <n v="0.81067339855840781"/>
    <n v="3919.7446192564162"/>
    <n v="10055.593068749051"/>
    <n v="3177.6326919736312"/>
    <n v="0.1484631156417236"/>
    <n v="11670.293275606573"/>
    <n v="2.977309597741205"/>
    <n v="1.9967800080739411"/>
  </r>
  <r>
    <s v="CD"/>
    <s v="North"/>
    <x v="1"/>
    <x v="0"/>
    <x v="16"/>
    <x v="20"/>
    <n v="0.44903802956153177"/>
    <n v="0.90331656035077423"/>
    <n v="742.11192728278513"/>
    <n v="1492.8846766118049"/>
    <n v="670.36199354836936"/>
    <n v="7.5441577159880729E-2"/>
    <n v="1614.7002068575221"/>
    <n v="2.1758176192770353"/>
    <n v="1.6918247437276492"/>
  </r>
  <r>
    <s v="CD"/>
    <s v="North"/>
    <x v="1"/>
    <x v="0"/>
    <x v="16"/>
    <x v="21"/>
    <n v="0.58900481399774895"/>
    <n v="1"/>
    <n v="71.749933734415777"/>
    <n v="121.81553024571713"/>
    <n v="71.749933734415777"/>
    <m/>
    <n v="121.81553024571713"/>
    <n v="1.6977789930318326"/>
    <n v="1.6977789930318326"/>
  </r>
  <r>
    <s v="CD"/>
    <s v="North"/>
    <x v="1"/>
    <x v="0"/>
    <x v="17"/>
    <x v="0"/>
    <n v="5.7104204769140209E-2"/>
    <n v="5.4604343223313624E-2"/>
    <n v="100000"/>
    <n v="95622.281133354467"/>
    <n v="5460.4343223313626"/>
    <n v="0.9358064722882643"/>
    <n v="6250000.0000000009"/>
    <n v="62.500000000000007"/>
    <n v="0.19828376128578087"/>
  </r>
  <r>
    <s v="CD"/>
    <s v="North"/>
    <x v="1"/>
    <x v="0"/>
    <x v="17"/>
    <x v="1"/>
    <n v="6.8026983174213412E-3"/>
    <n v="2.6787885136836869E-2"/>
    <n v="94539.565677668637"/>
    <n v="372280.95501077763"/>
    <n v="2532.5150262598327"/>
    <n v="0.97597209455105849"/>
    <n v="6154377.7188666463"/>
    <n v="65.098434446482585"/>
    <n v="1.6792604825816737"/>
  </r>
  <r>
    <s v="CD"/>
    <s v="North"/>
    <x v="1"/>
    <x v="0"/>
    <x v="17"/>
    <x v="2"/>
    <n v="2.628240947596408E-3"/>
    <n v="1.3044802767856845E-2"/>
    <n v="92007.050651408805"/>
    <n v="456660.5014268072"/>
    <n v="1200.2138289998402"/>
    <n v="0.99035410000690882"/>
    <n v="5782096.763855869"/>
    <n v="62.844061655261136"/>
    <n v="2.1882078437231001"/>
  </r>
  <r>
    <s v="CD"/>
    <s v="North"/>
    <x v="1"/>
    <x v="0"/>
    <x v="17"/>
    <x v="3"/>
    <n v="1.5636133676940201E-3"/>
    <n v="7.7874411923402253E-3"/>
    <n v="90806.836822408965"/>
    <n v="452255.59989924938"/>
    <n v="707.15290161695157"/>
    <n v="0.99037806576284815"/>
    <n v="5325436.2624290613"/>
    <n v="58.645763345374789"/>
    <n v="2.4848661318809806"/>
  </r>
  <r>
    <s v="CD"/>
    <s v="North"/>
    <x v="1"/>
    <x v="0"/>
    <x v="17"/>
    <x v="4"/>
    <n v="2.4826048405867454E-3"/>
    <n v="1.2341538341971639E-2"/>
    <n v="90099.683920792013"/>
    <n v="447904.0262586351"/>
    <n v="1111.9687037079711"/>
    <n v="0.98485792179076981"/>
    <n v="4873180.6625298122"/>
    <n v="54.086545595586088"/>
    <n v="2.6668467946321899"/>
  </r>
  <r>
    <s v="CD"/>
    <s v="North"/>
    <x v="1"/>
    <x v="0"/>
    <x v="17"/>
    <x v="5"/>
    <n v="3.5704443893204785E-3"/>
    <n v="1.7699082998137421E-2"/>
    <n v="88987.715217084042"/>
    <n v="441121.82846279774"/>
    <n v="1575.0009574417927"/>
    <n v="0.98173624507828028"/>
    <n v="4425276.6362711769"/>
    <n v="49.729073563421522"/>
    <n v="2.5766696492541565"/>
  </r>
  <r>
    <s v="CD"/>
    <s v="North"/>
    <x v="1"/>
    <x v="0"/>
    <x v="17"/>
    <x v="6"/>
    <n v="3.7174096987991922E-3"/>
    <n v="1.8417013058000531E-2"/>
    <n v="87412.714259642249"/>
    <n v="433065.28749713238"/>
    <n v="1609.8810999550915"/>
    <n v="0.98093088744961776"/>
    <n v="3984154.8078083792"/>
    <n v="45.57866486074591"/>
    <n v="2.5164104969053933"/>
  </r>
  <r>
    <s v="CD"/>
    <s v="North"/>
    <x v="1"/>
    <x v="0"/>
    <x v="17"/>
    <x v="7"/>
    <n v="4.009371712947225E-3"/>
    <n v="1.9850272709986013E-2"/>
    <n v="85802.833159687158"/>
    <n v="424807.1167881859"/>
    <n v="1703.2096375092224"/>
    <n v="0.97916972764644705"/>
    <n v="3551089.5203112466"/>
    <n v="41.38662313984824"/>
    <n v="2.5299288369444244"/>
  </r>
  <r>
    <s v="CD"/>
    <s v="North"/>
    <x v="1"/>
    <x v="0"/>
    <x v="17"/>
    <x v="8"/>
    <n v="4.4672778574217911E-3"/>
    <n v="2.2095237602877897E-2"/>
    <n v="84099.623522177935"/>
    <n v="415958.2688477604"/>
    <n v="1858.2011640350975"/>
    <n v="0.97557544835841359"/>
    <n v="3126282.4035230605"/>
    <n v="37.173560030249455"/>
    <n v="2.5568582933879069"/>
  </r>
  <r>
    <s v="CD"/>
    <s v="North"/>
    <x v="1"/>
    <x v="0"/>
    <x v="17"/>
    <x v="9"/>
    <n v="5.5081407584609381E-3"/>
    <n v="2.7178472299793668E-2"/>
    <n v="82241.422358142838"/>
    <n v="405798.67462954344"/>
    <n v="2235.1962194564112"/>
    <n v="0.96971622866609453"/>
    <n v="2710324.1346753002"/>
    <n v="32.955705980770254"/>
    <n v="2.5803300336262773"/>
  </r>
  <r>
    <s v="CD"/>
    <s v="North"/>
    <x v="1"/>
    <x v="0"/>
    <x v="17"/>
    <x v="10"/>
    <n v="6.9409927488265563E-3"/>
    <n v="3.4139180622196827E-2"/>
    <n v="80006.226138686427"/>
    <n v="393509.56035946042"/>
    <n v="2731.3470050489414"/>
    <n v="0.95874893260879024"/>
    <n v="2304525.4600457568"/>
    <n v="28.804326503927179"/>
    <n v="2.6123244970644564"/>
  </r>
  <r>
    <s v="CD"/>
    <s v="North"/>
    <x v="1"/>
    <x v="0"/>
    <x v="17"/>
    <x v="11"/>
    <n v="1.0122843971324423E-2"/>
    <n v="4.9422463568962557E-2"/>
    <n v="77274.879133637485"/>
    <n v="377276.87096598698"/>
    <n v="3819.114898778178"/>
    <n v="0.94315692219102343"/>
    <n v="1911015.8996862962"/>
    <n v="24.73010532156805"/>
    <n v="2.6178970930906105"/>
  </r>
  <r>
    <s v="CD"/>
    <s v="North"/>
    <x v="1"/>
    <x v="0"/>
    <x v="17"/>
    <x v="12"/>
    <n v="1.3525533889427069E-2"/>
    <n v="6.5519816652491111E-2"/>
    <n v="73455.764234859307"/>
    <n v="355831.29243414017"/>
    <n v="4812.8082047365897"/>
    <n v="0.91944074031182976"/>
    <n v="1533739.0287203093"/>
    <n v="20.87976409606879"/>
    <n v="2.6214450580245114"/>
  </r>
  <r>
    <s v="CD"/>
    <s v="North"/>
    <x v="1"/>
    <x v="0"/>
    <x v="17"/>
    <x v="13"/>
    <n v="2.0759132423016156E-2"/>
    <n v="9.8942095273751071E-2"/>
    <n v="68642.956030122717"/>
    <n v="327165.78694176098"/>
    <n v="6791.6778954043184"/>
    <n v="0.87809936448649251"/>
    <n v="1177907.7362861692"/>
    <n v="17.159921489530049"/>
    <n v="2.6369619619752056"/>
  </r>
  <r>
    <s v="CD"/>
    <s v="North"/>
    <x v="1"/>
    <x v="0"/>
    <x v="17"/>
    <x v="14"/>
    <n v="3.2123506116663092E-2"/>
    <n v="0.14920583446575161"/>
    <n v="61851.278134718399"/>
    <n v="287284.06959528354"/>
    <n v="9228.5715668639532"/>
    <n v="0.81607448806896443"/>
    <n v="850741.94934440823"/>
    <n v="13.754638141695397"/>
    <n v="2.6190983708462401"/>
  </r>
  <r>
    <s v="CD"/>
    <s v="North"/>
    <x v="1"/>
    <x v="0"/>
    <x v="17"/>
    <x v="15"/>
    <n v="5.0698357207547402E-2"/>
    <n v="0.22587181982274457"/>
    <n v="52622.706567854446"/>
    <n v="234445.20002533979"/>
    <n v="11885.986496479571"/>
    <n v="0.72321889506293657"/>
    <n v="563457.87974912464"/>
    <n v="10.70750473510086"/>
    <n v="2.5880560841606601"/>
  </r>
  <r>
    <s v="CD"/>
    <s v="North"/>
    <x v="1"/>
    <x v="0"/>
    <x v="17"/>
    <x v="16"/>
    <n v="8.1389055933302396E-2"/>
    <n v="0.33875917137048961"/>
    <n v="40736.720071374875"/>
    <n v="169555.19851513539"/>
    <n v="13799.937535730543"/>
    <n v="0.59470525630540172"/>
    <n v="329012.67972378491"/>
    <n v="8.0765628442182198"/>
    <n v="2.5269162086151216"/>
  </r>
  <r>
    <s v="CD"/>
    <s v="North"/>
    <x v="1"/>
    <x v="0"/>
    <x v="17"/>
    <x v="17"/>
    <n v="0.13018830059291309"/>
    <n v="0.48734792861700649"/>
    <n v="26936.782535644332"/>
    <n v="100835.36779085686"/>
    <n v="13127.58517235302"/>
    <n v="0.43766972941634724"/>
    <n v="159457.48120864949"/>
    <n v="5.9196929328009382"/>
    <n v="2.4215711082453639"/>
  </r>
  <r>
    <s v="CD"/>
    <s v="North"/>
    <x v="1"/>
    <x v="0"/>
    <x v="17"/>
    <x v="18"/>
    <n v="0.20533958924069468"/>
    <n v="0.65624143689860748"/>
    <n v="13809.197363291312"/>
    <n v="44132.58813662218"/>
    <n v="9062.1675201027538"/>
    <n v="0.28089249489347246"/>
    <n v="58622.113417792636"/>
    <n v="4.2451499443136731"/>
    <n v="2.2508344582497966"/>
  </r>
  <r>
    <s v="CD"/>
    <s v="North"/>
    <x v="1"/>
    <x v="0"/>
    <x v="17"/>
    <x v="19"/>
    <n v="0.30685740490475766"/>
    <n v="0.80133512313847588"/>
    <n v="4747.0298431885594"/>
    <n v="12396.512787801868"/>
    <n v="3803.9617439335243"/>
    <n v="0.15564655981997536"/>
    <n v="14489.525281170454"/>
    <n v="3.0523349883635662"/>
    <n v="2.0192559254247127"/>
  </r>
  <r>
    <s v="CD"/>
    <s v="North"/>
    <x v="1"/>
    <x v="0"/>
    <x v="17"/>
    <x v="20"/>
    <n v="0.43951314803411184"/>
    <n v="0.89922397186847458"/>
    <n v="943.06809925503535"/>
    <n v="1929.4745691856933"/>
    <n v="848.02944195456575"/>
    <n v="7.8135187774100251E-2"/>
    <n v="2093.0124933685856"/>
    <n v="2.2193651710008369"/>
    <n v="1.7148948028637667"/>
  </r>
  <r>
    <s v="CD"/>
    <s v="North"/>
    <x v="1"/>
    <x v="0"/>
    <x v="17"/>
    <x v="21"/>
    <n v="0.58114139442165968"/>
    <n v="1"/>
    <n v="95.038657300469637"/>
    <n v="163.5379241828922"/>
    <n v="95.038657300469637"/>
    <m/>
    <n v="163.5379241828922"/>
    <n v="1.7207516270548582"/>
    <n v="1.7207516270548582"/>
  </r>
  <r>
    <s v="CD"/>
    <s v="North"/>
    <x v="1"/>
    <x v="0"/>
    <x v="18"/>
    <x v="0"/>
    <n v="4.7235511686191597E-2"/>
    <n v="4.5457388116303628E-2"/>
    <n v="100000"/>
    <n v="96235.621238315536"/>
    <n v="4545.7388116303628"/>
    <n v="0.94754666667616105"/>
    <n v="6500000.0002678446"/>
    <n v="65.000000002678448"/>
    <n v="0.17188846133147237"/>
  </r>
  <r>
    <s v="CD"/>
    <s v="North"/>
    <x v="1"/>
    <x v="0"/>
    <x v="18"/>
    <x v="1"/>
    <n v="4.951340190777709E-3"/>
    <n v="1.9583386055075307E-2"/>
    <n v="95454.261188369637"/>
    <n v="377537.71209976496"/>
    <n v="1869.3176474538341"/>
    <n v="0.98214753498236462"/>
    <n v="6403764.3790295292"/>
    <n v="67.08725518698769"/>
    <n v="1.7107514822093626"/>
  </r>
  <r>
    <s v="CD"/>
    <s v="North"/>
    <x v="1"/>
    <x v="0"/>
    <x v="18"/>
    <x v="2"/>
    <n v="2.0086733213834462E-3"/>
    <n v="9.9873592570924319E-3"/>
    <n v="93584.943540915803"/>
    <n v="465315.31147837389"/>
    <n v="934.66645219783823"/>
    <n v="0.99248915425314255"/>
    <n v="6026226.6669297637"/>
    <n v="64.393121787748555"/>
    <n v="2.2081952657344317"/>
  </r>
  <r>
    <s v="CD"/>
    <s v="North"/>
    <x v="1"/>
    <x v="0"/>
    <x v="18"/>
    <x v="3"/>
    <n v="1.2449337234044478E-3"/>
    <n v="6.2054405892775768E-3"/>
    <n v="92650.277088717965"/>
    <n v="461820.3999502089"/>
    <n v="574.93579005413631"/>
    <n v="0.99194956914003773"/>
    <n v="5560911.3554513901"/>
    <n v="60.020450344973042"/>
    <n v="2.5110516371816254"/>
  </r>
  <r>
    <s v="CD"/>
    <s v="North"/>
    <x v="1"/>
    <x v="0"/>
    <x v="18"/>
    <x v="4"/>
    <n v="2.144639902666915E-3"/>
    <n v="1.0670229264619866E-2"/>
    <n v="92075.341298663829"/>
    <n v="458102.54675068962"/>
    <n v="982.46500127487525"/>
    <n v="0.98684323734835544"/>
    <n v="5099090.9555011811"/>
    <n v="55.379549872764663"/>
    <n v="2.6852511390446496"/>
  </r>
  <r>
    <s v="CD"/>
    <s v="North"/>
    <x v="1"/>
    <x v="0"/>
    <x v="18"/>
    <x v="5"/>
    <n v="3.0948336624285456E-3"/>
    <n v="1.5359029416889443E-2"/>
    <n v="91092.876297388953"/>
    <n v="452075.40027297696"/>
    <n v="1399.0981667206652"/>
    <n v="0.98417256665523378"/>
    <n v="4640988.4087504912"/>
    <n v="50.947874272837275"/>
    <n v="2.5777387930460938"/>
  </r>
  <r>
    <s v="CD"/>
    <s v="North"/>
    <x v="1"/>
    <x v="0"/>
    <x v="18"/>
    <x v="6"/>
    <n v="3.2125538219260749E-3"/>
    <n v="1.5935666233108412E-2"/>
    <n v="89693.778130668288"/>
    <n v="444920.2070083479"/>
    <n v="1429.3301114767964"/>
    <n v="0.98348200023633847"/>
    <n v="4188913.0084775146"/>
    <n v="46.702381099110291"/>
    <n v="2.5172399878100906"/>
  </r>
  <r>
    <s v="CD"/>
    <s v="North"/>
    <x v="1"/>
    <x v="0"/>
    <x v="18"/>
    <x v="7"/>
    <n v="3.4715863137547058E-3"/>
    <n v="1.7210389704189009E-2"/>
    <n v="88264.448019191492"/>
    <n v="437571.01513413584"/>
    <n v="1519.0655474354135"/>
    <n v="0.98197998941036557"/>
    <n v="3743992.8014691668"/>
    <n v="42.417903079789319"/>
    <n v="2.5305707063433367"/>
  </r>
  <r>
    <s v="CD"/>
    <s v="North"/>
    <x v="1"/>
    <x v="0"/>
    <x v="18"/>
    <x v="8"/>
    <n v="3.8517263776508197E-3"/>
    <n v="1.9079203748080302E-2"/>
    <n v="86745.382471756078"/>
    <n v="429685.98080770153"/>
    <n v="1655.0328263837873"/>
    <n v="0.97885851563445192"/>
    <n v="3306421.786335031"/>
    <n v="38.116401036234841"/>
    <n v="2.5583979443427771"/>
  </r>
  <r>
    <s v="CD"/>
    <s v="North"/>
    <x v="1"/>
    <x v="0"/>
    <x v="18"/>
    <x v="9"/>
    <n v="4.7752151812664482E-3"/>
    <n v="2.3603898914505005E-2"/>
    <n v="85090.349645372291"/>
    <n v="420601.78136236029"/>
    <n v="2008.4640116292576"/>
    <n v="0.97357476987410074"/>
    <n v="2876735.8055273294"/>
    <n v="33.80801486321996"/>
    <n v="2.5852358636155528"/>
  </r>
  <r>
    <s v="CD"/>
    <s v="North"/>
    <x v="1"/>
    <x v="0"/>
    <x v="18"/>
    <x v="10"/>
    <n v="6.0824389263212063E-3"/>
    <n v="2.9978633343521219E-2"/>
    <n v="83081.885633743033"/>
    <n v="409487.28249849682"/>
    <n v="2490.6813869023463"/>
    <n v="0.9631901182763819"/>
    <n v="2456134.0241649691"/>
    <n v="29.56281029769298"/>
    <n v="2.6222789067437891"/>
  </r>
  <r>
    <s v="CD"/>
    <s v="North"/>
    <x v="1"/>
    <x v="0"/>
    <x v="18"/>
    <x v="11"/>
    <n v="9.1266817028451668E-3"/>
    <n v="4.4666065242864289E-2"/>
    <n v="80591.204246840687"/>
    <n v="394414.10406240128"/>
    <n v="3599.6919868903933"/>
    <n v="0.94844635934926869"/>
    <n v="2046646.7416664723"/>
    <n v="25.39541083661998"/>
    <n v="2.6270422016909571"/>
  </r>
  <r>
    <s v="CD"/>
    <s v="North"/>
    <x v="1"/>
    <x v="0"/>
    <x v="18"/>
    <x v="12"/>
    <n v="1.2261633255751964E-2"/>
    <n v="5.9575909721144141E-2"/>
    <n v="76991.512259950294"/>
    <n v="374080.62107398809"/>
    <n v="4586.83938369315"/>
    <n v="0.92606253659593762"/>
    <n v="1652232.6376040711"/>
    <n v="21.459932258838549"/>
    <n v="2.6286633745161421"/>
  </r>
  <r>
    <s v="CD"/>
    <s v="North"/>
    <x v="1"/>
    <x v="0"/>
    <x v="18"/>
    <x v="13"/>
    <n v="1.9132772625208429E-2"/>
    <n v="9.1541250441150787E-2"/>
    <n v="72404.672876257144"/>
    <n v="346422.04884316126"/>
    <n v="6628.0142928750574"/>
    <n v="0.88638857588528042"/>
    <n v="1278152.016530083"/>
    <n v="17.652894015756448"/>
    <n v="2.6461554171819621"/>
  </r>
  <r>
    <s v="CD"/>
    <s v="North"/>
    <x v="1"/>
    <x v="0"/>
    <x v="18"/>
    <x v="14"/>
    <n v="2.9944595831916741E-2"/>
    <n v="0.13979007049250172"/>
    <n v="65776.658583382086"/>
    <n v="307064.54652935069"/>
    <n v="9194.9237401322025"/>
    <n v="0.82696335463005366"/>
    <n v="931729.96768692182"/>
    <n v="14.165054713227946"/>
    <n v="2.6270878362667078"/>
  </r>
  <r>
    <s v="CD"/>
    <s v="North"/>
    <x v="1"/>
    <x v="0"/>
    <x v="18"/>
    <x v="15"/>
    <n v="4.7506677557815756E-2"/>
    <n v="0.21320350513789327"/>
    <n v="56581.734843249884"/>
    <n v="253931.12748586808"/>
    <n v="12063.424195363739"/>
    <n v="0.73691283013416586"/>
    <n v="624665.42115757114"/>
    <n v="11.040054231071228"/>
    <n v="2.5979003754574022"/>
  </r>
  <r>
    <s v="CD"/>
    <s v="North"/>
    <x v="1"/>
    <x v="0"/>
    <x v="18"/>
    <x v="16"/>
    <n v="7.7040976788277732E-2"/>
    <n v="0.32382857129517539"/>
    <n v="44518.310647886145"/>
    <n v="187125.10581477071"/>
    <n v="14416.300933579761"/>
    <n v="0.61006103375785381"/>
    <n v="370734.29367170308"/>
    <n v="8.3276810884401016"/>
    <n v="2.5398371892994867"/>
  </r>
  <r>
    <s v="CD"/>
    <s v="North"/>
    <x v="1"/>
    <x v="0"/>
    <x v="18"/>
    <x v="17"/>
    <n v="0.12427521199646038"/>
    <n v="0.47129666472019571"/>
    <n v="30102.009714306383"/>
    <n v="114157.7354954068"/>
    <n v="14186.976779727529"/>
    <n v="0.4525791490846659"/>
    <n v="183609.18785693237"/>
    <n v="6.0995657632011744"/>
    <n v="2.4376279287303313"/>
  </r>
  <r>
    <s v="CD"/>
    <s v="North"/>
    <x v="1"/>
    <x v="0"/>
    <x v="18"/>
    <x v="18"/>
    <n v="0.19788847694437608"/>
    <n v="0.64241082593736987"/>
    <n v="15915.032934578854"/>
    <n v="51665.41079194357"/>
    <n v="10223.989452323243"/>
    <n v="0.29250583153278253"/>
    <n v="69451.452361525575"/>
    <n v="4.3638899553030308"/>
    <n v="2.2701699262210568"/>
  </r>
  <r>
    <s v="CD"/>
    <s v="North"/>
    <x v="1"/>
    <x v="0"/>
    <x v="18"/>
    <x v="19"/>
    <n v="0.29832961718016177"/>
    <n v="0.79220737771260097"/>
    <n v="5691.0434822556099"/>
    <n v="15112.433945180252"/>
    <n v="4508.4866335261058"/>
    <n v="0.16263423653708275"/>
    <n v="17786.041569582008"/>
    <n v="3.1252689643011866"/>
    <n v="2.0405183489116054"/>
  </r>
  <r>
    <s v="CD"/>
    <s v="North"/>
    <x v="1"/>
    <x v="0"/>
    <x v="18"/>
    <x v="20"/>
    <n v="0.43073276837379393"/>
    <n v="0.89522515225549237"/>
    <n v="1182.5568487295038"/>
    <n v="2457.7991568914836"/>
    <n v="1058.6546349546454"/>
    <n v="8.0718077529630658E-2"/>
    <n v="2673.6076244017563"/>
    <n v="2.2608702721346408"/>
    <n v="1.7364379537203334"/>
  </r>
  <r>
    <s v="CD"/>
    <s v="North"/>
    <x v="1"/>
    <x v="0"/>
    <x v="18"/>
    <x v="21"/>
    <n v="0.57413045560392895"/>
    <n v="1"/>
    <n v="123.90221377485851"/>
    <n v="215.80846751027261"/>
    <n v="123.90221377485851"/>
    <m/>
    <n v="215.80846751027261"/>
    <n v="1.741764419983779"/>
    <n v="1.741764419983779"/>
  </r>
  <r>
    <s v="CD"/>
    <s v="North"/>
    <x v="1"/>
    <x v="0"/>
    <x v="19"/>
    <x v="0"/>
    <n v="3.8007827797022768E-2"/>
    <n v="3.6814565199516362E-2"/>
    <n v="100000"/>
    <n v="96860.481993659821"/>
    <n v="3681.4565199516364"/>
    <n v="0.95861454669292689"/>
    <n v="6750000.0001523271"/>
    <n v="67.500000001523276"/>
    <n v="0.14720763661730696"/>
  </r>
  <r>
    <s v="CD"/>
    <s v="North"/>
    <x v="1"/>
    <x v="0"/>
    <x v="19"/>
    <x v="1"/>
    <n v="3.2714702675774991E-3"/>
    <n v="1.2989848700320994E-2"/>
    <n v="96318.543480048364"/>
    <n v="382446.79135280359"/>
    <n v="1251.1633068411174"/>
    <n v="0.98779360955319417"/>
    <n v="6653139.5181586677"/>
    <n v="69.074336859514631"/>
    <n v="1.7401970214997005"/>
  </r>
  <r>
    <s v="CD"/>
    <s v="North"/>
    <x v="1"/>
    <x v="0"/>
    <x v="19"/>
    <x v="2"/>
    <n v="1.4387711304036635E-3"/>
    <n v="7.1653996881034469E-3"/>
    <n v="95067.380173207246"/>
    <n v="473456.66162400256"/>
    <n v="681.19577624191879"/>
    <n v="0.99445467748413741"/>
    <n v="6270692.7268058639"/>
    <n v="65.960508382381278"/>
    <n v="2.2397960944403512"/>
  </r>
  <r>
    <s v="CD"/>
    <s v="North"/>
    <x v="1"/>
    <x v="0"/>
    <x v="19"/>
    <x v="3"/>
    <n v="9.5184646980375754E-4"/>
    <n v="4.748142014560911E-3"/>
    <n v="94386.184396965327"/>
    <n v="470831.19173801393"/>
    <n v="448.15900772930763"/>
    <n v="0.99344900566912819"/>
    <n v="5797236.0651818616"/>
    <n v="61.420387975427602"/>
    <n v="2.5461159368752986"/>
  </r>
  <r>
    <s v="CD"/>
    <s v="North"/>
    <x v="1"/>
    <x v="0"/>
    <x v="19"/>
    <x v="4"/>
    <n v="1.8124224656981E-3"/>
    <n v="9.0246177465879984E-3"/>
    <n v="93938.02538923602"/>
    <n v="467746.77927014069"/>
    <n v="847.75477100713761"/>
    <n v="0.98880507286336727"/>
    <n v="5326404.8734438475"/>
    <n v="56.701265024186668"/>
    <n v="2.7076535072392121"/>
  </r>
  <r>
    <s v="CD"/>
    <s v="North"/>
    <x v="1"/>
    <x v="0"/>
    <x v="19"/>
    <x v="5"/>
    <n v="2.6261254079229367E-3"/>
    <n v="1.3047660874794986E-2"/>
    <n v="93090.270618228882"/>
    <n v="462510.38815781672"/>
    <n v="1214.6102817695501"/>
    <n v="0.98658150458341043"/>
    <n v="4858658.0941737071"/>
    <n v="52.192974216386986"/>
    <n v="2.578676076211833"/>
  </r>
  <r>
    <s v="CD"/>
    <s v="North"/>
    <x v="1"/>
    <x v="0"/>
    <x v="19"/>
    <x v="6"/>
    <n v="2.7143994970053741E-3"/>
    <n v="1.3481175230312758E-2"/>
    <n v="91875.660336459332"/>
    <n v="456304.19463419594"/>
    <n v="1238.5918763965165"/>
    <n v="0.98600342521928364"/>
    <n v="4396147.7060158905"/>
    <n v="47.848882826166225"/>
    <n v="2.5180629659510498"/>
  </r>
  <r>
    <s v="CD"/>
    <s v="North"/>
    <x v="1"/>
    <x v="0"/>
    <x v="19"/>
    <x v="7"/>
    <n v="2.9427830891112696E-3"/>
    <n v="1.4607815870590238E-2"/>
    <n v="90637.068460062816"/>
    <n v="449917.49885124387"/>
    <n v="1324.0096071146836"/>
    <n v="0.98472522184947819"/>
    <n v="3939843.5113816941"/>
    <n v="43.468346652426185"/>
    <n v="2.5318582044192559"/>
  </r>
  <r>
    <s v="CD"/>
    <s v="North"/>
    <x v="1"/>
    <x v="0"/>
    <x v="19"/>
    <x v="8"/>
    <n v="3.2573629639897472E-3"/>
    <n v="1.6158429098110907E-2"/>
    <n v="89313.058852948132"/>
    <n v="443045.10887025349"/>
    <n v="1443.1587290107709"/>
    <n v="0.98203295149418712"/>
    <n v="3489926.0125304502"/>
    <n v="39.075204201398272"/>
    <n v="2.5607773949438375"/>
  </r>
  <r>
    <s v="CD"/>
    <s v="North"/>
    <x v="1"/>
    <x v="0"/>
    <x v="19"/>
    <x v="9"/>
    <n v="4.0700728066231252E-3"/>
    <n v="2.015283050184026E-2"/>
    <n v="87869.900123937361"/>
    <n v="435084.89590891846"/>
    <n v="1770.827203411347"/>
    <n v="0.97726854801965435"/>
    <n v="3046880.9036601968"/>
    <n v="34.674910286260484"/>
    <n v="2.5917442974938667"/>
  </r>
  <r>
    <s v="CD"/>
    <s v="North"/>
    <x v="1"/>
    <x v="0"/>
    <x v="19"/>
    <x v="10"/>
    <n v="5.2697942356492999E-3"/>
    <n v="2.6024542986691969E-2"/>
    <n v="86099.072920526014"/>
    <n v="425194.7844901912"/>
    <n v="2240.6890243345406"/>
    <n v="0.96742705977512422"/>
    <n v="2611796.0077512786"/>
    <n v="30.334775034826496"/>
    <n v="2.6343972524196673"/>
  </r>
  <r>
    <s v="CD"/>
    <s v="North"/>
    <x v="1"/>
    <x v="0"/>
    <x v="19"/>
    <x v="11"/>
    <n v="8.1781473683001094E-3"/>
    <n v="4.0115721097743355E-2"/>
    <n v="83858.383896191473"/>
    <n v="411344.94019106327"/>
    <n v="3364.0395400871057"/>
    <n v="0.95346847897035558"/>
    <n v="2186601.2232610872"/>
    <n v="26.074926819098813"/>
    <n v="2.6376676923100879"/>
  </r>
  <r>
    <s v="CD"/>
    <s v="North"/>
    <x v="1"/>
    <x v="0"/>
    <x v="19"/>
    <x v="12"/>
    <n v="1.1073753004857047E-2"/>
    <n v="5.3956275677738398E-2"/>
    <n v="80494.344356104368"/>
    <n v="392204.43445612496"/>
    <n v="4343.1750345767796"/>
    <n v="0.93244593335303716"/>
    <n v="1775256.2830700239"/>
    <n v="22.054422546959916"/>
    <n v="2.635995039882761"/>
  </r>
  <r>
    <s v="CD"/>
    <s v="North"/>
    <x v="1"/>
    <x v="0"/>
    <x v="19"/>
    <x v="13"/>
    <n v="1.7548691054767137E-2"/>
    <n v="8.4276076903550573E-2"/>
    <n v="76151.169321527588"/>
    <n v="365709.42995164153"/>
    <n v="6417.7218020363507"/>
    <n v="0.89451590321879992"/>
    <n v="1383051.848613899"/>
    <n v="18.161925298537952"/>
    <n v="2.6554894213049005"/>
  </r>
  <r>
    <s v="CD"/>
    <s v="North"/>
    <x v="1"/>
    <x v="0"/>
    <x v="19"/>
    <x v="14"/>
    <n v="2.7838329968542224E-2"/>
    <n v="0.1305949148780893"/>
    <n v="69733.447519491237"/>
    <n v="327132.90104882506"/>
    <n v="9106.8336429636693"/>
    <n v="0.83767368658351826"/>
    <n v="1017342.4186622575"/>
    <n v="14.58901653152742"/>
    <n v="2.6353651123000961"/>
  </r>
  <r>
    <s v="CD"/>
    <s v="North"/>
    <x v="1"/>
    <x v="0"/>
    <x v="19"/>
    <x v="15"/>
    <n v="4.4394482872205425E-2"/>
    <n v="0.20066183861049092"/>
    <n v="60626.613876527568"/>
    <n v="274030.6232243306"/>
    <n v="12165.447809192323"/>
    <n v="0.75052325686034183"/>
    <n v="690209.51761343237"/>
    <n v="11.384596194323439"/>
    <n v="2.6077784710631726"/>
  </r>
  <r>
    <s v="CD"/>
    <s v="North"/>
    <x v="1"/>
    <x v="0"/>
    <x v="19"/>
    <x v="16"/>
    <n v="7.2798498990672686E-2"/>
    <n v="0.30895257402400905"/>
    <n v="48461.166067335245"/>
    <n v="205666.35582179381"/>
    <n v="14972.201996708194"/>
    <n v="0.62546750981589938"/>
    <n v="416178.89438910171"/>
    <n v="8.5878844477418141"/>
    <n v="2.5528332757641126"/>
  </r>
  <r>
    <s v="CD"/>
    <s v="North"/>
    <x v="1"/>
    <x v="0"/>
    <x v="19"/>
    <x v="17"/>
    <n v="0.11847475686622333"/>
    <n v="0.45508458032415722"/>
    <n v="33488.964070627051"/>
    <n v="128637.62342876807"/>
    <n v="15240.311159572091"/>
    <n v="0.46772009795443131"/>
    <n v="210512.5385673079"/>
    <n v="6.2860271856526921"/>
    <n v="2.4536479919576135"/>
  </r>
  <r>
    <s v="CD"/>
    <s v="North"/>
    <x v="1"/>
    <x v="0"/>
    <x v="19"/>
    <x v="18"/>
    <n v="0.19055736289306599"/>
    <n v="0.62827381963534668"/>
    <n v="18248.65291105496"/>
    <n v="60166.401830728646"/>
    <n v="11465.150867628188"/>
    <n v="0.30440400877653206"/>
    <n v="81874.915138539829"/>
    <n v="4.4866278918012812"/>
    <n v="2.2894501709269641"/>
  </r>
  <r>
    <s v="CD"/>
    <s v="North"/>
    <x v="1"/>
    <x v="0"/>
    <x v="19"/>
    <x v="19"/>
    <n v="0.289928507010281"/>
    <n v="0.78278296573877215"/>
    <n v="6783.5020434267726"/>
    <n v="18314.893910933482"/>
    <n v="5310.0098476486301"/>
    <n v="0.16984214727374131"/>
    <n v="21708.513307811176"/>
    <n v="3.2001926392646656"/>
    <n v="2.0616596289158471"/>
  </r>
  <r>
    <s v="CD"/>
    <s v="North"/>
    <x v="1"/>
    <x v="0"/>
    <x v="19"/>
    <x v="20"/>
    <n v="0.42208408835370448"/>
    <n v="0.89104783588313563"/>
    <n v="1473.4921957781426"/>
    <n v="3110.6409089237118"/>
    <n v="1312.9520322388034"/>
    <n v="8.3385452185455969E-2"/>
    <n v="3393.6193968776925"/>
    <n v="2.3031132479704395"/>
    <n v="1.7578251410233103"/>
  </r>
  <r>
    <s v="CD"/>
    <s v="North"/>
    <x v="1"/>
    <x v="0"/>
    <x v="19"/>
    <x v="21"/>
    <n v="0.56732285446887687"/>
    <n v="1"/>
    <n v="160.54016353933903"/>
    <n v="282.97848795398073"/>
    <n v="160.54016353933903"/>
    <m/>
    <n v="282.97848795398073"/>
    <n v="1.7626647545094796"/>
    <n v="1.7626647545094796"/>
  </r>
  <r>
    <s v="CD"/>
    <s v="North"/>
    <x v="1"/>
    <x v="0"/>
    <x v="20"/>
    <x v="0"/>
    <n v="2.9620222101350541E-2"/>
    <n v="2.8871739671743998E-2"/>
    <n v="100000"/>
    <n v="97473.069489332556"/>
    <n v="2887.1739671743999"/>
    <n v="0.96843458129441495"/>
    <n v="7000000.0004613716"/>
    <n v="70.00000000461371"/>
    <n v="0.12477372704337723"/>
  </r>
  <r>
    <s v="CD"/>
    <s v="North"/>
    <x v="1"/>
    <x v="0"/>
    <x v="20"/>
    <x v="1"/>
    <n v="1.9766722209411842E-3"/>
    <n v="7.8719422531675805E-3"/>
    <n v="97112.8260328256"/>
    <n v="386744.22115787491"/>
    <n v="764.46655857231235"/>
    <n v="0.99227950011815158"/>
    <n v="6902526.9309720388"/>
    <n v="71.077397424711748"/>
    <n v="1.7669618712745905"/>
  </r>
  <r>
    <s v="CD"/>
    <s v="North"/>
    <x v="1"/>
    <x v="0"/>
    <x v="20"/>
    <x v="2"/>
    <n v="9.6805719353642997E-4"/>
    <n v="4.8275969556871474E-3"/>
    <n v="96348.359474253288"/>
    <n v="480478.8911119767"/>
    <n v="465.13104688335443"/>
    <n v="0.99607768279307363"/>
    <n v="6515782.7098141639"/>
    <n v="67.627334241797286"/>
    <n v="2.284837751098479"/>
  </r>
  <r>
    <s v="CD"/>
    <s v="North"/>
    <x v="1"/>
    <x v="0"/>
    <x v="20"/>
    <x v="3"/>
    <n v="7.1057307364524001E-4"/>
    <n v="3.5467748500535279E-3"/>
    <n v="95883.228427369933"/>
    <n v="478594.30048980337"/>
    <n v="340.076223128126"/>
    <n v="0.99487096847646139"/>
    <n v="6035303.8187021874"/>
    <n v="62.944311718434022"/>
    <n v="2.5833604611144878"/>
  </r>
  <r>
    <s v="CD"/>
    <s v="North"/>
    <x v="1"/>
    <x v="0"/>
    <x v="20"/>
    <x v="4"/>
    <n v="1.4546594741784524E-3"/>
    <n v="7.2492996951489218E-3"/>
    <n v="95543.152204241807"/>
    <n v="476139.57523560518"/>
    <n v="692.62094414776948"/>
    <n v="0.99096070884981935"/>
    <n v="5556709.5182123836"/>
    <n v="58.159160442329259"/>
    <n v="2.7243168880155122"/>
  </r>
  <r>
    <s v="CD"/>
    <s v="North"/>
    <x v="1"/>
    <x v="0"/>
    <x v="20"/>
    <x v="5"/>
    <n v="2.1161198847104695E-3"/>
    <n v="1.0526675027112131E-2"/>
    <n v="94850.531260094038"/>
    <n v="471835.61098692729"/>
    <n v="998.46071872394532"/>
    <n v="0.98920910491044589"/>
    <n v="5080569.9429767784"/>
    <n v="53.563958740991254"/>
    <n v="2.5792284381182951"/>
  </r>
  <r>
    <s v="CD"/>
    <s v="North"/>
    <x v="1"/>
    <x v="0"/>
    <x v="20"/>
    <x v="6"/>
    <n v="2.1732625912053508E-3"/>
    <n v="1.0808045556324345E-2"/>
    <n v="93852.070541370093"/>
    <n v="466744.08240925166"/>
    <n v="1014.3574539664842"/>
    <n v="0.98874517208803214"/>
    <n v="4608734.3319898508"/>
    <n v="49.106368196302242"/>
    <n v="2.5193455839858907"/>
  </r>
  <r>
    <s v="CD"/>
    <s v="North"/>
    <x v="1"/>
    <x v="0"/>
    <x v="20"/>
    <x v="7"/>
    <n v="2.3730489324105221E-3"/>
    <n v="1.1796290418792136E-2"/>
    <n v="92837.713087403608"/>
    <n v="461490.95808280626"/>
    <n v="1095.1406253955211"/>
    <n v="0.98760241426526518"/>
    <n v="4141990.2495805994"/>
    <n v="44.615384328576191"/>
    <n v="2.5367479831756383"/>
  </r>
  <r>
    <s v="CD"/>
    <s v="North"/>
    <x v="1"/>
    <x v="0"/>
    <x v="20"/>
    <x v="8"/>
    <n v="2.6547496202304773E-3"/>
    <n v="1.3188578634029923E-2"/>
    <n v="91742.572462008087"/>
    <n v="455769.58436416968"/>
    <n v="1209.9541310033819"/>
    <n v="0.98523265456279496"/>
    <n v="3680499.291497793"/>
    <n v="40.117681385290787"/>
    <n v="2.5674466738421042"/>
  </r>
  <r>
    <s v="CD"/>
    <s v="North"/>
    <x v="1"/>
    <x v="0"/>
    <x v="20"/>
    <x v="9"/>
    <n v="3.3684986086470643E-3"/>
    <n v="1.6707652286854155E-2"/>
    <n v="90532.618331004705"/>
    <n v="449039.07747209264"/>
    <n v="1512.5875076928933"/>
    <n v="0.98079791755973533"/>
    <n v="3224729.7071336233"/>
    <n v="35.619534335606971"/>
    <n v="2.6040961831963769"/>
  </r>
  <r>
    <s v="CD"/>
    <s v="North"/>
    <x v="1"/>
    <x v="0"/>
    <x v="20"/>
    <x v="10"/>
    <n v="4.525359450981912E-3"/>
    <n v="2.2388707001557484E-2"/>
    <n v="89020.030823311812"/>
    <n v="440416.59208757308"/>
    <n v="1993.0433873727452"/>
    <n v="0.97145626046484235"/>
    <n v="2775690.6296615307"/>
    <n v="31.180517508141058"/>
    <n v="2.6500451226202721"/>
  </r>
  <r>
    <s v="CD"/>
    <s v="North"/>
    <x v="1"/>
    <x v="0"/>
    <x v="20"/>
    <x v="11"/>
    <n v="7.2422889623899832E-3"/>
    <n v="3.5604822273699446E-2"/>
    <n v="87026.987435939067"/>
    <n v="427845.45559606364"/>
    <n v="3098.5804206720786"/>
    <n v="0.95852152521196288"/>
    <n v="2335274.0375739578"/>
    <n v="26.833906428083161"/>
    <n v="2.6474770398082494"/>
  </r>
  <r>
    <s v="CD"/>
    <s v="North"/>
    <x v="1"/>
    <x v="0"/>
    <x v="20"/>
    <x v="12"/>
    <n v="9.8750333834257322E-3"/>
    <n v="4.8252340729799739E-2"/>
    <n v="83928.407015266988"/>
    <n v="410099.07865294605"/>
    <n v="4049.7420922099845"/>
    <n v="0.93898434796312025"/>
    <n v="1907428.5819778943"/>
    <n v="22.726853157488424"/>
    <n v="2.6435644033368018"/>
  </r>
  <r>
    <s v="CD"/>
    <s v="North"/>
    <x v="1"/>
    <x v="0"/>
    <x v="20"/>
    <x v="13"/>
    <n v="1.5923512353601607E-2"/>
    <n v="7.6763579578793456E-2"/>
    <n v="79878.664923057004"/>
    <n v="385076.61596921296"/>
    <n v="6131.7722514688503"/>
    <n v="0.90312201980079776"/>
    <n v="1497329.5033249483"/>
    <n v="18.745049191386066"/>
    <n v="2.6651597517108474"/>
  </r>
  <r>
    <s v="CD"/>
    <s v="North"/>
    <x v="1"/>
    <x v="0"/>
    <x v="20"/>
    <x v="14"/>
    <n v="2.5585137669995213E-2"/>
    <n v="0.12065285695806893"/>
    <n v="73746.892671588153"/>
    <n v="347771.17119217175"/>
    <n v="8897.7732926071985"/>
    <n v="0.84932402306501698"/>
    <n v="1112252.8873557353"/>
    <n v="15.082030538003178"/>
    <n v="2.6439844580905896"/>
  </r>
  <r>
    <s v="CD"/>
    <s v="North"/>
    <x v="1"/>
    <x v="0"/>
    <x v="20"/>
    <x v="15"/>
    <n v="4.1049290700905773E-2"/>
    <n v="0.18696855022549938"/>
    <n v="64849.119378980955"/>
    <n v="295370.41022296803"/>
    <n v="12124.745833688408"/>
    <n v="0.7656279583762069"/>
    <n v="764481.71616356354"/>
    <n v="11.788621395086347"/>
    <n v="2.6184913838187427"/>
  </r>
  <r>
    <s v="CD"/>
    <s v="North"/>
    <x v="1"/>
    <x v="0"/>
    <x v="20"/>
    <x v="16"/>
    <n v="6.8119476613854757E-2"/>
    <n v="0.29217607088843356"/>
    <n v="52724.373545292547"/>
    <n v="226143.84414375373"/>
    <n v="15404.800302517644"/>
    <n v="0.64308584415959358"/>
    <n v="469111.30594059546"/>
    <n v="8.897427781434109"/>
    <n v="2.5671204529289553"/>
  </r>
  <r>
    <s v="CD"/>
    <s v="North"/>
    <x v="1"/>
    <x v="0"/>
    <x v="20"/>
    <x v="17"/>
    <n v="0.1119605410360684"/>
    <n v="0.43629681215607369"/>
    <n v="37319.573242774903"/>
    <n v="145429.90491268144"/>
    <n v="16282.410836847797"/>
    <n v="0.48553988990769748"/>
    <n v="242967.4617968417"/>
    <n v="6.5104565964960592"/>
    <n v="2.4716298640476375"/>
  </r>
  <r>
    <s v="CD"/>
    <s v="North"/>
    <x v="1"/>
    <x v="0"/>
    <x v="20"/>
    <x v="18"/>
    <n v="0.18212475699853814"/>
    <n v="0.61130853768579652"/>
    <n v="21037.162405927105"/>
    <n v="70612.020020590251"/>
    <n v="12860.196987425912"/>
    <n v="0.31885718753064918"/>
    <n v="97537.556884160251"/>
    <n v="4.6364407424396541"/>
    <n v="2.3115659081388973"/>
  </r>
  <r>
    <s v="CD"/>
    <s v="North"/>
    <x v="1"/>
    <x v="0"/>
    <x v="20"/>
    <x v="19"/>
    <n v="0.2800338324623951"/>
    <n v="0.77106890526872396"/>
    <n v="8176.9654185011932"/>
    <n v="22515.150109623297"/>
    <n v="6305.0037736639279"/>
    <n v="0.17887067469999193"/>
    <n v="26925.536863570003"/>
    <n v="3.2928519916017147"/>
    <n v="2.0864923095505485"/>
  </r>
  <r>
    <s v="CD"/>
    <s v="North"/>
    <x v="1"/>
    <x v="0"/>
    <x v="20"/>
    <x v="20"/>
    <n v="0.41165817832361584"/>
    <n v="0.88563300622573071"/>
    <n v="1871.9616448372649"/>
    <n v="4027.3000910799165"/>
    <n v="1657.8710190564905"/>
    <n v="8.6860106434878848E-2"/>
    <n v="4410.3867539467074"/>
    <n v="2.3560241023688899"/>
    <n v="1.7835205080421836"/>
  </r>
  <r>
    <s v="CD"/>
    <s v="North"/>
    <x v="1"/>
    <x v="0"/>
    <x v="20"/>
    <x v="21"/>
    <n v="0.55885690245295538"/>
    <n v="1"/>
    <n v="214.09062578077436"/>
    <n v="383.08666286679085"/>
    <n v="214.09062578077436"/>
    <m/>
    <n v="383.08666286679085"/>
    <n v="1.7893668229036144"/>
    <n v="1.7893668229036144"/>
  </r>
  <r>
    <s v="CD"/>
    <s v="North"/>
    <x v="1"/>
    <x v="0"/>
    <x v="21"/>
    <x v="0"/>
    <n v="2.2472787331968242E-2"/>
    <n v="2.2030019547891133E-2"/>
    <n v="100000"/>
    <n v="98029.760271672028"/>
    <n v="2203.0019547891134"/>
    <n v="0.97627616755036706"/>
    <n v="7250000.0001089647"/>
    <n v="72.500000001089646"/>
    <n v="0.10565684063744886"/>
  </r>
  <r>
    <s v="CD"/>
    <s v="North"/>
    <x v="1"/>
    <x v="0"/>
    <x v="21"/>
    <x v="1"/>
    <n v="1.2521826599544475E-3"/>
    <n v="4.9949066736095738E-3"/>
    <n v="97796.998045210887"/>
    <n v="390108.32350351149"/>
    <n v="488.48687819500628"/>
    <n v="0.99496838628425066"/>
    <n v="7151970.2398372926"/>
    <n v="73.130774796696571"/>
    <n v="1.7897693356236895"/>
  </r>
  <r>
    <s v="CD"/>
    <s v="North"/>
    <x v="1"/>
    <x v="0"/>
    <x v="21"/>
    <x v="2"/>
    <n v="6.5982677335978417E-4"/>
    <n v="3.2932983732947311E-3"/>
    <n v="97308.51116701588"/>
    <n v="485681.96149768069"/>
    <n v="320.46596153406426"/>
    <n v="0.99724052961524112"/>
    <n v="6761861.9163337806"/>
    <n v="69.488905289363942"/>
    <n v="2.3145530549357631"/>
  </r>
  <r>
    <s v="CD"/>
    <s v="North"/>
    <x v="1"/>
    <x v="0"/>
    <x v="21"/>
    <x v="3"/>
    <n v="5.1754494260181734E-4"/>
    <n v="2.5845310696786441E-3"/>
    <n v="96988.045205481816"/>
    <n v="484341.7365085163"/>
    <n v="250.66861622095166"/>
    <n v="0.99608614285264996"/>
    <n v="6276179.9548361003"/>
    <n v="64.710861442141606"/>
    <n v="2.6124274034957793"/>
  </r>
  <r>
    <s v="CD"/>
    <s v="North"/>
    <x v="1"/>
    <x v="0"/>
    <x v="21"/>
    <x v="4"/>
    <n v="1.1377459214844253E-3"/>
    <n v="5.674136440566079E-3"/>
    <n v="96737.376589260864"/>
    <n v="482446.09214132256"/>
    <n v="548.90107366988377"/>
    <n v="0.99290958474210367"/>
    <n v="5791838.2183275837"/>
    <n v="59.871772654320203"/>
    <n v="2.7395001312604754"/>
  </r>
  <r>
    <s v="CD"/>
    <s v="North"/>
    <x v="1"/>
    <x v="0"/>
    <x v="21"/>
    <x v="5"/>
    <n v="1.6525493848994922E-3"/>
    <n v="8.2298117483620564E-3"/>
    <n v="96188.475515590981"/>
    <n v="479025.3490084912"/>
    <n v="791.61304585525068"/>
    <n v="0.99159928119146423"/>
    <n v="5309392.126186261"/>
    <n v="55.197798881069417"/>
    <n v="2.5783262043230382"/>
  </r>
  <r>
    <s v="CD"/>
    <s v="North"/>
    <x v="1"/>
    <x v="0"/>
    <x v="21"/>
    <x v="6"/>
    <n v="1.6846205032031913E-3"/>
    <n v="8.3880824374145176E-3"/>
    <n v="95396.86246973573"/>
    <n v="475001.19174931018"/>
    <n v="800.1967466668284"/>
    <n v="0.99120942314539462"/>
    <n v="4830366.7771777697"/>
    <n v="50.634440715596746"/>
    <n v="2.5217087452191462"/>
  </r>
  <r>
    <s v="CD"/>
    <s v="North"/>
    <x v="1"/>
    <x v="0"/>
    <x v="21"/>
    <x v="7"/>
    <n v="1.8651982716895693E-3"/>
    <n v="9.2834477355975588E-3"/>
    <n v="94596.665723068902"/>
    <n v="470825.65726720873"/>
    <n v="878.18320220190799"/>
    <n v="0.99018615306073632"/>
    <n v="4355365.5854284596"/>
    <n v="46.041428121565751"/>
    <n v="2.5430282169759502"/>
  </r>
  <r>
    <s v="CD"/>
    <s v="North"/>
    <x v="1"/>
    <x v="0"/>
    <x v="21"/>
    <x v="8"/>
    <n v="2.1100839680676269E-3"/>
    <n v="1.0496667974513275E-2"/>
    <n v="93718.482520866994"/>
    <n v="466205.04633171007"/>
    <n v="983.73179409677687"/>
    <n v="0.988185223336983"/>
    <n v="3884539.9281612504"/>
    <n v="41.449027168107783"/>
    <n v="2.5731532853252133"/>
  </r>
  <r>
    <s v="CD"/>
    <s v="North"/>
    <x v="1"/>
    <x v="0"/>
    <x v="21"/>
    <x v="9"/>
    <n v="2.7063584032231218E-3"/>
    <n v="1.3444917026943682E-2"/>
    <n v="92734.750726770217"/>
    <n v="460696.93783012941"/>
    <n v="1246.811029035729"/>
    <n v="0.98437513898569418"/>
    <n v="3418334.8818295402"/>
    <n v="36.861423091556894"/>
    <n v="2.6124563110226164"/>
  </r>
  <r>
    <s v="CD"/>
    <s v="North"/>
    <x v="1"/>
    <x v="0"/>
    <x v="21"/>
    <x v="10"/>
    <n v="3.7194716139273016E-3"/>
    <n v="1.8437131939265345E-2"/>
    <n v="91487.939697734488"/>
    <n v="453498.61220681737"/>
    <n v="1686.7752150586748"/>
    <n v="0.97601837611695907"/>
    <n v="2957637.9439994106"/>
    <n v="32.328173022270505"/>
    <n v="2.6635379470417768"/>
  </r>
  <r>
    <s v="CD"/>
    <s v="North"/>
    <x v="1"/>
    <x v="0"/>
    <x v="21"/>
    <x v="11"/>
    <n v="6.1581772360849302E-3"/>
    <n v="3.0353178263352869E-2"/>
    <n v="89801.164482675813"/>
    <n v="442622.97905739245"/>
    <n v="2725.750753799337"/>
    <n v="0.96447769584274812"/>
    <n v="2504139.331792593"/>
    <n v="27.885377057395335"/>
    <n v="2.6583173105282016"/>
  </r>
  <r>
    <s v="CD"/>
    <s v="North"/>
    <x v="1"/>
    <x v="0"/>
    <x v="21"/>
    <x v="12"/>
    <n v="8.4577779193115606E-3"/>
    <n v="4.14654971219372E-2"/>
    <n v="87075.413728876476"/>
    <n v="426899.99096832681"/>
    <n v="3610.6253173662117"/>
    <n v="0.94695769398816065"/>
    <n v="2061516.3527352007"/>
    <n v="23.675068132941274"/>
    <n v="2.6521857210486628"/>
  </r>
  <r>
    <s v="CD"/>
    <s v="North"/>
    <x v="1"/>
    <x v="0"/>
    <x v="21"/>
    <x v="13"/>
    <n v="1.3913367529151616E-2"/>
    <n v="6.7388483515631564E-2"/>
    <n v="83464.788411510264"/>
    <n v="404256.23101093346"/>
    <n v="5624.5655180047324"/>
    <n v="0.91409764860468301"/>
    <n v="1634616.3617668739"/>
    <n v="19.584502553431875"/>
    <n v="2.6766719127393999"/>
  </r>
  <r>
    <s v="CD"/>
    <s v="North"/>
    <x v="1"/>
    <x v="0"/>
    <x v="21"/>
    <x v="14"/>
    <n v="2.2697285555095367E-2"/>
    <n v="0.10775046799524904"/>
    <n v="77840.222893505532"/>
    <n v="369529.6702008858"/>
    <n v="8387.3204456297244"/>
    <n v="0.86465875971741202"/>
    <n v="1230360.1307559405"/>
    <n v="15.806225689245727"/>
    <n v="2.6546211159856377"/>
  </r>
  <r>
    <s v="CD"/>
    <s v="North"/>
    <x v="1"/>
    <x v="0"/>
    <x v="21"/>
    <x v="15"/>
    <n v="3.6671661223461494E-2"/>
    <n v="0.16870744343334024"/>
    <n v="69452.902447875807"/>
    <n v="319517.06631468219"/>
    <n v="11717.221611006302"/>
    <n v="0.78637213999314126"/>
    <n v="860830.46055505471"/>
    <n v="12.394449046979791"/>
    <n v="2.6319090953581581"/>
  </r>
  <r>
    <s v="CD"/>
    <s v="North"/>
    <x v="1"/>
    <x v="0"/>
    <x v="21"/>
    <x v="16"/>
    <n v="6.1690232263209972E-2"/>
    <n v="0.26846909112712575"/>
    <n v="57735.680836869506"/>
    <n v="251259.31920220706"/>
    <n v="15500.245759880163"/>
    <n v="0.6686624582604439"/>
    <n v="541313.39424037258"/>
    <n v="9.3757168252650889"/>
    <n v="2.5859037616685008"/>
  </r>
  <r>
    <s v="CD"/>
    <s v="North"/>
    <x v="1"/>
    <x v="0"/>
    <x v="21"/>
    <x v="17"/>
    <n v="0.10264173887660713"/>
    <n v="0.40829696146141048"/>
    <n v="42235.435076989343"/>
    <n v="168007.67403859331"/>
    <n v="17244.599807935421"/>
    <n v="0.51293257959879446"/>
    <n v="290054.07503816555"/>
    <n v="6.8675526725233729"/>
    <n v="2.496636522322301"/>
  </r>
  <r>
    <s v="CD"/>
    <s v="North"/>
    <x v="1"/>
    <x v="0"/>
    <x v="21"/>
    <x v="18"/>
    <n v="0.16942295896816498"/>
    <n v="0.58422601891286385"/>
    <n v="24990.835269053921"/>
    <n v="86176.609637009082"/>
    <n v="14600.296198546561"/>
    <n v="0.34259539743645717"/>
    <n v="122046.40099957222"/>
    <n v="4.8836463321696941"/>
    <n v="2.3440561629071079"/>
  </r>
  <r>
    <s v="CD"/>
    <s v="North"/>
    <x v="1"/>
    <x v="0"/>
    <x v="21"/>
    <x v="19"/>
    <n v="0.26426273941891959"/>
    <n v="0.75087696452495156"/>
    <n v="10390.539070507361"/>
    <n v="29523.709828317555"/>
    <n v="7802.0164370404782"/>
    <n v="0.19482338167681057"/>
    <n v="35869.791362563134"/>
    <n v="3.4521588455767813"/>
    <n v="2.1252322133369943"/>
  </r>
  <r>
    <s v="CD"/>
    <s v="North"/>
    <x v="1"/>
    <x v="0"/>
    <x v="21"/>
    <x v="20"/>
    <n v="0.3939170374743648"/>
    <n v="0.87531587293759971"/>
    <n v="2588.5226334668819"/>
    <n v="5751.908988397714"/>
    <n v="2265.7749485317981"/>
    <n v="9.3628255899567303E-2"/>
    <n v="6346.0815342455771"/>
    <n v="2.4516229652379318"/>
    <n v="1.8263819919113293"/>
  </r>
  <r>
    <s v="CD"/>
    <s v="North"/>
    <x v="1"/>
    <x v="0"/>
    <x v="21"/>
    <x v="21"/>
    <n v="0.54318848487779592"/>
    <n v="1"/>
    <n v="322.74768493508373"/>
    <n v="594.1725458478636"/>
    <n v="322.74768493508373"/>
    <m/>
    <n v="594.1725458478636"/>
    <n v="1.8409815889690215"/>
    <n v="1.8409815889690215"/>
  </r>
  <r>
    <s v="CD"/>
    <s v="North"/>
    <x v="1"/>
    <x v="0"/>
    <x v="22"/>
    <x v="0"/>
    <n v="1.7268387923869619E-2"/>
    <n v="1.7001728735819489E-2"/>
    <n v="100000"/>
    <n v="98455.795704696458"/>
    <n v="1700.1728735819488"/>
    <n v="0.98176091378976815"/>
    <n v="7500000.0000726925"/>
    <n v="75.000000000726928"/>
    <n v="9.1736893760577878E-2"/>
  </r>
  <r>
    <s v="CD"/>
    <s v="North"/>
    <x v="1"/>
    <x v="0"/>
    <x v="22"/>
    <x v="1"/>
    <n v="8.9988218231860755E-4"/>
    <n v="3.5924372486771479E-3"/>
    <n v="98299.827126418051"/>
    <n v="392424.66119018767"/>
    <n v="353.13596050746855"/>
    <n v="0.99636010610682979"/>
    <n v="7401544.2043679962"/>
    <n v="75.295597365082585"/>
    <n v="1.806376574134932"/>
  </r>
  <r>
    <s v="CD"/>
    <s v="North"/>
    <x v="1"/>
    <x v="0"/>
    <x v="22"/>
    <x v="2"/>
    <n v="4.8930915548712735E-4"/>
    <n v="2.4433497902492142E-3"/>
    <n v="97946.691165910583"/>
    <n v="489093.70411755587"/>
    <n v="239.31802731582138"/>
    <n v="0.9979288794142922"/>
    <n v="7009119.5431778086"/>
    <n v="71.560554621545663"/>
    <n v="2.3267717473168155"/>
  </r>
  <r>
    <s v="CD"/>
    <s v="North"/>
    <x v="1"/>
    <x v="0"/>
    <x v="22"/>
    <x v="3"/>
    <n v="3.937283974027582E-4"/>
    <n v="1.9668039194124121E-3"/>
    <n v="97707.373138594761"/>
    <n v="488080.7320786179"/>
    <n v="192.17124444447109"/>
    <n v="0.99694304697779634"/>
    <n v="6520025.8390602525"/>
    <n v="66.730131305564896"/>
    <n v="2.6264210825376582"/>
  </r>
  <r>
    <s v="CD"/>
    <s v="North"/>
    <x v="1"/>
    <x v="0"/>
    <x v="22"/>
    <x v="4"/>
    <n v="9.0122323424024356E-4"/>
    <n v="4.4969915092200816E-3"/>
    <n v="97515.20189415029"/>
    <n v="486588.69220961077"/>
    <n v="438.52503493787663"/>
    <n v="0.99436894248895913"/>
    <n v="6031945.1069816351"/>
    <n v="61.85645919627099"/>
    <n v="2.7485498375696071"/>
  </r>
  <r>
    <s v="CD"/>
    <s v="North"/>
    <x v="1"/>
    <x v="0"/>
    <x v="22"/>
    <x v="5"/>
    <n v="1.3099087765803305E-3"/>
    <n v="6.5288353216921974E-3"/>
    <n v="97076.676859212414"/>
    <n v="483848.68329955626"/>
    <n v="633.79763679094322"/>
    <n v="0.99334586616821463"/>
    <n v="5545356.4147720244"/>
    <n v="57.123467697748858"/>
    <n v="2.5785630816227934"/>
  </r>
  <r>
    <s v="CD"/>
    <s v="North"/>
    <x v="1"/>
    <x v="0"/>
    <x v="22"/>
    <x v="6"/>
    <n v="1.3313581548376027E-3"/>
    <n v="6.6349062034723495E-3"/>
    <n v="96442.87922242147"/>
    <n v="480629.08940654789"/>
    <n v="639.88945763357333"/>
    <n v="0.99303518787933609"/>
    <n v="5061507.731472468"/>
    <n v="52.481922691247753"/>
    <n v="2.5225303579430878"/>
  </r>
  <r>
    <s v="CD"/>
    <s v="North"/>
    <x v="1"/>
    <x v="0"/>
    <x v="22"/>
    <x v="7"/>
    <n v="1.4790748607942279E-3"/>
    <n v="7.3686135996514123E-3"/>
    <n v="95802.989764787897"/>
    <n v="477281.59809910553"/>
    <n v="705.93521326807968"/>
    <n v="0.99220888236866656"/>
    <n v="4580878.6420659199"/>
    <n v="47.815612574437715"/>
    <n v="2.5446036799757734"/>
  </r>
  <r>
    <s v="CD"/>
    <s v="North"/>
    <x v="1"/>
    <x v="0"/>
    <x v="22"/>
    <x v="8"/>
    <n v="1.6737857930485497E-3"/>
    <n v="8.3350961175265893E-3"/>
    <n v="95097.054551519817"/>
    <n v="473563.04102504457"/>
    <n v="792.64309018060158"/>
    <n v="0.99060156805907207"/>
    <n v="4103597.0439668149"/>
    <n v="43.151673448977839"/>
    <n v="2.574908863311276"/>
  </r>
  <r>
    <s v="CD"/>
    <s v="North"/>
    <x v="1"/>
    <x v="0"/>
    <x v="22"/>
    <x v="9"/>
    <n v="2.1548415627557502E-3"/>
    <n v="1.0719145017849435E-2"/>
    <n v="94304.411461339216"/>
    <n v="469112.2910142318"/>
    <n v="1010.8626622770244"/>
    <n v="0.9874944144642287"/>
    <n v="3630034.0029417705"/>
    <n v="38.492727399395619"/>
    <n v="2.6161288942692313"/>
  </r>
  <r>
    <s v="CD"/>
    <s v="North"/>
    <x v="1"/>
    <x v="0"/>
    <x v="22"/>
    <x v="10"/>
    <n v="2.9863595711052309E-3"/>
    <n v="1.4828661233923821E-2"/>
    <n v="93293.548799062191"/>
    <n v="463245.76713307173"/>
    <n v="1383.4184304518421"/>
    <n v="0.9804755220202005"/>
    <n v="3160921.7119275387"/>
    <n v="33.881460750684973"/>
    <n v="2.6710033701178166"/>
  </r>
  <r>
    <s v="CD"/>
    <s v="North"/>
    <x v="1"/>
    <x v="0"/>
    <x v="22"/>
    <x v="11"/>
    <n v="5.0449965621410841E-3"/>
    <n v="2.4931344969142833E-2"/>
    <n v="91910.130368610349"/>
    <n v="454201.13535344665"/>
    <n v="2291.4431663787109"/>
    <n v="0.97075887233926339"/>
    <n v="2697675.9447944672"/>
    <n v="29.351236190997639"/>
    <n v="2.6654378480356571"/>
  </r>
  <r>
    <s v="CD"/>
    <s v="North"/>
    <x v="1"/>
    <x v="0"/>
    <x v="22"/>
    <x v="12"/>
    <n v="6.9490624211874207E-3"/>
    <n v="3.418906461705018E-2"/>
    <n v="89618.687202231638"/>
    <n v="440919.78197092499"/>
    <n v="3063.9790876523039"/>
    <n v="0.95591136512079267"/>
    <n v="2243474.8094410207"/>
    <n v="25.033560292826458"/>
    <n v="2.658713119439136"/>
  </r>
  <r>
    <s v="CD"/>
    <s v="North"/>
    <x v="1"/>
    <x v="0"/>
    <x v="22"/>
    <x v="13"/>
    <n v="1.158499318804394E-2"/>
    <n v="5.6413402665572217E-2"/>
    <n v="86554.708114579335"/>
    <n v="421480.23069258925"/>
    <n v="4882.8456014688418"/>
    <n v="0.92740100129088876"/>
    <n v="1802555.0274700955"/>
    <n v="20.825614998134018"/>
    <n v="2.6871458157697616"/>
  </r>
  <r>
    <s v="CD"/>
    <s v="North"/>
    <x v="1"/>
    <x v="0"/>
    <x v="22"/>
    <x v="14"/>
    <n v="1.9158693755634015E-2"/>
    <n v="9.1693427144839482E-2"/>
    <n v="81671.862513110493"/>
    <n v="390881.18796862202"/>
    <n v="7488.7729751292354"/>
    <n v="0.8841324101660305"/>
    <n v="1381074.7967775064"/>
    <n v="16.910044099408257"/>
    <n v="2.6660896711682187"/>
  </r>
  <r>
    <s v="CD"/>
    <s v="North"/>
    <x v="1"/>
    <x v="0"/>
    <x v="22"/>
    <x v="15"/>
    <n v="3.1141082527555142E-2"/>
    <n v="0.14507442883937191"/>
    <n v="74183.089537981257"/>
    <n v="345590.72680725902"/>
    <n v="10762.069344262622"/>
    <n v="0.81448117915636264"/>
    <n v="990193.6088088844"/>
    <n v="13.347969395395857"/>
    <n v="2.6468539578637675"/>
  </r>
  <r>
    <s v="CD"/>
    <s v="North"/>
    <x v="1"/>
    <x v="0"/>
    <x v="22"/>
    <x v="16"/>
    <n v="5.2935088499545389E-2"/>
    <n v="0.23493815477287872"/>
    <n v="63421.020193718636"/>
    <n v="281477.14267548069"/>
    <n v="14900.017458125738"/>
    <n v="0.70637708974839253"/>
    <n v="644602.88200162537"/>
    <n v="10.163868068231869"/>
    <n v="2.6088646611831501"/>
  </r>
  <r>
    <s v="CD"/>
    <s v="North"/>
    <x v="1"/>
    <x v="0"/>
    <x v="22"/>
    <x v="17"/>
    <n v="8.9159703918581537E-2"/>
    <n v="0.36535797294992806"/>
    <n v="48521.002735592898"/>
    <n v="198829.0048737991"/>
    <n v="17727.535204974134"/>
    <n v="0.5571185638447379"/>
    <n v="363125.73932614474"/>
    <n v="7.4838877775246697"/>
    <n v="2.5306206814423726"/>
  </r>
  <r>
    <s v="CD"/>
    <s v="North"/>
    <x v="1"/>
    <x v="0"/>
    <x v="22"/>
    <x v="18"/>
    <n v="0.14955178603850697"/>
    <n v="0.53797287278358208"/>
    <n v="30793.467530618764"/>
    <n v="110771.32964596937"/>
    <n v="16566.050190414935"/>
    <n v="0.38512464544242553"/>
    <n v="164296.73445234564"/>
    <n v="5.3354411707282079"/>
    <n v="2.3924980601521102"/>
  </r>
  <r>
    <s v="CD"/>
    <s v="North"/>
    <x v="1"/>
    <x v="0"/>
    <x v="22"/>
    <x v="19"/>
    <n v="0.23744540819941476"/>
    <n v="0.7119776892860642"/>
    <n v="14227.417340203829"/>
    <n v="42660.769055089993"/>
    <n v="10129.603722386804"/>
    <n v="0.22686684996077291"/>
    <n v="53525.404806376282"/>
    <n v="3.7621307877940868"/>
    <n v="2.1888024027045181"/>
  </r>
  <r>
    <s v="CD"/>
    <s v="North"/>
    <x v="1"/>
    <x v="0"/>
    <x v="22"/>
    <x v="20"/>
    <n v="0.36080885938811502"/>
    <n v="0.85216700082919905"/>
    <n v="4097.8136178170253"/>
    <n v="9678.3142924322856"/>
    <n v="3492.0215406521843"/>
    <n v="0.10919109356367999"/>
    <n v="10864.635751286289"/>
    <n v="2.6513250148927137"/>
    <n v="1.9041560394745503"/>
  </r>
  <r>
    <s v="CD"/>
    <s v="North"/>
    <x v="1"/>
    <x v="0"/>
    <x v="22"/>
    <x v="21"/>
    <n v="0.51064749157453593"/>
    <n v="1"/>
    <n v="605.79207716484109"/>
    <n v="1186.3214588540038"/>
    <n v="605.79207716484109"/>
    <m/>
    <n v="1186.3214588540038"/>
    <n v="1.9582980754817561"/>
    <n v="1.9582980754817561"/>
  </r>
  <r>
    <s v="CD"/>
    <s v="North"/>
    <x v="1"/>
    <x v="0"/>
    <x v="23"/>
    <x v="0"/>
    <n v="1.3558146802424455E-2"/>
    <n v="1.3391437994630833E-2"/>
    <n v="100000"/>
    <n v="98770.415970390241"/>
    <n v="1339.1437994630833"/>
    <n v="0.98558217387530045"/>
    <n v="7750000.0001906166"/>
    <n v="77.500000001906159"/>
    <n v="8.1813297345104577E-2"/>
  </r>
  <r>
    <s v="CD"/>
    <s v="North"/>
    <x v="1"/>
    <x v="0"/>
    <x v="23"/>
    <x v="1"/>
    <n v="7.2441201118125602E-4"/>
    <n v="2.8930755083069679E-3"/>
    <n v="98660.856200536917"/>
    <n v="394020.67096725997"/>
    <n v="285.43330670236901"/>
    <n v="0.99709852361422258"/>
    <n v="7651229.5842202259"/>
    <n v="77.550812742476353"/>
    <n v="1.8182159535534637"/>
  </r>
  <r>
    <s v="CD"/>
    <s v="North"/>
    <x v="1"/>
    <x v="0"/>
    <x v="23"/>
    <x v="2"/>
    <n v="3.9237489699592407E-4"/>
    <n v="1.9598169965961984E-3"/>
    <n v="98375.422893834548"/>
    <n v="491361.26523577905"/>
    <n v="192.79782583468477"/>
    <n v="0.99834626729380993"/>
    <n v="7257208.9132529655"/>
    <n v="73.770548575784517"/>
    <n v="2.3244032646094608"/>
  </r>
  <r>
    <s v="CD"/>
    <s v="North"/>
    <x v="1"/>
    <x v="0"/>
    <x v="23"/>
    <x v="3"/>
    <n v="3.1306778288597468E-4"/>
    <n v="1.5641768502015728E-3"/>
    <n v="98182.625067999863"/>
    <n v="490548.68504090369"/>
    <n v="153.57498922338709"/>
    <n v="0.99755358560262586"/>
    <n v="6765847.6480171867"/>
    <n v="68.910844900829034"/>
    <n v="2.6269553985414729"/>
  </r>
  <r>
    <s v="CD"/>
    <s v="North"/>
    <x v="1"/>
    <x v="0"/>
    <x v="23"/>
    <x v="4"/>
    <n v="7.2395869776724125E-4"/>
    <n v="3.6139101081811421E-3"/>
    <n v="98029.050078776476"/>
    <n v="489348.5996752067"/>
    <n v="354.26817497509182"/>
    <n v="0.99546975448852826"/>
    <n v="6275298.9629762834"/>
    <n v="64.014687053821618"/>
    <n v="2.7512777750028206"/>
  </r>
  <r>
    <s v="CD"/>
    <s v="North"/>
    <x v="1"/>
    <x v="0"/>
    <x v="23"/>
    <x v="5"/>
    <n v="1.0534150908823754E-3"/>
    <n v="5.2536786468917688E-3"/>
    <n v="97674.781903801384"/>
    <n v="487131.73037798307"/>
    <n v="513.15191602781124"/>
    <n v="0.9946447279061077"/>
    <n v="5785950.3633010769"/>
    <n v="59.236890531269204"/>
    <n v="2.5793150094045401"/>
  </r>
  <r>
    <s v="CD"/>
    <s v="North"/>
    <x v="1"/>
    <x v="0"/>
    <x v="23"/>
    <x v="6"/>
    <n v="1.070606446709015E-3"/>
    <n v="5.3388714802740777E-3"/>
    <n v="97161.629987773573"/>
    <n v="484523.00741624046"/>
    <n v="518.73345531866653"/>
    <n v="0.99440130365749224"/>
    <n v="5298818.6329230936"/>
    <n v="54.536123298774172"/>
    <n v="2.5225378092532345"/>
  </r>
  <r>
    <s v="CD"/>
    <s v="North"/>
    <x v="1"/>
    <x v="0"/>
    <x v="23"/>
    <x v="7"/>
    <n v="1.1864016501482173E-3"/>
    <n v="5.9147704344673412E-3"/>
    <n v="96642.896532454906"/>
    <n v="481810.3102267583"/>
    <n v="571.62054711145174"/>
    <n v="0.9937636583725078"/>
    <n v="4814295.6255068528"/>
    <n v="49.815307676442643"/>
    <n v="2.5435235094122159"/>
  </r>
  <r>
    <s v="CD"/>
    <s v="North"/>
    <x v="1"/>
    <x v="0"/>
    <x v="23"/>
    <x v="8"/>
    <n v="1.3350945618955425E-3"/>
    <n v="6.6539214232084589E-3"/>
    <n v="96071.275985343455"/>
    <n v="478805.57653253624"/>
    <n v="639.25072143385478"/>
    <n v="0.99250445128015918"/>
    <n v="4332485.3152800947"/>
    <n v="45.09657304792178"/>
    <n v="2.5740294970609678"/>
  </r>
  <r>
    <s v="CD"/>
    <s v="North"/>
    <x v="1"/>
    <x v="0"/>
    <x v="23"/>
    <x v="9"/>
    <n v="1.7153505022723687E-3"/>
    <n v="8.5418196299182347E-3"/>
    <n v="95432.0252639096"/>
    <n v="475216.66600630508"/>
    <n v="815.16314672211593"/>
    <n v="0.99005610825039558"/>
    <n v="3853679.7387475586"/>
    <n v="40.381409994082354"/>
    <n v="2.6158633752545821"/>
  </r>
  <r>
    <s v="CD"/>
    <s v="North"/>
    <x v="1"/>
    <x v="0"/>
    <x v="23"/>
    <x v="10"/>
    <n v="2.3686018123674317E-3"/>
    <n v="1.177809320942709E-2"/>
    <n v="94616.862117187484"/>
    <n v="470491.16292193049"/>
    <n v="1114.4062211997516"/>
    <n v="0.98441845246049064"/>
    <n v="3378463.0727412533"/>
    <n v="35.706775696670917"/>
    <n v="2.6730678502358014"/>
  </r>
  <r>
    <s v="CD"/>
    <s v="North"/>
    <x v="1"/>
    <x v="0"/>
    <x v="23"/>
    <x v="11"/>
    <n v="4.0310590520011231E-3"/>
    <n v="1.9967668531292605E-2"/>
    <n v="93502.455895987732"/>
    <n v="463160.18249994336"/>
    <n v="1867.0260461928847"/>
    <n v="0.97657564227559812"/>
    <n v="2907971.9098193226"/>
    <n v="31.100486954633094"/>
    <n v="2.6689682562973354"/>
  </r>
  <r>
    <s v="CD"/>
    <s v="North"/>
    <x v="1"/>
    <x v="0"/>
    <x v="23"/>
    <x v="12"/>
    <n v="5.5492237283841185E-3"/>
    <n v="2.7390875728445802E-2"/>
    <n v="91635.429849794848"/>
    <n v="452310.95270136546"/>
    <n v="2509.9746713384375"/>
    <n v="0.96453050296565612"/>
    <n v="2444811.7273193793"/>
    <n v="26.679764926369828"/>
    <n v="2.662846316899028"/>
  </r>
  <r>
    <s v="CD"/>
    <s v="North"/>
    <x v="1"/>
    <x v="0"/>
    <x v="23"/>
    <x v="13"/>
    <n v="9.3108807732912233E-3"/>
    <n v="4.5576615922870954E-2"/>
    <n v="89125.45517845641"/>
    <n v="436267.71070592321"/>
    <n v="4062.0366396195604"/>
    <n v="0.94082733045926925"/>
    <n v="1992500.7746180138"/>
    <n v="22.35613574851784"/>
    <n v="2.6958442237893188"/>
  </r>
  <r>
    <s v="CD"/>
    <s v="North"/>
    <x v="1"/>
    <x v="0"/>
    <x v="23"/>
    <x v="14"/>
    <n v="1.5592953775166878E-2"/>
    <n v="7.523995983877739E-2"/>
    <n v="85063.41853883685"/>
    <n v="410452.58562903042"/>
    <n v="6400.1681946112076"/>
    <n v="0.90431081114545386"/>
    <n v="1556233.0639120906"/>
    <n v="18.294974392565372"/>
    <n v="2.6774818077953979"/>
  </r>
  <r>
    <s v="CD"/>
    <s v="North"/>
    <x v="1"/>
    <x v="0"/>
    <x v="23"/>
    <x v="15"/>
    <n v="2.5508861639345643E-2"/>
    <n v="0.12036491391097454"/>
    <n v="78663.250344225642"/>
    <n v="371176.71064693731"/>
    <n v="9468.2953556401626"/>
    <n v="0.84464202608976291"/>
    <n v="1145780.4782830602"/>
    <n v="14.565638633913473"/>
    <n v="2.6617183724626221"/>
  </r>
  <r>
    <s v="CD"/>
    <s v="North"/>
    <x v="1"/>
    <x v="0"/>
    <x v="23"/>
    <x v="16"/>
    <n v="4.3735316576070438E-2"/>
    <n v="0.19815783493059952"/>
    <n v="69194.954988585479"/>
    <n v="313511.44891816279"/>
    <n v="13711.522468658382"/>
    <n v="0.74896388335169573"/>
    <n v="774603.76763612288"/>
    <n v="11.194512197658094"/>
    <n v="2.6324054386397404"/>
  </r>
  <r>
    <s v="CD"/>
    <s v="North"/>
    <x v="1"/>
    <x v="0"/>
    <x v="23"/>
    <x v="17"/>
    <n v="7.4583938192298915E-2"/>
    <n v="0.31564307884257853"/>
    <n v="55483.432519927097"/>
    <n v="234808.75225696401"/>
    <n v="17512.961465344233"/>
    <n v="0.61031267589927929"/>
    <n v="461092.31871796004"/>
    <n v="8.3104504854193522"/>
    <n v="2.5670356822866474"/>
  </r>
  <r>
    <s v="CD"/>
    <s v="North"/>
    <x v="1"/>
    <x v="0"/>
    <x v="23"/>
    <x v="18"/>
    <n v="0.12720075574129536"/>
    <n v="0.48007642263267375"/>
    <n v="37970.471054582864"/>
    <n v="143306.75791451865"/>
    <n v="18228.727909561625"/>
    <n v="0.44051845825024954"/>
    <n v="226283.56646099599"/>
    <n v="5.9594616599754984"/>
    <n v="2.4465800581739532"/>
  </r>
  <r>
    <s v="CD"/>
    <s v="North"/>
    <x v="1"/>
    <x v="0"/>
    <x v="23"/>
    <x v="19"/>
    <n v="0.20592602759209108"/>
    <n v="0.65850113251039677"/>
    <n v="19741.743145021239"/>
    <n v="63129.272053345499"/>
    <n v="12999.960218725848"/>
    <n v="0.27247661741653939"/>
    <n v="82976.808546477332"/>
    <n v="4.2031145850159453"/>
    <n v="2.2631113424093301"/>
  </r>
  <r>
    <s v="CD"/>
    <s v="North"/>
    <x v="1"/>
    <x v="0"/>
    <x v="23"/>
    <x v="20"/>
    <n v="0.31988492179879568"/>
    <n v="0.81616698936894272"/>
    <n v="6741.782926295391"/>
    <n v="17201.250509064055"/>
    <n v="5502.4206739334495"/>
    <n v="0.13333070252741505"/>
    <n v="19847.536493131829"/>
    <n v="2.94395958904569"/>
    <n v="1.9999269229605696"/>
  </r>
  <r>
    <s v="CD"/>
    <s v="North"/>
    <x v="1"/>
    <x v="0"/>
    <x v="23"/>
    <x v="21"/>
    <n v="0.46834025491713432"/>
    <n v="1"/>
    <n v="1239.362252361941"/>
    <n v="2646.2859840677743"/>
    <n v="1239.362252361941"/>
    <m/>
    <n v="2646.2859840677743"/>
    <n v="2.1351997602190629"/>
    <n v="2.1351997602190629"/>
  </r>
  <r>
    <s v="CD"/>
    <s v="North"/>
    <x v="1"/>
    <x v="0"/>
    <x v="24"/>
    <x v="0"/>
    <n v="1.0791335139748734E-2"/>
    <n v="1.0684613808240101E-2"/>
    <n v="100000"/>
    <n v="99011.046083487468"/>
    <n v="1068.4613808240101"/>
    <n v="0.988433600678567"/>
    <n v="8000000.0001630653"/>
    <n v="80.000000001630653"/>
    <n v="7.4413044531528957E-2"/>
  </r>
  <r>
    <s v="CD"/>
    <s v="North"/>
    <x v="1"/>
    <x v="0"/>
    <x v="24"/>
    <x v="1"/>
    <n v="6.0598719918806762E-4"/>
    <n v="2.4207611795705646E-3"/>
    <n v="98931.53861917599"/>
    <n v="395205.75425579608"/>
    <n v="239.48962812448735"/>
    <n v="0.99760549642594754"/>
    <n v="7900988.9540795777"/>
    <n v="79.863196957781085"/>
    <n v="1.8270448495690619"/>
  </r>
  <r>
    <s v="CD"/>
    <s v="North"/>
    <x v="1"/>
    <x v="0"/>
    <x v="24"/>
    <x v="2"/>
    <n v="3.2269843418941961E-4"/>
    <n v="1.6120964825663106E-3"/>
    <n v="98692.048991051503"/>
    <n v="493033.39644451434"/>
    <n v="159.10110503573378"/>
    <n v="0.99865182271052588"/>
    <n v="7505783.1998237818"/>
    <n v="76.052562253564503"/>
    <n v="2.3171241604680857"/>
  </r>
  <r>
    <s v="CD"/>
    <s v="North"/>
    <x v="1"/>
    <x v="0"/>
    <x v="24"/>
    <x v="3"/>
    <n v="2.5271991419880806E-4"/>
    <n v="1.2628402812659807E-3"/>
    <n v="98532.947886015769"/>
    <n v="492368.70001647552"/>
    <n v="124.43137562235643"/>
    <n v="0.99803963302546272"/>
    <n v="7012749.8033792675"/>
    <n v="71.171622831093103"/>
    <n v="2.6208620042762618"/>
  </r>
  <r>
    <s v="CD"/>
    <s v="North"/>
    <x v="1"/>
    <x v="0"/>
    <x v="24"/>
    <x v="4"/>
    <n v="5.7788972686297557E-4"/>
    <n v="2.8856955778495206E-3"/>
    <n v="98408.516510393412"/>
    <n v="491403.47667766741"/>
    <n v="283.97702091677638"/>
    <n v="0.99638181991937713"/>
    <n v="6520381.1033627922"/>
    <n v="66.258300953801523"/>
    <n v="2.7494451056764575"/>
  </r>
  <r>
    <s v="CD"/>
    <s v="North"/>
    <x v="1"/>
    <x v="0"/>
    <x v="24"/>
    <x v="5"/>
    <n v="8.4167775019108372E-4"/>
    <n v="4.1998350600769016E-3"/>
    <n v="98124.539489476636"/>
    <n v="489625.4904068035"/>
    <n v="412.10688120180566"/>
    <n v="0.9957152737902849"/>
    <n v="6028977.6266851248"/>
    <n v="61.442098562222576"/>
    <n v="2.5802223013806627"/>
  </r>
  <r>
    <s v="CD"/>
    <s v="North"/>
    <x v="1"/>
    <x v="0"/>
    <x v="24"/>
    <x v="6"/>
    <n v="8.5651076872367911E-4"/>
    <n v="4.273485067541943E-3"/>
    <n v="97712.43260827483"/>
    <n v="487527.57923511282"/>
    <n v="417.57262166467262"/>
    <n v="0.99552666838779802"/>
    <n v="5539352.136278321"/>
    <n v="56.690351354626067"/>
    <n v="2.5223859214310647"/>
  </r>
  <r>
    <s v="CD"/>
    <s v="North"/>
    <x v="1"/>
    <x v="0"/>
    <x v="24"/>
    <x v="7"/>
    <n v="9.452172091692964E-4"/>
    <n v="4.7151315049176095E-3"/>
    <n v="97294.859986610158"/>
    <n v="485346.70670310006"/>
    <n v="458.75805958941055"/>
    <n v="0.99504159746350962"/>
    <n v="5051824.5570432078"/>
    <n v="51.922830843668891"/>
    <n v="2.5420742886568379"/>
  </r>
  <r>
    <s v="CD"/>
    <s v="North"/>
    <x v="1"/>
    <x v="0"/>
    <x v="24"/>
    <x v="8"/>
    <n v="1.0581481683056867E-3"/>
    <n v="5.2771873096379273E-3"/>
    <n v="96836.101927020747"/>
    <n v="482940.1623615062"/>
    <n v="511.02224820406991"/>
    <n v="0.99406470727373253"/>
    <n v="4566477.8503401075"/>
    <n v="47.156770661644074"/>
    <n v="2.5728115987971312"/>
  </r>
  <r>
    <s v="CD"/>
    <s v="North"/>
    <x v="1"/>
    <x v="0"/>
    <x v="24"/>
    <x v="9"/>
    <n v="1.3549121644982262E-3"/>
    <n v="6.7527355754863645E-3"/>
    <n v="96325.079678816677"/>
    <n v="480073.77112861956"/>
    <n v="650.45779235870577"/>
    <n v="0.99216442723135434"/>
    <n v="4083537.6879786015"/>
    <n v="42.393296757133463"/>
    <n v="2.6145611849198365"/>
  </r>
  <r>
    <s v="CD"/>
    <s v="North"/>
    <x v="1"/>
    <x v="0"/>
    <x v="24"/>
    <x v="10"/>
    <n v="1.858859594677546E-3"/>
    <n v="9.2542550307102966E-3"/>
    <n v="95674.621886457971"/>
    <n v="476312.11816062307"/>
    <n v="885.39735090406612"/>
    <n v="0.98777020456505593"/>
    <n v="3603463.916849982"/>
    <n v="37.663738259936885"/>
    <n v="2.6722414297237691"/>
  </r>
  <r>
    <s v="CD"/>
    <s v="North"/>
    <x v="1"/>
    <x v="0"/>
    <x v="24"/>
    <x v="11"/>
    <n v="3.1553016059438616E-3"/>
    <n v="1.5661359573862603E-2"/>
    <n v="94789.224535553905"/>
    <n v="470486.91839233373"/>
    <n v="1484.5281291788997"/>
    <n v="0.98163929659975124"/>
    <n v="3127151.7986893589"/>
    <n v="32.990583201958941"/>
    <n v="2.6698290740040629"/>
  </r>
  <r>
    <s v="CD"/>
    <s v="North"/>
    <x v="1"/>
    <x v="0"/>
    <x v="24"/>
    <x v="12"/>
    <n v="4.3348878965930333E-3"/>
    <n v="2.1457239804650717E-2"/>
    <n v="93304.696406375006"/>
    <n v="461848.44763003511"/>
    <n v="2002.0612456917297"/>
    <n v="0.97221049208386856"/>
    <n v="2656664.8802970252"/>
    <n v="28.47300278140672"/>
    <n v="2.6648894173940918"/>
  </r>
  <r>
    <s v="CD"/>
    <s v="North"/>
    <x v="1"/>
    <x v="0"/>
    <x v="24"/>
    <x v="13"/>
    <n v="7.271060614162687E-3"/>
    <n v="3.5758084367424621E-2"/>
    <n v="91302.635160683276"/>
    <n v="449013.90653856721"/>
    <n v="3264.8073310439067"/>
    <n v="0.95314689757692173"/>
    <n v="2194816.43266699"/>
    <n v="24.038916607437869"/>
    <n v="2.7029979093892491"/>
  </r>
  <r>
    <s v="CD"/>
    <s v="North"/>
    <x v="1"/>
    <x v="0"/>
    <x v="24"/>
    <x v="14"/>
    <n v="1.235173230732952E-2"/>
    <n v="6.0045184379002567E-2"/>
    <n v="88037.827829639369"/>
    <n v="427976.21198612917"/>
    <n v="5286.2476043575734"/>
    <n v="0.92294139025165622"/>
    <n v="1745802.5261284229"/>
    <n v="19.830140851574601"/>
    <n v="2.6896793195989792"/>
  </r>
  <r>
    <s v="CD"/>
    <s v="North"/>
    <x v="1"/>
    <x v="0"/>
    <x v="24"/>
    <x v="15"/>
    <n v="2.0447900807273021E-2"/>
    <n v="9.7603678830138277E-2"/>
    <n v="82751.580225281796"/>
    <n v="394996.96008511569"/>
    <n v="8076.8586589948391"/>
    <n v="0.87266546336632789"/>
    <n v="1317826.3141422938"/>
    <n v="15.925089412850619"/>
    <n v="2.6771982978307935"/>
  </r>
  <r>
    <s v="CD"/>
    <s v="North"/>
    <x v="1"/>
    <x v="0"/>
    <x v="24"/>
    <x v="16"/>
    <n v="3.5474962242266678E-2"/>
    <n v="0.16375322877570056"/>
    <n v="74674.721566286957"/>
    <n v="344700.20520096843"/>
    <n v="12228.226764405917"/>
    <n v="0.78952822140998258"/>
    <n v="922829.35405717802"/>
    <n v="12.357988549552267"/>
    <n v="2.6551463116525378"/>
  </r>
  <r>
    <s v="CD"/>
    <s v="North"/>
    <x v="1"/>
    <x v="0"/>
    <x v="24"/>
    <x v="17"/>
    <n v="6.13952300445006E-2"/>
    <n v="0.26756898139550089"/>
    <n v="62446.494801881039"/>
    <n v="272150.53993197664"/>
    <n v="16708.745005858749"/>
    <n v="0.66344464531255731"/>
    <n v="578129.14885620959"/>
    <n v="9.2579919928315171"/>
    <n v="2.6011403571378788"/>
  </r>
  <r>
    <s v="CD"/>
    <s v="North"/>
    <x v="1"/>
    <x v="0"/>
    <x v="24"/>
    <x v="18"/>
    <n v="0.10651152267247893"/>
    <n v="0.42047065599789207"/>
    <n v="45737.74979602229"/>
    <n v="180556.81843679119"/>
    <n v="19231.381660600953"/>
    <n v="0.49983737962331964"/>
    <n v="305978.60892423295"/>
    <n v="6.6898483263565192"/>
    <n v="2.4972193161801037"/>
  </r>
  <r>
    <s v="CD"/>
    <s v="North"/>
    <x v="1"/>
    <x v="0"/>
    <x v="24"/>
    <x v="19"/>
    <n v="0.17575660116429845"/>
    <n v="0.59841716821024327"/>
    <n v="26506.368135421337"/>
    <n v="90249.04700056919"/>
    <n v="15861.865759137063"/>
    <n v="0.32588859726996894"/>
    <n v="125421.79048744176"/>
    <n v="4.7317606790436324"/>
    <n v="2.3343114663430478"/>
  </r>
  <r>
    <s v="CD"/>
    <s v="North"/>
    <x v="1"/>
    <x v="0"/>
    <x v="24"/>
    <x v="20"/>
    <n v="0.27880544908994609"/>
    <n v="0.77034928497396271"/>
    <n v="10644.502376284274"/>
    <n v="29411.135331966994"/>
    <n v="8199.984794474236"/>
    <n v="0.16380889244695856"/>
    <n v="35172.743486872569"/>
    <n v="3.3043107365203559"/>
    <n v="2.0961682068605465"/>
  </r>
  <r>
    <s v="CD"/>
    <s v="North"/>
    <x v="1"/>
    <x v="0"/>
    <x v="24"/>
    <x v="21"/>
    <n v="0.42427695811432725"/>
    <n v="1"/>
    <n v="2444.517581810037"/>
    <n v="5761.6081549055707"/>
    <n v="2444.517581810037"/>
    <m/>
    <n v="5761.6081549055707"/>
    <n v="2.3569509983394767"/>
    <n v="2.3569509983394767"/>
  </r>
  <r>
    <s v="CD"/>
    <s v="North"/>
    <x v="1"/>
    <x v="0"/>
    <x v="25"/>
    <x v="0"/>
    <n v="8.3919403123941892E-3"/>
    <n v="8.3268135878795876E-3"/>
    <n v="100000"/>
    <n v="99223.937229171905"/>
    <n v="832.68135878795874"/>
    <n v="0.99096206686526567"/>
    <n v="8250000.0004401039"/>
    <n v="82.500000004401045"/>
    <n v="6.7995503156545123E-2"/>
  </r>
  <r>
    <s v="CD"/>
    <s v="North"/>
    <x v="1"/>
    <x v="0"/>
    <x v="25"/>
    <x v="1"/>
    <n v="4.8038598017433151E-4"/>
    <n v="1.9195472477122177E-3"/>
    <n v="99167.318641212041"/>
    <n v="396257.09620346094"/>
    <n v="190.35635356073908"/>
    <n v="0.99811704179461813"/>
    <n v="8150776.0632109316"/>
    <n v="82.192159422001609"/>
    <n v="1.8347013184631502"/>
  </r>
  <r>
    <s v="CD"/>
    <s v="North"/>
    <x v="1"/>
    <x v="0"/>
    <x v="25"/>
    <x v="2"/>
    <n v="2.5344516518486539E-4"/>
    <n v="1.2663635326028949E-3"/>
    <n v="98976.962287651302"/>
    <n v="494548.06335511978"/>
    <n v="125.34081560889899"/>
    <n v="0.99894574577447182"/>
    <n v="7754518.9670074703"/>
    <n v="78.346706019032368"/>
    <n v="2.3133405786391128"/>
  </r>
  <r>
    <s v="CD"/>
    <s v="North"/>
    <x v="1"/>
    <x v="0"/>
    <x v="25"/>
    <x v="3"/>
    <n v="1.9659762656791752E-4"/>
    <n v="9.8252787443766222E-4"/>
    <n v="98851.621472042403"/>
    <n v="494026.68396960088"/>
    <n v="97.124473529634997"/>
    <n v="0.99848300804401824"/>
    <n v="7259970.9036523504"/>
    <n v="73.443113987823082"/>
    <n v="2.6172494717252048"/>
  </r>
  <r>
    <s v="CD"/>
    <s v="North"/>
    <x v="1"/>
    <x v="0"/>
    <x v="25"/>
    <x v="4"/>
    <n v="4.4581805897469953E-4"/>
    <n v="2.2268545998034043E-3"/>
    <n v="98754.496998512768"/>
    <n v="493277.24946397869"/>
    <n v="219.9119058924116"/>
    <n v="0.99720806224536751"/>
    <n v="6765944.2196827494"/>
    <n v="68.512770813714369"/>
    <n v="2.7480276632798066"/>
  </r>
  <r>
    <s v="CD"/>
    <s v="North"/>
    <x v="1"/>
    <x v="0"/>
    <x v="25"/>
    <x v="5"/>
    <n v="6.4946574852776809E-4"/>
    <n v="3.242234530451994E-3"/>
    <n v="98534.585092620357"/>
    <n v="491900.05008769897"/>
    <n v="319.47223423105606"/>
    <n v="0.99669113478983329"/>
    <n v="6272666.9702187711"/>
    <n v="63.659546181907615"/>
    <n v="2.5807745005976637"/>
  </r>
  <r>
    <s v="CD"/>
    <s v="North"/>
    <x v="1"/>
    <x v="0"/>
    <x v="25"/>
    <x v="6"/>
    <n v="6.6124418529264306E-4"/>
    <n v="3.3008136621830312E-3"/>
    <n v="98215.112858389301"/>
    <n v="490272.41912508442"/>
    <n v="324.18978635582607"/>
    <n v="0.9965468835455249"/>
    <n v="5780766.9201310724"/>
    <n v="58.858222038252158"/>
    <n v="2.522608050395053"/>
  </r>
  <r>
    <s v="CD"/>
    <s v="North"/>
    <x v="1"/>
    <x v="0"/>
    <x v="25"/>
    <x v="7"/>
    <n v="7.2871388817416722E-4"/>
    <n v="3.6370545962261533E-3"/>
    <n v="97890.923072033474"/>
    <n v="488579.45136742835"/>
    <n v="356.03463168795861"/>
    <n v="0.99617817886864424"/>
    <n v="5290494.5010059876"/>
    <n v="54.044791232716783"/>
    <n v="2.5419133004284244"/>
  </r>
  <r>
    <s v="CD"/>
    <s v="North"/>
    <x v="1"/>
    <x v="0"/>
    <x v="25"/>
    <x v="8"/>
    <n v="8.1451608044260456E-4"/>
    <n v="4.0645445962030355E-3"/>
    <n v="97534.888440345516"/>
    <n v="486712.18809584616"/>
    <n v="396.43490375147667"/>
    <n v="0.99543096966033906"/>
    <n v="4801915.0496385591"/>
    <n v="49.232793787174074"/>
    <n v="2.5727311173269545"/>
  </r>
  <r>
    <s v="CD"/>
    <s v="North"/>
    <x v="1"/>
    <x v="0"/>
    <x v="25"/>
    <x v="9"/>
    <n v="1.0416233694441775E-3"/>
    <n v="5.1952075210476003E-3"/>
    <n v="97138.453536594039"/>
    <n v="484488.38534175343"/>
    <n v="504.65442439624167"/>
    <n v="0.99397833816133507"/>
    <n v="4315202.8615427129"/>
    <n v="44.423219687320717"/>
    <n v="2.6144421152017667"/>
  </r>
  <r>
    <s v="CD"/>
    <s v="North"/>
    <x v="1"/>
    <x v="0"/>
    <x v="25"/>
    <x v="10"/>
    <n v="1.4255779040984527E-3"/>
    <n v="7.1043147046937795E-3"/>
    <n v="96633.799112197798"/>
    <n v="481570.96012046462"/>
    <n v="686.51692000321054"/>
    <n v="0.99061736329906114"/>
    <n v="3830714.4762009592"/>
    <n v="39.64155928251629"/>
    <n v="2.6722562926535396"/>
  </r>
  <r>
    <s v="CD"/>
    <s v="North"/>
    <x v="1"/>
    <x v="0"/>
    <x v="25"/>
    <x v="11"/>
    <n v="2.4154036405941996E-3"/>
    <n v="1.200945405836603E-2"/>
    <n v="95947.282192194587"/>
    <n v="477052.55475593201"/>
    <n v="1152.2744775122555"/>
    <n v="0.98592121026965107"/>
    <n v="3349143.5160804945"/>
    <n v="34.906080084391917"/>
    <n v="2.6708186656747439"/>
  </r>
  <r>
    <s v="CD"/>
    <s v="North"/>
    <x v="1"/>
    <x v="0"/>
    <x v="25"/>
    <x v="12"/>
    <n v="3.3156739624247379E-3"/>
    <n v="1.6451094167418683E-2"/>
    <n v="94795.007714682331"/>
    <n v="470336.23214719741"/>
    <n v="1559.4815985154128"/>
    <n v="0.97870532837075241"/>
    <n v="2872090.9613245623"/>
    <n v="30.297913683061164"/>
    <n v="2.6666563878161385"/>
  </r>
  <r>
    <s v="CD"/>
    <s v="North"/>
    <x v="1"/>
    <x v="0"/>
    <x v="25"/>
    <x v="13"/>
    <n v="5.5565300029524287E-3"/>
    <n v="2.7433588901175945E-2"/>
    <n v="93235.526116166919"/>
    <n v="460320.57652828528"/>
    <n v="2557.7850944557722"/>
    <n v="0.96366806527674664"/>
    <n v="2401754.7291773651"/>
    <n v="25.760081261137476"/>
    <n v="2.7101070511181673"/>
  </r>
  <r>
    <s v="CD"/>
    <s v="North"/>
    <x v="1"/>
    <x v="0"/>
    <x v="25"/>
    <x v="14"/>
    <n v="9.6093833682232462E-3"/>
    <n v="4.7009180830617274E-2"/>
    <n v="90677.741021711146"/>
    <n v="443596.23939008929"/>
    <n v="4262.6863250015012"/>
    <n v="0.93896674397767044"/>
    <n v="1941434.1526490799"/>
    <n v="21.41026155673903"/>
    <n v="2.7027477576682801"/>
  </r>
  <r>
    <s v="CD"/>
    <s v="North"/>
    <x v="1"/>
    <x v="0"/>
    <x v="25"/>
    <x v="15"/>
    <n v="1.6187784000405787E-2"/>
    <n v="7.8025409780963548E-2"/>
    <n v="86415.054696709645"/>
    <n v="416522.11654085136"/>
    <n v="6742.5700539551472"/>
    <n v="0.89687192715413877"/>
    <n v="1497837.9132589905"/>
    <n v="17.333066773098071"/>
    <n v="2.6932895293281431"/>
  </r>
  <r>
    <s v="CD"/>
    <s v="North"/>
    <x v="1"/>
    <x v="0"/>
    <x v="25"/>
    <x v="16"/>
    <n v="2.8571440530641971E-2"/>
    <n v="0.13396528529237819"/>
    <n v="79672.484642754498"/>
    <n v="373566.9933643142"/>
    <n v="10673.347135119227"/>
    <n v="0.82512951416934299"/>
    <n v="1081315.7967181392"/>
    <n v="13.572010482247151"/>
    <n v="2.6768834054059525"/>
  </r>
  <r>
    <s v="CD"/>
    <s v="North"/>
    <x v="1"/>
    <x v="0"/>
    <x v="25"/>
    <x v="17"/>
    <n v="5.0350655350947356E-2"/>
    <n v="0.22493243476766453"/>
    <n v="68999.137507635271"/>
    <n v="308241.15174439875"/>
    <n v="15520.14399646128"/>
    <n v="0.71175671437048271"/>
    <n v="707748.80335382489"/>
    <n v="10.25735724994399"/>
    <n v="2.6318173464010419"/>
  </r>
  <r>
    <s v="CD"/>
    <s v="North"/>
    <x v="1"/>
    <x v="0"/>
    <x v="25"/>
    <x v="18"/>
    <n v="8.9000096348554367E-2"/>
    <n v="0.36511480476225178"/>
    <n v="53478.993511173991"/>
    <n v="219392.70939936666"/>
    <n v="19525.972274714026"/>
    <n v="0.5567782116724217"/>
    <n v="399507.65160942619"/>
    <n v="7.4703659395899509"/>
    <n v="2.5416200801091051"/>
  </r>
  <r>
    <s v="CD"/>
    <s v="North"/>
    <x v="1"/>
    <x v="0"/>
    <x v="25"/>
    <x v="19"/>
    <n v="0.14972330884264543"/>
    <n v="0.53866085301928845"/>
    <n v="33953.021236459965"/>
    <n v="122153.08039334667"/>
    <n v="18289.163381813538"/>
    <n v="0.38106089815630223"/>
    <n v="180114.94221005953"/>
    <n v="5.3048281316610986"/>
    <n v="2.3967083788918515"/>
  </r>
  <r>
    <s v="CD"/>
    <s v="North"/>
    <x v="1"/>
    <x v="0"/>
    <x v="25"/>
    <x v="20"/>
    <n v="0.24227434944072646"/>
    <n v="0.71995858165075977"/>
    <n v="15663.857854646427"/>
    <n v="46547.762527247673"/>
    <n v="11277.328884210354"/>
    <n v="0.19692430387344842"/>
    <n v="57961.861816712866"/>
    <n v="3.7003567291386923"/>
    <n v="2.1827081508220885"/>
  </r>
  <r>
    <s v="CD"/>
    <s v="North"/>
    <x v="1"/>
    <x v="0"/>
    <x v="25"/>
    <x v="21"/>
    <n v="0.38430793873369251"/>
    <n v="1"/>
    <n v="4386.5289704360721"/>
    <n v="11414.099289465192"/>
    <n v="4386.5289704360721"/>
    <m/>
    <n v="11414.099289465192"/>
    <n v="2.602079996825029"/>
    <n v="2.602079996825029"/>
  </r>
  <r>
    <s v="CD"/>
    <s v="North"/>
    <x v="1"/>
    <x v="0"/>
    <x v="26"/>
    <x v="0"/>
    <n v="6.3294771421976113E-3"/>
    <n v="6.2921394803178553E-3"/>
    <n v="100000"/>
    <n v="99410.098795824539"/>
    <n v="629.21394803178555"/>
    <n v="0.99316491466120582"/>
    <n v="8500000.0004785992"/>
    <n v="85.000000004785988"/>
    <n v="6.2479136038378839E-2"/>
  </r>
  <r>
    <s v="CD"/>
    <s v="North"/>
    <x v="1"/>
    <x v="0"/>
    <x v="26"/>
    <x v="1"/>
    <n v="3.6248178667283582E-4"/>
    <n v="1.4487934719914172E-3"/>
    <n v="99370.786051968214"/>
    <n v="397172.35853477835"/>
    <n v="143.96774613874732"/>
    <n v="0.99858570398878799"/>
    <n v="8400589.9016827755"/>
    <n v="84.537822789179671"/>
    <n v="1.8412826384392476"/>
  </r>
  <r>
    <s v="CD"/>
    <s v="North"/>
    <x v="1"/>
    <x v="0"/>
    <x v="26"/>
    <x v="2"/>
    <n v="1.905112207993477E-4"/>
    <n v="9.5206853325434089E-4"/>
    <n v="99226.818305829467"/>
    <n v="495880.14274196239"/>
    <n v="94.470731363922823"/>
    <n v="0.99920884246028663"/>
    <n v="8003417.543147997"/>
    <n v="80.657806828799679"/>
    <n v="2.3118786790516328"/>
  </r>
  <r>
    <s v="CD"/>
    <s v="North"/>
    <x v="1"/>
    <x v="0"/>
    <x v="26"/>
    <x v="3"/>
    <n v="1.4721542659290607E-4"/>
    <n v="7.3581886318979184E-4"/>
    <n v="99132.347574465544"/>
    <n v="495487.82342823793"/>
    <n v="72.943451297571301"/>
    <n v="0.9988666472779909"/>
    <n v="7507537.4004060347"/>
    <n v="75.732468604827247"/>
    <n v="2.615763430491886"/>
  </r>
  <r>
    <s v="CD"/>
    <s v="North"/>
    <x v="1"/>
    <x v="0"/>
    <x v="26"/>
    <x v="4"/>
    <n v="3.3256911903613924E-4"/>
    <n v="1.6616008550681693E-3"/>
    <n v="99059.404123167973"/>
    <n v="494926.26095483318"/>
    <n v="164.59719059360214"/>
    <n v="0.99791680024327689"/>
    <n v="7012049.5769777969"/>
    <n v="70.786308872393278"/>
    <n v="2.7474727261773881"/>
  </r>
  <r>
    <s v="CD"/>
    <s v="North"/>
    <x v="1"/>
    <x v="0"/>
    <x v="26"/>
    <x v="5"/>
    <n v="4.8448757105716469E-4"/>
    <n v="2.4196022834251751E-3"/>
    <n v="98894.806932574371"/>
    <n v="493895.23068841617"/>
    <n v="239.28610067295085"/>
    <n v="0.99753061930591713"/>
    <n v="6517123.3160229633"/>
    <n v="65.899550422968943"/>
    <n v="2.5811216245828668"/>
  </r>
  <r>
    <s v="CD"/>
    <s v="North"/>
    <x v="1"/>
    <x v="0"/>
    <x v="26"/>
    <x v="6"/>
    <n v="4.9327971629671531E-4"/>
    <n v="2.4633886245022064E-3"/>
    <n v="98655.52083190142"/>
    <n v="492675.61534085462"/>
    <n v="243.02688776164723"/>
    <n v="0.99742292152254408"/>
    <n v="6023228.0853345469"/>
    <n v="61.053127433156945"/>
    <n v="2.5229538418692297"/>
  </r>
  <r>
    <s v="CD"/>
    <s v="North"/>
    <x v="1"/>
    <x v="0"/>
    <x v="26"/>
    <x v="7"/>
    <n v="5.4359420184506453E-4"/>
    <n v="2.7143446461416008E-3"/>
    <n v="98412.493944139773"/>
    <n v="491405.95161619235"/>
    <n v="267.12542605072667"/>
    <n v="0.99714773157707226"/>
    <n v="5530552.4699936919"/>
    <n v="56.197666051760727"/>
    <n v="2.542285232024958"/>
  </r>
  <r>
    <s v="CD"/>
    <s v="North"/>
    <x v="1"/>
    <x v="0"/>
    <x v="26"/>
    <x v="8"/>
    <n v="6.0757853631239304E-4"/>
    <n v="3.033419896073091E-3"/>
    <n v="98145.368518089046"/>
    <n v="490004.32993755874"/>
    <n v="297.71611357020447"/>
    <n v="0.99658985148887824"/>
    <n v="5039146.5183774997"/>
    <n v="51.343701638338047"/>
    <n v="2.5731489833649976"/>
  </r>
  <r>
    <s v="CD"/>
    <s v="North"/>
    <x v="1"/>
    <x v="0"/>
    <x v="26"/>
    <x v="9"/>
    <n v="7.7696392562233928E-4"/>
    <n v="3.8776340709317922E-3"/>
    <n v="97847.652404518842"/>
    <n v="488333.34240137896"/>
    <n v="379.41739072445489"/>
    <n v="0.99550506373137981"/>
    <n v="4549142.188439941"/>
    <n v="46.492093337436586"/>
    <n v="2.6149758990029159"/>
  </r>
  <r>
    <s v="CD"/>
    <s v="North"/>
    <x v="1"/>
    <x v="0"/>
    <x v="26"/>
    <x v="10"/>
    <n v="1.063303020363977E-3"/>
    <n v="5.3033928309043467E-3"/>
    <n v="97468.235013794387"/>
    <n v="486138.31514944253"/>
    <n v="516.91233881305379"/>
    <n v="0.99299341864124635"/>
    <n v="4060808.8460385622"/>
    <n v="41.662895049488156"/>
    <n v="2.6729905068788837"/>
  </r>
  <r>
    <s v="CD"/>
    <s v="North"/>
    <x v="1"/>
    <x v="0"/>
    <x v="26"/>
    <x v="11"/>
    <n v="1.8015116279156607E-3"/>
    <n v="8.9699403049122682E-3"/>
    <n v="96951.322674981333"/>
    <n v="482732.14749274054"/>
    <n v="869.64757687687234"/>
    <n v="0.98948088264269041"/>
    <n v="3574670.53088912"/>
    <n v="36.870776305680849"/>
    <n v="2.6720847202995786"/>
  </r>
  <r>
    <s v="CD"/>
    <s v="North"/>
    <x v="1"/>
    <x v="0"/>
    <x v="26"/>
    <x v="12"/>
    <n v="2.4729255771875664E-3"/>
    <n v="1.2293742429325513E-2"/>
    <n v="96081.675098104461"/>
    <n v="477654.2313811183"/>
    <n v="1181.2033658342261"/>
    <n v="0.98409412885592862"/>
    <n v="3091938.3833963796"/>
    <n v="32.180313053861177"/>
    <n v="2.6683573810688608"/>
  </r>
  <r>
    <s v="CD"/>
    <s v="North"/>
    <x v="1"/>
    <x v="0"/>
    <x v="26"/>
    <x v="13"/>
    <n v="4.1432097553183106E-3"/>
    <n v="2.0521959184032115E-2"/>
    <n v="94900.471732270234"/>
    <n v="470056.72472534986"/>
    <n v="1947.5436074350437"/>
    <n v="0.97249465584677486"/>
    <n v="2614284.1520152614"/>
    <n v="27.547641274013735"/>
    <n v="2.7173122496310604"/>
  </r>
  <r>
    <s v="CD"/>
    <s v="North"/>
    <x v="1"/>
    <x v="0"/>
    <x v="26"/>
    <x v="14"/>
    <n v="7.3150420998109164E-3"/>
    <n v="3.5974208583206359E-2"/>
    <n v="92952.928124835191"/>
    <n v="457127.65274024126"/>
    <n v="3343.9080247826059"/>
    <n v="0.95267862217010302"/>
    <n v="2144227.4272899115"/>
    <n v="23.067884686862449"/>
    <n v="2.716148940899425"/>
  </r>
  <r>
    <s v="CD"/>
    <s v="North"/>
    <x v="1"/>
    <x v="0"/>
    <x v="26"/>
    <x v="15"/>
    <n v="1.2580350693836657E-2"/>
    <n v="6.1139929423961278E-2"/>
    <n v="89609.020100052585"/>
    <n v="435495.74236842641"/>
    <n v="5478.6891646675358"/>
    <n v="0.91800657589496681"/>
    <n v="1687099.7745496703"/>
    <n v="18.827343192303029"/>
    <n v="2.7094232297812657"/>
  </r>
  <r>
    <s v="CD"/>
    <s v="North"/>
    <x v="1"/>
    <x v="0"/>
    <x v="26"/>
    <x v="16"/>
    <n v="2.2668307409816017E-2"/>
    <n v="0.10771996458361613"/>
    <n v="84130.330935385049"/>
    <n v="399787.95526847569"/>
    <n v="9062.5162687675911"/>
    <n v="0.85706623289600281"/>
    <n v="1251604.0321812439"/>
    <n v="14.876965516069564"/>
    <n v="2.6978028188095271"/>
  </r>
  <r>
    <s v="CD"/>
    <s v="North"/>
    <x v="1"/>
    <x v="0"/>
    <x v="26"/>
    <x v="17"/>
    <n v="4.0783301976695739E-2"/>
    <n v="0.18615414140555447"/>
    <n v="75067.814666617458"/>
    <n v="342644.75677914813"/>
    <n v="13974.184586455463"/>
    <n v="0.75683451548402947"/>
    <n v="851816.07691276819"/>
    <n v="11.347287525229763"/>
    <n v="2.6603775088509805"/>
  </r>
  <r>
    <s v="CD"/>
    <s v="North"/>
    <x v="1"/>
    <x v="0"/>
    <x v="26"/>
    <x v="18"/>
    <n v="7.3597632777406094E-2"/>
    <n v="0.31240137392714706"/>
    <n v="61093.630080161995"/>
    <n v="259325.37848008965"/>
    <n v="19085.733975239484"/>
    <n v="0.61274266105071462"/>
    <n v="509171.32013362012"/>
    <n v="8.334278376739567"/>
    <n v="2.582342288717701"/>
  </r>
  <r>
    <s v="CD"/>
    <s v="North"/>
    <x v="1"/>
    <x v="0"/>
    <x v="26"/>
    <x v="19"/>
    <n v="0.12640512742739748"/>
    <n v="0.47814200499567833"/>
    <n v="42007.896104922511"/>
    <n v="158899.72248787386"/>
    <n v="20085.739669257797"/>
    <n v="0.43894770157911295"/>
    <n v="249845.94165353046"/>
    <n v="5.947594733844654"/>
    <n v="2.4539270707062597"/>
  </r>
  <r>
    <s v="CD"/>
    <s v="North"/>
    <x v="1"/>
    <x v="0"/>
    <x v="26"/>
    <x v="20"/>
    <n v="0.2088286534021889"/>
    <n v="0.66442005607515264"/>
    <n v="21922.156435664714"/>
    <n v="69748.667967611123"/>
    <n v="14565.520408272618"/>
    <n v="0.23307787165329649"/>
    <n v="90946.219165656614"/>
    <n v="4.1485982199131675"/>
    <n v="2.2632550644690728"/>
  </r>
  <r>
    <s v="CD"/>
    <s v="North"/>
    <x v="1"/>
    <x v="0"/>
    <x v="26"/>
    <x v="21"/>
    <n v="0.34705122108965175"/>
    <n v="1"/>
    <n v="7356.6360273920964"/>
    <n v="21197.551198045487"/>
    <n v="7356.6360273920964"/>
    <m/>
    <n v="21197.551198045487"/>
    <n v="2.8814190506526867"/>
    <n v="2.8814190506526867"/>
  </r>
  <r>
    <s v="CD"/>
    <s v="North"/>
    <x v="1"/>
    <x v="0"/>
    <x v="27"/>
    <x v="0"/>
    <n v="4.642530354708318E-3"/>
    <n v="4.6223150475216968E-3"/>
    <n v="100000"/>
    <n v="99564.562735358806"/>
    <n v="462.23150475216971"/>
    <n v="0.99497564176782105"/>
    <n v="8750000.0001011062"/>
    <n v="87.50000000101106"/>
    <n v="5.7967143813220601E-2"/>
  </r>
  <r>
    <s v="CD"/>
    <s v="North"/>
    <x v="1"/>
    <x v="0"/>
    <x v="27"/>
    <x v="1"/>
    <n v="2.6587231543857864E-4"/>
    <n v="1.062880749791493E-3"/>
    <n v="99537.76849524783"/>
    <n v="397923.25814855174"/>
    <n v="105.79677801080106"/>
    <n v="0.9989668205761969"/>
    <n v="8650435.437365748"/>
    <n v="86.906061569772291"/>
    <n v="1.8466656856381258"/>
  </r>
  <r>
    <s v="CD"/>
    <s v="North"/>
    <x v="1"/>
    <x v="0"/>
    <x v="27"/>
    <x v="2"/>
    <n v="1.391713780074507E-4"/>
    <n v="6.9559650785855972E-4"/>
    <n v="99431.971717237029"/>
    <n v="496973.82670378068"/>
    <n v="69.164532295995741"/>
    <n v="0.99942307550340492"/>
    <n v="8252512.1792171961"/>
    <n v="82.99656575940736"/>
    <n v="2.3102994232891221"/>
  </r>
  <r>
    <s v="CD"/>
    <s v="North"/>
    <x v="1"/>
    <x v="0"/>
    <x v="27"/>
    <x v="3"/>
    <n v="1.0710879803757266E-4"/>
    <n v="5.3540716989883817E-4"/>
    <n v="99362.807184941033"/>
    <n v="496687.11032898864"/>
    <n v="53.19955938810017"/>
    <n v="0.99917745681439962"/>
    <n v="7755538.3525134157"/>
    <n v="78.05272991209138"/>
    <n v="2.6141607716976942"/>
  </r>
  <r>
    <s v="CD"/>
    <s v="North"/>
    <x v="1"/>
    <x v="0"/>
    <x v="27"/>
    <x v="4"/>
    <n v="2.4098842447783827E-4"/>
    <n v="1.2042882056950946E-3"/>
    <n v="99309.607625552933"/>
    <n v="496278.56373101199"/>
    <n v="119.59738917565846"/>
    <n v="0.99849022576240465"/>
    <n v="7258851.2421844276"/>
    <n v="73.093141899764021"/>
    <n v="2.7468204062807953"/>
  </r>
  <r>
    <s v="CD"/>
    <s v="North"/>
    <x v="1"/>
    <x v="0"/>
    <x v="27"/>
    <x v="5"/>
    <n v="3.5107257074304594E-4"/>
    <n v="1.7538736321228458E-3"/>
    <n v="99190.010236377275"/>
    <n v="495529.29514082009"/>
    <n v="173.96674352358968"/>
    <n v="0.9982100229789892"/>
    <n v="6762572.6784534156"/>
    <n v="68.17796129204639"/>
    <n v="2.5813995678476029"/>
  </r>
  <r>
    <s v="CD"/>
    <s v="North"/>
    <x v="1"/>
    <x v="0"/>
    <x v="27"/>
    <x v="6"/>
    <n v="3.5744358750742703E-4"/>
    <n v="1.7856371074510833E-3"/>
    <n v="99016.043492853685"/>
    <n v="494642.30908928026"/>
    <n v="176.80672149382008"/>
    <n v="0.99813191552591618"/>
    <n v="6267043.383312596"/>
    <n v="63.293211506324319"/>
    <n v="2.5232368357474528"/>
  </r>
  <r>
    <s v="CD"/>
    <s v="North"/>
    <x v="1"/>
    <x v="0"/>
    <x v="27"/>
    <x v="7"/>
    <n v="3.9390281002756294E-4"/>
    <n v="1.9676094476532568E-3"/>
    <n v="98839.236771359865"/>
    <n v="493718.27547144564"/>
    <n v="194.4770160701737"/>
    <n v="0.997932362450063"/>
    <n v="5772401.0742233153"/>
    <n v="58.401918739784868"/>
    <n v="2.5425970893072125"/>
  </r>
  <r>
    <s v="CD"/>
    <s v="North"/>
    <x v="1"/>
    <x v="0"/>
    <x v="27"/>
    <x v="8"/>
    <n v="4.402675495509592E-4"/>
    <n v="2.1989885456635155E-3"/>
    <n v="98644.759755289691"/>
    <n v="492697.44502599066"/>
    <n v="216.91869679161755"/>
    <n v="0.99752775325096887"/>
    <n v="5278682.7987518692"/>
    <n v="53.512044753789439"/>
    <n v="2.5734975442738643"/>
  </r>
  <r>
    <s v="CD"/>
    <s v="North"/>
    <x v="1"/>
    <x v="0"/>
    <x v="27"/>
    <x v="9"/>
    <n v="5.6300870612031298E-4"/>
    <n v="2.8112692936850875E-3"/>
    <n v="98427.841058498074"/>
    <n v="491479.37536926928"/>
    <n v="276.70716721146891"/>
    <n v="0.99674085156230841"/>
    <n v="4785985.3537258785"/>
    <n v="48.624304894399245"/>
    <n v="2.6154216391625855"/>
  </r>
  <r>
    <s v="CD"/>
    <s v="North"/>
    <x v="1"/>
    <x v="0"/>
    <x v="27"/>
    <x v="10"/>
    <n v="7.704976188174197E-4"/>
    <n v="3.8455949218729299E-3"/>
    <n v="98151.133891286605"/>
    <n v="489877.5711308769"/>
    <n v="377.44950206841168"/>
    <n v="0.99491786902728219"/>
    <n v="4294505.9783566091"/>
    <n v="43.754012899262648"/>
    <n v="2.6736005194225969"/>
  </r>
  <r>
    <s v="CD"/>
    <s v="North"/>
    <x v="1"/>
    <x v="0"/>
    <x v="27"/>
    <x v="11"/>
    <n v="1.3054232037398761E-3"/>
    <n v="6.5073495186677571E-3"/>
    <n v="97773.684389218193"/>
    <n v="487387.94915379293"/>
    <n v="636.24753804854117"/>
    <n v="0.99236659215075573"/>
    <n v="3804628.4072257318"/>
    <n v="38.9126013915998"/>
    <n v="2.6731182381642826"/>
  </r>
  <r>
    <s v="CD"/>
    <s v="North"/>
    <x v="1"/>
    <x v="0"/>
    <x v="27"/>
    <x v="12"/>
    <n v="1.7919475776137378E-3"/>
    <n v="8.9224799997553068E-3"/>
    <n v="97137.436851169652"/>
    <n v="483667.51815709524"/>
    <n v="866.7068375320523"/>
    <n v="0.98846444488996721"/>
    <n v="3317240.4580719387"/>
    <n v="34.149969008905295"/>
    <n v="2.6697240505174649"/>
  </r>
  <r>
    <s v="CD"/>
    <s v="North"/>
    <x v="1"/>
    <x v="0"/>
    <x v="27"/>
    <x v="13"/>
    <n v="3.0015301256257703E-3"/>
    <n v="1.4905838662051389E-2"/>
    <n v="96270.7300136376"/>
    <n v="478088.14484646125"/>
    <n v="1434.9959694612044"/>
    <n v="0.97976304301352357"/>
    <n v="2833572.9399148435"/>
    <n v="29.433379590177022"/>
    <n v="2.724380213449078"/>
  </r>
  <r>
    <s v="CD"/>
    <s v="North"/>
    <x v="1"/>
    <x v="0"/>
    <x v="27"/>
    <x v="14"/>
    <n v="5.4213420005070675E-3"/>
    <n v="2.6777117449294757E-2"/>
    <n v="94835.734044176395"/>
    <n v="468413.0956234592"/>
    <n v="2539.4275888909906"/>
    <n v="0.96427995336143535"/>
    <n v="2355484.7950683823"/>
    <n v="24.837523733102017"/>
    <n v="2.7295770816049494"/>
  </r>
  <r>
    <s v="CD"/>
    <s v="North"/>
    <x v="1"/>
    <x v="0"/>
    <x v="27"/>
    <x v="15"/>
    <n v="9.5382078576897594E-3"/>
    <n v="4.667825662287748E-2"/>
    <n v="92296.306455285405"/>
    <n v="451681.35800167476"/>
    <n v="4308.2306780635699"/>
    <n v="0.93643171268067227"/>
    <n v="1887071.6994449233"/>
    <n v="20.445798666484546"/>
    <n v="2.7252438397385963"/>
  </r>
  <r>
    <s v="CD"/>
    <s v="North"/>
    <x v="1"/>
    <x v="0"/>
    <x v="27"/>
    <x v="16"/>
    <n v="1.7582355938289208E-2"/>
    <n v="8.4520396729097752E-2"/>
    <n v="87988.075777221835"/>
    <n v="422968.74765944009"/>
    <n v="7436.7870721206855"/>
    <n v="0.88591307379308581"/>
    <n v="1435390.3414432486"/>
    <n v="16.313464395761219"/>
    <n v="2.7178812487057802"/>
  </r>
  <r>
    <s v="CD"/>
    <s v="North"/>
    <x v="1"/>
    <x v="0"/>
    <x v="27"/>
    <x v="17"/>
    <n v="3.236116734998145E-2"/>
    <n v="0.15053971053507176"/>
    <n v="80551.288705101149"/>
    <n v="374713.54335738672"/>
    <n v="12126.16768489292"/>
    <n v="0.79939937701426045"/>
    <n v="1012421.5937838084"/>
    <n v="12.568657932839425"/>
    <n v="2.6874062031110162"/>
  </r>
  <r>
    <s v="CD"/>
    <s v="North"/>
    <x v="1"/>
    <x v="0"/>
    <x v="27"/>
    <x v="18"/>
    <n v="5.9743317534352518E-2"/>
    <n v="0.26153929978755058"/>
    <n v="68425.121020208229"/>
    <n v="299545.77311870101"/>
    <n v="17895.858239503665"/>
    <n v="0.66854958798016306"/>
    <n v="637708.05042642169"/>
    <n v="9.3197942644205938"/>
    <n v="2.6206879037324637"/>
  </r>
  <r>
    <s v="CD"/>
    <s v="North"/>
    <x v="1"/>
    <x v="0"/>
    <x v="27"/>
    <x v="19"/>
    <n v="0.10497206620859663"/>
    <n v="0.41603283175784622"/>
    <n v="50529.262780704565"/>
    <n v="200261.20319970694"/>
    <n v="21021.832281292864"/>
    <n v="0.50054649308565868"/>
    <n v="338162.27730772074"/>
    <n v="6.6924047313995958"/>
    <n v="2.5080616188517069"/>
  </r>
  <r>
    <s v="CD"/>
    <s v="North"/>
    <x v="1"/>
    <x v="0"/>
    <x v="27"/>
    <x v="20"/>
    <n v="0.17741183418571782"/>
    <n v="0.60268785115760104"/>
    <n v="29507.430499411701"/>
    <n v="100240.04296272779"/>
    <n v="17783.769880872696"/>
    <n v="0.273101796986637"/>
    <n v="137901.07410801377"/>
    <n v="4.6734355304425153"/>
    <n v="2.3404340108336066"/>
  </r>
  <r>
    <s v="CD"/>
    <s v="North"/>
    <x v="1"/>
    <x v="0"/>
    <x v="27"/>
    <x v="21"/>
    <n v="0.31129420151329174"/>
    <n v="1"/>
    <n v="11723.660618539005"/>
    <n v="37661.031145285961"/>
    <n v="11723.660618539005"/>
    <m/>
    <n v="37661.031145285961"/>
    <n v="3.212395204082533"/>
    <n v="3.212395204082533"/>
  </r>
  <r>
    <s v="CD"/>
    <s v="North"/>
    <x v="1"/>
    <x v="0"/>
    <x v="28"/>
    <x v="0"/>
    <n v="3.2962651982269245E-3"/>
    <n v="3.286022471414617E-3"/>
    <n v="100000"/>
    <n v="99689.262659514541"/>
    <n v="328.6022471414617"/>
    <n v="0.9964263601679878"/>
    <n v="9000000.0004071593"/>
    <n v="90.000000004071595"/>
    <n v="5.4366355712437642E-2"/>
  </r>
  <r>
    <s v="CD"/>
    <s v="North"/>
    <x v="1"/>
    <x v="0"/>
    <x v="28"/>
    <x v="1"/>
    <n v="1.8877327526045082E-4"/>
    <n v="7.5478689832745227E-4"/>
    <n v="99671.397752858538"/>
    <n v="398523.91742447932"/>
    <n v="75.230665161841898"/>
    <n v="0.99926906903400392"/>
    <n v="8900310.737747645"/>
    <n v="89.296537807330864"/>
    <n v="1.8509616177524579"/>
  </r>
  <r>
    <s v="CD"/>
    <s v="North"/>
    <x v="1"/>
    <x v="0"/>
    <x v="28"/>
    <x v="2"/>
    <n v="9.8372925805274307E-5"/>
    <n v="4.9173443318174218E-4"/>
    <n v="99596.167087696696"/>
    <n v="497849.02064300311"/>
    <n v="48.97486476994527"/>
    <n v="0.9995930167237097"/>
    <n v="8501786.8203231655"/>
    <n v="85.362590438215847"/>
    <n v="2.3085215018034679"/>
  </r>
  <r>
    <s v="CD"/>
    <s v="North"/>
    <x v="1"/>
    <x v="0"/>
    <x v="28"/>
    <x v="3"/>
    <n v="7.5371832509986994E-5"/>
    <n v="3.7679135498824487E-4"/>
    <n v="99547.192222926751"/>
    <n v="497646.40441748383"/>
    <n v="37.508521442956408"/>
    <n v="0.99942279464486328"/>
    <n v="8003937.7996801632"/>
    <n v="80.403451076310446"/>
    <n v="2.612363972114764"/>
  </r>
  <r>
    <s v="CD"/>
    <s v="North"/>
    <x v="1"/>
    <x v="0"/>
    <x v="28"/>
    <x v="4"/>
    <n v="1.6882562988029478E-4"/>
    <n v="8.4380705859215166E-4"/>
    <n v="99509.683701483795"/>
    <n v="497359.16024788952"/>
    <n v="83.966973505579517"/>
    <n v="0.99894223701363527"/>
    <n v="7506291.3952626791"/>
    <n v="75.432773133724197"/>
    <n v="2.7460392863051353"/>
  </r>
  <r>
    <s v="CD"/>
    <s v="North"/>
    <x v="1"/>
    <x v="0"/>
    <x v="28"/>
    <x v="5"/>
    <n v="2.4594562173587027E-4"/>
    <n v="1.2289971130914994E-3"/>
    <n v="99425.716727978215"/>
    <n v="496833.07213724992"/>
    <n v="122.19391882573836"/>
    <n v="0.99874569244430045"/>
    <n v="7008932.2350147897"/>
    <n v="70.494158510224636"/>
    <n v="2.5816185823242757"/>
  </r>
  <r>
    <s v="CD"/>
    <s v="North"/>
    <x v="1"/>
    <x v="0"/>
    <x v="28"/>
    <x v="6"/>
    <n v="2.5040886896640093E-4"/>
    <n v="1.2512683737227594E-3"/>
    <n v="99303.522809152477"/>
    <n v="496209.89066094678"/>
    <n v="124.25535749035771"/>
    <n v="0.99869093700257749"/>
    <n v="6512099.1628775401"/>
    <n v="65.577725529364017"/>
    <n v="2.5234598247445841"/>
  </r>
  <r>
    <s v="CD"/>
    <s v="North"/>
    <x v="1"/>
    <x v="0"/>
    <x v="28"/>
    <x v="7"/>
    <n v="2.7595055720465672E-4"/>
    <n v="1.3788178731978834E-3"/>
    <n v="99179.267451662119"/>
    <n v="495560.32065412751"/>
    <n v="136.75014661301975"/>
    <n v="0.99855106005265626"/>
    <n v="6015889.2722165929"/>
    <n v="60.65672218388395"/>
    <n v="2.5428428231672799"/>
  </r>
  <r>
    <s v="CD"/>
    <s v="North"/>
    <x v="1"/>
    <x v="0"/>
    <x v="28"/>
    <x v="8"/>
    <n v="3.0843160425527094E-4"/>
    <n v="1.5410048483118226E-3"/>
    <n v="99042.517305049099"/>
    <n v="494842.28350921319"/>
    <n v="152.62499935610685"/>
    <n v="0.99826741325285528"/>
    <n v="5520328.9515624652"/>
    <n v="55.736961274519665"/>
    <n v="2.5737722024929037"/>
  </r>
  <r>
    <s v="CD"/>
    <s v="North"/>
    <x v="1"/>
    <x v="0"/>
    <x v="28"/>
    <x v="9"/>
    <n v="3.9441852713327502E-4"/>
    <n v="1.9702398549044649E-3"/>
    <n v="98889.892305692993"/>
    <n v="493984.92632687831"/>
    <n v="194.83680706786981"/>
    <n v="0.99771568368019825"/>
    <n v="5025486.6680532517"/>
    <n v="50.819012447887353"/>
    <n v="2.6157728687021553"/>
  </r>
  <r>
    <s v="CD"/>
    <s v="North"/>
    <x v="1"/>
    <x v="0"/>
    <x v="28"/>
    <x v="10"/>
    <n v="5.3977590873803853E-4"/>
    <n v="2.6954954167449151E-3"/>
    <n v="98695.055498625123"/>
    <n v="492856.5084979338"/>
    <n v="266.03206975193461"/>
    <n v="0.9964369381789886"/>
    <n v="4531501.7417263733"/>
    <n v="45.914171878544614"/>
    <n v="2.6740811896520484"/>
  </r>
  <r>
    <s v="CD"/>
    <s v="North"/>
    <x v="1"/>
    <x v="0"/>
    <x v="28"/>
    <x v="11"/>
    <n v="9.1452066674604915E-4"/>
    <n v="4.5628969718668104E-3"/>
    <n v="98429.023428873188"/>
    <n v="491100.4302892678"/>
    <n v="449.12149294740811"/>
    <n v="0.99464628889350548"/>
    <n v="4038645.2332284395"/>
    <n v="41.031040363281129"/>
    <n v="2.6739326184497165"/>
  </r>
  <r>
    <s v="CD"/>
    <s v="North"/>
    <x v="1"/>
    <x v="0"/>
    <x v="28"/>
    <x v="12"/>
    <n v="1.2553577175255695E-3"/>
    <n v="6.258488774525812E-3"/>
    <n v="97979.90193592578"/>
    <n v="488471.22046122397"/>
    <n v="613.20611639514391"/>
    <n v="0.99191687833492648"/>
    <n v="3547544.8029391719"/>
    <n v="36.206862150761268"/>
    <n v="2.6707844553126279"/>
  </r>
  <r>
    <s v="CD"/>
    <s v="North"/>
    <x v="1"/>
    <x v="0"/>
    <x v="28"/>
    <x v="13"/>
    <n v="2.1021565581054633E-3"/>
    <n v="1.046089604079487E-2"/>
    <n v="97366.695819530636"/>
    <n v="484522.84815634886"/>
    <n v="1018.542882803813"/>
    <n v="0.98559775778368408"/>
    <n v="3059073.5824779477"/>
    <n v="31.418069153213811"/>
    <n v="2.7314347973806763"/>
  </r>
  <r>
    <s v="CD"/>
    <s v="North"/>
    <x v="1"/>
    <x v="0"/>
    <x v="28"/>
    <x v="14"/>
    <n v="3.8935804515505116E-3"/>
    <n v="1.9298329963752123E-2"/>
    <n v="96348.152936726823"/>
    <n v="477544.63273786189"/>
    <n v="1859.3584467710025"/>
    <n v="0.97386458574271906"/>
    <n v="2574550.7343215989"/>
    <n v="26.721329427169636"/>
    <n v="2.7432366776511876"/>
  </r>
  <r>
    <s v="CD"/>
    <s v="North"/>
    <x v="1"/>
    <x v="0"/>
    <x v="28"/>
    <x v="15"/>
    <n v="7.0247217610493289E-3"/>
    <n v="3.4574934048658107E-2"/>
    <n v="94488.794489955821"/>
    <n v="465063.80593491677"/>
    <n v="3266.9438378274353"/>
    <n v="0.95213792154044996"/>
    <n v="2097006.1015837372"/>
    <n v="22.193172353433393"/>
    <n v="2.7409570285817288"/>
  </r>
  <r>
    <s v="CD"/>
    <s v="North"/>
    <x v="1"/>
    <x v="0"/>
    <x v="28"/>
    <x v="16"/>
    <n v="1.3278817729143914E-2"/>
    <n v="6.4457422459403113E-2"/>
    <n v="91221.850652128385"/>
    <n v="442804.88556656282"/>
    <n v="5879.9253650128085"/>
    <n v="0.91141302279802738"/>
    <n v="1631942.2956488205"/>
    <n v="17.889817888832145"/>
    <n v="2.7373237127729917"/>
  </r>
  <r>
    <s v="CD"/>
    <s v="North"/>
    <x v="1"/>
    <x v="0"/>
    <x v="28"/>
    <x v="17"/>
    <n v="2.506262283167307E-2"/>
    <n v="0.11852001994860094"/>
    <n v="85341.925287115577"/>
    <n v="403578.13926395564"/>
    <n v="10114.726687480957"/>
    <n v="0.83875102142721591"/>
    <n v="1189137.4100822576"/>
    <n v="13.933801072352731"/>
    <n v="2.7130882636451061"/>
  </r>
  <r>
    <s v="CD"/>
    <s v="North"/>
    <x v="1"/>
    <x v="0"/>
    <x v="28"/>
    <x v="18"/>
    <n v="4.7447318316735022E-2"/>
    <n v="0.21349980261755938"/>
    <n v="75227.198599634619"/>
    <n v="338501.576533338"/>
    <n v="16060.99205249393"/>
    <n v="0.72306116429347056"/>
    <n v="785559.27081830194"/>
    <n v="10.44249002277904"/>
    <n v="2.6567813282124577"/>
  </r>
  <r>
    <s v="CD"/>
    <s v="North"/>
    <x v="1"/>
    <x v="0"/>
    <x v="28"/>
    <x v="19"/>
    <n v="8.5490150002438842E-2"/>
    <n v="0.35365360190525008"/>
    <n v="59166.20654714069"/>
    <n v="244757.34404337071"/>
    <n v="20924.342056466296"/>
    <n v="0.56481676866434161"/>
    <n v="447057.69428496389"/>
    <n v="7.5559634523597614"/>
    <n v="2.5591257037136175"/>
  </r>
  <r>
    <s v="CD"/>
    <s v="North"/>
    <x v="1"/>
    <x v="0"/>
    <x v="28"/>
    <x v="20"/>
    <n v="0.14816475815041572"/>
    <n v="0.53561061060858428"/>
    <n v="38241.864490674394"/>
    <n v="138243.05216944317"/>
    <n v="20482.74839066085"/>
    <n v="0.31664452382633457"/>
    <n v="202300.35024159314"/>
    <n v="5.2900231967226867"/>
    <n v="2.4141033579224711"/>
  </r>
  <r>
    <s v="CD"/>
    <s v="North"/>
    <x v="1"/>
    <x v="0"/>
    <x v="28"/>
    <x v="21"/>
    <n v="0.27723798278239636"/>
    <n v="1"/>
    <n v="17759.116100013543"/>
    <n v="64057.298072149963"/>
    <n v="17759.116100013543"/>
    <m/>
    <n v="64057.298072149963"/>
    <n v="3.6070093641710641"/>
    <n v="3.6070093641710641"/>
  </r>
  <r>
    <s v="CD"/>
    <s v="North"/>
    <x v="1"/>
    <x v="0"/>
    <x v="29"/>
    <x v="0"/>
    <n v="2.252454305593028E-3"/>
    <n v="2.2476526787993498E-3"/>
    <n v="100000"/>
    <n v="99786.826894476428"/>
    <n v="224.76526787993498"/>
    <n v="0.99755466128241876"/>
    <n v="9250000.0000713039"/>
    <n v="92.500000000713044"/>
    <n v="5.1574526908454391E-2"/>
  </r>
  <r>
    <s v="CD"/>
    <s v="North"/>
    <x v="1"/>
    <x v="0"/>
    <x v="29"/>
    <x v="1"/>
    <n v="1.2899543910181125E-4"/>
    <n v="5.1583897914592061E-4"/>
    <n v="99775.234732120065"/>
    <n v="398990.50374673295"/>
    <n v="51.467955228261417"/>
    <n v="0.99950215638500595"/>
    <n v="9150213.1731768269"/>
    <n v="91.708260048133482"/>
    <n v="1.8542924183108527"/>
  </r>
  <r>
    <s v="CD"/>
    <s v="North"/>
    <x v="1"/>
    <x v="0"/>
    <x v="29"/>
    <x v="2"/>
    <n v="6.6888359739558076E-5"/>
    <n v="3.343815556013024E-4"/>
    <n v="99723.766776891804"/>
    <n v="498529.01753184589"/>
    <n v="33.345788265272859"/>
    <n v="0.99972389473944434"/>
    <n v="8751222.6694300938"/>
    <n v="87.754634148636526"/>
    <n v="2.3065158364641696"/>
  </r>
  <r>
    <s v="CD"/>
    <s v="North"/>
    <x v="1"/>
    <x v="0"/>
    <x v="29"/>
    <x v="3"/>
    <n v="5.0994712279864823E-5"/>
    <n v="2.549424941463287E-4"/>
    <n v="99690.420988626531"/>
    <n v="498391.37104756566"/>
    <n v="25.415324569345103"/>
    <n v="0.99961070336683522"/>
    <n v="8252693.6518982481"/>
    <n v="82.783215980598385"/>
    <n v="2.6103434995966399"/>
  </r>
  <r>
    <s v="CD"/>
    <s v="North"/>
    <x v="1"/>
    <x v="0"/>
    <x v="29"/>
    <x v="4"/>
    <n v="1.1365683647575586E-4"/>
    <n v="5.6813857829709569E-4"/>
    <n v="99665.005664057186"/>
    <n v="498197.3489648184"/>
    <n v="56.623534623955493"/>
    <n v="0.99928788645493238"/>
    <n v="7754302.2808506824"/>
    <n v="77.803660664890373"/>
    <n v="2.7451185921987586"/>
  </r>
  <r>
    <s v="CD"/>
    <s v="North"/>
    <x v="1"/>
    <x v="0"/>
    <x v="29"/>
    <x v="5"/>
    <n v="1.6557557837268059E-4"/>
    <n v="8.2754654456198087E-4"/>
    <n v="99608.38212943323"/>
    <n v="497842.57588450384"/>
    <n v="82.430572440614924"/>
    <n v="0.99915540466400687"/>
    <n v="7256104.9318858637"/>
    <n v="72.846328559549619"/>
    <n v="2.5817860199146159"/>
  </r>
  <r>
    <s v="CD"/>
    <s v="North"/>
    <x v="1"/>
    <x v="0"/>
    <x v="29"/>
    <x v="6"/>
    <n v="1.6858032688741131E-4"/>
    <n v="8.4254989747922836E-4"/>
    <n v="99525.951556992615"/>
    <n v="497422.10036685294"/>
    <n v="83.855580280855065"/>
    <n v="0.99911852319933891"/>
    <n v="6758262.3560013594"/>
    <n v="67.904523898284992"/>
    <n v="2.5236303008739154"/>
  </r>
  <r>
    <s v="CD"/>
    <s v="North"/>
    <x v="1"/>
    <x v="0"/>
    <x v="29"/>
    <x v="7"/>
    <n v="1.8577550919159419E-4"/>
    <n v="9.284537581376323E-4"/>
    <n v="99442.09597671176"/>
    <n v="496983.63432524342"/>
    <n v="92.327387726676534"/>
    <n v="0.9990243144917057"/>
    <n v="6260840.2556345062"/>
    <n v="62.959657015885163"/>
    <n v="2.5430306878506408"/>
  </r>
  <r>
    <s v="CD"/>
    <s v="North"/>
    <x v="1"/>
    <x v="0"/>
    <x v="29"/>
    <x v="8"/>
    <n v="2.0764240852323346E-4"/>
    <n v="1.0376893126608747E-3"/>
    <n v="99349.768588985084"/>
    <n v="496498.73459537287"/>
    <n v="103.09419308012002"/>
    <n v="0.99883325686751379"/>
    <n v="5763856.6213092627"/>
    <n v="58.015803188778662"/>
    <n v="2.5739821799840121"/>
  </r>
  <r>
    <s v="CD"/>
    <s v="North"/>
    <x v="1"/>
    <x v="0"/>
    <x v="29"/>
    <x v="9"/>
    <n v="2.6553054813525972E-4"/>
    <n v="1.3268128497823661E-3"/>
    <n v="99246.674395904964"/>
    <n v="495919.44810649561"/>
    <n v="131.68176288664108"/>
    <n v="0.99846158353395975"/>
    <n v="5267357.8867138894"/>
    <n v="53.073394335631534"/>
    <n v="2.6160413853250679"/>
  </r>
  <r>
    <s v="CD"/>
    <s v="North"/>
    <x v="1"/>
    <x v="0"/>
    <x v="29"/>
    <x v="10"/>
    <n v="3.633880841226023E-4"/>
    <n v="1.8154062613660025E-3"/>
    <n v="99114.992633018323"/>
    <n v="495156.51746169903"/>
    <n v="179.9339782212337"/>
    <n v="0.99759985799650508"/>
    <n v="4771438.4386073938"/>
    <n v="48.140430744660897"/>
    <n v="2.6744486642866643"/>
  </r>
  <r>
    <s v="CD"/>
    <s v="North"/>
    <x v="1"/>
    <x v="0"/>
    <x v="29"/>
    <x v="11"/>
    <n v="6.1567385205525064E-4"/>
    <n v="3.0739682121930473E-3"/>
    <n v="98935.058654797089"/>
    <n v="493968.07150583487"/>
    <n v="304.12322537630098"/>
    <n v="0.99639261804390578"/>
    <n v="4276281.9211456943"/>
    <n v="43.223120087960339"/>
    <n v="2.6745552159803228"/>
  </r>
  <r>
    <s v="CD"/>
    <s v="North"/>
    <x v="1"/>
    <x v="0"/>
    <x v="29"/>
    <x v="12"/>
    <n v="8.4513226410319782E-4"/>
    <n v="4.2173622813727711E-3"/>
    <n v="98630.935429420788"/>
    <n v="492186.13999779802"/>
    <n v="415.96238685656863"/>
    <n v="0.99456022363951002"/>
    <n v="3782313.8496398591"/>
    <n v="38.348149423630289"/>
    <n v="2.6715751714351059"/>
  </r>
  <r>
    <s v="CD"/>
    <s v="North"/>
    <x v="1"/>
    <x v="0"/>
    <x v="29"/>
    <x v="13"/>
    <n v="1.4147802644819982E-3"/>
    <n v="7.0513416427592105E-3"/>
    <n v="98214.973042564219"/>
    <n v="489508.75746847712"/>
    <n v="692.54732935750508"/>
    <n v="0.99014178480455151"/>
    <n v="3290127.709642061"/>
    <n v="33.499247698374788"/>
    <n v="2.738627126326691"/>
  </r>
  <r>
    <s v="CD"/>
    <s v="North"/>
    <x v="1"/>
    <x v="0"/>
    <x v="29"/>
    <x v="14"/>
    <n v="2.6947242249080712E-3"/>
    <n v="1.3392685974609958E-2"/>
    <n v="97522.425713206714"/>
    <n v="484683.07479729631"/>
    <n v="1306.0872230592067"/>
    <n v="0.98156141481484527"/>
    <n v="2800618.9521735837"/>
    <n v="28.717691666218649"/>
    <n v="2.7573827252695944"/>
  </r>
  <r>
    <s v="CD"/>
    <s v="North"/>
    <x v="1"/>
    <x v="0"/>
    <x v="29"/>
    <x v="15"/>
    <n v="4.9996032158783274E-3"/>
    <n v="2.4720772916107532E-2"/>
    <n v="96216.338490147507"/>
    <n v="475746.20463484363"/>
    <n v="2378.5422546342743"/>
    <n v="0.96517147977628437"/>
    <n v="2315935.8773762872"/>
    <n v="24.070089484993627"/>
    <n v="2.7568244560304036"/>
  </r>
  <r>
    <s v="CD"/>
    <s v="North"/>
    <x v="1"/>
    <x v="0"/>
    <x v="29"/>
    <x v="16"/>
    <n v="9.718674995158447E-3"/>
    <n v="4.7556410996840819E-2"/>
    <n v="93837.796235513233"/>
    <n v="459176.66832536302"/>
    <n v="4462.5888048138731"/>
    <n v="0.93337946618648504"/>
    <n v="1840189.6727414436"/>
    <n v="19.610324907065728"/>
    <n v="2.7563891072816968"/>
  </r>
  <r>
    <s v="CD"/>
    <s v="North"/>
    <x v="1"/>
    <x v="0"/>
    <x v="29"/>
    <x v="17"/>
    <n v="1.8863201571113649E-2"/>
    <n v="9.0455795613471876E-2"/>
    <n v="89375.20743069936"/>
    <n v="428586.07356681605"/>
    <n v="8084.5054962629947"/>
    <n v="0.87422282430671483"/>
    <n v="1381013.0044160807"/>
    <n v="15.451857893442142"/>
    <n v="2.7376521550841737"/>
  </r>
  <r>
    <s v="CD"/>
    <s v="North"/>
    <x v="1"/>
    <x v="0"/>
    <x v="29"/>
    <x v="18"/>
    <n v="3.6723308113264734E-2"/>
    <n v="0.16926264328396209"/>
    <n v="81290.701934436365"/>
    <n v="374679.72769210738"/>
    <n v="13759.479083831393"/>
    <n v="0.77500030053714042"/>
    <n v="952426.93084926461"/>
    <n v="11.716308362270366"/>
    <n v="2.6907714466159227"/>
  </r>
  <r>
    <s v="CD"/>
    <s v="North"/>
    <x v="1"/>
    <x v="0"/>
    <x v="29"/>
    <x v="19"/>
    <n v="6.8043624908913705E-2"/>
    <n v="0.29258017459742131"/>
    <n v="67531.222850604972"/>
    <n v="290376.90156655718"/>
    <n v="19758.296972407363"/>
    <n v="0.63029228755612143"/>
    <n v="577747.20315715717"/>
    <n v="8.5552604968411501"/>
    <n v="2.6071210614713638"/>
  </r>
  <r>
    <s v="CD"/>
    <s v="North"/>
    <x v="1"/>
    <x v="0"/>
    <x v="29"/>
    <x v="20"/>
    <n v="0.12127115587934612"/>
    <n v="0.46460056772930824"/>
    <n v="47772.92587819761"/>
    <n v="183022.32154184399"/>
    <n v="22195.32848510077"/>
    <n v="0.36311330527611219"/>
    <n v="287370.30159059993"/>
    <n v="6.0153381085195097"/>
    <n v="2.484051299955766"/>
  </r>
  <r>
    <s v="CD"/>
    <s v="North"/>
    <x v="1"/>
    <x v="0"/>
    <x v="29"/>
    <x v="21"/>
    <n v="0.24511828001985153"/>
    <n v="1"/>
    <n v="25577.597393096839"/>
    <n v="104347.98004875594"/>
    <n v="25577.597393096839"/>
    <m/>
    <n v="104347.98004875594"/>
    <n v="4.0796630913002998"/>
    <n v="4.0796630913002998"/>
  </r>
  <r>
    <s v="CD"/>
    <s v="North"/>
    <x v="1"/>
    <x v="0"/>
    <x v="30"/>
    <x v="0"/>
    <n v="1.4708809525089941E-3"/>
    <n v="1.4688273911838768E-3"/>
    <n v="100000"/>
    <n v="99860.385619819121"/>
    <n v="146.88273911838769"/>
    <n v="0.99840151952033496"/>
    <n v="9500000.000222737"/>
    <n v="95.000000002227367"/>
    <n v="4.9484091739628179E-2"/>
  </r>
  <r>
    <s v="CD"/>
    <s v="North"/>
    <x v="1"/>
    <x v="0"/>
    <x v="30"/>
    <x v="1"/>
    <n v="8.4235641923681022E-5"/>
    <n v="3.3688174875773358E-4"/>
    <n v="99853.117260881612"/>
    <n v="399340.37414034834"/>
    <n v="33.638692761756829"/>
    <n v="0.99967587875336594"/>
    <n v="9400139.6146029178"/>
    <n v="94.139671073498974"/>
    <n v="1.8567864188805439"/>
  </r>
  <r>
    <s v="CD"/>
    <s v="North"/>
    <x v="1"/>
    <x v="0"/>
    <x v="30"/>
    <x v="2"/>
    <n v="4.3436602291040184E-5"/>
    <n v="2.1715758352450998E-4"/>
    <n v="99819.478568119855"/>
    <n v="499038.95818759332"/>
    <n v="21.676556754522608"/>
    <n v="0.99982115488367085"/>
    <n v="9000799.2404625695"/>
    <n v="90.170769969712367"/>
    <n v="2.3042465338163876"/>
  </r>
  <r>
    <s v="CD"/>
    <s v="North"/>
    <x v="1"/>
    <x v="0"/>
    <x v="30"/>
    <x v="3"/>
    <n v="3.293170464552822E-5"/>
    <n v="1.6464555400452665E-4"/>
    <n v="99797.802011365333"/>
    <n v="498949.70750706352"/>
    <n v="16.431264400598593"/>
    <n v="0.99974948917149153"/>
    <n v="8501760.2822749764"/>
    <n v="85.189854996072611"/>
    <n v="2.6080629703867459"/>
  </r>
  <r>
    <s v="CD"/>
    <s v="North"/>
    <x v="1"/>
    <x v="0"/>
    <x v="30"/>
    <x v="4"/>
    <n v="7.2990845657525198E-5"/>
    <n v="3.6489414331491006E-4"/>
    <n v="99781.370746964734"/>
    <n v="498824.71520245186"/>
    <n v="36.409637797492906"/>
    <n v="0.99954270403011913"/>
    <n v="8002810.5747679127"/>
    <n v="80.203453959980322"/>
    <n v="2.7440442327750638"/>
  </r>
  <r>
    <s v="CD"/>
    <s v="North"/>
    <x v="1"/>
    <x v="0"/>
    <x v="30"/>
    <x v="5"/>
    <n v="1.0633325596946166E-4"/>
    <n v="5.3152961112399959E-4"/>
    <n v="99744.961109167241"/>
    <n v="498596.60467051284"/>
    <n v="53.017400389930117"/>
    <n v="0.99945751719217679"/>
    <n v="7503985.8595654611"/>
    <n v="75.231728762244146"/>
    <n v="2.5819094414196226"/>
  </r>
  <r>
    <s v="CD"/>
    <s v="North"/>
    <x v="1"/>
    <x v="0"/>
    <x v="30"/>
    <x v="6"/>
    <n v="1.0826291670856881E-4"/>
    <n v="5.411695038988302E-4"/>
    <n v="99691.943708777311"/>
    <n v="498326.12458444008"/>
    <n v="53.950239719590172"/>
    <n v="0.99943382278393611"/>
    <n v="7005389.2548949486"/>
    <n v="70.270364828669344"/>
    <n v="2.5237559621451213"/>
  </r>
  <r>
    <s v="CD"/>
    <s v="North"/>
    <x v="1"/>
    <x v="0"/>
    <x v="30"/>
    <x v="7"/>
    <n v="1.1930572712398404E-4"/>
    <n v="5.9635383596820188E-4"/>
    <n v="99637.993469057721"/>
    <n v="498043.98368653085"/>
    <n v="59.419499613461085"/>
    <n v="0.99937330232130639"/>
    <n v="6507063.1303105084"/>
    <n v="65.307047078695504"/>
    <n v="2.5431691665632816"/>
  </r>
  <r>
    <s v="CD"/>
    <s v="North"/>
    <x v="1"/>
    <x v="0"/>
    <x v="30"/>
    <x v="8"/>
    <n v="1.3334873169471907E-4"/>
    <n v="6.6652804614212625E-4"/>
    <n v="99578.57396944426"/>
    <n v="497731.86067806726"/>
    <n v="66.371912345464807"/>
    <n v="0.99925055663931694"/>
    <n v="6009019.1466239775"/>
    <n v="60.344498892581534"/>
    <n v="2.5741369584774048"/>
  </r>
  <r>
    <s v="CD"/>
    <s v="North"/>
    <x v="1"/>
    <x v="0"/>
    <x v="30"/>
    <x v="9"/>
    <n v="1.7052471155514724E-4"/>
    <n v="8.5227711556293034E-4"/>
    <n v="99512.202057098795"/>
    <n v="497358.83883968164"/>
    <n v="84.811972532537766"/>
    <n v="0.9990117540041612"/>
    <n v="5511287.28594591"/>
    <n v="55.383030141204252"/>
    <n v="2.6162393141512763"/>
  </r>
  <r>
    <s v="CD"/>
    <s v="North"/>
    <x v="1"/>
    <x v="0"/>
    <x v="30"/>
    <x v="10"/>
    <n v="2.3336918732235219E-4"/>
    <n v="1.1662130924626559E-3"/>
    <n v="99427.390084566257"/>
    <n v="496867.32595870324"/>
    <n v="115.95352406601887"/>
    <n v="0.99845794881222505"/>
    <n v="5013928.4471062282"/>
    <n v="50.428040430727563"/>
    <n v="2.6747195369883312"/>
  </r>
  <r>
    <s v="CD"/>
    <s v="North"/>
    <x v="1"/>
    <x v="0"/>
    <x v="30"/>
    <x v="11"/>
    <n v="3.9538805147303709E-4"/>
    <n v="1.9751245813777012E-3"/>
    <n v="99311.436560500239"/>
    <n v="496101.13110854209"/>
    <n v="196.1524595625815"/>
    <n v="0.99768181751783336"/>
    <n v="4517061.1211475246"/>
    <n v="45.483796001639185"/>
    <n v="2.6750141447315352"/>
  </r>
  <r>
    <s v="CD"/>
    <s v="North"/>
    <x v="1"/>
    <x v="0"/>
    <x v="30"/>
    <x v="12"/>
    <n v="5.4274710226084519E-4"/>
    <n v="2.7103111883030363E-3"/>
    <n v="99115.284100937657"/>
    <n v="494951.07815702312"/>
    <n v="268.6332634306018"/>
    <n v="0.99650973979341939"/>
    <n v="4020959.9900389821"/>
    <n v="40.568516011557726"/>
    <n v="2.6721336007343912"/>
  </r>
  <r>
    <s v="CD"/>
    <s v="North"/>
    <x v="1"/>
    <x v="0"/>
    <x v="30"/>
    <x v="13"/>
    <n v="9.0826523592371785E-4"/>
    <n v="4.5320485668324233E-3"/>
    <n v="98846.650837507055"/>
    <n v="493223.57010472758"/>
    <n v="447.97782226430718"/>
    <n v="0.99355510237761269"/>
    <n v="3526008.9118819591"/>
    <n v="35.671506136088787"/>
    <n v="2.7461293112586938"/>
  </r>
  <r>
    <s v="CD"/>
    <s v="North"/>
    <x v="1"/>
    <x v="0"/>
    <x v="30"/>
    <x v="14"/>
    <n v="1.7849520233024494E-3"/>
    <n v="8.8894130478371445E-3"/>
    <n v="98398.673015242748"/>
    <n v="490044.7946904542"/>
    <n v="874.7064477915701"/>
    <n v="0.98753741352714119"/>
    <n v="3032785.3417772315"/>
    <n v="30.821404891379263"/>
    <n v="2.7723150541770587"/>
  </r>
  <r>
    <s v="CD"/>
    <s v="North"/>
    <x v="1"/>
    <x v="0"/>
    <x v="30"/>
    <x v="15"/>
    <n v="3.4169315723940556E-3"/>
    <n v="1.6955642976730776E-2"/>
    <n v="97523.966567451178"/>
    <n v="483937.56906105008"/>
    <n v="1653.581558792328"/>
    <n v="0.97564978371540134"/>
    <n v="2542740.5470867772"/>
    <n v="26.072981202298863"/>
    <n v="2.7731586587751154"/>
  </r>
  <r>
    <s v="CD"/>
    <s v="North"/>
    <x v="1"/>
    <x v="0"/>
    <x v="30"/>
    <x v="16"/>
    <n v="6.8532460436289784E-3"/>
    <n v="3.3751660486793324E-2"/>
    <n v="95870.38500865885"/>
    <n v="472153.58458617068"/>
    <n v="3235.7846855504031"/>
    <n v="0.95173878512928212"/>
    <n v="2058802.9780257272"/>
    <n v="21.474858767280214"/>
    <n v="2.7753957210848355"/>
  </r>
  <r>
    <s v="CD"/>
    <s v="North"/>
    <x v="1"/>
    <x v="0"/>
    <x v="30"/>
    <x v="17"/>
    <n v="1.3724394487525049E-2"/>
    <n v="6.6576509159151837E-2"/>
    <n v="92634.600323108447"/>
    <n v="449366.87898847775"/>
    <n v="6167.2883168658009"/>
    <n v="0.90527215117666804"/>
    <n v="1586649.3934395565"/>
    <n v="17.12804273894788"/>
    <n v="2.7613949733291019"/>
  </r>
  <r>
    <s v="CD"/>
    <s v="North"/>
    <x v="1"/>
    <x v="0"/>
    <x v="30"/>
    <x v="18"/>
    <n v="2.7568180628403223E-2"/>
    <n v="0.12969892212914089"/>
    <n v="86467.312006242646"/>
    <n v="406799.32120944472"/>
    <n v="11214.717166613802"/>
    <n v="0.82308455805998004"/>
    <n v="1137282.5144510788"/>
    <n v="13.152745101744008"/>
    <n v="2.72288159903017"/>
  </r>
  <r>
    <s v="CD"/>
    <s v="North"/>
    <x v="1"/>
    <x v="0"/>
    <x v="30"/>
    <x v="19"/>
    <n v="5.270384170754177E-2"/>
    <n v="0.23450141460234963"/>
    <n v="75252.594839628844"/>
    <n v="334830.23951677565"/>
    <n v="17646.839942390441"/>
    <n v="0.69516475970530123"/>
    <n v="730483.19324163417"/>
    <n v="9.7070831218294913"/>
    <n v="2.6521159132950074"/>
  </r>
  <r>
    <s v="CD"/>
    <s v="North"/>
    <x v="1"/>
    <x v="0"/>
    <x v="30"/>
    <x v="20"/>
    <n v="9.6917202620116563E-2"/>
    <n v="0.39160427099586526"/>
    <n v="57605.754897238403"/>
    <n v="232762.1829957478"/>
    <n v="22558.659651699541"/>
    <n v="0.41170113655308832"/>
    <n v="395652.95372485847"/>
    <n v="6.8682886706485275"/>
    <n v="2.5500941836196147"/>
  </r>
  <r>
    <s v="CD"/>
    <s v="North"/>
    <x v="1"/>
    <x v="0"/>
    <x v="30"/>
    <x v="21"/>
    <n v="0.21515703491772778"/>
    <n v="1"/>
    <n v="35047.095245538861"/>
    <n v="162890.77072911069"/>
    <n v="35047.095245538861"/>
    <m/>
    <n v="162890.77072911069"/>
    <n v="4.6477680842849605"/>
    <n v="4.6477680842849605"/>
  </r>
  <r>
    <s v="CD"/>
    <s v="North"/>
    <x v="1"/>
    <x v="0"/>
    <x v="31"/>
    <x v="0"/>
    <n v="9.0978602356441278E-4"/>
    <n v="9.0899871120724127E-4"/>
    <n v="100000"/>
    <n v="99913.461810045395"/>
    <n v="90.899871120724129"/>
    <n v="0.99901055712932185"/>
    <n v="9750000.0006381012"/>
    <n v="97.500000006381015"/>
    <n v="4.7983359187926559E-2"/>
  </r>
  <r>
    <s v="CD"/>
    <s v="North"/>
    <x v="1"/>
    <x v="0"/>
    <x v="31"/>
    <x v="1"/>
    <n v="5.2102387740773344E-5"/>
    <n v="2.0838630062449597E-4"/>
    <n v="99909.100128879276"/>
    <n v="399591.81675461552"/>
    <n v="20.819687774579506"/>
    <n v="0.99980009259536329"/>
    <n v="9650086.5388280563"/>
    <n v="96.588664359700758"/>
    <n v="1.8585768727988059"/>
  </r>
  <r>
    <s v="CD"/>
    <s v="North"/>
    <x v="1"/>
    <x v="0"/>
    <x v="31"/>
    <x v="2"/>
    <n v="2.6698924745594564E-5"/>
    <n v="1.3348500712647221E-4"/>
    <n v="99888.280441104696"/>
    <n v="499405.4237608207"/>
    <n v="13.333587826535222"/>
    <n v="0.99989038645396933"/>
    <n v="9250494.7220734414"/>
    <n v="92.608408926687261"/>
    <n v="2.3016681503262788"/>
  </r>
  <r>
    <s v="CD"/>
    <s v="North"/>
    <x v="1"/>
    <x v="0"/>
    <x v="31"/>
    <x v="3"/>
    <n v="2.0115383859781905E-5"/>
    <n v="1.0057207506780393E-4"/>
    <n v="99874.946853278161"/>
    <n v="499350.68216141535"/>
    <n v="10.044630652322667"/>
    <n v="0.99984759834889658"/>
    <n v="8751089.2983126212"/>
    <n v="87.62046513194602"/>
    <n v="2.6054764174033878"/>
  </r>
  <r>
    <s v="CD"/>
    <s v="North"/>
    <x v="1"/>
    <x v="0"/>
    <x v="31"/>
    <x v="4"/>
    <n v="4.4305607548453349E-5"/>
    <n v="2.2150588566207521E-4"/>
    <n v="99864.902222625838"/>
    <n v="499274.58029297431"/>
    <n v="22.120663613372017"/>
    <n v="0.99972245312391328"/>
    <n v="8251738.6161512062"/>
    <n v="82.62901612576411"/>
    <n v="2.7427973668619594"/>
  </r>
  <r>
    <s v="CD"/>
    <s v="North"/>
    <x v="1"/>
    <x v="0"/>
    <x v="31"/>
    <x v="5"/>
    <n v="6.4544525630475314E-5"/>
    <n v="3.2267226904990001E-4"/>
    <n v="99842.781559012466"/>
    <n v="499136.00819290453"/>
    <n v="32.216496873908909"/>
    <n v="0.99967067723170733"/>
    <n v="7752464.0358582316"/>
    <n v="77.646715313876825"/>
    <n v="2.5819965012744954"/>
  </r>
  <r>
    <s v="CD"/>
    <s v="North"/>
    <x v="1"/>
    <x v="0"/>
    <x v="31"/>
    <x v="6"/>
    <n v="6.5715834040980435E-5"/>
    <n v="3.2852571164128602E-4"/>
    <n v="99810.565062138558"/>
    <n v="498971.63134093181"/>
    <n v="32.790336916368688"/>
    <n v="0.99965629082068841"/>
    <n v="7253328.0276653273"/>
    <n v="72.670944435087208"/>
    <n v="2.5238446019006786"/>
  </r>
  <r>
    <s v="CD"/>
    <s v="North"/>
    <x v="1"/>
    <x v="0"/>
    <x v="31"/>
    <x v="7"/>
    <n v="7.2418844810207206E-5"/>
    <n v="3.6202981395948189E-4"/>
    <n v="99777.774725222189"/>
    <n v="498800.1302110239"/>
    <n v="36.122529221058358"/>
    <n v="0.99961954650719131"/>
    <n v="6754356.3963243952"/>
    <n v="67.69399713438392"/>
    <n v="2.543266847568102"/>
  </r>
  <r>
    <s v="CD"/>
    <s v="North"/>
    <x v="1"/>
    <x v="0"/>
    <x v="31"/>
    <x v="8"/>
    <n v="8.0942980182352695E-5"/>
    <n v="4.0463545165253593E-4"/>
    <n v="99741.652196001131"/>
    <n v="498610.35995927168"/>
    <n v="40.359008484898368"/>
    <n v="0.99954501914567617"/>
    <n v="6255556.2661133716"/>
    <n v="62.717592183260138"/>
    <n v="2.5742461371263889"/>
  </r>
  <r>
    <s v="CD"/>
    <s v="North"/>
    <x v="1"/>
    <x v="0"/>
    <x v="31"/>
    <x v="9"/>
    <n v="1.0350888360609969E-4"/>
    <n v="5.1741675788633716E-4"/>
    <n v="99701.293187516232"/>
    <n v="498383.50179172267"/>
    <n v="51.587119878167869"/>
    <n v="0.99940001716563365"/>
    <n v="5756945.9061540999"/>
    <n v="57.741938164498521"/>
    <n v="2.6163789304595038"/>
  </r>
  <r>
    <s v="CD"/>
    <s v="North"/>
    <x v="1"/>
    <x v="0"/>
    <x v="31"/>
    <x v="10"/>
    <n v="1.4165562180111068E-4"/>
    <n v="7.080449059307729E-4"/>
    <n v="99649.706067638064"/>
    <n v="498084.48024571623"/>
    <n v="70.556466758687748"/>
    <n v="0.99906368401398848"/>
    <n v="5258562.4043623768"/>
    <n v="52.770475818494475"/>
    <n v="2.6749106069165003"/>
  </r>
  <r>
    <s v="CD"/>
    <s v="North"/>
    <x v="1"/>
    <x v="0"/>
    <x v="31"/>
    <x v="11"/>
    <n v="2.4000143689397024E-4"/>
    <n v="1.1993380470854121E-3"/>
    <n v="99579.149600879377"/>
    <n v="497618.11578447797"/>
    <n v="119.42906281273463"/>
    <n v="0.99859220179839525"/>
    <n v="4760477.9241166608"/>
    <n v="47.805970860335819"/>
    <n v="2.6753378668452421"/>
  </r>
  <r>
    <s v="CD"/>
    <s v="North"/>
    <x v="1"/>
    <x v="0"/>
    <x v="31"/>
    <x v="12"/>
    <n v="3.2944871228999335E-4"/>
    <n v="1.6459814348045536E-3"/>
    <n v="99459.720538066642"/>
    <n v="496917.56989599054"/>
    <n v="163.70885351650941"/>
    <n v="0.9978844619974806"/>
    <n v="4262859.8083321825"/>
    <n v="42.860162739957026"/>
    <n v="2.672497325844307"/>
  </r>
  <r>
    <s v="CD"/>
    <s v="North"/>
    <x v="1"/>
    <x v="0"/>
    <x v="31"/>
    <x v="13"/>
    <n v="5.5110566570562341E-4"/>
    <n v="2.7521220116661156E-3"/>
    <n v="99296.011684550132"/>
    <n v="495866.32189275604"/>
    <n v="273.27473942769575"/>
    <n v="0.99601080000024866"/>
    <n v="3765942.2384361923"/>
    <n v="37.926419949273253"/>
    <n v="2.7541410110574285"/>
  </r>
  <r>
    <s v="CD"/>
    <s v="North"/>
    <x v="1"/>
    <x v="0"/>
    <x v="31"/>
    <x v="14"/>
    <n v="1.1219332568265265E-3"/>
    <n v="5.5957816078278412E-3"/>
    <n v="99022.736945122437"/>
    <n v="493888.21196158481"/>
    <n v="554.10961015427893"/>
    <n v="0.9919948629397134"/>
    <n v="3270075.9165434362"/>
    <n v="33.023485488546783"/>
    <n v="2.7883928710671579"/>
  </r>
  <r>
    <s v="CD"/>
    <s v="North"/>
    <x v="1"/>
    <x v="0"/>
    <x v="31"/>
    <x v="15"/>
    <n v="2.2248208516546502E-3"/>
    <n v="1.1069684577242526E-2"/>
    <n v="98468.627334968158"/>
    <n v="489934.56913237239"/>
    <n v="1090.0166453521524"/>
    <n v="0.98376377138509397"/>
    <n v="2776187.7045818516"/>
    <n v="28.193626535869992"/>
    <n v="2.7903387505699304"/>
  </r>
  <r>
    <s v="CD"/>
    <s v="North"/>
    <x v="1"/>
    <x v="0"/>
    <x v="31"/>
    <x v="16"/>
    <n v="4.6224623101832132E-3"/>
    <n v="2.2879088244328806E-2"/>
    <n v="97378.610689616005"/>
    <n v="481979.87946159363"/>
    <n v="2227.933827077868"/>
    <n v="0.9665488340908911"/>
    <n v="2286253.1354494793"/>
    <n v="23.477980628997354"/>
    <n v="2.7947397149894559"/>
  </r>
  <r>
    <s v="CD"/>
    <s v="North"/>
    <x v="1"/>
    <x v="0"/>
    <x v="31"/>
    <x v="17"/>
    <n v="9.589336034614945E-3"/>
    <n v="4.6949326401901623E-2"/>
    <n v="95150.676862538137"/>
    <n v="465857.09054887161"/>
    <n v="4467.2601853811648"/>
    <n v="0.93153846644843974"/>
    <n v="1804273.2559878859"/>
    <n v="18.962274525849935"/>
    <n v="2.784706206232606"/>
  </r>
  <r>
    <s v="CD"/>
    <s v="North"/>
    <x v="1"/>
    <x v="0"/>
    <x v="31"/>
    <x v="18"/>
    <n v="1.9953622004189948E-2"/>
    <n v="9.5487686065284003E-2"/>
    <n v="90683.416677156973"/>
    <n v="433963.79971402779"/>
    <n v="8659.149622995712"/>
    <n v="0.86614220771787254"/>
    <n v="1338416.1654390143"/>
    <n v="14.759216342762254"/>
    <n v="2.7534417906238899"/>
  </r>
  <r>
    <s v="CD"/>
    <s v="North"/>
    <x v="1"/>
    <x v="0"/>
    <x v="31"/>
    <x v="19"/>
    <n v="3.9516111165457203E-2"/>
    <n v="0.18108169286822814"/>
    <n v="82024.267054161261"/>
    <n v="375874.36355394468"/>
    <n v="14853.093134443159"/>
    <n v="0.75739280755951677"/>
    <n v="904452.36572498665"/>
    <n v="11.026643677629814"/>
    <n v="2.6942868797176258"/>
  </r>
  <r>
    <s v="CD"/>
    <s v="North"/>
    <x v="1"/>
    <x v="0"/>
    <x v="31"/>
    <x v="20"/>
    <n v="7.5275055769991106E-2"/>
    <n v="0.31903037177022142"/>
    <n v="67171.173919718101"/>
    <n v="284684.53950176865"/>
    <n v="21429.644587849863"/>
    <n v="0.46141432611180078"/>
    <n v="528578.00217104191"/>
    <n v="7.8691196137615487"/>
    <n v="2.6121241821324981"/>
  </r>
  <r>
    <s v="CD"/>
    <s v="North"/>
    <x v="1"/>
    <x v="0"/>
    <x v="31"/>
    <x v="21"/>
    <n v="0.18754717256975068"/>
    <n v="1"/>
    <n v="45741.529331868238"/>
    <n v="243893.46266927326"/>
    <n v="45741.529331868238"/>
    <m/>
    <n v="243893.46266927326"/>
    <n v="5.331991873287719"/>
    <n v="5.331991873287719"/>
  </r>
  <r>
    <s v="CD"/>
    <s v="North"/>
    <x v="1"/>
    <x v="0"/>
    <x v="32"/>
    <x v="0"/>
    <n v="5.2702637042329522E-4"/>
    <n v="5.2676178987210733E-4"/>
    <n v="100000"/>
    <n v="99949.797473891289"/>
    <n v="52.676178987210733"/>
    <n v="0.99942653929727021"/>
    <n v="10000000.000108503"/>
    <n v="100.00000000108503"/>
    <n v="4.6959611081652669E-2"/>
  </r>
  <r>
    <s v="CD"/>
    <s v="North"/>
    <x v="1"/>
    <x v="0"/>
    <x v="32"/>
    <x v="1"/>
    <n v="3.018218744867644E-5"/>
    <n v="1.207209517077791E-4"/>
    <n v="99947.323821012789"/>
    <n v="399763.47217474377"/>
    <n v="12.065736052318243"/>
    <n v="0.99988452181204601"/>
    <n v="9900050.2026346121"/>
    <n v="99.052679192929418"/>
    <n v="1.8597982588519792"/>
  </r>
  <r>
    <s v="CD"/>
    <s v="North"/>
    <x v="1"/>
    <x v="0"/>
    <x v="32"/>
    <x v="2"/>
    <n v="1.5356469486201414E-5"/>
    <n v="7.6779162470574786E-5"/>
    <n v="99935.258084960471"/>
    <n v="499655.56366575946"/>
    <n v="7.6729454170417739"/>
    <n v="0.99993716016518586"/>
    <n v="9500286.7304598689"/>
    <n v="95.064413826631153"/>
    <n v="2.2987219488264414"/>
  </r>
  <r>
    <s v="CD"/>
    <s v="North"/>
    <x v="1"/>
    <x v="0"/>
    <x v="32"/>
    <x v="3"/>
    <n v="1.1487630523652772E-5"/>
    <n v="5.7436570739746544E-5"/>
    <n v="99927.585139543429"/>
    <n v="499624.1653926748"/>
    <n v="5.7394978127122158"/>
    <n v="0.99991336487477755"/>
    <n v="9000631.1667941101"/>
    <n v="90.071536845658969"/>
    <n v="2.6025245602745444"/>
  </r>
  <r>
    <s v="CD"/>
    <s v="North"/>
    <x v="1"/>
    <x v="0"/>
    <x v="32"/>
    <x v="4"/>
    <n v="2.5122644626202364E-5"/>
    <n v="1.2560609583911906E-4"/>
    <n v="99921.845641730717"/>
    <n v="499580.8803905418"/>
    <n v="12.550792920097592"/>
    <n v="0.99984265016398699"/>
    <n v="8501007.0014014356"/>
    <n v="85.076561054343955"/>
    <n v="2.7413524155605655"/>
  </r>
  <r>
    <s v="CD"/>
    <s v="North"/>
    <x v="1"/>
    <x v="0"/>
    <x v="32"/>
    <x v="5"/>
    <n v="3.6598734781097638E-5"/>
    <n v="1.8297748154418443E-4"/>
    <n v="99909.294848810619"/>
    <n v="499502.27142093715"/>
    <n v="18.281151154296822"/>
    <n v="0.99981325076581662"/>
    <n v="8001426.121010894"/>
    <n v="80.086904157607989"/>
    <n v="2.5820547216720984"/>
  </r>
  <r>
    <s v="CD"/>
    <s v="North"/>
    <x v="1"/>
    <x v="0"/>
    <x v="32"/>
    <x v="6"/>
    <n v="3.7262902740257679E-5"/>
    <n v="1.8629732469378841E-4"/>
    <n v="99891.013697656323"/>
    <n v="499408.98975427641"/>
    <n v="18.609428612820921"/>
    <n v="0.99980509176658239"/>
    <n v="7501923.8495899569"/>
    <n v="75.101088395161312"/>
    <n v="2.5239038788408887"/>
  </r>
  <r>
    <s v="CD"/>
    <s v="North"/>
    <x v="1"/>
    <x v="0"/>
    <x v="32"/>
    <x v="7"/>
    <n v="4.1063716379856887E-5"/>
    <n v="2.0529787146828638E-4"/>
    <n v="99872.404269043502"/>
    <n v="499311.65083033062"/>
    <n v="20.503592014851165"/>
    <n v="0.99978425347725486"/>
    <n v="7002514.8598356806"/>
    <n v="70.114611849853944"/>
    <n v="2.5433321707523318"/>
  </r>
  <r>
    <s v="CD"/>
    <s v="North"/>
    <x v="1"/>
    <x v="0"/>
    <x v="32"/>
    <x v="8"/>
    <n v="4.5897163781878309E-5"/>
    <n v="2.2946027266784879E-4"/>
    <n v="99851.900677028651"/>
    <n v="499203.92607789778"/>
    <n v="22.912044355762191"/>
    <n v="0.99974198640824952"/>
    <n v="6503203.2090053502"/>
    <n v="65.128486938270569"/>
    <n v="2.5743191492438902"/>
  </r>
  <r>
    <s v="CD"/>
    <s v="North"/>
    <x v="1"/>
    <x v="0"/>
    <x v="32"/>
    <x v="9"/>
    <n v="5.8692726324701162E-5"/>
    <n v="2.9342258305437111E-4"/>
    <n v="99828.988632672888"/>
    <n v="499075.1246799145"/>
    <n v="29.292079708306119"/>
    <n v="0.9996597475193103"/>
    <n v="6003999.2829274526"/>
    <n v="60.142843929026967"/>
    <n v="2.6164722974538401"/>
  </r>
  <r>
    <s v="CD"/>
    <s v="North"/>
    <x v="1"/>
    <x v="0"/>
    <x v="32"/>
    <x v="10"/>
    <n v="8.03231022601621E-5"/>
    <n v="4.0154052435888236E-4"/>
    <n v="99799.696552964582"/>
    <n v="498905.31313069171"/>
    <n v="40.073622484735097"/>
    <n v="0.99946897095207121"/>
    <n v="5504924.1582475379"/>
    <n v="55.159728419875762"/>
    <n v="2.6750383829988773"/>
  </r>
  <r>
    <s v="CD"/>
    <s v="North"/>
    <x v="1"/>
    <x v="0"/>
    <x v="32"/>
    <x v="11"/>
    <n v="1.3608820965317354E-4"/>
    <n v="6.8022587265598102E-4"/>
    <n v="99759.622930479847"/>
    <n v="498640.37991725327"/>
    <n v="67.859076563720009"/>
    <n v="0.99920147903232559"/>
    <n v="5006018.8451168463"/>
    <n v="50.180811615591452"/>
    <n v="2.6755543527353267"/>
  </r>
  <r>
    <s v="CD"/>
    <s v="North"/>
    <x v="1"/>
    <x v="0"/>
    <x v="32"/>
    <x v="12"/>
    <n v="1.8680757085590176E-4"/>
    <n v="9.3363195150679391E-4"/>
    <n v="99691.763853916127"/>
    <n v="498242.20511856017"/>
    <n v="93.075416036081151"/>
    <n v="0.99880278212151308"/>
    <n v="4507378.4651995925"/>
    <n v="45.213147916657434"/>
    <n v="2.6727028441486396"/>
  </r>
  <r>
    <s v="CD"/>
    <s v="North"/>
    <x v="1"/>
    <x v="0"/>
    <x v="32"/>
    <x v="13"/>
    <n v="3.123564499563973E-4"/>
    <n v="1.5606916800494967E-3"/>
    <n v="99598.688437880046"/>
    <n v="497645.70064277551"/>
    <n v="155.44284438884642"/>
    <n v="0.99768817912740981"/>
    <n v="4009136.2600810323"/>
    <n v="40.25290215123205"/>
    <n v="2.7628976876230702"/>
  </r>
  <r>
    <s v="CD"/>
    <s v="North"/>
    <x v="1"/>
    <x v="0"/>
    <x v="32"/>
    <x v="14"/>
    <n v="6.6189803558039417E-4"/>
    <n v="3.3046912073987499E-3"/>
    <n v="99443.2455934912"/>
    <n v="496495.23292487476"/>
    <n v="328.62921934800397"/>
    <n v="0.99516348876871974"/>
    <n v="3511490.559438257"/>
    <n v="35.311503948621045"/>
    <n v="2.8060531439910599"/>
  </r>
  <r>
    <s v="CD"/>
    <s v="North"/>
    <x v="1"/>
    <x v="0"/>
    <x v="32"/>
    <x v="15"/>
    <n v="1.366241851054705E-3"/>
    <n v="6.8108199142753057E-3"/>
    <n v="99114.616374143196"/>
    <n v="494093.92815455649"/>
    <n v="675.05180299677886"/>
    <n v="0.98977221107392466"/>
    <n v="3014995.3265133821"/>
    <n v="30.419280594622041"/>
    <n v="2.8088293230341534"/>
  </r>
  <r>
    <s v="CD"/>
    <s v="North"/>
    <x v="1"/>
    <x v="0"/>
    <x v="32"/>
    <x v="16"/>
    <n v="2.9547067559341678E-3"/>
    <n v="1.4678763539260791E-2"/>
    <n v="98439.564571146417"/>
    <n v="489040.43974773621"/>
    <n v="1444.9710912476439"/>
    <n v="0.97800542030932092"/>
    <n v="2520901.3983588256"/>
    <n v="25.60861996232078"/>
    <n v="2.8149160719404476"/>
  </r>
  <r>
    <s v="CD"/>
    <s v="North"/>
    <x v="1"/>
    <x v="0"/>
    <x v="32"/>
    <x v="17"/>
    <n v="6.3802546407468082E-3"/>
    <n v="3.1461289566969065E-2"/>
    <n v="96994.593479898773"/>
    <n v="478284.20082373993"/>
    <n v="3051.5749919015361"/>
    <n v="0.95288904177722833"/>
    <n v="2031860.9586110895"/>
    <n v="20.948187787726269"/>
    <n v="2.8080936586828043"/>
  </r>
  <r>
    <s v="CD"/>
    <s v="North"/>
    <x v="1"/>
    <x v="0"/>
    <x v="32"/>
    <x v="18"/>
    <n v="1.3819097571147132E-2"/>
    <n v="6.7041471862523905E-2"/>
    <n v="93943.018487997237"/>
    <n v="455751.77382012096"/>
    <n v="6298.0782306436304"/>
    <n v="0.90323712190390082"/>
    <n v="1553576.7577873496"/>
    <n v="16.537437084649824"/>
    <n v="2.7829239160723684"/>
  </r>
  <r>
    <s v="CD"/>
    <s v="North"/>
    <x v="1"/>
    <x v="0"/>
    <x v="32"/>
    <x v="19"/>
    <n v="2.8486599444310277E-2"/>
    <n v="0.13379623894986359"/>
    <n v="87644.940257353606"/>
    <n v="411651.92048788356"/>
    <n v="11726.563369419397"/>
    <n v="0.81488149455958558"/>
    <n v="1097824.9839672288"/>
    <n v="12.525822719984326"/>
    <n v="2.7339668953496541"/>
  </r>
  <r>
    <s v="CD"/>
    <s v="North"/>
    <x v="1"/>
    <x v="0"/>
    <x v="32"/>
    <x v="20"/>
    <n v="5.6484067631872491E-2"/>
    <n v="0.24957647769536256"/>
    <n v="75918.37688793421"/>
    <n v="335447.53220549028"/>
    <n v="18947.441096039649"/>
    <n v="0.51113275927132384"/>
    <n v="686173.06347934529"/>
    <n v="9.0382999690869248"/>
    <n v="2.6701681240002531"/>
  </r>
  <r>
    <s v="CD"/>
    <s v="North"/>
    <x v="1"/>
    <x v="0"/>
    <x v="32"/>
    <x v="21"/>
    <n v="0.16243737826833676"/>
    <n v="1"/>
    <n v="56970.935791894561"/>
    <n v="350725.53127385501"/>
    <n v="56970.935791894561"/>
    <m/>
    <n v="350725.53127385501"/>
    <n v="6.1562185419421152"/>
    <n v="6.1562185419421152"/>
  </r>
  <r>
    <s v="CD"/>
    <s v="North"/>
    <x v="1"/>
    <x v="1"/>
    <x v="0"/>
    <x v="0"/>
    <n v="0.40318686651698166"/>
    <n v="0.31946437128305144"/>
    <n v="100000"/>
    <n v="79234.815866601653"/>
    <n v="31946.437128305144"/>
    <n v="0.6046191665042675"/>
    <n v="1999999.9999986349"/>
    <n v="19.99999999998635"/>
    <n v="0.35"/>
  </r>
  <r>
    <s v="CD"/>
    <s v="North"/>
    <x v="1"/>
    <x v="1"/>
    <x v="0"/>
    <x v="1"/>
    <n v="9.0651265291962851E-2"/>
    <n v="0.29714843815502279"/>
    <n v="68053.562871694856"/>
    <n v="223074.76738553212"/>
    <n v="20222.009918208772"/>
    <n v="0.73171766117136905"/>
    <n v="1920765.1841320333"/>
    <n v="28.224314834968421"/>
    <n v="1.57"/>
  </r>
  <r>
    <s v="CD"/>
    <s v="North"/>
    <x v="1"/>
    <x v="1"/>
    <x v="0"/>
    <x v="2"/>
    <n v="2.7512955933937846E-2"/>
    <n v="0.12723840703771797"/>
    <n v="47831.552953486083"/>
    <n v="221205.26120694261"/>
    <n v="6086.0106039418242"/>
    <n v="0.910131074524693"/>
    <n v="1697690.4167465011"/>
    <n v="35.493106786589692"/>
    <n v="2.050201728393275"/>
  </r>
  <r>
    <s v="CD"/>
    <s v="North"/>
    <x v="1"/>
    <x v="1"/>
    <x v="0"/>
    <x v="3"/>
    <n v="1.3778614974795501E-2"/>
    <n v="6.6449979555981128E-2"/>
    <n v="41745.542349544259"/>
    <n v="201325.78207279005"/>
    <n v="2773.9904356805564"/>
    <n v="0.93496772165216124"/>
    <n v="1476485.1555395585"/>
    <n v="35.36869022269817"/>
    <n v="2.3316671969291476"/>
  </r>
  <r>
    <s v="CD"/>
    <s v="North"/>
    <x v="1"/>
    <x v="1"/>
    <x v="0"/>
    <x v="4"/>
    <n v="1.4075640984192258E-2"/>
    <n v="6.7985530887447132E-2"/>
    <n v="38971.551913863703"/>
    <n v="188233.10777443604"/>
    <n v="2649.5016463717257"/>
    <n v="0.9284279295678689"/>
    <n v="1275159.3734667685"/>
    <n v="32.720261597104745"/>
    <n v="2.4996611895092116"/>
  </r>
  <r>
    <s v="CD"/>
    <s v="North"/>
    <x v="1"/>
    <x v="1"/>
    <x v="0"/>
    <x v="5"/>
    <n v="1.5835398892125305E-2"/>
    <n v="7.6190857578070648E-2"/>
    <n v="36322.050267491977"/>
    <n v="174760.87452714521"/>
    <n v="2767.4081588740009"/>
    <n v="0.91785530370245583"/>
    <n v="1086926.2656923325"/>
    <n v="29.924694715406119"/>
    <n v="2.5249849617045452"/>
  </r>
  <r>
    <s v="CD"/>
    <s v="North"/>
    <x v="1"/>
    <x v="1"/>
    <x v="0"/>
    <x v="6"/>
    <n v="1.8591928198577357E-2"/>
    <n v="8.8877177380071282E-2"/>
    <n v="33554.642108617976"/>
    <n v="160405.19556441961"/>
    <n v="2982.2418786124508"/>
    <n v="0.9037363218266341"/>
    <n v="912165.39116518723"/>
    <n v="27.184476836691161"/>
    <n v="2.5293704271571769"/>
  </r>
  <r>
    <s v="CD"/>
    <s v="North"/>
    <x v="1"/>
    <x v="1"/>
    <x v="0"/>
    <x v="7"/>
    <n v="2.1958300052328308E-2"/>
    <n v="0.10411884629553655"/>
    <n v="30572.400230005525"/>
    <n v="144964.00144127052"/>
    <n v="3183.1630404335738"/>
    <n v="0.88816596888511601"/>
    <n v="751760.19560076762"/>
    <n v="24.589505238222891"/>
    <n v="2.51882023998327"/>
  </r>
  <r>
    <s v="CD"/>
    <s v="North"/>
    <x v="1"/>
    <x v="1"/>
    <x v="0"/>
    <x v="8"/>
    <n v="2.5346677874972988E-2"/>
    <n v="0.11915037279713775"/>
    <n v="27389.237189571952"/>
    <n v="128752.0927935494"/>
    <n v="3263.4378217667254"/>
    <n v="0.87729007720913077"/>
    <n v="606796.19415949704"/>
    <n v="22.154548882088829"/>
    <n v="2.4891223299378433"/>
  </r>
  <r>
    <s v="CD"/>
    <s v="North"/>
    <x v="1"/>
    <x v="1"/>
    <x v="0"/>
    <x v="9"/>
    <n v="2.6853580526331404E-2"/>
    <n v="0.12572394585745753"/>
    <n v="24125.799367805226"/>
    <n v="112952.93342769012"/>
    <n v="3033.1906934858271"/>
    <n v="0.87108652356683958"/>
    <n v="478044.10136594763"/>
    <n v="19.8146429918453"/>
    <n v="2.4693106411603614"/>
  </r>
  <r>
    <s v="CD"/>
    <s v="North"/>
    <x v="1"/>
    <x v="1"/>
    <x v="0"/>
    <x v="10"/>
    <n v="2.8613383244505297E-2"/>
    <n v="0.13347432261846398"/>
    <n v="21092.608674319399"/>
    <n v="98391.778106203259"/>
    <n v="2815.3216550611214"/>
    <n v="0.85728316900973067"/>
    <n v="365091.16793825751"/>
    <n v="17.308962280363264"/>
    <n v="2.4882922337908764"/>
  </r>
  <r>
    <s v="CD"/>
    <s v="North"/>
    <x v="1"/>
    <x v="1"/>
    <x v="0"/>
    <x v="11"/>
    <n v="3.379577246415414E-2"/>
    <n v="0.15596737111176429"/>
    <n v="18277.287019258278"/>
    <n v="84349.615339388154"/>
    <n v="2850.660407448886"/>
    <n v="0.82050964807728888"/>
    <n v="266699.38983205426"/>
    <n v="14.59184776991467"/>
    <n v="2.5315124388314558"/>
  </r>
  <r>
    <s v="CD"/>
    <s v="North"/>
    <x v="1"/>
    <x v="1"/>
    <x v="0"/>
    <x v="12"/>
    <n v="4.6669553139515957E-2"/>
    <n v="0.20937724120386708"/>
    <n v="15426.626611809392"/>
    <n v="69209.673197576078"/>
    <n v="3229.98452106281"/>
    <n v="0.75487835126184177"/>
    <n v="182349.77449266613"/>
    <n v="11.820456868585497"/>
    <n v="2.5469046957340495"/>
  </r>
  <r>
    <s v="CD"/>
    <s v="North"/>
    <x v="1"/>
    <x v="1"/>
    <x v="0"/>
    <x v="13"/>
    <n v="6.7503118078018703E-2"/>
    <n v="0.28915274770144567"/>
    <n v="12196.642090746582"/>
    <n v="52244.88399475711"/>
    <n v="3526.6925732704804"/>
    <n v="0.65943424859465327"/>
    <n v="113140.10129509005"/>
    <n v="9.2763319980445953"/>
    <n v="2.5222318709588265"/>
  </r>
  <r>
    <s v="CD"/>
    <s v="North"/>
    <x v="1"/>
    <x v="1"/>
    <x v="0"/>
    <x v="14"/>
    <n v="0.10198606093038765"/>
    <n v="0.40526539131670025"/>
    <n v="8669.9495174761014"/>
    <n v="34452.065819997479"/>
    <n v="3513.6304838959886"/>
    <n v="0.52511424048355104"/>
    <n v="60895.21730033293"/>
    <n v="7.0237107122233926"/>
    <n v="2.4676671869270996"/>
  </r>
  <r>
    <s v="CD"/>
    <s v="North"/>
    <x v="1"/>
    <x v="1"/>
    <x v="0"/>
    <x v="15"/>
    <n v="0.16026631449084228"/>
    <n v="0.56230446734615036"/>
    <n v="5156.3190335801128"/>
    <n v="18091.270376157288"/>
    <n v="2899.4212276440821"/>
    <n v="0.36861320376123252"/>
    <n v="26443.151480335451"/>
    <n v="5.1283001125660679"/>
    <n v="2.3476345146331048"/>
  </r>
  <r>
    <s v="CD"/>
    <s v="North"/>
    <x v="1"/>
    <x v="1"/>
    <x v="0"/>
    <x v="16"/>
    <n v="0.24375045134496293"/>
    <n v="0.72023377925338505"/>
    <n v="2256.8978059360306"/>
    <n v="6668.681133466016"/>
    <n v="1625.4940361579802"/>
    <n v="0.22385784455733115"/>
    <n v="8351.8811041781628"/>
    <n v="3.7006022524419468"/>
    <n v="2.1603661449757965"/>
  </r>
  <r>
    <s v="CD"/>
    <s v="North"/>
    <x v="1"/>
    <x v="1"/>
    <x v="0"/>
    <x v="17"/>
    <n v="0.35927887821028726"/>
    <n v="0.84944797470394962"/>
    <n v="631.40376977805045"/>
    <n v="1492.8365845778426"/>
    <n v="536.34465345840385"/>
    <n v="0.1191722829188764"/>
    <n v="1683.1999707121458"/>
    <n v="2.6658060202963632"/>
    <n v="1.8971774891730597"/>
  </r>
  <r>
    <s v="CD"/>
    <s v="North"/>
    <x v="1"/>
    <x v="1"/>
    <x v="0"/>
    <x v="18"/>
    <n v="0.49048058280193119"/>
    <n v="0.91794270560258062"/>
    <n v="95.05911631964662"/>
    <n v="177.90474380895978"/>
    <n v="87.258822426646844"/>
    <n v="6.6448221862136309E-2"/>
    <n v="190.36338613430334"/>
    <n v="2.0025789582788223"/>
    <n v="1.5918536427732379"/>
  </r>
  <r>
    <s v="CD"/>
    <s v="North"/>
    <x v="1"/>
    <x v="1"/>
    <x v="0"/>
    <x v="19"/>
    <n v="0.62005130200064273"/>
    <n v="0.93969637230187497"/>
    <n v="7.8002938929997763"/>
    <n v="11.82145388694428"/>
    <n v="7.3299078741403596"/>
    <n v="5.0910042887081147E-2"/>
    <n v="12.45864232534357"/>
    <n v="1.5972016562766103"/>
    <n v="1.2919021569227795"/>
  </r>
  <r>
    <s v="CD"/>
    <s v="North"/>
    <x v="1"/>
    <x v="1"/>
    <x v="0"/>
    <x v="20"/>
    <n v="0.73291451008714115"/>
    <n v="0.93772019750508473"/>
    <n v="0.47038601885941683"/>
    <n v="0.60183072437198537"/>
    <n v="0.44109047050848288"/>
    <n v="5.5490200224173114E-2"/>
    <n v="0.63718843839929018"/>
    <n v="1.3546075198925613"/>
    <n v="1.0323346638896802"/>
  </r>
  <r>
    <s v="CD"/>
    <s v="North"/>
    <x v="1"/>
    <x v="1"/>
    <x v="0"/>
    <x v="21"/>
    <n v="0.82854757884829977"/>
    <n v="1"/>
    <n v="2.9295548350933967E-2"/>
    <n v="3.535771402730481E-2"/>
    <n v="2.9295548350933967E-2"/>
    <m/>
    <n v="3.535771402730481E-2"/>
    <n v="1.2069312922138076"/>
    <n v="1.2069312922138076"/>
  </r>
  <r>
    <s v="CD"/>
    <s v="North"/>
    <x v="1"/>
    <x v="1"/>
    <x v="1"/>
    <x v="0"/>
    <n v="0.36011623729762493"/>
    <n v="0.29181052655920431"/>
    <n v="100000"/>
    <n v="81032.315773651717"/>
    <n v="29181.05265592043"/>
    <n v="0.63571024880575377"/>
    <n v="2250000.0000008242"/>
    <n v="22.500000000008242"/>
    <n v="0.35"/>
  </r>
  <r>
    <s v="CD"/>
    <s v="North"/>
    <x v="1"/>
    <x v="1"/>
    <x v="1"/>
    <x v="1"/>
    <n v="8.0720489267872605E-2"/>
    <n v="0.26993415885531313"/>
    <n v="70818.94734407957"/>
    <n v="236822.80862922521"/>
    <n v="19116.452982342831"/>
    <n v="0.75798298960025534"/>
    <n v="2168967.6842271723"/>
    <n v="30.62694046678028"/>
    <n v="1.57"/>
  </r>
  <r>
    <s v="CD"/>
    <s v="North"/>
    <x v="1"/>
    <x v="1"/>
    <x v="1"/>
    <x v="2"/>
    <n v="2.4821887861437904E-2"/>
    <n v="0.11566767078453696"/>
    <n v="51702.494361736739"/>
    <n v="240928.77745465373"/>
    <n v="5980.3070965727456"/>
    <n v="0.91829008930297829"/>
    <n v="1932144.875597947"/>
    <n v="37.370438301867729"/>
    <n v="2.0597338781971564"/>
  </r>
  <r>
    <s v="CD"/>
    <s v="North"/>
    <x v="1"/>
    <x v="1"/>
    <x v="1"/>
    <x v="3"/>
    <n v="1.250256635061261E-2"/>
    <n v="6.0497961894553517E-2"/>
    <n v="45722.187265163993"/>
    <n v="221242.50856449132"/>
    <n v="2766.0991429035275"/>
    <n v="0.94070230373106412"/>
    <n v="1691216.0981432933"/>
    <n v="36.988958737585172"/>
    <n v="2.3361664276450598"/>
  </r>
  <r>
    <s v="CD"/>
    <s v="North"/>
    <x v="1"/>
    <x v="1"/>
    <x v="1"/>
    <x v="4"/>
    <n v="1.2811591604074427E-2"/>
    <n v="6.2072486572985544E-2"/>
    <n v="42956.088122260466"/>
    <n v="208123.33748985673"/>
    <n v="2666.3912031969958"/>
    <n v="0.93456975119551688"/>
    <n v="1469973.589578802"/>
    <n v="34.220378387226567"/>
    <n v="2.5033284262775251"/>
  </r>
  <r>
    <s v="CD"/>
    <s v="North"/>
    <x v="1"/>
    <x v="1"/>
    <x v="1"/>
    <x v="5"/>
    <n v="1.4440348874508041E-2"/>
    <n v="6.971338765280935E-2"/>
    <n v="40289.69691906347"/>
    <n v="194505.77573587597"/>
    <n v="2808.731259732871"/>
    <n v="0.92482117910750794"/>
    <n v="1261850.2520889454"/>
    <n v="31.319427759008242"/>
    <n v="2.5281690495011366"/>
  </r>
  <r>
    <s v="CD"/>
    <s v="North"/>
    <x v="1"/>
    <x v="1"/>
    <x v="1"/>
    <x v="6"/>
    <n v="1.6944872514475379E-2"/>
    <n v="8.132382611159332E-2"/>
    <n v="37480.965659330599"/>
    <n v="179883.0608592733"/>
    <n v="3048.0955337740015"/>
    <n v="0.91195369340191546"/>
    <n v="1067344.4763530693"/>
    <n v="28.476973780619819"/>
    <n v="2.5323058762313133"/>
  </r>
  <r>
    <s v="CD"/>
    <s v="North"/>
    <x v="1"/>
    <x v="1"/>
    <x v="1"/>
    <x v="7"/>
    <n v="1.9976233151941792E-2"/>
    <n v="9.5170736263506805E-2"/>
    <n v="34432.870125556597"/>
    <n v="164045.02173105584"/>
    <n v="3277.0016015149304"/>
    <n v="0.89780084912992009"/>
    <n v="887461.41549379611"/>
    <n v="25.77366952733658"/>
    <n v="2.5223298966428178"/>
  </r>
  <r>
    <s v="CD"/>
    <s v="North"/>
    <x v="1"/>
    <x v="1"/>
    <x v="1"/>
    <x v="8"/>
    <n v="2.3032611821803623E-2"/>
    <n v="0.10887956900302792"/>
    <n v="31155.868524041667"/>
    <n v="147279.75980567813"/>
    <n v="3392.2375368126632"/>
    <n v="0.88767738669839025"/>
    <n v="723416.39376274031"/>
    <n v="23.219265840864313"/>
    <n v="2.4944022279417397"/>
  </r>
  <r>
    <s v="CD"/>
    <s v="North"/>
    <x v="1"/>
    <x v="1"/>
    <x v="1"/>
    <x v="9"/>
    <n v="2.4483515071317921E-2"/>
    <n v="0.11529108581276258"/>
    <n v="27763.630987229004"/>
    <n v="130736.91229787098"/>
    <n v="3200.8991626224961"/>
    <n v="0.88166482966700299"/>
    <n v="576136.63395706215"/>
    <n v="20.75148723241853"/>
    <n v="2.4753210808262129"/>
  </r>
  <r>
    <s v="CD"/>
    <s v="North"/>
    <x v="1"/>
    <x v="1"/>
    <x v="1"/>
    <x v="10"/>
    <n v="2.6135314757737223E-2"/>
    <n v="0.12264583623286135"/>
    <n v="24562.731824606508"/>
    <n v="115266.13751229232"/>
    <n v="3012.5167847923767"/>
    <n v="0.8685354949964289"/>
    <n v="445399.72165919119"/>
    <n v="18.133150857959443"/>
    <n v="2.4946125947443005"/>
  </r>
  <r>
    <s v="CD"/>
    <s v="North"/>
    <x v="1"/>
    <x v="1"/>
    <x v="1"/>
    <x v="11"/>
    <n v="3.0984703251466978E-2"/>
    <n v="0.14394117556615205"/>
    <n v="21550.215039814131"/>
    <n v="100112.73180056526"/>
    <n v="3101.9632865342173"/>
    <n v="0.83431192090018103"/>
    <n v="330133.58414689888"/>
    <n v="15.319270992747656"/>
    <n v="2.5375777554609251"/>
  </r>
  <r>
    <s v="CD"/>
    <s v="North"/>
    <x v="1"/>
    <x v="1"/>
    <x v="1"/>
    <x v="12"/>
    <n v="4.267049570678292E-2"/>
    <n v="0.19319248676701264"/>
    <n v="18448.251753279914"/>
    <n v="83525.245575094232"/>
    <n v="3564.0636327200446"/>
    <n v="0.77338248911322582"/>
    <n v="230020.85234633362"/>
    <n v="12.468436327872544"/>
    <n v="2.5544731830016763"/>
  </r>
  <r>
    <s v="CD"/>
    <s v="North"/>
    <x v="1"/>
    <x v="1"/>
    <x v="1"/>
    <x v="13"/>
    <n v="6.1662124360395858E-2"/>
    <n v="0.26761190412450109"/>
    <n v="14884.188120559869"/>
    <n v="64596.962326659843"/>
    <n v="3983.1859242903065"/>
    <n v="0.68393195415046037"/>
    <n v="146495.60677123937"/>
    <n v="9.8423646345131601"/>
    <n v="2.5336380317497063"/>
  </r>
  <r>
    <s v="CD"/>
    <s v="North"/>
    <x v="1"/>
    <x v="1"/>
    <x v="1"/>
    <x v="14"/>
    <n v="9.2906304829265332E-2"/>
    <n v="0.37653361234286131"/>
    <n v="10901.002196269563"/>
    <n v="44179.926676256131"/>
    <n v="4104.5937351188431"/>
    <n v="0.5572179187030839"/>
    <n v="81898.64444457952"/>
    <n v="7.512946330072853"/>
    <n v="2.484505173617936"/>
  </r>
  <r>
    <s v="CD"/>
    <s v="North"/>
    <x v="1"/>
    <x v="1"/>
    <x v="1"/>
    <x v="15"/>
    <n v="0.14494549226536585"/>
    <n v="0.5250193454427039"/>
    <n v="6796.4084611507196"/>
    <n v="24617.846790998301"/>
    <n v="3568.2459216346047"/>
    <n v="0.40781653211625096"/>
    <n v="37718.717768323382"/>
    <n v="5.5498014847002173"/>
    <n v="2.3756866201459612"/>
  </r>
  <r>
    <s v="CD"/>
    <s v="North"/>
    <x v="1"/>
    <x v="1"/>
    <x v="1"/>
    <x v="16"/>
    <n v="0.21796668057517649"/>
    <n v="0.67787498624874265"/>
    <n v="3228.162539516115"/>
    <n v="10039.564906474105"/>
    <n v="2188.2906370831925"/>
    <n v="0.26266330950239414"/>
    <n v="13100.870977325081"/>
    <n v="4.0583058681081265"/>
    <n v="2.2118658793701549"/>
  </r>
  <r>
    <s v="CD"/>
    <s v="North"/>
    <x v="1"/>
    <x v="1"/>
    <x v="1"/>
    <x v="17"/>
    <n v="0.32149461150782965"/>
    <n v="0.81528257145717109"/>
    <n v="1039.8719024329223"/>
    <n v="2637.0253442985822"/>
    <n v="847.78943860157347"/>
    <n v="0.1479875606234054"/>
    <n v="3061.3060708509761"/>
    <n v="2.9439261352178403"/>
    <n v="1.9776290536331835"/>
  </r>
  <r>
    <s v="CD"/>
    <s v="North"/>
    <x v="1"/>
    <x v="1"/>
    <x v="1"/>
    <x v="18"/>
    <n v="0.44226435088581417"/>
    <n v="0.89853237876035574"/>
    <n v="192.08246383134889"/>
    <n v="390.24694800484292"/>
    <n v="172.59231314453191"/>
    <n v="8.2366223228418703E-2"/>
    <n v="424.28072655239367"/>
    <n v="2.2088467530535123"/>
    <n v="1.6964613848449046"/>
  </r>
  <r>
    <s v="CD"/>
    <s v="North"/>
    <x v="1"/>
    <x v="1"/>
    <x v="1"/>
    <x v="19"/>
    <n v="0.56602539188105994"/>
    <n v="0.933489387641806"/>
    <n v="19.490150686816975"/>
    <n v="32.143167233576001"/>
    <n v="18.193848829683301"/>
    <n v="5.5718243542739979E-2"/>
    <n v="34.033778547550739"/>
    <n v="1.7462039721720053"/>
    <n v="1.4104579074022308"/>
  </r>
  <r>
    <s v="CD"/>
    <s v="North"/>
    <x v="1"/>
    <x v="1"/>
    <x v="1"/>
    <x v="20"/>
    <n v="0.68018148792542721"/>
    <n v="0.93973358810349361"/>
    <n v="1.2963018571336724"/>
    <n v="1.7909608201554073"/>
    <n v="1.2181783954694483"/>
    <n v="5.2708080758190799E-2"/>
    <n v="1.8906113139747369"/>
    <n v="1.4584653285579459"/>
    <n v="1.1495389485171732"/>
  </r>
  <r>
    <s v="CD"/>
    <s v="North"/>
    <x v="1"/>
    <x v="1"/>
    <x v="1"/>
    <x v="21"/>
    <n v="0.78397465652167309"/>
    <n v="1"/>
    <n v="7.812346166422407E-2"/>
    <n v="9.9650493819329652E-2"/>
    <n v="7.812346166422407E-2"/>
    <m/>
    <n v="9.9650493819329652E-2"/>
    <n v="1.2755514373854697"/>
    <n v="1.2755514373854697"/>
  </r>
  <r>
    <s v="CD"/>
    <s v="North"/>
    <x v="1"/>
    <x v="1"/>
    <x v="2"/>
    <x v="0"/>
    <n v="0.32306203069204908"/>
    <n v="0.26699554977055012"/>
    <n v="100000"/>
    <n v="82645.289264914245"/>
    <n v="26699.554977055013"/>
    <n v="0.66423275549831584"/>
    <n v="2500000.0000083768"/>
    <n v="25.000000000083769"/>
    <n v="0.35"/>
  </r>
  <r>
    <s v="CD"/>
    <s v="North"/>
    <x v="1"/>
    <x v="1"/>
    <x v="2"/>
    <x v="1"/>
    <n v="7.2137294526431764E-2"/>
    <n v="0.245512416468742"/>
    <n v="73300.445022944987"/>
    <n v="249471.08848424366"/>
    <n v="17996.169385817397"/>
    <n v="0.78121342504908087"/>
    <n v="2417354.7107434627"/>
    <n v="32.97871806899353"/>
    <n v="1.57"/>
  </r>
  <r>
    <s v="CD"/>
    <s v="North"/>
    <x v="1"/>
    <x v="1"/>
    <x v="2"/>
    <x v="2"/>
    <n v="2.2438002642056049E-2"/>
    <n v="0.10526535925959576"/>
    <n v="55304.27563712759"/>
    <n v="259453.77297631404"/>
    <n v="5821.6244435339468"/>
    <n v="0.92561552420862914"/>
    <n v="2167883.6222592192"/>
    <n v="39.199204713999492"/>
    <n v="2.068240080604852"/>
  </r>
  <r>
    <s v="CD"/>
    <s v="North"/>
    <x v="1"/>
    <x v="1"/>
    <x v="2"/>
    <x v="3"/>
    <n v="1.1364603683134293E-2"/>
    <n v="5.5155897439529797E-2"/>
    <n v="49482.651193593643"/>
    <n v="240154.44008137757"/>
    <n v="2729.2600342698788"/>
    <n v="0.94585042148690834"/>
    <n v="1908429.8492829052"/>
    <n v="38.567655597442673"/>
    <n v="2.3403721904671926"/>
  </r>
  <r>
    <s v="CD"/>
    <s v="North"/>
    <x v="1"/>
    <x v="1"/>
    <x v="2"/>
    <x v="4"/>
    <n v="1.1683628856861798E-2"/>
    <n v="5.6764617775751078E-2"/>
    <n v="46753.391159323764"/>
    <n v="227150.17837292346"/>
    <n v="2653.9383788791893"/>
    <n v="0.94008078886812263"/>
    <n v="1668275.4092015277"/>
    <n v="35.68244715161871"/>
    <n v="2.5068081925512669"/>
  </r>
  <r>
    <s v="CD"/>
    <s v="North"/>
    <x v="1"/>
    <x v="1"/>
    <x v="2"/>
    <x v="5"/>
    <n v="1.3197391518262297E-2"/>
    <n v="6.390475295154395E-2"/>
    <n v="44099.452780444575"/>
    <n v="213539.51887635267"/>
    <n v="2818.1646352325915"/>
    <n v="0.93106841954269293"/>
    <n v="1441125.2308286042"/>
    <n v="32.678982163417132"/>
    <n v="2.5311076794858818"/>
  </r>
  <r>
    <s v="CD"/>
    <s v="North"/>
    <x v="1"/>
    <x v="1"/>
    <x v="2"/>
    <x v="6"/>
    <n v="1.5478924603041533E-2"/>
    <n v="7.4549957531265185E-2"/>
    <n v="41281.288145211984"/>
    <n v="198819.90235011271"/>
    <n v="3077.5182780614705"/>
    <n v="0.91933061693606011"/>
    <n v="1227585.7119522516"/>
    <n v="29.737098019666163"/>
    <n v="2.5348518869801873"/>
  </r>
  <r>
    <s v="CD"/>
    <s v="North"/>
    <x v="1"/>
    <x v="1"/>
    <x v="2"/>
    <x v="7"/>
    <n v="1.8212305670485242E-2"/>
    <n v="8.7134529512159872E-2"/>
    <n v="38203.769867150513"/>
    <n v="182781.22348669634"/>
    <n v="3328.8675129649928"/>
    <n v="0.90645164192163175"/>
    <n v="1028765.8096021388"/>
    <n v="26.928384637944394"/>
    <n v="2.5253969054121228"/>
  </r>
  <r>
    <s v="CD"/>
    <s v="North"/>
    <x v="1"/>
    <x v="1"/>
    <x v="2"/>
    <x v="8"/>
    <n v="2.0978699183307945E-2"/>
    <n v="9.9664794427949108E-2"/>
    <n v="34874.90235418552"/>
    <n v="165682.34014196062"/>
    <n v="3475.7999738246945"/>
    <n v="0.89699663597283752"/>
    <n v="845984.58611544245"/>
    <n v="24.257690459566589"/>
    <n v="2.4992313440286047"/>
  </r>
  <r>
    <s v="CD"/>
    <s v="North"/>
    <x v="1"/>
    <x v="1"/>
    <x v="2"/>
    <x v="9"/>
    <n v="2.2380609676062251E-2"/>
    <n v="0.10593066886879558"/>
    <n v="31399.102380360826"/>
    <n v="148616.50174744608"/>
    <n v="3326.1279170314119"/>
    <n v="0.89115863357893332"/>
    <n v="680302.2459734818"/>
    <n v="21.666295989371658"/>
    <n v="2.4808514995910436"/>
  </r>
  <r>
    <s v="CD"/>
    <s v="North"/>
    <x v="1"/>
    <x v="1"/>
    <x v="2"/>
    <x v="10"/>
    <n v="2.3936413889314546E-2"/>
    <n v="0.1129256784229401"/>
    <n v="28072.974463329414"/>
    <n v="132440.87862453522"/>
    <n v="3170.159686621344"/>
    <n v="0.87863835853730798"/>
    <n v="531685.74422603566"/>
    <n v="18.939416089326592"/>
    <n v="2.500443360770578"/>
  </r>
  <r>
    <s v="CD"/>
    <s v="North"/>
    <x v="1"/>
    <x v="1"/>
    <x v="2"/>
    <x v="11"/>
    <n v="2.8493819813465753E-2"/>
    <n v="0.13314793880421838"/>
    <n v="24902.81477670807"/>
    <n v="116367.63619790049"/>
    <n v="3315.7584579419126"/>
    <n v="0.84670531677306182"/>
    <n v="399244.86560150038"/>
    <n v="16.032118022855769"/>
    <n v="2.5431148592481154"/>
  </r>
  <r>
    <s v="CD"/>
    <s v="North"/>
    <x v="1"/>
    <x v="1"/>
    <x v="2"/>
    <x v="12"/>
    <n v="3.9145693471837932E-2"/>
    <n v="0.17867141048098686"/>
    <n v="21587.056318766157"/>
    <n v="98529.09626907573"/>
    <n v="3856.9898006064504"/>
    <n v="0.79000291876358564"/>
    <n v="282877.22940359986"/>
    <n v="13.104020540201573"/>
    <n v="2.5612625879186712"/>
  </r>
  <r>
    <s v="CD"/>
    <s v="North"/>
    <x v="1"/>
    <x v="1"/>
    <x v="2"/>
    <x v="13"/>
    <n v="5.6554488510628567E-2"/>
    <n v="0.24828467211383792"/>
    <n v="17730.066518159707"/>
    <n v="77838.273635708145"/>
    <n v="4402.1037520178197"/>
    <n v="0.70595630062537229"/>
    <n v="184348.13313452416"/>
    <n v="10.397486830955138"/>
    <n v="2.5438882034221924"/>
  </r>
  <r>
    <s v="CD"/>
    <s v="North"/>
    <x v="1"/>
    <x v="1"/>
    <x v="2"/>
    <x v="14"/>
    <n v="8.5072061289104703E-2"/>
    <n v="0.35074718881308115"/>
    <n v="13327.962766141887"/>
    <n v="54950.419702929961"/>
    <n v="4674.7454728296834"/>
    <n v="0.58611379970063937"/>
    <n v="106509.85949881602"/>
    <n v="7.991458362218097"/>
    <n v="2.4994586987206096"/>
  </r>
  <r>
    <s v="CD"/>
    <s v="North"/>
    <x v="1"/>
    <x v="1"/>
    <x v="2"/>
    <x v="15"/>
    <n v="0.13206932030765081"/>
    <n v="0.49156085819835704"/>
    <n v="8653.2172933122038"/>
    <n v="32207.199287229163"/>
    <n v="4253.5829188774105"/>
    <n v="0.44300650040583722"/>
    <n v="51559.43979588605"/>
    <n v="5.9584126976372938"/>
    <n v="2.4001007173852211"/>
  </r>
  <r>
    <s v="CD"/>
    <s v="North"/>
    <x v="1"/>
    <x v="1"/>
    <x v="2"/>
    <x v="16"/>
    <n v="0.1972901176279733"/>
    <n v="0.6398111504830688"/>
    <n v="4399.6343744347932"/>
    <n v="14267.998644108764"/>
    <n v="2814.9351308119822"/>
    <n v="0.29823303635281029"/>
    <n v="19352.240508656891"/>
    <n v="4.3986019886352512"/>
    <n v="2.2538716279989743"/>
  </r>
  <r>
    <s v="CD"/>
    <s v="North"/>
    <x v="1"/>
    <x v="1"/>
    <x v="2"/>
    <x v="17"/>
    <n v="0.29143352327310668"/>
    <n v="0.78254886454338546"/>
    <n v="1584.6992436228113"/>
    <n v="4255.1885583103367"/>
    <n v="1240.1045937397928"/>
    <n v="0.17611199987564599"/>
    <n v="5084.2418645481275"/>
    <n v="3.2083323602306675"/>
    <n v="2.0419368831292073"/>
  </r>
  <r>
    <s v="CD"/>
    <s v="North"/>
    <x v="1"/>
    <x v="1"/>
    <x v="2"/>
    <x v="18"/>
    <n v="0.40355290545189987"/>
    <n v="0.87760624789650754"/>
    <n v="344.59464988301858"/>
    <n v="749.38976685200043"/>
    <n v="302.41841772904661"/>
    <n v="9.9684907245633475E-2"/>
    <n v="829.05330623779059"/>
    <n v="2.4058797967967114"/>
    <n v="1.7806739752359271"/>
  </r>
  <r>
    <s v="CD"/>
    <s v="North"/>
    <x v="1"/>
    <x v="1"/>
    <x v="2"/>
    <x v="19"/>
    <n v="0.52195222719626966"/>
    <n v="0.92448558419384841"/>
    <n v="42.176232153971952"/>
    <n v="74.702849399468548"/>
    <n v="38.991318621960133"/>
    <n v="6.2920081261811728E-2"/>
    <n v="79.663539385790202"/>
    <n v="1.8888254193727896"/>
    <n v="1.5074709914094877"/>
  </r>
  <r>
    <s v="CD"/>
    <s v="North"/>
    <x v="1"/>
    <x v="1"/>
    <x v="2"/>
    <x v="20"/>
    <n v="0.63631302899060782"/>
    <n v="0.93907355808023862"/>
    <n v="3.184913532011818"/>
    <n v="4.7003093547034442"/>
    <n v="2.990868082684238"/>
    <n v="5.2488793360635902E-2"/>
    <n v="4.9606899863216576"/>
    <n v="1.5575587646136606"/>
    <n v="1.2471570142665329"/>
  </r>
  <r>
    <s v="CD"/>
    <s v="North"/>
    <x v="1"/>
    <x v="1"/>
    <x v="2"/>
    <x v="21"/>
    <n v="0.74523764736887943"/>
    <n v="1"/>
    <n v="0.19404544932758011"/>
    <n v="0.26038063161821323"/>
    <n v="0.19404544932758011"/>
    <m/>
    <n v="0.26038063161821323"/>
    <n v="1.3418538415639349"/>
    <n v="1.3418538415639349"/>
  </r>
  <r>
    <s v="CD"/>
    <s v="North"/>
    <x v="1"/>
    <x v="1"/>
    <x v="3"/>
    <x v="0"/>
    <n v="0.2907422502607786"/>
    <n v="0.24453031006698234"/>
    <n v="100000"/>
    <n v="84105.529845646146"/>
    <n v="24453.031006698235"/>
    <n v="0.6905616614964798"/>
    <n v="2750000.0000027274"/>
    <n v="27.500000000027274"/>
    <n v="0.35"/>
  </r>
  <r>
    <s v="CD"/>
    <s v="North"/>
    <x v="1"/>
    <x v="1"/>
    <x v="3"/>
    <x v="1"/>
    <n v="6.4621741992409845E-2"/>
    <n v="0.2234054275720028"/>
    <n v="75546.968993301765"/>
    <n v="261175.30090259374"/>
    <n v="16877.602909717418"/>
    <n v="0.80197075844208832"/>
    <n v="2665894.4701570813"/>
    <n v="35.287907717296349"/>
    <n v="1.57"/>
  </r>
  <r>
    <s v="CD"/>
    <s v="North"/>
    <x v="1"/>
    <x v="1"/>
    <x v="3"/>
    <x v="2"/>
    <n v="2.0306032099977382E-2"/>
    <n v="9.583952968816449E-2"/>
    <n v="58669.366083584348"/>
    <n v="276905.12971068022"/>
    <n v="5622.8444525534651"/>
    <n v="0.93224851660736552"/>
    <n v="2404719.1692544874"/>
    <n v="40.987645338259867"/>
    <n v="2.0759104495990561"/>
  </r>
  <r>
    <s v="CD"/>
    <s v="North"/>
    <x v="1"/>
    <x v="1"/>
    <x v="3"/>
    <x v="3"/>
    <n v="1.0339602202092922E-2"/>
    <n v="5.0316406949031958E-2"/>
    <n v="53046.521631030882"/>
    <n v="258144.39641375179"/>
    <n v="2669.1103696175778"/>
    <n v="0.95051397910122226"/>
    <n v="2127814.039543807"/>
    <n v="40.112225535615316"/>
    <n v="2.3443542005277984"/>
  </r>
  <r>
    <s v="CD"/>
    <s v="North"/>
    <x v="1"/>
    <x v="1"/>
    <x v="3"/>
    <x v="4"/>
    <n v="1.0667632684945666E-2"/>
    <n v="5.1958118635935899E-2"/>
    <n v="50377.411261413305"/>
    <n v="245369.85741791854"/>
    <n v="2617.515510891848"/>
    <n v="0.94507143646158098"/>
    <n v="1869669.6431300554"/>
    <n v="37.113253664984036"/>
    <n v="2.5101584452779666"/>
  </r>
  <r>
    <s v="CD"/>
    <s v="North"/>
    <x v="1"/>
    <x v="1"/>
    <x v="3"/>
    <x v="5"/>
    <n v="1.2078394291381502E-2"/>
    <n v="5.8645093164330857E-2"/>
    <n v="47759.895750521457"/>
    <n v="231892.04361432558"/>
    <n v="2800.8835358080614"/>
    <n v="0.93672761252070758"/>
    <n v="1624299.7857121369"/>
    <n v="34.00970123965152"/>
    <n v="2.5338370732045097"/>
  </r>
  <r>
    <s v="CD"/>
    <s v="North"/>
    <x v="1"/>
    <x v="1"/>
    <x v="3"/>
    <x v="6"/>
    <n v="1.4159928920864899E-2"/>
    <n v="6.8413763622464679E-2"/>
    <n v="44959.012214713395"/>
    <n v="217219.68037739498"/>
    <n v="3075.8152343569018"/>
    <n v="0.92601012194436949"/>
    <n v="1392407.7420978113"/>
    <n v="30.970603523227066"/>
    <n v="2.5371145146968215"/>
  </r>
  <r>
    <s v="CD"/>
    <s v="North"/>
    <x v="1"/>
    <x v="1"/>
    <x v="3"/>
    <x v="7"/>
    <n v="1.662931697538032E-2"/>
    <n v="7.9863711897173395E-2"/>
    <n v="41883.196980356493"/>
    <n v="201147.62271498845"/>
    <n v="3344.947576971761"/>
    <n v="0.91428302515120274"/>
    <n v="1175188.0617204164"/>
    <n v="28.05870006226095"/>
    <n v="2.5281041043161872"/>
  </r>
  <r>
    <s v="CD"/>
    <s v="North"/>
    <x v="1"/>
    <x v="1"/>
    <x v="3"/>
    <x v="8"/>
    <n v="1.9136718785451406E-2"/>
    <n v="9.1321082894228772E-2"/>
    <n v="38538.249403384732"/>
    <n v="183905.85699783242"/>
    <n v="3519.354668364962"/>
    <n v="0.90543247896586265"/>
    <n v="974040.43900542799"/>
    <n v="25.2746415336624"/>
    <n v="2.5036929076623049"/>
  </r>
  <r>
    <s v="CD"/>
    <s v="North"/>
    <x v="1"/>
    <x v="1"/>
    <x v="3"/>
    <x v="9"/>
    <n v="2.0496627597238058E-2"/>
    <n v="9.7461166618060951E-2"/>
    <n v="35018.89473501977"/>
    <n v="166514.33599788888"/>
    <n v="3412.9823345500954"/>
    <n v="0.89975040443188026"/>
    <n v="790134.58200759557"/>
    <n v="22.563093095495137"/>
    <n v="2.4860292740598"/>
  </r>
  <r>
    <s v="CD"/>
    <s v="North"/>
    <x v="1"/>
    <x v="1"/>
    <x v="3"/>
    <x v="10"/>
    <n v="2.1966437723145583E-2"/>
    <n v="0.1041273897883802"/>
    <n v="31605.912400469675"/>
    <n v="149821.34115780651"/>
    <n v="3291.0411601411033"/>
    <n v="0.88778715711445111"/>
    <n v="623620.24600970664"/>
    <n v="19.731126192719543"/>
    <n v="2.5058893386219672"/>
  </r>
  <r>
    <s v="CD"/>
    <s v="North"/>
    <x v="1"/>
    <x v="1"/>
    <x v="3"/>
    <x v="11"/>
    <n v="2.626385259574468E-2"/>
    <n v="0.12337477675177684"/>
    <n v="28314.871240328572"/>
    <n v="133009.46254156338"/>
    <n v="3493.3409180308481"/>
    <n v="0.8579344740027961"/>
    <n v="473798.90485190012"/>
    <n v="16.733217708476573"/>
    <n v="2.5482227869968641"/>
  </r>
  <r>
    <s v="CD"/>
    <s v="North"/>
    <x v="1"/>
    <x v="1"/>
    <x v="3"/>
    <x v="12"/>
    <n v="3.6003769237368824E-2"/>
    <n v="0.16552213281551134"/>
    <n v="24821.530322297724"/>
    <n v="114113.40328299077"/>
    <n v="4108.5126386916054"/>
    <n v="0.80506675460302723"/>
    <n v="340789.44231033674"/>
    <n v="13.729590314751791"/>
    <n v="2.5674290899393188"/>
  </r>
  <r>
    <s v="CD"/>
    <s v="North"/>
    <x v="1"/>
    <x v="1"/>
    <x v="3"/>
    <x v="13"/>
    <n v="5.2033663902450067E-2"/>
    <n v="0.23078606484643732"/>
    <n v="20713.017683606118"/>
    <n v="91868.907237743828"/>
    <n v="4780.2758422941224"/>
    <n v="0.72592606149289751"/>
    <n v="226676.03902734595"/>
    <n v="10.943651113027093"/>
    <n v="2.5532413680392136"/>
  </r>
  <r>
    <s v="CD"/>
    <s v="North"/>
    <x v="1"/>
    <x v="1"/>
    <x v="3"/>
    <x v="14"/>
    <n v="7.8219489248433333E-2"/>
    <n v="0.32740506623201371"/>
    <n v="15932.741841311996"/>
    <n v="66690.034004751709"/>
    <n v="5216.4603978123305"/>
    <n v="0.61233289550339498"/>
    <n v="134807.13178960211"/>
    <n v="8.4610127454686292"/>
    <n v="2.5129351682130783"/>
  </r>
  <r>
    <s v="CD"/>
    <s v="North"/>
    <x v="1"/>
    <x v="1"/>
    <x v="3"/>
    <x v="15"/>
    <n v="0.12104647851087455"/>
    <n v="0.46127145337420067"/>
    <n v="10716.281443499665"/>
    <n v="40836.50162334949"/>
    <n v="4943.1147162100669"/>
    <n v="0.47488760167907962"/>
    <n v="68117.097784850412"/>
    <n v="6.3564117967589606"/>
    <n v="2.4216852478955868"/>
  </r>
  <r>
    <s v="CD"/>
    <s v="North"/>
    <x v="1"/>
    <x v="1"/>
    <x v="3"/>
    <x v="16"/>
    <n v="0.18020098559928152"/>
    <n v="0.60531637578749853"/>
    <n v="5773.1667272895984"/>
    <n v="19392.748316876281"/>
    <n v="3494.5923601799136"/>
    <n v="0.33097810614281542"/>
    <n v="27280.596161500922"/>
    <n v="4.725412836692608"/>
    <n v="2.2892159247197563"/>
  </r>
  <r>
    <s v="CD"/>
    <s v="North"/>
    <x v="1"/>
    <x v="1"/>
    <x v="3"/>
    <x v="17"/>
    <n v="0.2667790763294452"/>
    <n v="0.75149688512859525"/>
    <n v="2278.5743671096848"/>
    <n v="6418.5751108239829"/>
    <n v="1712.3415394167882"/>
    <n v="0.20320603129715376"/>
    <n v="7887.8478446246409"/>
    <n v="3.4617469407549688"/>
    <n v="2.0950323809707658"/>
  </r>
  <r>
    <s v="CD"/>
    <s v="North"/>
    <x v="1"/>
    <x v="1"/>
    <x v="3"/>
    <x v="18"/>
    <n v="0.37167469897621447"/>
    <n v="0.85613682116507051"/>
    <n v="566.23282769289642"/>
    <n v="1304.2931748532303"/>
    <n v="484.77277314030545"/>
    <n v="0.11759015830223882"/>
    <n v="1469.2727338006584"/>
    <n v="2.5948208262441774"/>
    <n v="1.8503368006409533"/>
  </r>
  <r>
    <s v="CD"/>
    <s v="North"/>
    <x v="1"/>
    <x v="1"/>
    <x v="3"/>
    <x v="19"/>
    <n v="0.48530837772921798"/>
    <n v="0.91373295498903617"/>
    <n v="81.460054552590975"/>
    <n v="153.37204090352103"/>
    <n v="74.43273635990704"/>
    <n v="7.1595605007863702E-2"/>
    <n v="164.9795589474281"/>
    <n v="2.0252817144986879"/>
    <n v="1.5884872130509029"/>
  </r>
  <r>
    <s v="CD"/>
    <s v="North"/>
    <x v="1"/>
    <x v="1"/>
    <x v="3"/>
    <x v="20"/>
    <n v="0.59934740594160718"/>
    <n v="0.93652973638460413"/>
    <n v="7.0273181926839356"/>
    <n v="10.980764059778407"/>
    <n v="6.5812924544850189"/>
    <n v="5.3995520985441935E-2"/>
    <n v="11.607518043907088"/>
    <n v="1.6517706649446369"/>
    <n v="1.3296226279718721"/>
  </r>
  <r>
    <s v="CD"/>
    <s v="North"/>
    <x v="1"/>
    <x v="1"/>
    <x v="3"/>
    <x v="21"/>
    <n v="0.71164404135218307"/>
    <n v="1"/>
    <n v="0.44602573819891667"/>
    <n v="0.62675398412868111"/>
    <n v="0.44602573819891667"/>
    <m/>
    <n v="0.62675398412868111"/>
    <n v="1.4051968988595991"/>
    <n v="1.4051968988595991"/>
  </r>
  <r>
    <s v="CD"/>
    <s v="North"/>
    <x v="1"/>
    <x v="1"/>
    <x v="4"/>
    <x v="0"/>
    <n v="0.26223643439122668"/>
    <n v="0.22404682760598763"/>
    <n v="100000"/>
    <n v="85436.956205610797"/>
    <n v="22404.682760598764"/>
    <n v="0.71498986749280657"/>
    <n v="3000000.0000017583"/>
    <n v="30.000000000017582"/>
    <n v="0.35"/>
  </r>
  <r>
    <s v="CD"/>
    <s v="North"/>
    <x v="1"/>
    <x v="1"/>
    <x v="4"/>
    <x v="1"/>
    <n v="5.7968900453410167E-2"/>
    <n v="0.20324553566758496"/>
    <n v="77595.317239401236"/>
    <n v="272057.97754079249"/>
    <n v="15770.901817618294"/>
    <n v="0.82068196054568998"/>
    <n v="2914563.0437961477"/>
    <n v="37.5610687279489"/>
    <n v="1.57"/>
  </r>
  <r>
    <s v="CD"/>
    <s v="North"/>
    <x v="1"/>
    <x v="1"/>
    <x v="4"/>
    <x v="2"/>
    <n v="1.8382280922493919E-2"/>
    <n v="8.7233673018080257E-2"/>
    <n v="61824.415421782942"/>
    <n v="293389.64311214979"/>
    <n v="5393.1708394377783"/>
    <n v="0.93830115134876046"/>
    <n v="2642505.0662553553"/>
    <n v="42.742095468715206"/>
    <n v="2.0828971554691269"/>
  </r>
  <r>
    <s v="CD"/>
    <s v="North"/>
    <x v="1"/>
    <x v="1"/>
    <x v="4"/>
    <x v="3"/>
    <n v="9.4087096908495038E-3"/>
    <n v="4.5898391688041426E-2"/>
    <n v="56431.244582345164"/>
    <n v="275287.83992593206"/>
    <n v="2590.103367284144"/>
    <n v="0.95476676257726545"/>
    <n v="2349115.4231432052"/>
    <n v="41.627921562412951"/>
    <n v="2.3482205102124527"/>
  </r>
  <r>
    <s v="CD"/>
    <s v="North"/>
    <x v="1"/>
    <x v="1"/>
    <x v="4"/>
    <x v="4"/>
    <n v="9.7467388606015826E-3"/>
    <n v="4.7580542973278642E-2"/>
    <n v="53841.141215061019"/>
    <n v="262835.67970297066"/>
    <n v="2561.7907333135736"/>
    <n v="0.94961896515654742"/>
    <n v="2073827.583217273"/>
    <n v="38.517526493980775"/>
    <n v="2.5134478044992066"/>
  </r>
  <r>
    <s v="CD"/>
    <s v="North"/>
    <x v="1"/>
    <x v="1"/>
    <x v="4"/>
    <x v="5"/>
    <n v="1.1063514068480088E-2"/>
    <n v="5.3849822514666024E-2"/>
    <n v="51279.350481747446"/>
    <n v="249593.74616575273"/>
    <n v="2761.3839221094531"/>
    <n v="0.94188959632263192"/>
    <n v="1810991.9035143023"/>
    <n v="35.316202067709753"/>
    <n v="2.5363779775368611"/>
  </r>
  <r>
    <s v="CD"/>
    <s v="North"/>
    <x v="1"/>
    <x v="1"/>
    <x v="4"/>
    <x v="6"/>
    <n v="1.29640764982868E-2"/>
    <n v="6.2816349398832183E-2"/>
    <n v="48517.966559637993"/>
    <n v="235089.75282071435"/>
    <n v="3047.7215395310777"/>
    <n v="0.93210308623679827"/>
    <n v="1561398.1573485497"/>
    <n v="32.181854848127003"/>
    <n v="2.5391190172086429"/>
  </r>
  <r>
    <s v="CD"/>
    <s v="North"/>
    <x v="1"/>
    <x v="1"/>
    <x v="4"/>
    <x v="7"/>
    <n v="1.5196493659181997E-2"/>
    <n v="7.3234166662502376E-2"/>
    <n v="45470.245020106915"/>
    <n v="219127.88414683388"/>
    <n v="3329.9755019873337"/>
    <n v="0.92142390789964246"/>
    <n v="1326308.4045278353"/>
    <n v="29.168710305856997"/>
    <n v="2.530510074685834"/>
  </r>
  <r>
    <s v="CD"/>
    <s v="North"/>
    <x v="1"/>
    <x v="1"/>
    <x v="4"/>
    <x v="8"/>
    <n v="1.7471928043595548E-2"/>
    <n v="8.3714491846044098E-2"/>
    <n v="42140.269518119581"/>
    <n v="201909.6713403558"/>
    <n v="3527.7512489647197"/>
    <n v="0.91312682958797042"/>
    <n v="1107180.5203810015"/>
    <n v="26.273693382642776"/>
    <n v="2.507852558248775"/>
  </r>
  <r>
    <s v="CD"/>
    <s v="North"/>
    <x v="1"/>
    <x v="1"/>
    <x v="4"/>
    <x v="9"/>
    <n v="1.8792846290427771E-2"/>
    <n v="8.9733097644617232E-2"/>
    <n v="38612.518269154862"/>
    <n v="184369.13805416814"/>
    <n v="3464.8208721506453"/>
    <n v="0.90758801244729148"/>
    <n v="905270.84904064564"/>
    <n v="23.445009277310209"/>
    <n v="2.4909371617211344"/>
  </r>
  <r>
    <s v="CD"/>
    <s v="North"/>
    <x v="1"/>
    <x v="1"/>
    <x v="4"/>
    <x v="10"/>
    <n v="2.0186666664137272E-2"/>
    <n v="9.6104718146169332E-2"/>
    <n v="35147.697397004216"/>
    <n v="167331.21956320276"/>
    <n v="3377.859551825939"/>
    <n v="0.89613123072881273"/>
    <n v="720901.71098647756"/>
    <n v="20.510638373935784"/>
    <n v="2.5110666110218594"/>
  </r>
  <r>
    <s v="CD"/>
    <s v="North"/>
    <x v="1"/>
    <x v="1"/>
    <x v="4"/>
    <x v="11"/>
    <n v="2.4251117056322859E-2"/>
    <n v="0.11446305661056937"/>
    <n v="31769.837845178277"/>
    <n v="149950.73172652608"/>
    <n v="3636.4727477812485"/>
    <n v="0.86817871340810293"/>
    <n v="553570.49142327486"/>
    <n v="17.424404056481215"/>
    <n v="2.5529976115469077"/>
  </r>
  <r>
    <s v="CD"/>
    <s v="North"/>
    <x v="1"/>
    <x v="1"/>
    <x v="4"/>
    <x v="12"/>
    <n v="3.3179161935607E-2"/>
    <n v="0.1535328997732246"/>
    <n v="28133.365097397029"/>
    <n v="130184.03334493903"/>
    <n v="4319.3971237821934"/>
    <n v="0.81881272700073648"/>
    <n v="403619.75969674881"/>
    <n v="14.346657724713236"/>
    <n v="2.5730890581167323"/>
  </r>
  <r>
    <s v="CD"/>
    <s v="North"/>
    <x v="1"/>
    <x v="1"/>
    <x v="4"/>
    <x v="13"/>
    <n v="4.7994277200825108E-2"/>
    <n v="0.21483250742793306"/>
    <n v="23813.967973614836"/>
    <n v="106596.34335512434"/>
    <n v="5116.0144515801694"/>
    <n v="0.74415808912160331"/>
    <n v="273435.7263518098"/>
    <n v="11.482157305946174"/>
    <n v="2.561872306850661"/>
  </r>
  <r>
    <s v="CD"/>
    <s v="North"/>
    <x v="1"/>
    <x v="1"/>
    <x v="4"/>
    <x v="14"/>
    <n v="7.2157546274201165E-2"/>
    <n v="0.30612246000326154"/>
    <n v="18697.953522034666"/>
    <n v="79324.531178499645"/>
    <n v="5723.8635291918999"/>
    <n v="0.63628415407950978"/>
    <n v="166839.38299668545"/>
    <n v="8.9228686337289815"/>
    <n v="2.5252316273037434"/>
  </r>
  <r>
    <s v="CD"/>
    <s v="North"/>
    <x v="1"/>
    <x v="1"/>
    <x v="4"/>
    <x v="15"/>
    <n v="0.11147151112160265"/>
    <n v="0.43365624432786731"/>
    <n v="12974.089992842766"/>
    <n v="50472.942218665339"/>
    <n v="5626.2951398679606"/>
    <n v="0.50398296407624354"/>
    <n v="87514.851818185824"/>
    <n v="6.7453556948089544"/>
    <n v="2.4410322623270031"/>
  </r>
  <r>
    <s v="CD"/>
    <s v="North"/>
    <x v="1"/>
    <x v="1"/>
    <x v="4"/>
    <x v="16"/>
    <n v="0.16575683111848261"/>
    <n v="0.57383745427864497"/>
    <n v="7347.7948529748055"/>
    <n v="25437.503025011931"/>
    <n v="4216.4398929927929"/>
    <n v="0.36124014517469422"/>
    <n v="37041.909599520477"/>
    <n v="5.0412280610316449"/>
    <n v="2.3196650428614531"/>
  </r>
  <r>
    <s v="CD"/>
    <s v="North"/>
    <x v="1"/>
    <x v="1"/>
    <x v="4"/>
    <x v="17"/>
    <n v="0.24609793575630823"/>
    <n v="0.72218116357379403"/>
    <n v="3131.3549599820126"/>
    <n v="9189.0472856370325"/>
    <n v="2261.4055685623812"/>
    <n v="0.2291155551138262"/>
    <n v="11604.406574508546"/>
    <n v="3.7058738861643477"/>
    <n v="2.1399524241975363"/>
  </r>
  <r>
    <s v="CD"/>
    <s v="North"/>
    <x v="1"/>
    <x v="1"/>
    <x v="4"/>
    <x v="18"/>
    <n v="0.34490631702885705"/>
    <n v="0.83470347523828747"/>
    <n v="869.94939141963152"/>
    <n v="2105.3536698159269"/>
    <n v="726.14978029939971"/>
    <n v="0.13558431972804616"/>
    <n v="2415.3592888715134"/>
    <n v="2.776436552165404"/>
    <n v="1.9091868534934455"/>
  </r>
  <r>
    <s v="CD"/>
    <s v="North"/>
    <x v="1"/>
    <x v="1"/>
    <x v="4"/>
    <x v="19"/>
    <n v="0.45435990968727435"/>
    <n v="0.90193828306824697"/>
    <n v="143.79961112023187"/>
    <n v="285.45294510893797"/>
    <n v="129.69837435966352"/>
    <n v="8.1139989165946794E-2"/>
    <n v="310.00561905558641"/>
    <n v="2.1558168109118774"/>
    <n v="1.6572818461859238"/>
  </r>
  <r>
    <s v="CD"/>
    <s v="North"/>
    <x v="1"/>
    <x v="1"/>
    <x v="4"/>
    <x v="20"/>
    <n v="0.56783154207453979"/>
    <n v="0.93267810619426017"/>
    <n v="14.101236760568343"/>
    <n v="23.161648873526829"/>
    <n v="13.151914796843766"/>
    <n v="5.6654728366621214E-2"/>
    <n v="24.552673946648412"/>
    <n v="1.7411716690911605"/>
    <n v="1.4001793152829152"/>
  </r>
  <r>
    <s v="CD"/>
    <s v="North"/>
    <x v="1"/>
    <x v="1"/>
    <x v="4"/>
    <x v="21"/>
    <n v="0.68246215116325282"/>
    <n v="1"/>
    <n v="0.94932196372457678"/>
    <n v="1.3910250731215834"/>
    <n v="0.94932196372457678"/>
    <m/>
    <n v="1.3910250731215834"/>
    <n v="1.4652827241708655"/>
    <n v="1.4652827241708655"/>
  </r>
  <r>
    <s v="CD"/>
    <s v="North"/>
    <x v="1"/>
    <x v="1"/>
    <x v="5"/>
    <x v="0"/>
    <n v="0.23685344306649256"/>
    <n v="0.20525366833571956"/>
    <n v="100000"/>
    <n v="86658.51155817823"/>
    <n v="20525.366833571956"/>
    <n v="0.73775438737440369"/>
    <n v="3250000.0000012605"/>
    <n v="32.500000000012605"/>
    <n v="0.35"/>
  </r>
  <r>
    <s v="CD"/>
    <s v="North"/>
    <x v="1"/>
    <x v="1"/>
    <x v="5"/>
    <x v="1"/>
    <n v="5.2027264650637638E-2"/>
    <n v="0.18475160537995866"/>
    <n v="79474.633166428044"/>
    <n v="282218.6821290236"/>
    <n v="14683.066064480889"/>
    <n v="0.83767088913896981"/>
    <n v="3163341.4884430822"/>
    <n v="39.803159352981474"/>
    <n v="1.57"/>
  </r>
  <r>
    <s v="CD"/>
    <s v="North"/>
    <x v="1"/>
    <x v="1"/>
    <x v="5"/>
    <x v="2"/>
    <n v="1.6633611070685211E-2"/>
    <n v="7.9327412102908515E-2"/>
    <n v="64791.567101947156"/>
    <n v="308997.68681904639"/>
    <n v="5139.7473442894116"/>
    <n v="0.94385804777898674"/>
    <n v="2881122.8063140586"/>
    <n v="44.467558591085123"/>
    <n v="2.0893221614655673"/>
  </r>
  <r>
    <s v="CD"/>
    <s v="North"/>
    <x v="1"/>
    <x v="1"/>
    <x v="5"/>
    <x v="3"/>
    <n v="8.5578619530863338E-3"/>
    <n v="4.1841138298589958E-2"/>
    <n v="59651.819757657744"/>
    <n v="291649.95344924787"/>
    <n v="2495.9000402427191"/>
    <n v="0.95867248820052886"/>
    <n v="2572125.1194950123"/>
    <n v="43.118971557691971"/>
    <n v="2.3519991856732543"/>
  </r>
  <r>
    <s v="CD"/>
    <s v="North"/>
    <x v="1"/>
    <x v="1"/>
    <x v="5"/>
    <x v="4"/>
    <n v="8.9048860666610039E-3"/>
    <n v="4.3561148892401674E-2"/>
    <n v="57155.919717415025"/>
    <n v="279596.78655675886"/>
    <n v="2489.7775288924749"/>
    <n v="0.95379360172056749"/>
    <n v="2280475.1660457645"/>
    <n v="39.899194647215502"/>
    <n v="2.5167210891060754"/>
  </r>
  <r>
    <s v="CD"/>
    <s v="North"/>
    <x v="1"/>
    <x v="1"/>
    <x v="5"/>
    <x v="5"/>
    <n v="1.0136679463956621E-2"/>
    <n v="4.9449723495286271E-2"/>
    <n v="54666.14218852255"/>
    <n v="266677.62607946777"/>
    <n v="2703.2256157764496"/>
    <n v="0.94662322753796579"/>
    <n v="2000878.3794890058"/>
    <n v="36.601784932778756"/>
    <n v="2.538834781560027"/>
  </r>
  <r>
    <s v="CD"/>
    <s v="North"/>
    <x v="1"/>
    <x v="1"/>
    <x v="5"/>
    <x v="6"/>
    <n v="1.187426993029346E-2"/>
    <n v="5.7686891219704571E-2"/>
    <n v="51962.9165727461"/>
    <n v="252443.23511150855"/>
    <n v="2997.5791157905915"/>
    <n v="0.93769051605386644"/>
    <n v="1734200.753409538"/>
    <n v="33.373814785429204"/>
    <n v="2.540899683550863"/>
  </r>
  <r>
    <s v="CD"/>
    <s v="North"/>
    <x v="1"/>
    <x v="1"/>
    <x v="5"/>
    <x v="7"/>
    <n v="1.3890729231312448E-2"/>
    <n v="6.7152093183250383E-2"/>
    <n v="48965.337456955509"/>
    <n v="236713.62740601794"/>
    <n v="3288.124903658776"/>
    <n v="0.92797728132004398"/>
    <n v="1481757.5182980294"/>
    <n v="30.261356201223244"/>
    <n v="2.5326180980132484"/>
  </r>
  <r>
    <s v="CD"/>
    <s v="North"/>
    <x v="1"/>
    <x v="1"/>
    <x v="5"/>
    <x v="8"/>
    <n v="1.5956208980452587E-2"/>
    <n v="7.6734510494704228E-2"/>
    <n v="45677.212553296733"/>
    <n v="219664.86841164241"/>
    <n v="3505.018546039777"/>
    <n v="0.92018515053100669"/>
    <n v="1245043.8908920116"/>
    <n v="27.257440226661796"/>
    <n v="2.5117979433532236"/>
  </r>
  <r>
    <s v="CD"/>
    <s v="North"/>
    <x v="1"/>
    <x v="1"/>
    <x v="5"/>
    <x v="9"/>
    <n v="1.7243131214980806E-2"/>
    <n v="8.2646746653533221E-2"/>
    <n v="42172.194007256956"/>
    <n v="202132.35000574094"/>
    <n v="3485.3946339414251"/>
    <n v="0.91477559990605573"/>
    <n v="1025379.0224803691"/>
    <n v="24.314101900980603"/>
    <n v="2.4956580395393693"/>
  </r>
  <r>
    <s v="CD"/>
    <s v="North"/>
    <x v="1"/>
    <x v="1"/>
    <x v="5"/>
    <x v="10"/>
    <n v="1.856796777006282E-2"/>
    <n v="8.8746650244705794E-2"/>
    <n v="38686.799373315531"/>
    <n v="184905.7417369225"/>
    <n v="3433.3238530707386"/>
    <n v="0.90378492716397585"/>
    <n v="823246.67247462808"/>
    <n v="21.279782401499663"/>
    <n v="2.5160353364196739"/>
  </r>
  <r>
    <s v="CD"/>
    <s v="North"/>
    <x v="1"/>
    <x v="1"/>
    <x v="5"/>
    <x v="11"/>
    <n v="2.2422460698944945E-2"/>
    <n v="0.10629108095169015"/>
    <n v="35253.475520244792"/>
    <n v="167115.02232790543"/>
    <n v="3747.1300203507635"/>
    <n v="0.87757897691905506"/>
    <n v="638340.93073770555"/>
    <n v="18.107177273092677"/>
    <n v="2.5575026157053928"/>
  </r>
  <r>
    <s v="CD"/>
    <s v="North"/>
    <x v="1"/>
    <x v="1"/>
    <x v="5"/>
    <x v="12"/>
    <n v="3.0620664624656978E-2"/>
    <n v="0.14253393787284591"/>
    <n v="31506.345499894029"/>
    <n v="146656.6303223283"/>
    <n v="4490.7234920823103"/>
    <n v="0.83143508427557411"/>
    <n v="471225.90840980015"/>
    <n v="14.956539736142521"/>
    <n v="2.5783195744926255"/>
  </r>
  <r>
    <s v="CD"/>
    <s v="North"/>
    <x v="1"/>
    <x v="1"/>
    <x v="5"/>
    <x v="13"/>
    <n v="4.4354038753127323E-2"/>
    <n v="0.20019270562218514"/>
    <n v="27015.622007811719"/>
    <n v="121935.46779161674"/>
    <n v="5408.3304638100781"/>
    <n v="0.76090662474909143"/>
    <n v="324569.27808747184"/>
    <n v="12.014133081726596"/>
    <n v="2.5699261841734655"/>
  </r>
  <r>
    <s v="CD"/>
    <s v="North"/>
    <x v="1"/>
    <x v="1"/>
    <x v="5"/>
    <x v="14"/>
    <n v="6.6743783852007854E-2"/>
    <n v="0.28659717569071702"/>
    <n v="21607.29154400164"/>
    <n v="92781.50523452065"/>
    <n v="6192.5887308367855"/>
    <n v="0.65829558583682823"/>
    <n v="202633.81029585513"/>
    <n v="9.3780291659047812"/>
    <n v="2.5365791030940628"/>
  </r>
  <r>
    <s v="CD"/>
    <s v="North"/>
    <x v="1"/>
    <x v="1"/>
    <x v="5"/>
    <x v="15"/>
    <n v="0.10305072095103497"/>
    <n v="0.40831772713374959"/>
    <n v="15414.702813164855"/>
    <n v="61077.655343181519"/>
    <n v="6294.0964171136911"/>
    <n v="0.53070402963426522"/>
    <n v="109852.30506133448"/>
    <n v="7.1264627280076809"/>
    <n v="2.4585933130687501"/>
  </r>
  <r>
    <s v="CD"/>
    <s v="North"/>
    <x v="1"/>
    <x v="1"/>
    <x v="5"/>
    <x v="16"/>
    <n v="0.15333365204567423"/>
    <n v="0.54493977476475786"/>
    <n v="9120.6063960511638"/>
    <n v="32414.157811239242"/>
    <n v="4970.181195182131"/>
    <n v="0.38930860244248999"/>
    <n v="48774.649718152956"/>
    <n v="5.3477419811987845"/>
    <n v="2.3463997284844913"/>
  </r>
  <r>
    <s v="CD"/>
    <s v="North"/>
    <x v="1"/>
    <x v="1"/>
    <x v="5"/>
    <x v="17"/>
    <n v="0.22844066860512505"/>
    <n v="0.69455968846964322"/>
    <n v="4150.4252008690328"/>
    <n v="12619.110476843867"/>
    <n v="2882.7180345321517"/>
    <n v="0.2537902420102196"/>
    <n v="16360.491906913712"/>
    <n v="3.9418833288425694"/>
    <n v="2.1786989119033846"/>
  </r>
  <r>
    <s v="CD"/>
    <s v="North"/>
    <x v="1"/>
    <x v="1"/>
    <x v="5"/>
    <x v="18"/>
    <n v="0.32207284367693506"/>
    <n v="0.81365224073027587"/>
    <n v="1267.7071663368811"/>
    <n v="3202.607101871904"/>
    <n v="1031.4727764798317"/>
    <n v="0.15335855801349269"/>
    <n v="3741.3814300698455"/>
    <n v="2.9512978465530022"/>
    <n v="1.9597561842449482"/>
  </r>
  <r>
    <s v="CD"/>
    <s v="North"/>
    <x v="1"/>
    <x v="1"/>
    <x v="5"/>
    <x v="19"/>
    <n v="0.42787651678425592"/>
    <n v="0.88958409610950129"/>
    <n v="236.23438985704925"/>
    <n v="491.14720702684605"/>
    <n v="210.15035617096271"/>
    <n v="9.114640790524467E-2"/>
    <n v="538.77432819794137"/>
    <n v="2.2806769519203614"/>
    <n v="1.71651880667265"/>
  </r>
  <r>
    <s v="CD"/>
    <s v="North"/>
    <x v="1"/>
    <x v="1"/>
    <x v="5"/>
    <x v="20"/>
    <n v="0.5406830147399313"/>
    <n v="0.92793853589043451"/>
    <n v="26.084033686086556"/>
    <n v="44.766303673190563"/>
    <n v="24.204380028783934"/>
    <n v="6.0066983423742892E-2"/>
    <n v="47.627121171095339"/>
    <n v="1.8259108903275205"/>
    <n v="1.4612245942518525"/>
  </r>
  <r>
    <s v="CD"/>
    <s v="North"/>
    <x v="1"/>
    <x v="1"/>
    <x v="5"/>
    <x v="21"/>
    <n v="0.65703375300215949"/>
    <n v="1"/>
    <n v="1.8796536573026237"/>
    <n v="2.8608174979047778"/>
    <n v="1.8796536573026237"/>
    <m/>
    <n v="2.8608174979047778"/>
    <n v="1.521991823754469"/>
    <n v="1.521991823754469"/>
  </r>
  <r>
    <s v="CD"/>
    <s v="North"/>
    <x v="1"/>
    <x v="1"/>
    <x v="6"/>
    <x v="0"/>
    <n v="0.21406944654540155"/>
    <n v="0.18792113399840643"/>
    <n v="100000"/>
    <n v="87785.126290103581"/>
    <n v="18792.113399840644"/>
    <n v="0.7590485227838949"/>
    <n v="3499999.9999987436"/>
    <n v="34.999999999987438"/>
    <n v="0.35"/>
  </r>
  <r>
    <s v="CD"/>
    <s v="North"/>
    <x v="1"/>
    <x v="1"/>
    <x v="6"/>
    <x v="1"/>
    <n v="4.6679634701369516E-2"/>
    <n v="0.16769647413310265"/>
    <n v="81207.886600159356"/>
    <n v="291739.13510184386"/>
    <n v="13618.276254647557"/>
    <n v="0.85319135406674262"/>
    <n v="3412214.8737086402"/>
    <n v="42.018269611044701"/>
    <n v="1.57"/>
  </r>
  <r>
    <s v="CD"/>
    <s v="North"/>
    <x v="1"/>
    <x v="1"/>
    <x v="6"/>
    <x v="2"/>
    <n v="1.503496369989866E-2"/>
    <n v="7.2029173370169189E-2"/>
    <n v="67589.610345511799"/>
    <n v="323806.81847817602"/>
    <n v="4868.4237615990496"/>
    <n v="0.94898167620396257"/>
    <n v="3120475.7386067961"/>
    <n v="46.167979407710959"/>
    <n v="2.0953158677505384"/>
  </r>
  <r>
    <s v="CD"/>
    <s v="North"/>
    <x v="1"/>
    <x v="1"/>
    <x v="6"/>
    <x v="3"/>
    <n v="7.777024297599194E-3"/>
    <n v="3.8101581825556792E-2"/>
    <n v="62721.186583912749"/>
    <n v="307286.73736569169"/>
    <n v="2389.7764228229644"/>
    <n v="0.96227510572177843"/>
    <n v="2796668.9201286202"/>
    <n v="44.588903247023921"/>
    <n v="2.355737761272497"/>
  </r>
  <r>
    <s v="CD"/>
    <s v="North"/>
    <x v="1"/>
    <x v="1"/>
    <x v="6"/>
    <x v="4"/>
    <n v="8.1310486391584311E-3"/>
    <n v="3.9851635505726776E-2"/>
    <n v="60331.410161089785"/>
    <n v="295694.37768547132"/>
    <n v="2404.3053672862516"/>
    <n v="0.95764476646787233"/>
    <n v="2489382.1827629288"/>
    <n v="41.261793419316326"/>
    <n v="2.5200017430782182"/>
  </r>
  <r>
    <s v="CD"/>
    <s v="North"/>
    <x v="1"/>
    <x v="1"/>
    <x v="6"/>
    <x v="5"/>
    <n v="9.2858583669844629E-3"/>
    <n v="4.5392880104195329E-2"/>
    <n v="57927.104793803534"/>
    <n v="283170.17326446605"/>
    <n v="2629.4781226882842"/>
    <n v="0.95099039161473664"/>
    <n v="2193687.8050774573"/>
    <n v="37.869798825369848"/>
    <n v="2.54120384240289"/>
  </r>
  <r>
    <s v="CD"/>
    <s v="North"/>
    <x v="1"/>
    <x v="1"/>
    <x v="6"/>
    <x v="6"/>
    <n v="1.0873481405516991E-2"/>
    <n v="5.2952413514618206E-2"/>
    <n v="55297.626671115249"/>
    <n v="269292.11396638741"/>
    <n v="2928.1427938658671"/>
    <n v="0.94284855948068991"/>
    <n v="1910517.6318129911"/>
    <n v="34.549722055448562"/>
    <n v="2.5424629549270183"/>
  </r>
  <r>
    <s v="CD"/>
    <s v="North"/>
    <x v="1"/>
    <x v="1"/>
    <x v="6"/>
    <x v="7"/>
    <n v="1.2692986982868637E-2"/>
    <n v="6.1539096866331716E-2"/>
    <n v="52369.483877249382"/>
    <n v="253901.68173271813"/>
    <n v="3222.7707411618467"/>
    <n v="0.93402322718200526"/>
    <n v="1641225.5178466036"/>
    <n v="31.339348726321766"/>
    <n v="2.5345011197835796"/>
  </r>
  <r>
    <s v="CD"/>
    <s v="North"/>
    <x v="1"/>
    <x v="1"/>
    <x v="6"/>
    <x v="8"/>
    <n v="1.4568507393579518E-2"/>
    <n v="7.0298140015886385E-2"/>
    <n v="49146.713136087536"/>
    <n v="237150.06815893177"/>
    <n v="3454.9225213612881"/>
    <n v="0.92669661520480562"/>
    <n v="1387323.8361138855"/>
    <n v="28.228211971620109"/>
    <n v="2.515574526364809"/>
  </r>
  <r>
    <s v="CD"/>
    <s v="North"/>
    <x v="1"/>
    <x v="1"/>
    <x v="6"/>
    <x v="9"/>
    <n v="1.5823440797250208E-2"/>
    <n v="7.6106820537911735E-2"/>
    <n v="45691.790614726247"/>
    <n v="219766.16545847102"/>
    <n v="3477.456908370812"/>
    <n v="0.92140751031013346"/>
    <n v="1150173.7679549537"/>
    <n v="25.172438034946659"/>
    <n v="2.5002457703400318"/>
  </r>
  <r>
    <s v="CD"/>
    <s v="North"/>
    <x v="1"/>
    <x v="1"/>
    <x v="6"/>
    <x v="10"/>
    <n v="1.7086288106854045E-2"/>
    <n v="8.1959700845865555E-2"/>
    <n v="42214.333706355435"/>
    <n v="202494.19536549461"/>
    <n v="3459.874161980435"/>
    <n v="0.9108460577954407"/>
    <n v="930407.60249648278"/>
    <n v="22.040087354414609"/>
    <n v="2.5208713482883414"/>
  </r>
  <r>
    <s v="CD"/>
    <s v="North"/>
    <x v="1"/>
    <x v="1"/>
    <x v="6"/>
    <x v="11"/>
    <n v="2.0749824487532008E-2"/>
    <n v="9.8753001447472954E-2"/>
    <n v="38754.459544375"/>
    <n v="184441.03957512058"/>
    <n v="3827.1191994816909"/>
    <n v="0.88625289470387913"/>
    <n v="727913.4071309882"/>
    <n v="18.782700512117987"/>
    <n v="2.5618062410969147"/>
  </r>
  <r>
    <s v="CD"/>
    <s v="North"/>
    <x v="1"/>
    <x v="1"/>
    <x v="6"/>
    <x v="12"/>
    <n v="2.8288192144964881E-2"/>
    <n v="0.13238991556896601"/>
    <n v="34927.34034489331"/>
    <n v="163461.40522564334"/>
    <n v="4624.0276393089698"/>
    <n v="0.84308317207570505"/>
    <n v="543472.36755586765"/>
    <n v="15.560084512284606"/>
    <n v="2.5832115699694893"/>
  </r>
  <r>
    <s v="CD"/>
    <s v="North"/>
    <x v="1"/>
    <x v="1"/>
    <x v="6"/>
    <x v="13"/>
    <n v="4.1051823055114588E-2"/>
    <n v="0.18669298080540797"/>
    <n v="30303.31270558434"/>
    <n v="137811.56002958762"/>
    <n v="5657.4157772839317"/>
    <n v="0.77636838894814164"/>
    <n v="380010.96233022434"/>
    <n v="12.540244890790285"/>
    <n v="2.5775152405514516"/>
  </r>
  <r>
    <s v="CD"/>
    <s v="North"/>
    <x v="1"/>
    <x v="1"/>
    <x v="6"/>
    <x v="14"/>
    <n v="6.1870028122538709E-2"/>
    <n v="0.26858959144817596"/>
    <n v="24645.896928300408"/>
    <n v="106992.53883860105"/>
    <n v="6619.6313868460638"/>
    <n v="0.67862510496090622"/>
    <n v="242199.40230063675"/>
    <n v="9.8271693258005897"/>
    <n v="2.5471525748147248"/>
  </r>
  <r>
    <s v="CD"/>
    <s v="North"/>
    <x v="1"/>
    <x v="1"/>
    <x v="6"/>
    <x v="15"/>
    <n v="9.5570852733811273E-2"/>
    <n v="0.3849489254267025"/>
    <n v="18026.265541454344"/>
    <n v="72607.822899379476"/>
    <n v="6939.1915496392448"/>
    <n v="0.55537233002973074"/>
    <n v="135206.86346203572"/>
    <n v="7.5005476398372934"/>
    <n v="2.4747051320692734"/>
  </r>
  <r>
    <s v="CD"/>
    <s v="North"/>
    <x v="1"/>
    <x v="1"/>
    <x v="6"/>
    <x v="16"/>
    <n v="0.14249815116670855"/>
    <n v="0.51827461421567844"/>
    <n v="11087.073991815099"/>
    <n v="40324.375782014416"/>
    <n v="5746.1489958886532"/>
    <n v="0.41542868791274018"/>
    <n v="62599.04056265625"/>
    <n v="5.6461281496695381"/>
    <n v="2.3702397574666203"/>
  </r>
  <r>
    <s v="CD"/>
    <s v="North"/>
    <x v="1"/>
    <x v="1"/>
    <x v="6"/>
    <x v="17"/>
    <n v="0.21315087181590159"/>
    <n v="0.66855135203499039"/>
    <n v="5340.9249959264462"/>
    <n v="16751.902522022523"/>
    <n v="3570.6826271441009"/>
    <n v="0.27722959094917821"/>
    <n v="22274.664780641833"/>
    <n v="4.1705631136237349"/>
    <n v="2.2126555348409438"/>
  </r>
  <r>
    <s v="CD"/>
    <s v="North"/>
    <x v="1"/>
    <x v="1"/>
    <x v="6"/>
    <x v="18"/>
    <n v="0.30234970491626489"/>
    <n v="0.79319604408057875"/>
    <n v="1770.2423687823452"/>
    <n v="4644.1230838008105"/>
    <n v="1404.1492439819892"/>
    <n v="0.17071324948392202"/>
    <n v="5522.7622586193102"/>
    <n v="3.11977747002978"/>
    <n v="2.0038165258130647"/>
  </r>
  <r>
    <s v="CD"/>
    <s v="North"/>
    <x v="1"/>
    <x v="1"/>
    <x v="6"/>
    <x v="19"/>
    <n v="0.40497146442737308"/>
    <n v="0.87700849493182198"/>
    <n v="366.09312480035595"/>
    <n v="792.81334263892916"/>
    <n v="321.06678038604787"/>
    <n v="0.10133215143250947"/>
    <n v="878.63917481850001"/>
    <n v="2.4000428177875621"/>
    <n v="1.7681107334891926"/>
  </r>
  <r>
    <s v="CD"/>
    <s v="North"/>
    <x v="1"/>
    <x v="1"/>
    <x v="6"/>
    <x v="20"/>
    <n v="0.51709699895217986"/>
    <n v="0.92262143924220363"/>
    <n v="45.026344414308113"/>
    <n v="80.33748169400198"/>
    <n v="41.542270687344107"/>
    <n v="6.3947535913030623E-2"/>
    <n v="85.825832179570824"/>
    <n v="1.9061248097302292"/>
    <n v="1.514532355072967"/>
  </r>
  <r>
    <s v="CD"/>
    <s v="North"/>
    <x v="1"/>
    <x v="1"/>
    <x v="6"/>
    <x v="21"/>
    <n v="0.63481254269840892"/>
    <n v="1"/>
    <n v="3.484073726964005"/>
    <n v="5.4883504855688443"/>
    <n v="3.484073726964005"/>
    <m/>
    <n v="5.4883504855688443"/>
    <n v="1.5752681819254584"/>
    <n v="1.5752681819254584"/>
  </r>
  <r>
    <s v="CD"/>
    <s v="North"/>
    <x v="1"/>
    <x v="1"/>
    <x v="7"/>
    <x v="0"/>
    <n v="0.1934752138742396"/>
    <n v="0.17186203525602556"/>
    <n v="100000"/>
    <n v="88828.967708358337"/>
    <n v="17186.203525602556"/>
    <n v="0.77903609572573296"/>
    <n v="3749999.9999918519"/>
    <n v="37.499999999918522"/>
    <n v="0.35"/>
  </r>
  <r>
    <s v="CD"/>
    <s v="North"/>
    <x v="1"/>
    <x v="1"/>
    <x v="7"/>
    <x v="1"/>
    <n v="4.1832727454729081E-2"/>
    <n v="0.15189068578211498"/>
    <n v="82813.796474397444"/>
    <n v="300689.08015450812"/>
    <n v="12578.644338716724"/>
    <n v="0.86744871975688642"/>
    <n v="3661171.0322834933"/>
    <n v="44.209675055959714"/>
    <n v="1.57"/>
  </r>
  <r>
    <s v="CD"/>
    <s v="North"/>
    <x v="1"/>
    <x v="1"/>
    <x v="7"/>
    <x v="2"/>
    <n v="1.3566241918464027E-2"/>
    <n v="6.5264411344079856E-2"/>
    <n v="70235.152135680721"/>
    <n v="337886.93194084516"/>
    <n v="4583.8558597970987"/>
    <n v="0.95372843242313565"/>
    <n v="3360481.952128985"/>
    <n v="47.846154666785431"/>
    <n v="2.1009496930065605"/>
  </r>
  <r>
    <s v="CD"/>
    <s v="North"/>
    <x v="1"/>
    <x v="1"/>
    <x v="7"/>
    <x v="3"/>
    <n v="7.0561525069034875E-3"/>
    <n v="3.4635445531040247E-2"/>
    <n v="65651.296275883622"/>
    <n v="322252.37393620494"/>
    <n v="2273.8618962055552"/>
    <n v="0.96561290885484252"/>
    <n v="3022595.0201881398"/>
    <n v="46.04014226141733"/>
    <n v="2.3595109477702492"/>
  </r>
  <r>
    <s v="CD"/>
    <s v="North"/>
    <x v="1"/>
    <x v="1"/>
    <x v="7"/>
    <x v="4"/>
    <n v="7.4171773179711109E-3"/>
    <n v="3.6416918621637741E-2"/>
    <n v="63377.434379678067"/>
    <n v="311171.05218191736"/>
    <n v="2308.0108702529178"/>
    <n v="0.96121117634385267"/>
    <n v="2700342.646251935"/>
    <n v="42.607320297550544"/>
    <n v="2.5233566747254477"/>
  </r>
  <r>
    <s v="CD"/>
    <s v="North"/>
    <x v="1"/>
    <x v="1"/>
    <x v="7"/>
    <x v="5"/>
    <n v="8.5009994940862203E-3"/>
    <n v="4.1635536985751544E-2"/>
    <n v="61069.423509425149"/>
    <n v="299101.09311193513"/>
    <n v="2542.6582412251955"/>
    <n v="0.95503627099475985"/>
    <n v="2389171.5940700178"/>
    <n v="39.122222820742444"/>
    <n v="2.5435061095033524"/>
  </r>
  <r>
    <s v="CD"/>
    <s v="North"/>
    <x v="1"/>
    <x v="1"/>
    <x v="7"/>
    <x v="6"/>
    <n v="9.9506501425153018E-3"/>
    <n v="4.8566275758954905E-2"/>
    <n v="58526.765268199953"/>
    <n v="285652.39261607896"/>
    <n v="2842.4270212950214"/>
    <n v="0.94762620173153056"/>
    <n v="2090070.5009580825"/>
    <n v="35.711361996178958"/>
    <n v="2.5438476792484095"/>
  </r>
  <r>
    <s v="CD"/>
    <s v="North"/>
    <x v="1"/>
    <x v="1"/>
    <x v="7"/>
    <x v="7"/>
    <n v="1.1590190640712207E-2"/>
    <n v="5.6342023842663964E-2"/>
    <n v="55684.338246904932"/>
    <n v="270691.69183029881"/>
    <n v="3137.3683131700891"/>
    <n v="0.93962486488572583"/>
    <n v="1804418.1083420035"/>
    <n v="32.404409662573251"/>
    <n v="2.5361517575807886"/>
  </r>
  <r>
    <s v="CD"/>
    <s v="North"/>
    <x v="1"/>
    <x v="1"/>
    <x v="7"/>
    <x v="8"/>
    <n v="1.3290749046331136E-2"/>
    <n v="6.433261531063221E-2"/>
    <n v="52546.969933734843"/>
    <n v="254348.64436173305"/>
    <n v="3380.4840024863151"/>
    <n v="0.93272933451272921"/>
    <n v="1533726.4165117047"/>
    <n v="29.187723258749909"/>
    <n v="2.5192294059746509"/>
  </r>
  <r>
    <s v="CD"/>
    <s v="North"/>
    <x v="1"/>
    <x v="1"/>
    <x v="7"/>
    <x v="9"/>
    <n v="1.451768766629387E-2"/>
    <n v="7.0050839206969098E-2"/>
    <n v="49166.485931248528"/>
    <n v="237238.44178973409"/>
    <n v="3444.1536003415968"/>
    <n v="0.92755137727076986"/>
    <n v="1279377.7721499717"/>
    <n v="26.021338477168715"/>
    <n v="2.5047605700116935"/>
  </r>
  <r>
    <s v="CD"/>
    <s v="North"/>
    <x v="1"/>
    <x v="1"/>
    <x v="7"/>
    <x v="10"/>
    <n v="1.5722547766138191E-2"/>
    <n v="7.5668928515452608E-2"/>
    <n v="45722.332330906931"/>
    <n v="220050.84342363922"/>
    <n v="3459.7598967071681"/>
    <n v="0.91739325596831378"/>
    <n v="1042139.3303602376"/>
    <n v="22.792785871419394"/>
    <n v="2.5256033694583269"/>
  </r>
  <r>
    <s v="CD"/>
    <s v="North"/>
    <x v="1"/>
    <x v="1"/>
    <x v="7"/>
    <x v="11"/>
    <n v="1.9211122268743917E-2"/>
    <n v="9.1764644954609273E-2"/>
    <n v="42262.572434199763"/>
    <n v="201873.15972698599"/>
    <n v="3878.2099542927972"/>
    <n v="0.89429521344757945"/>
    <n v="822088.48693659843"/>
    <n v="19.451927310306061"/>
    <n v="2.5659640516460471"/>
  </r>
  <r>
    <s v="CD"/>
    <s v="North"/>
    <x v="1"/>
    <x v="1"/>
    <x v="7"/>
    <x v="12"/>
    <n v="2.614961626682915E-2"/>
    <n v="0.1229901908031454"/>
    <n v="38384.362479906966"/>
    <n v="180534.20046738221"/>
    <n v="4720.900065260852"/>
    <n v="0.85388267433832576"/>
    <n v="620215.32720961247"/>
    <n v="16.158020796470858"/>
    <n v="2.5878303343149911"/>
  </r>
  <r>
    <s v="CD"/>
    <s v="North"/>
    <x v="1"/>
    <x v="1"/>
    <x v="7"/>
    <x v="13"/>
    <n v="3.8037448584769526E-2"/>
    <n v="0.17418481199900751"/>
    <n v="33663.462414646114"/>
    <n v="154155.02590461978"/>
    <n v="5863.6638719307884"/>
    <n v="0.79070770264422374"/>
    <n v="439681.12674223026"/>
    <n v="13.061078546422374"/>
    <n v="2.584737720658699"/>
  </r>
  <r>
    <s v="CD"/>
    <s v="North"/>
    <x v="1"/>
    <x v="1"/>
    <x v="7"/>
    <x v="14"/>
    <n v="5.7452014048997878E-2"/>
    <n v="0.25190527814773939"/>
    <n v="27799.798542715325"/>
    <n v="121891.56638410268"/>
    <n v="7002.9159843538218"/>
    <n v="0.69748413566406731"/>
    <n v="285526.10083761049"/>
    <n v="10.270797480740374"/>
    <n v="2.5570995899856586"/>
  </r>
  <r>
    <s v="CD"/>
    <s v="North"/>
    <x v="1"/>
    <x v="1"/>
    <x v="7"/>
    <x v="15"/>
    <n v="8.8869529718486426E-2"/>
    <n v="0.36329768851762323"/>
    <n v="20796.882558361503"/>
    <n v="85017.433824155145"/>
    <n v="7555.4593618252093"/>
    <n v="0.57825039141902956"/>
    <n v="163634.5344535078"/>
    <n v="7.8682241915011257"/>
    <n v="2.4896325875981651"/>
  </r>
  <r>
    <s v="CD"/>
    <s v="North"/>
    <x v="1"/>
    <x v="1"/>
    <x v="7"/>
    <x v="16"/>
    <n v="0.13293785704397415"/>
    <n v="0.49355770402208576"/>
    <n v="13241.423196536294"/>
    <n v="49161.364386259156"/>
    <n v="6535.4064308672405"/>
    <n v="0.43980737297826483"/>
    <n v="78617.100629352644"/>
    <n v="5.9372092759573905"/>
    <n v="2.391784003529775"/>
  </r>
  <r>
    <s v="CD"/>
    <s v="North"/>
    <x v="1"/>
    <x v="1"/>
    <x v="7"/>
    <x v="17"/>
    <n v="0.19975889679967945"/>
    <n v="0.64406237491918905"/>
    <n v="6706.0167656690537"/>
    <n v="21621.530522747864"/>
    <n v="4319.0930843447095"/>
    <n v="0.29945997049628603"/>
    <n v="29455.736243093495"/>
    <n v="4.3924340293764121"/>
    <n v="2.2428116104369251"/>
  </r>
  <r>
    <s v="CD"/>
    <s v="North"/>
    <x v="1"/>
    <x v="1"/>
    <x v="7"/>
    <x v="18"/>
    <n v="0.28513606199525265"/>
    <n v="0.77346172006489522"/>
    <n v="2386.9236813243442"/>
    <n v="6474.7828924266241"/>
    <n v="1846.1940962207591"/>
    <n v="0.18752084678495279"/>
    <n v="7834.2057203456307"/>
    <n v="3.2821349847260111"/>
    <n v="2.0426535728980926"/>
  </r>
  <r>
    <s v="CD"/>
    <s v="North"/>
    <x v="1"/>
    <x v="1"/>
    <x v="7"/>
    <x v="19"/>
    <n v="0.38498674040603154"/>
    <n v="0.86445104981307752"/>
    <n v="540.72958510358512"/>
    <n v="1214.1567707365662"/>
    <n v="467.43425750778397"/>
    <n v="0.11149712181783632"/>
    <n v="1359.4228279190067"/>
    <n v="2.514052985761059"/>
    <n v="1.8134745563517978"/>
  </r>
  <r>
    <s v="CD"/>
    <s v="North"/>
    <x v="1"/>
    <x v="1"/>
    <x v="7"/>
    <x v="20"/>
    <n v="0.49646438629856843"/>
    <n v="0.91695966493119263"/>
    <n v="73.295327595801126"/>
    <n v="135.37498537276571"/>
    <n v="67.2088590332678"/>
    <n v="6.8089352747094933E-2"/>
    <n v="145.26605718244056"/>
    <n v="1.9819279338450275"/>
    <n v="1.5614406206204656"/>
  </r>
  <r>
    <s v="CD"/>
    <s v="North"/>
    <x v="1"/>
    <x v="1"/>
    <x v="7"/>
    <x v="21"/>
    <n v="0.61534974971872169"/>
    <n v="1"/>
    <n v="6.0864685625333284"/>
    <n v="9.8910718096748589"/>
    <n v="6.0864685625333284"/>
    <m/>
    <n v="9.8910718096748589"/>
    <n v="1.6250920723655176"/>
    <n v="1.6250920723655176"/>
  </r>
  <r>
    <s v="CD"/>
    <s v="North"/>
    <x v="1"/>
    <x v="1"/>
    <x v="8"/>
    <x v="0"/>
    <n v="0.174747669264047"/>
    <n v="0.15692337333129486"/>
    <n v="100000"/>
    <n v="89799.98073346584"/>
    <n v="15692.337333129486"/>
    <n v="0.79784981606658956"/>
    <n v="3999999.999976832"/>
    <n v="39.99999999976832"/>
    <n v="0.35"/>
  </r>
  <r>
    <s v="CD"/>
    <s v="North"/>
    <x v="1"/>
    <x v="1"/>
    <x v="8"/>
    <x v="1"/>
    <n v="3.7415750986469702E-2"/>
    <n v="0.13718968048328978"/>
    <n v="84307.662666870514"/>
    <n v="309124.92729982897"/>
    <n v="11566.141303560944"/>
    <n v="0.8806067718171906"/>
    <n v="3910200.0192433661"/>
    <n v="46.380126023585227"/>
    <n v="1.57"/>
  </r>
  <r>
    <s v="CD"/>
    <s v="North"/>
    <x v="1"/>
    <x v="1"/>
    <x v="8"/>
    <x v="2"/>
    <n v="1.2209516903752857E-2"/>
    <n v="5.8964317355765648E-2"/>
    <n v="72741.52136330957"/>
    <n v="351295.97546066938"/>
    <n v="4289.1541506073991"/>
    <n v="0.95814742105165429"/>
    <n v="3601075.0919435374"/>
    <n v="49.505083540360211"/>
    <n v="2.1062752887720699"/>
  </r>
  <r>
    <s v="CD"/>
    <s v="North"/>
    <x v="1"/>
    <x v="1"/>
    <x v="8"/>
    <x v="3"/>
    <n v="6.3872787711492665E-3"/>
    <n v="3.1407466788520549E-2"/>
    <n v="68452.367212702171"/>
    <n v="336593.33291346557"/>
    <n v="2149.9154498285498"/>
    <n v="0.96872003169969023"/>
    <n v="3249779.1164828679"/>
    <n v="47.47504357862195"/>
    <n v="2.3633832202576501"/>
  </r>
  <r>
    <s v="CD"/>
    <s v="North"/>
    <x v="1"/>
    <x v="1"/>
    <x v="8"/>
    <x v="4"/>
    <n v="6.7553039497769592E-3"/>
    <n v="3.322148917763755E-2"/>
    <n v="66302.451762873621"/>
    <n v="326064.70412983675"/>
    <n v="2202.6661836911444"/>
    <n v="0.96453013464393977"/>
    <n v="2913185.7835694021"/>
    <n v="43.937828935620971"/>
    <n v="2.5268360113457891"/>
  </r>
  <r>
    <s v="CD"/>
    <s v="North"/>
    <x v="1"/>
    <x v="1"/>
    <x v="8"/>
    <x v="5"/>
    <n v="7.7731401017039643E-3"/>
    <n v="3.8138140053349937E-2"/>
    <n v="64099.785579182477"/>
    <n v="314499.23297698784"/>
    <n v="2444.6465998085623"/>
    <n v="0.95880161831548483"/>
    <n v="2587121.0794395655"/>
    <n v="40.360838278369812"/>
    <n v="2.5457823149593919"/>
  </r>
  <r>
    <s v="CD"/>
    <s v="North"/>
    <x v="1"/>
    <x v="1"/>
    <x v="8"/>
    <x v="6"/>
    <n v="9.0958155626396208E-3"/>
    <n v="4.4485729160931131E-2"/>
    <n v="61655.138979373914"/>
    <n v="301542.37353731459"/>
    <n v="2742.773814016"/>
    <n v="0.95207192737282853"/>
    <n v="2272621.8464625776"/>
    <n v="36.860217722043572"/>
    <n v="2.5450686727623451"/>
  </r>
  <r>
    <s v="CD"/>
    <s v="North"/>
    <x v="1"/>
    <x v="1"/>
    <x v="8"/>
    <x v="7"/>
    <n v="1.056938906359532E-2"/>
    <n v="5.1506440145590832E-2"/>
    <n v="58912.365165357915"/>
    <n v="287090.02875824849"/>
    <n v="3034.366210224689"/>
    <n v="0.94483525991412243"/>
    <n v="1971079.472925263"/>
    <n v="33.457822774433637"/>
    <n v="2.5376086632642187"/>
  </r>
  <r>
    <s v="CD"/>
    <s v="North"/>
    <x v="1"/>
    <x v="1"/>
    <x v="8"/>
    <x v="8"/>
    <n v="1.2109980578326992E-2"/>
    <n v="5.8786391469651846E-2"/>
    <n v="55877.998955133226"/>
    <n v="271252.78194055264"/>
    <n v="3284.8659211172562"/>
    <n v="0.93833897049841086"/>
    <n v="1683989.4441670144"/>
    <n v="30.136896017324453"/>
    <n v="2.5228173598190984"/>
  </r>
  <r>
    <s v="CD"/>
    <s v="North"/>
    <x v="1"/>
    <x v="1"/>
    <x v="8"/>
    <x v="9"/>
    <n v="1.3310925072186739E-2"/>
    <n v="6.4418877100894514E-2"/>
    <n v="52593.133034015969"/>
    <n v="254527.05615092808"/>
    <n v="3387.9905732692714"/>
    <n v="0.93326456396286694"/>
    <n v="1412736.6622264618"/>
    <n v="26.861618251811272"/>
    <n v="2.5092584124256088"/>
  </r>
  <r>
    <s v="CD"/>
    <s v="North"/>
    <x v="1"/>
    <x v="1"/>
    <x v="8"/>
    <x v="10"/>
    <n v="1.4462796363339447E-2"/>
    <n v="6.9820106724112763E-2"/>
    <n v="49205.142460746698"/>
    <n v="237541.08207544801"/>
    <n v="3435.5082979845101"/>
    <n v="0.92347980599089252"/>
    <n v="1158209.6060755337"/>
    <n v="23.538385383184146"/>
    <n v="2.5303129865053444"/>
  </r>
  <r>
    <s v="CD"/>
    <s v="North"/>
    <x v="1"/>
    <x v="1"/>
    <x v="8"/>
    <x v="11"/>
    <n v="1.7791404206163899E-2"/>
    <n v="8.5270521489629214E-2"/>
    <n v="45769.634162762188"/>
    <n v="219364.39238990145"/>
    <n v="3902.8005734482722"/>
    <n v="0.90177402953652774"/>
    <n v="920668.52400008566"/>
    <n v="20.115269454111878"/>
    <n v="2.5700069103120469"/>
  </r>
  <r>
    <s v="CD"/>
    <s v="North"/>
    <x v="1"/>
    <x v="1"/>
    <x v="8"/>
    <x v="12"/>
    <n v="2.4180022983821756E-2"/>
    <n v="0.11424848516559143"/>
    <n v="41866.833589313916"/>
    <n v="197817.11206227346"/>
    <n v="4783.2223162590162"/>
    <n v="0.86393411459280922"/>
    <n v="701304.13161018421"/>
    <n v="16.750828077650109"/>
    <n v="2.5921972421922308"/>
  </r>
  <r>
    <s v="CD"/>
    <s v="North"/>
    <x v="1"/>
    <x v="1"/>
    <x v="8"/>
    <x v="13"/>
    <n v="3.5271046794091564E-2"/>
    <n v="0.16254769297607644"/>
    <n v="37083.611273054899"/>
    <n v="170900.95156082671"/>
    <n v="6027.8554596566937"/>
    <n v="0.80406128732333293"/>
    <n v="503487.01954791078"/>
    <n v="13.577076294987119"/>
    <n v="2.5916634196675687"/>
  </r>
  <r>
    <s v="CD"/>
    <s v="North"/>
    <x v="1"/>
    <x v="1"/>
    <x v="8"/>
    <x v="14"/>
    <n v="5.3421948283220701E-2"/>
    <n v="0.23638028559835242"/>
    <n v="31055.755813398206"/>
    <n v="137414.83911678087"/>
    <n v="7340.9684286437623"/>
    <n v="0.7150500332505717"/>
    <n v="332586.06798708404"/>
    <n v="10.709321324699442"/>
    <n v="2.5665417820751357"/>
  </r>
  <r>
    <s v="CD"/>
    <s v="North"/>
    <x v="1"/>
    <x v="1"/>
    <x v="8"/>
    <x v="15"/>
    <n v="8.2821066888302416E-2"/>
    <n v="0.34315604224706892"/>
    <n v="23714.787384754443"/>
    <n v="98258.485279576125"/>
    <n v="8137.8725816830538"/>
    <n v="0.59955341673184848"/>
    <n v="195171.2288703032"/>
    <n v="8.2299379582788585"/>
    <n v="2.5035918244870703"/>
  </r>
  <r>
    <s v="CD"/>
    <s v="North"/>
    <x v="1"/>
    <x v="1"/>
    <x v="8"/>
    <x v="16"/>
    <n v="0.12442126478497284"/>
    <n v="0.47055578219956168"/>
    <n v="15576.91480307139"/>
    <n v="58911.210572265918"/>
    <n v="7329.8073294151891"/>
    <n v="0.46262271073273847"/>
    <n v="96912.743590727085"/>
    <n v="6.2215621524499989"/>
    <n v="2.4114785572945165"/>
  </r>
  <r>
    <s v="CD"/>
    <s v="North"/>
    <x v="1"/>
    <x v="1"/>
    <x v="8"/>
    <x v="17"/>
    <n v="0.18791546038871318"/>
    <n v="0.62099164107811211"/>
    <n v="8247.1074736562005"/>
    <n v="27253.663927488822"/>
    <n v="5121.3848042133268"/>
    <n v="0.32052346270851717"/>
    <n v="38001.533018461167"/>
    <n v="4.6078619855324741"/>
    <n v="2.2699037515616101"/>
  </r>
  <r>
    <s v="CD"/>
    <s v="North"/>
    <x v="1"/>
    <x v="1"/>
    <x v="8"/>
    <x v="18"/>
    <n v="0.26998481478116682"/>
    <n v="0.75452497163655341"/>
    <n v="3125.7226694428737"/>
    <n v="8735.4387335329211"/>
    <n v="2358.4358085051163"/>
    <n v="0.20369715537847541"/>
    <n v="10747.869090972345"/>
    <n v="3.4385229361656822"/>
    <n v="2.0772261051910275"/>
  </r>
  <r>
    <s v="CD"/>
    <s v="North"/>
    <x v="1"/>
    <x v="1"/>
    <x v="8"/>
    <x v="19"/>
    <n v="0.36742735867271453"/>
    <n v="0.85208597225650362"/>
    <n v="767.28686093775741"/>
    <n v="1779.384021003608"/>
    <n v="653.79437090178976"/>
    <n v="0.12149600388761223"/>
    <n v="2012.4303574394241"/>
    <n v="2.622787460454993"/>
    <n v="1.8536739145553449"/>
  </r>
  <r>
    <s v="CD"/>
    <s v="North"/>
    <x v="1"/>
    <x v="1"/>
    <x v="8"/>
    <x v="20"/>
    <n v="0.47831719125852362"/>
    <n v="0.91113041786641757"/>
    <n v="113.49249003596768"/>
    <n v="216.18804793340942"/>
    <n v="103.40645987117146"/>
    <n v="7.2338783609454782E-2"/>
    <n v="233.04633643581613"/>
    <n v="2.0534075546492971"/>
    <n v="1.602974294990247"/>
  </r>
  <r>
    <s v="CD"/>
    <s v="North"/>
    <x v="1"/>
    <x v="1"/>
    <x v="8"/>
    <x v="21"/>
    <n v="0.59828316281076377"/>
    <n v="1"/>
    <n v="10.086030164796215"/>
    <n v="16.858288502406701"/>
    <n v="10.086030164796215"/>
    <m/>
    <n v="16.858288502406701"/>
    <n v="1.6714493439894762"/>
    <n v="1.6714493439894762"/>
  </r>
  <r>
    <s v="CD"/>
    <s v="North"/>
    <x v="1"/>
    <x v="1"/>
    <x v="9"/>
    <x v="0"/>
    <n v="0.15762555272627551"/>
    <n v="0.14297664996570819"/>
    <n v="100000"/>
    <n v="90706.51775222896"/>
    <n v="14297.66499657082"/>
    <n v="0.81560720003248677"/>
    <n v="4249999.9999477724"/>
    <n v="42.499999999477723"/>
    <n v="0.35"/>
  </r>
  <r>
    <s v="CD"/>
    <s v="North"/>
    <x v="1"/>
    <x v="1"/>
    <x v="9"/>
    <x v="1"/>
    <n v="3.3368884863703201E-2"/>
    <n v="0.12346426766856143"/>
    <n v="85702.33500342918"/>
    <n v="317097.08226401435"/>
    <n v="10581.176028684102"/>
    <n v="0.89279879523946715"/>
    <n v="4159293.4821955431"/>
    <n v="48.531857177860076"/>
    <n v="1.57"/>
  </r>
  <r>
    <s v="CD"/>
    <s v="North"/>
    <x v="1"/>
    <x v="1"/>
    <x v="9"/>
    <x v="2"/>
    <n v="1.0952828402900227E-2"/>
    <n v="5.3084612916693003E-2"/>
    <n v="75121.158974745078"/>
    <n v="364086.56278881966"/>
    <n v="3987.7776460277091"/>
    <n v="0.96227164735476289"/>
    <n v="3842196.3999315286"/>
    <n v="51.146660306761689"/>
    <n v="2.1113655004360052"/>
  </r>
  <r>
    <s v="CD"/>
    <s v="North"/>
    <x v="1"/>
    <x v="1"/>
    <x v="9"/>
    <x v="3"/>
    <n v="5.7644316409639091E-3"/>
    <n v="2.8391306661151302E-2"/>
    <n v="71133.381328717369"/>
    <n v="350350.17655453074"/>
    <n v="2019.5696431482356"/>
    <n v="0.97162227073663887"/>
    <n v="3478109.8371427087"/>
    <n v="48.89560670636299"/>
    <n v="2.3673945302683324"/>
  </r>
  <r>
    <s v="CD"/>
    <s v="North"/>
    <x v="1"/>
    <x v="1"/>
    <x v="9"/>
    <x v="4"/>
    <n v="6.139453834954259E-3"/>
    <n v="3.0238809861818077E-2"/>
    <n v="69113.811685569133"/>
    <n v="340408.03409689554"/>
    <n v="2089.9194103854097"/>
    <n v="0.96762756938787564"/>
    <n v="3127759.6605881779"/>
    <n v="45.255204195911098"/>
    <n v="2.5305151455584873"/>
  </r>
  <r>
    <s v="CD"/>
    <s v="North"/>
    <x v="1"/>
    <x v="1"/>
    <x v="9"/>
    <x v="5"/>
    <n v="7.0963019626538717E-3"/>
    <n v="3.4874699768844337E-2"/>
    <n v="67023.892275183724"/>
    <n v="329388.19863328413"/>
    <n v="2337.4381204364036"/>
    <n v="0.96231605591590985"/>
    <n v="2787351.6264912821"/>
    <n v="41.587432956699942"/>
    <n v="2.548057981716993"/>
  </r>
  <r>
    <s v="CD"/>
    <s v="North"/>
    <x v="1"/>
    <x v="1"/>
    <x v="9"/>
    <x v="6"/>
    <n v="8.3010093688123121E-3"/>
    <n v="4.0676476437964723E-2"/>
    <n v="64686.45415474732"/>
    <n v="316975.5521740283"/>
    <n v="2631.2170282810621"/>
    <n v="0.95622351968842301"/>
    <n v="2457963.4278579978"/>
    <n v="37.998116606884821"/>
    <n v="2.5461094503761297"/>
  </r>
  <r>
    <s v="CD"/>
    <s v="North"/>
    <x v="1"/>
    <x v="1"/>
    <x v="9"/>
    <x v="7"/>
    <n v="9.6206252129864191E-3"/>
    <n v="4.6990497766346492E-2"/>
    <n v="62055.237126466258"/>
    <n v="303099.47815503069"/>
    <n v="2916.0064815813166"/>
    <n v="0.94970217205783081"/>
    <n v="2140987.8756839694"/>
    <n v="34.501324542853908"/>
    <n v="2.5388575016442565"/>
  </r>
  <r>
    <s v="CD"/>
    <s v="North"/>
    <x v="1"/>
    <x v="1"/>
    <x v="9"/>
    <x v="8"/>
    <n v="1.1013253136145196E-2"/>
    <n v="5.3605897422991822E-2"/>
    <n v="59139.230644884941"/>
    <n v="287854.2327534277"/>
    <n v="3170.2115316243508"/>
    <n v="0.94357909769677017"/>
    <n v="1837888.3975289385"/>
    <n v="31.077313273907137"/>
    <n v="2.5263731165033758"/>
  </r>
  <r>
    <s v="CD"/>
    <s v="North"/>
    <x v="1"/>
    <x v="1"/>
    <x v="9"/>
    <x v="9"/>
    <n v="1.2190204801097762E-2"/>
    <n v="5.9158102834977487E-2"/>
    <n v="55969.019113260591"/>
    <n v="271613.23720967537"/>
    <n v="3311.0209882750933"/>
    <n v="0.93860120094187216"/>
    <n v="1550034.1647755108"/>
    <n v="27.69450294704674"/>
    <n v="2.5138006114192533"/>
  </r>
  <r>
    <s v="CD"/>
    <s v="North"/>
    <x v="1"/>
    <x v="1"/>
    <x v="9"/>
    <x v="10"/>
    <n v="1.3293090127763769E-2"/>
    <n v="6.4356681480897807E-2"/>
    <n v="52657.998124985497"/>
    <n v="254936.51063671094"/>
    <n v="3388.894012751407"/>
    <n v="0.9291669702777674"/>
    <n v="1278420.9275658354"/>
    <n v="24.277811027518766"/>
    <n v="2.5350424189175373"/>
  </r>
  <r>
    <s v="CD"/>
    <s v="North"/>
    <x v="1"/>
    <x v="1"/>
    <x v="9"/>
    <x v="11"/>
    <n v="1.6473734369783156E-2"/>
    <n v="7.9203284914826644E-2"/>
    <n v="49269.10411223409"/>
    <n v="236878.58520149853"/>
    <n v="3902.2748904995315"/>
    <n v="0.90876102739250164"/>
    <n v="1023484.4169291244"/>
    <n v="20.773351482049403"/>
    <n v="2.5739957780216636"/>
  </r>
  <r>
    <s v="CD"/>
    <s v="North"/>
    <x v="1"/>
    <x v="1"/>
    <x v="9"/>
    <x v="12"/>
    <n v="2.2357491144601907E-2"/>
    <n v="0.10608650334979704"/>
    <n v="45366.829221734559"/>
    <n v="215266.02645499603"/>
    <n v="4812.8082802012141"/>
    <n v="0.87332310280918046"/>
    <n v="786605.8317276258"/>
    <n v="17.338787947533589"/>
    <n v="2.5963888482187532"/>
  </r>
  <r>
    <s v="CD"/>
    <s v="North"/>
    <x v="1"/>
    <x v="1"/>
    <x v="9"/>
    <x v="13"/>
    <n v="3.2720724014630095E-2"/>
    <n v="0.15168387928749685"/>
    <n v="40554.020941533345"/>
    <n v="187996.79415308026"/>
    <n v="6151.3912171181655"/>
    <n v="0.8165342323587057"/>
    <n v="571339.80527262972"/>
    <n v="14.088363915783573"/>
    <n v="2.5983789628799538"/>
  </r>
  <r>
    <s v="CD"/>
    <s v="North"/>
    <x v="1"/>
    <x v="1"/>
    <x v="9"/>
    <x v="14"/>
    <n v="4.9728972011946496E-2"/>
    <n v="0.22189252938299781"/>
    <n v="34402.629724415179"/>
    <n v="153505.817999683"/>
    <n v="7633.6865269771915"/>
    <n v="0.73146262014543195"/>
    <n v="383343.01111954951"/>
    <n v="11.14284036395901"/>
    <n v="2.5755710485374772"/>
  </r>
  <r>
    <s v="CD"/>
    <s v="North"/>
    <x v="1"/>
    <x v="1"/>
    <x v="9"/>
    <x v="15"/>
    <n v="7.7326706860302449E-2"/>
    <n v="0.32435101890349866"/>
    <n v="26768.943197437988"/>
    <n v="112283.76784161593"/>
    <n v="8682.534001058888"/>
    <n v="0.61946064399128498"/>
    <n v="229837.19311986651"/>
    <n v="8.5859643925675719"/>
    <n v="2.5167447495230637"/>
  </r>
  <r>
    <s v="CD"/>
    <s v="North"/>
    <x v="1"/>
    <x v="1"/>
    <x v="9"/>
    <x v="16"/>
    <n v="0.11677273003890917"/>
    <n v="0.4490759307406616"/>
    <n v="18086.4091963791"/>
    <n v="69555.375136935341"/>
    <n v="8122.1710436204048"/>
    <n v="0.48402343629724626"/>
    <n v="117553.42527825058"/>
    <n v="6.4995447134849069"/>
    <n v="2.4296686522801272"/>
  </r>
  <r>
    <s v="CD"/>
    <s v="North"/>
    <x v="1"/>
    <x v="1"/>
    <x v="9"/>
    <x v="17"/>
    <n v="0.17735905258110082"/>
    <n v="0.59924766311315913"/>
    <n v="9964.2381527586949"/>
    <n v="33666.431686723488"/>
    <n v="5971.0464277436295"/>
    <n v="0.34046454519800556"/>
    <n v="47998.050141315238"/>
    <n v="4.8170316089872376"/>
    <n v="2.2944844303991396"/>
  </r>
  <r>
    <s v="CD"/>
    <s v="North"/>
    <x v="1"/>
    <x v="1"/>
    <x v="9"/>
    <x v="18"/>
    <n v="0.25655558817627988"/>
    <n v="0.73642800702369371"/>
    <n v="3993.1917250150655"/>
    <n v="11462.226352660035"/>
    <n v="2940.6982237163502"/>
    <n v="0.21918763419235909"/>
    <n v="14331.618454591749"/>
    <n v="3.5890133611197141"/>
    <n v="2.1082608192048427"/>
  </r>
  <r>
    <s v="CD"/>
    <s v="North"/>
    <x v="1"/>
    <x v="1"/>
    <x v="9"/>
    <x v="19"/>
    <n v="0.35191301812245906"/>
    <n v="0.84004188241442934"/>
    <n v="1052.4935012987153"/>
    <n v="2512.3782768168662"/>
    <n v="884.13862205992643"/>
    <n v="0.13121999030687656"/>
    <n v="2869.3921019317145"/>
    <n v="2.726280113265358"/>
    <n v="1.8895270933087791"/>
  </r>
  <r>
    <s v="CD"/>
    <s v="North"/>
    <x v="1"/>
    <x v="1"/>
    <x v="9"/>
    <x v="20"/>
    <n v="0.46229609694683199"/>
    <n v="0.90527296372686616"/>
    <n v="168.35487923878887"/>
    <n v="329.67425313111642"/>
    <n v="152.40712048637704"/>
    <n v="7.6578468564731023E-2"/>
    <n v="357.0138251148482"/>
    <n v="2.12060278103655"/>
    <n v="1.639919831641973"/>
  </r>
  <r>
    <s v="CD"/>
    <s v="North"/>
    <x v="1"/>
    <x v="1"/>
    <x v="9"/>
    <x v="21"/>
    <n v="0.58332144928609042"/>
    <n v="1"/>
    <n v="15.947758752411819"/>
    <n v="27.339571983731783"/>
    <n v="15.947758752411819"/>
    <m/>
    <n v="27.339571983731783"/>
    <n v="1.7143206395442339"/>
    <n v="1.7143206395442339"/>
  </r>
  <r>
    <s v="CD"/>
    <s v="North"/>
    <x v="1"/>
    <x v="1"/>
    <x v="10"/>
    <x v="0"/>
    <n v="0.14189659037005348"/>
    <n v="0.12991423850518827"/>
    <n v="100000"/>
    <n v="91555.574497162757"/>
    <n v="12991.423850518826"/>
    <n v="0.83240652752239552"/>
    <n v="4499999.9998958847"/>
    <n v="44.999999998958849"/>
    <n v="0.35"/>
  </r>
  <r>
    <s v="CD"/>
    <s v="North"/>
    <x v="1"/>
    <x v="1"/>
    <x v="10"/>
    <x v="1"/>
    <n v="2.9644817612586971E-2"/>
    <n v="0.11061118297173175"/>
    <n v="87008.576149481174"/>
    <n v="324647.68926403503"/>
    <n v="9624.1215365801181"/>
    <n v="0.90414301345701908"/>
    <n v="4408444.4253987223"/>
    <n v="50.666780454204797"/>
    <n v="1.57"/>
  </r>
  <r>
    <s v="CD"/>
    <s v="North"/>
    <x v="1"/>
    <x v="1"/>
    <x v="10"/>
    <x v="2"/>
    <n v="9.7820933550272372E-3"/>
    <n v="4.7568634994314817E-2"/>
    <n v="77384.454612901056"/>
    <n v="376307.27310769586"/>
    <n v="3681.0728757152247"/>
    <n v="0.96613515966170171"/>
    <n v="4083796.736134687"/>
    <n v="52.772830881383015"/>
    <n v="2.1163298540382907"/>
  </r>
  <r>
    <s v="CD"/>
    <s v="North"/>
    <x v="1"/>
    <x v="1"/>
    <x v="10"/>
    <x v="3"/>
    <n v="5.1835572982581414E-3"/>
    <n v="2.5569426540699616E-2"/>
    <n v="73703.381737185831"/>
    <n v="363563.68738576333"/>
    <n v="1884.5532051301125"/>
    <n v="0.97433824010533276"/>
    <n v="3707489.4630269911"/>
    <n v="50.302840597562948"/>
    <n v="2.3716734095475593"/>
  </r>
  <r>
    <s v="CD"/>
    <s v="North"/>
    <x v="1"/>
    <x v="1"/>
    <x v="10"/>
    <x v="4"/>
    <n v="5.5645796341477378E-3"/>
    <n v="2.7446330731964511E-2"/>
    <n v="71818.828532055719"/>
    <n v="354234.00333365001"/>
    <n v="1971.1633206730476"/>
    <n v="0.97053069122527036"/>
    <n v="3343925.7756412276"/>
    <n v="46.560572540509973"/>
    <n v="2.5343801928248526"/>
  </r>
  <r>
    <s v="CD"/>
    <s v="North"/>
    <x v="1"/>
    <x v="1"/>
    <x v="10"/>
    <x v="5"/>
    <n v="6.4634438508481594E-3"/>
    <n v="3.1813511471255329E-2"/>
    <n v="69847.665211382671"/>
    <n v="343794.97211090208"/>
    <n v="2222.0994984427234"/>
    <n v="0.96561121687945206"/>
    <n v="2989691.7723075775"/>
    <n v="42.803030899597843"/>
    <n v="2.5503554409574947"/>
  </r>
  <r>
    <s v="CD"/>
    <s v="North"/>
    <x v="1"/>
    <x v="1"/>
    <x v="10"/>
    <x v="6"/>
    <n v="7.5591745637341445E-3"/>
    <n v="3.7107806770923367E-2"/>
    <n v="67625.565712939948"/>
    <n v="331972.28137704544"/>
    <n v="2509.4364252501546"/>
    <n v="0.96011054150377051"/>
    <n v="2645896.8001966756"/>
    <n v="39.125688226078545"/>
    <n v="2.5470399944319357"/>
  </r>
  <r>
    <s v="CD"/>
    <s v="North"/>
    <x v="1"/>
    <x v="1"/>
    <x v="10"/>
    <x v="7"/>
    <n v="8.7368175487615562E-3"/>
    <n v="4.2764928543189903E-2"/>
    <n v="65116.129287689793"/>
    <n v="318730.08683715714"/>
    <n v="2784.6866159971687"/>
    <n v="0.95425842609724609"/>
    <n v="2313924.5188196301"/>
    <n v="35.535351135453283"/>
    <n v="2.5399172165594961"/>
  </r>
  <r>
    <s v="CD"/>
    <s v="North"/>
    <x v="1"/>
    <x v="1"/>
    <x v="10"/>
    <x v="8"/>
    <n v="9.9914808460440825E-3"/>
    <n v="4.8754167588595548E-2"/>
    <n v="62331.442671692625"/>
    <n v="304150.87101506419"/>
    <n v="3038.9176020546365"/>
    <n v="0.94848677713918217"/>
    <n v="1995194.4319824732"/>
    <n v="32.009437716553549"/>
    <n v="2.5299289660490127"/>
  </r>
  <r>
    <s v="CD"/>
    <s v="North"/>
    <x v="1"/>
    <x v="1"/>
    <x v="10"/>
    <x v="9"/>
    <n v="1.1146436428508792E-2"/>
    <n v="5.423210264029997E-2"/>
    <n v="59292.525069637988"/>
    <n v="288483.07941315329"/>
    <n v="3215.5583053791561"/>
    <n v="0.94359701254467132"/>
    <n v="1691043.5609674091"/>
    <n v="28.520349892019428"/>
    <n v="2.5184570835838906"/>
  </r>
  <r>
    <s v="CD"/>
    <s v="North"/>
    <x v="1"/>
    <x v="1"/>
    <x v="10"/>
    <x v="10"/>
    <n v="1.220433455461504E-2"/>
    <n v="5.9242924960371382E-2"/>
    <n v="56076.966764258832"/>
    <n v="272211.77190393861"/>
    <n v="3322.1635340202338"/>
    <n v="0.93449309719111395"/>
    <n v="1402560.4815542558"/>
    <n v="25.011347126717105"/>
    <n v="2.539837568602433"/>
  </r>
  <r>
    <s v="CD"/>
    <s v="North"/>
    <x v="1"/>
    <x v="1"/>
    <x v="10"/>
    <x v="11"/>
    <n v="1.5247011533536466E-2"/>
    <n v="7.3520037780050854E-2"/>
    <n v="52754.803230238598"/>
    <n v="254380.02181839268"/>
    <n v="3878.5351265662903"/>
    <n v="0.91530689529107756"/>
    <n v="1130348.7096503172"/>
    <n v="21.426460538903328"/>
    <n v="2.5779530089967411"/>
  </r>
  <r>
    <s v="CD"/>
    <s v="North"/>
    <x v="1"/>
    <x v="1"/>
    <x v="10"/>
    <x v="12"/>
    <n v="2.0664882014678521E-2"/>
    <n v="9.8442951444221147E-2"/>
    <n v="48876.268103672308"/>
    <n v="232835.78799466955"/>
    <n v="4811.5240877045435"/>
    <n v="0.88211924197111269"/>
    <n v="875968.68783192453"/>
    <n v="17.922167993143258"/>
    <n v="2.600437550921606"/>
  </r>
  <r>
    <s v="CD"/>
    <s v="North"/>
    <x v="1"/>
    <x v="1"/>
    <x v="10"/>
    <x v="13"/>
    <n v="3.0360201314148776E-2"/>
    <n v="0.14151107343542835"/>
    <n v="44064.744015967764"/>
    <n v="205388.92880960461"/>
    <n v="6235.6492263569598"/>
    <n v="0.82822475595685474"/>
    <n v="643132.89983725501"/>
    <n v="14.595180664256272"/>
    <n v="2.6049340288245273"/>
  </r>
  <r>
    <s v="CD"/>
    <s v="North"/>
    <x v="1"/>
    <x v="1"/>
    <x v="10"/>
    <x v="14"/>
    <n v="4.6326821435096616E-2"/>
    <n v="0.20832039567967592"/>
    <n v="37829.094789610805"/>
    <n v="170108.1954395746"/>
    <n v="7880.5719947756952"/>
    <n v="0.74685016763604106"/>
    <n v="437743.9710276504"/>
    <n v="11.571621617228606"/>
    <n v="2.5842770650277789"/>
  </r>
  <r>
    <s v="CD"/>
    <s v="North"/>
    <x v="1"/>
    <x v="1"/>
    <x v="10"/>
    <x v="15"/>
    <n v="7.23077061971375E-2"/>
    <n v="0.30673822437886983"/>
    <n v="29948.522794835109"/>
    <n v="127045.33428031071"/>
    <n v="9186.3567048578334"/>
    <n v="0.63812370132332785"/>
    <n v="267635.7755880758"/>
    <n v="8.9365267669974031"/>
    <n v="2.5292403263785421"/>
  </r>
  <r>
    <s v="CD"/>
    <s v="North"/>
    <x v="1"/>
    <x v="1"/>
    <x v="10"/>
    <x v="16"/>
    <n v="0.10985394585834447"/>
    <n v="0.42894992473177695"/>
    <n v="20762.166089977276"/>
    <n v="81070.638946811334"/>
    <n v="8905.9295815644036"/>
    <n v="0.50414649384348065"/>
    <n v="140590.44130776508"/>
    <n v="6.7714727210295118"/>
    <n v="2.4466234776717677"/>
  </r>
  <r>
    <s v="CD"/>
    <s v="North"/>
    <x v="1"/>
    <x v="1"/>
    <x v="10"/>
    <x v="17"/>
    <n v="0.1678822534403456"/>
    <n v="0.57873304794344349"/>
    <n v="11856.236508412872"/>
    <n v="40871.478378685664"/>
    <n v="6861.5958916521122"/>
    <n v="0.35933829022459152"/>
    <n v="59519.802360953749"/>
    <n v="5.0201261014589296"/>
    <n v="2.3169938227087763"/>
  </r>
  <r>
    <s v="CD"/>
    <s v="North"/>
    <x v="1"/>
    <x v="1"/>
    <x v="10"/>
    <x v="18"/>
    <n v="0.24458052541997566"/>
    <n v="0.71918641155221741"/>
    <n v="4994.6406167607602"/>
    <n v="14686.687159548266"/>
    <n v="3592.0776621611249"/>
    <n v="0.2339620487304985"/>
    <n v="18648.323982268081"/>
    <n v="3.7336668267360391"/>
    <n v="2.1363325374021032"/>
  </r>
  <r>
    <s v="CD"/>
    <s v="North"/>
    <x v="1"/>
    <x v="1"/>
    <x v="10"/>
    <x v="19"/>
    <n v="0.3381414486352799"/>
    <n v="0.82840994669050749"/>
    <n v="1402.5629545996351"/>
    <n v="3436.1274169118178"/>
    <n v="1161.8971024499644"/>
    <n v="0.14059143277398242"/>
    <n v="3961.6368227198159"/>
    <n v="2.8245696991552687"/>
    <n v="1.9216832122701819"/>
  </r>
  <r>
    <s v="CD"/>
    <s v="North"/>
    <x v="1"/>
    <x v="1"/>
    <x v="10"/>
    <x v="20"/>
    <n v="0.44810989660863493"/>
    <n v="0.89949381021830055"/>
    <n v="240.66585214967068"/>
    <n v="483.09007673759561"/>
    <n v="216.47744433954148"/>
    <n v="8.0720399295576145E-2"/>
    <n v="525.50940580799818"/>
    <n v="2.183564477943396"/>
    <n v="1.6729134935597541"/>
  </r>
  <r>
    <s v="CD"/>
    <s v="North"/>
    <x v="1"/>
    <x v="1"/>
    <x v="10"/>
    <x v="21"/>
    <n v="0.57022136700899173"/>
    <n v="1"/>
    <n v="24.18840781012922"/>
    <n v="42.419329070402576"/>
    <n v="24.18840781012922"/>
    <m/>
    <n v="42.419329070402576"/>
    <n v="1.7537048905153201"/>
    <n v="1.7537048905153201"/>
  </r>
  <r>
    <s v="CD"/>
    <s v="North"/>
    <x v="1"/>
    <x v="1"/>
    <x v="11"/>
    <x v="0"/>
    <n v="0.12742200817512106"/>
    <n v="0.11767560771383971"/>
    <n v="100000"/>
    <n v="92351.085498600412"/>
    <n v="11767.560771383971"/>
    <n v="0.84829793836634304"/>
    <n v="4749999.9998129578"/>
    <n v="47.499999998129582"/>
    <n v="0.35"/>
  </r>
  <r>
    <s v="CD"/>
    <s v="North"/>
    <x v="1"/>
    <x v="1"/>
    <x v="11"/>
    <x v="1"/>
    <n v="2.6209462311686235E-2"/>
    <n v="9.8560622414568824E-2"/>
    <n v="88232.439228616029"/>
    <n v="331797.88368457102"/>
    <n v="8696.2441275280144"/>
    <n v="0.91470919551108354"/>
    <n v="4657648.9143143576"/>
    <n v="52.78839568569655"/>
    <n v="1.57"/>
  </r>
  <r>
    <s v="CD"/>
    <s v="North"/>
    <x v="1"/>
    <x v="1"/>
    <x v="11"/>
    <x v="2"/>
    <n v="8.6919934700065565E-3"/>
    <n v="4.2399041734974455E-2"/>
    <n v="79536.195101088015"/>
    <n v="387972.96237839415"/>
    <n v="3372.2584555320936"/>
    <n v="0.96975483354945602"/>
    <n v="4325851.0306297867"/>
    <n v="54.388458300422407"/>
    <n v="2.1212132002752653"/>
  </r>
  <r>
    <s v="CD"/>
    <s v="North"/>
    <x v="1"/>
    <x v="1"/>
    <x v="11"/>
    <x v="3"/>
    <n v="4.6406934176029284E-3"/>
    <n v="2.2924343582681968E-2"/>
    <n v="76163.936645555921"/>
    <n v="376238.655552949"/>
    <n v="1746.0082522723533"/>
    <n v="0.97688316742288583"/>
    <n v="3937878.0682513923"/>
    <n v="51.702659312071717"/>
    <n v="2.3762852100678082"/>
  </r>
  <r>
    <s v="CD"/>
    <s v="North"/>
    <x v="1"/>
    <x v="1"/>
    <x v="11"/>
    <x v="4"/>
    <n v="5.027778586349672E-3"/>
    <n v="2.4831594520852197E-2"/>
    <n v="74417.928393283568"/>
    <n v="367541.20954349294"/>
    <n v="1847.9158229438181"/>
    <n v="0.97324629530898754"/>
    <n v="3561639.4126984435"/>
    <n v="47.859964521934899"/>
    <n v="2.5386149269077367"/>
  </r>
  <r>
    <s v="CD"/>
    <s v="North"/>
    <x v="1"/>
    <x v="1"/>
    <x v="11"/>
    <x v="5"/>
    <n v="5.8737497774274923E-3"/>
    <n v="2.8952564828290783E-2"/>
    <n v="72570.01257033975"/>
    <n v="357708.12056158879"/>
    <n v="2101.0879935326375"/>
    <n v="0.96869238083609277"/>
    <n v="3194098.2031549504"/>
    <n v="44.014023010661809"/>
    <n v="2.5527239668508042"/>
  </r>
  <r>
    <s v="CD"/>
    <s v="North"/>
    <x v="1"/>
    <x v="1"/>
    <x v="11"/>
    <x v="6"/>
    <n v="6.8674358118478475E-3"/>
    <n v="3.3768490569668783E-2"/>
    <n v="70468.924576807112"/>
    <n v="346509.13095120958"/>
    <n v="2379.629215026609"/>
    <n v="0.96375335537411333"/>
    <n v="2836390.0825933618"/>
    <n v="40.250225182617314"/>
    <n v="2.5477305892965556"/>
  </r>
  <r>
    <s v="CD"/>
    <s v="North"/>
    <x v="1"/>
    <x v="1"/>
    <x v="11"/>
    <x v="7"/>
    <n v="7.9111599956187394E-3"/>
    <n v="3.8800910279965448E-2"/>
    <n v="68089.295361780503"/>
    <n v="333949.33762199624"/>
    <n v="2641.9266403585207"/>
    <n v="0.95853024575435974"/>
    <n v="2489880.9516421524"/>
    <n v="36.567876615738314"/>
    <n v="2.5407571551552981"/>
  </r>
  <r>
    <s v="CD"/>
    <s v="North"/>
    <x v="1"/>
    <x v="1"/>
    <x v="11"/>
    <x v="8"/>
    <n v="9.0388932335363475E-3"/>
    <n v="4.4208876041166655E-2"/>
    <n v="65447.368721421983"/>
    <n v="320100.5406603177"/>
    <n v="2893.3546110258685"/>
    <n v="0.95308615805372798"/>
    <n v="2155931.6140201562"/>
    <n v="32.941455953667472"/>
    <n v="2.5335539862284842"/>
  </r>
  <r>
    <s v="CD"/>
    <s v="North"/>
    <x v="1"/>
    <x v="1"/>
    <x v="11"/>
    <x v="9"/>
    <n v="1.0172850811043504E-2"/>
    <n v="4.9614207836202531E-2"/>
    <n v="62554.014110396114"/>
    <n v="305083.39448886336"/>
    <n v="3103.5678570619348"/>
    <n v="0.94827859424309402"/>
    <n v="1835831.0733598385"/>
    <n v="29.347933933063683"/>
    <n v="2.5232775898143269"/>
  </r>
  <r>
    <s v="CD"/>
    <s v="North"/>
    <x v="1"/>
    <x v="1"/>
    <x v="11"/>
    <x v="10"/>
    <n v="1.1189744354901875E-2"/>
    <n v="5.445271805007719E-2"/>
    <n v="59450.446253334179"/>
    <n v="289304.05245281063"/>
    <n v="3237.2383877840839"/>
    <n v="0.93948280618779179"/>
    <n v="1530747.678870975"/>
    <n v="25.748295855476872"/>
    <n v="2.5447656731573396"/>
  </r>
  <r>
    <s v="CD"/>
    <s v="North"/>
    <x v="1"/>
    <x v="1"/>
    <x v="11"/>
    <x v="11"/>
    <n v="1.4104517853731719E-2"/>
    <n v="6.8196679425073389E-2"/>
    <n v="56213.207865550095"/>
    <n v="271796.18303986668"/>
    <n v="3833.5541162619265"/>
    <n v="0.92143630504775953"/>
    <n v="1241443.6264181645"/>
    <n v="22.084554031988898"/>
    <n v="2.5819158914279825"/>
  </r>
  <r>
    <s v="CD"/>
    <s v="North"/>
    <x v="1"/>
    <x v="1"/>
    <x v="11"/>
    <x v="12"/>
    <n v="1.9091422179008052E-2"/>
    <n v="9.1281828584350175E-2"/>
    <n v="52379.653749288169"/>
    <n v="250442.87062633925"/>
    <n v="4781.3105748501403"/>
    <n v="0.89043146139813456"/>
    <n v="969647.44337829784"/>
    <n v="18.511910140136717"/>
    <n v="2.6041300934606988"/>
  </r>
  <r>
    <s v="CD"/>
    <s v="North"/>
    <x v="1"/>
    <x v="1"/>
    <x v="11"/>
    <x v="13"/>
    <n v="2.8141175711948699E-2"/>
    <n v="0.13184375743974483"/>
    <n v="47598.343174438029"/>
    <n v="223002.21128855521"/>
    <n v="6275.544412024341"/>
    <n v="0.83925105238767506"/>
    <n v="719204.57275195862"/>
    <n v="15.109865696716028"/>
    <n v="2.6114415579763737"/>
  </r>
  <r>
    <s v="CD"/>
    <s v="North"/>
    <x v="1"/>
    <x v="1"/>
    <x v="11"/>
    <x v="14"/>
    <n v="4.318833212228361E-2"/>
    <n v="0.19560401648144723"/>
    <n v="41322.798762413688"/>
    <n v="187154.8405086986"/>
    <n v="8082.9054101826987"/>
    <n v="0.76147427829550396"/>
    <n v="496202.36146340345"/>
    <n v="12.007956293481705"/>
    <n v="2.5925546179402841"/>
  </r>
  <r>
    <s v="CD"/>
    <s v="North"/>
    <x v="1"/>
    <x v="1"/>
    <x v="11"/>
    <x v="15"/>
    <n v="6.7584544074632907E-2"/>
    <n v="0.28976376015327326"/>
    <n v="33239.893352230989"/>
    <n v="142513.59710587142"/>
    <n v="9631.7164848362372"/>
    <n v="0.65628866066677138"/>
    <n v="309047.52095470484"/>
    <n v="9.2974883426923594"/>
    <n v="2.5408464636003831"/>
  </r>
  <r>
    <s v="CD"/>
    <s v="North"/>
    <x v="1"/>
    <x v="1"/>
    <x v="11"/>
    <x v="16"/>
    <n v="0.10328362400355888"/>
    <n v="0.40918548578122904"/>
    <n v="23608.176867394752"/>
    <n v="93530.057771416235"/>
    <n v="9660.1233198940972"/>
    <n v="0.52422235892991409"/>
    <n v="166533.92384883345"/>
    <n v="7.0540781181131109"/>
    <n v="2.4626797449800844"/>
  </r>
  <r>
    <s v="CD"/>
    <s v="North"/>
    <x v="1"/>
    <x v="1"/>
    <x v="11"/>
    <x v="17"/>
    <n v="0.15870995197096285"/>
    <n v="0.55790120211678662"/>
    <n v="13948.053547500655"/>
    <n v="49030.547515782957"/>
    <n v="7781.6358413399248"/>
    <n v="0.37878046802310389"/>
    <n v="73003.866077417217"/>
    <n v="5.2339823494941164"/>
    <n v="2.338641817225632"/>
  </r>
  <r>
    <s v="CD"/>
    <s v="North"/>
    <x v="1"/>
    <x v="1"/>
    <x v="11"/>
    <x v="18"/>
    <n v="0.23277191706766867"/>
    <n v="0.70105479268896231"/>
    <n v="6166.4177061607297"/>
    <n v="18571.813735457305"/>
    <n v="4322.9966866260565"/>
    <n v="0.24966093243404455"/>
    <n v="23973.318561634263"/>
    <n v="3.8877221271732951"/>
    <n v="2.1639407373881085"/>
  </r>
  <r>
    <s v="CD"/>
    <s v="North"/>
    <x v="1"/>
    <x v="1"/>
    <x v="11"/>
    <x v="19"/>
    <n v="0.32431427980259969"/>
    <n v="0.81573001705989445"/>
    <n v="1843.4210195346727"/>
    <n v="4636.6563341856663"/>
    <n v="1503.7338597135865"/>
    <n v="0.15086272195255929"/>
    <n v="5401.5048261769589"/>
    <n v="2.9301525635963719"/>
    <n v="1.9539498403260491"/>
  </r>
  <r>
    <s v="CD"/>
    <s v="North"/>
    <x v="1"/>
    <x v="1"/>
    <x v="11"/>
    <x v="20"/>
    <n v="0.43361676282033529"/>
    <n v="0.89292252514278458"/>
    <n v="339.68715982108614"/>
    <n v="699.49859533382505"/>
    <n v="303.31431650602485"/>
    <n v="8.5441623199554881E-2"/>
    <n v="764.84849199129292"/>
    <n v="2.2516261503500457"/>
    <n v="1.7065939541572437"/>
  </r>
  <r>
    <s v="CD"/>
    <s v="North"/>
    <x v="1"/>
    <x v="1"/>
    <x v="11"/>
    <x v="21"/>
    <n v="0.55658608774410012"/>
    <n v="1"/>
    <n v="36.37284331506126"/>
    <n v="65.349896657467824"/>
    <n v="36.37284331506126"/>
    <m/>
    <n v="65.349896657467824"/>
    <n v="1.7966672578057088"/>
    <n v="1.7966672578057088"/>
  </r>
  <r>
    <s v="CD"/>
    <s v="North"/>
    <x v="1"/>
    <x v="1"/>
    <x v="12"/>
    <x v="0"/>
    <n v="0.11401961535925943"/>
    <n v="0.10615237121150363"/>
    <n v="100000"/>
    <n v="93100.09587125227"/>
    <n v="10615.237121150363"/>
    <n v="0.86402146256720391"/>
    <n v="4999999.9996054592"/>
    <n v="49.999999996054591"/>
    <n v="0.35"/>
  </r>
  <r>
    <s v="CD"/>
    <s v="North"/>
    <x v="1"/>
    <x v="1"/>
    <x v="12"/>
    <x v="1"/>
    <n v="2.2619575947785152E-2"/>
    <n v="8.5764224352333135E-2"/>
    <n v="89384.762878849637"/>
    <n v="338910.63541234966"/>
    <n v="7666.0148572217586"/>
    <n v="0.92572314553049162"/>
    <n v="4906899.9037342072"/>
    <n v="54.896379938770139"/>
    <n v="1.57"/>
  </r>
  <r>
    <s v="CD"/>
    <s v="North"/>
    <x v="1"/>
    <x v="1"/>
    <x v="12"/>
    <x v="2"/>
    <n v="7.5563244564616685E-3"/>
    <n v="3.697979936302933E-2"/>
    <n v="81718.748021627878"/>
    <n v="399922.33306678396"/>
    <n v="3021.9429060377443"/>
    <n v="0.97336555706621553"/>
    <n v="4567989.2683218578"/>
    <n v="55.898914005790729"/>
    <n v="2.1305192351482809"/>
  </r>
  <r>
    <s v="CD"/>
    <s v="North"/>
    <x v="1"/>
    <x v="1"/>
    <x v="12"/>
    <x v="3"/>
    <n v="4.140726671727101E-3"/>
    <n v="2.0481940214165266E-2"/>
    <n v="78696.805115590134"/>
    <n v="389270.62450877076"/>
    <n v="1611.8632574233343"/>
    <n v="0.97916803948821063"/>
    <n v="4168066.9352550739"/>
    <n v="52.963610519296218"/>
    <n v="2.3860058849437946"/>
  </r>
  <r>
    <s v="CD"/>
    <s v="North"/>
    <x v="1"/>
    <x v="1"/>
    <x v="12"/>
    <x v="4"/>
    <n v="4.5567990002858888E-3"/>
    <n v="2.2531971044376153E-2"/>
    <n v="77084.9418581668"/>
    <n v="381161.35423060443"/>
    <n v="1736.8756779056275"/>
    <n v="0.9755480521948191"/>
    <n v="3778796.3107463033"/>
    <n v="49.021199467194734"/>
    <n v="2.5453884728408238"/>
  </r>
  <r>
    <s v="CD"/>
    <s v="North"/>
    <x v="1"/>
    <x v="1"/>
    <x v="12"/>
    <x v="5"/>
    <n v="5.3886988586662318E-3"/>
    <n v="2.6593122313151484E-2"/>
    <n v="75348.066180261172"/>
    <n v="371841.21669160563"/>
    <n v="2003.7403399911127"/>
    <n v="0.97131255210120215"/>
    <n v="3397634.9565156987"/>
    <n v="45.092530289858615"/>
    <n v="2.5550154319286906"/>
  </r>
  <r>
    <s v="CD"/>
    <s v="North"/>
    <x v="1"/>
    <x v="1"/>
    <x v="12"/>
    <x v="6"/>
    <n v="6.2625125177437927E-3"/>
    <n v="3.0838881235088881E-2"/>
    <n v="73344.325840270059"/>
    <n v="361174.04116113961"/>
    <n v="2261.856953855764"/>
    <n v="0.96693289474230781"/>
    <n v="3025793.7398240929"/>
    <n v="41.254639744234531"/>
    <n v="2.5473302894978485"/>
  </r>
  <r>
    <s v="CD"/>
    <s v="North"/>
    <x v="1"/>
    <x v="1"/>
    <x v="12"/>
    <x v="7"/>
    <n v="7.2002408108369003E-3"/>
    <n v="3.5375075994439287E-2"/>
    <n v="71082.468886414295"/>
    <n v="349231.06112571812"/>
    <n v="2514.5477387292776"/>
    <n v="0.96220628136212127"/>
    <n v="2664619.6986629535"/>
    <n v="37.48631329788028"/>
    <n v="2.5417912290354612"/>
  </r>
  <r>
    <s v="CD"/>
    <s v="North"/>
    <x v="1"/>
    <x v="1"/>
    <x v="12"/>
    <x v="8"/>
    <n v="8.2250285907867812E-3"/>
    <n v="4.0308578685356242E-2"/>
    <n v="68567.921147685018"/>
    <n v="336032.3206619249"/>
    <n v="2763.8754448727705"/>
    <n v="0.95703546201326395"/>
    <n v="2315388.6375372354"/>
    <n v="33.767811518599721"/>
    <n v="2.5370507056935931"/>
  </r>
  <r>
    <s v="CD"/>
    <s v="North"/>
    <x v="1"/>
    <x v="1"/>
    <x v="12"/>
    <x v="9"/>
    <n v="9.3390837200444336E-3"/>
    <n v="4.5641588908127369E-2"/>
    <n v="65804.045702812247"/>
    <n v="321594.84725607454"/>
    <n v="3003.4012024593831"/>
    <n v="0.95232702402439307"/>
    <n v="1979356.3168753106"/>
    <n v="30.079553555332836"/>
    <n v="2.5276758723056028"/>
  </r>
  <r>
    <s v="CD"/>
    <s v="North"/>
    <x v="1"/>
    <x v="1"/>
    <x v="12"/>
    <x v="10"/>
    <n v="1.031311923611257E-2"/>
    <n v="5.0294573332207326E-2"/>
    <n v="62800.644500352864"/>
    <n v="306263.46382895677"/>
    <n v="3158.5316201328751"/>
    <n v="0.94377034003934446"/>
    <n v="1657761.469619236"/>
    <n v="26.397204723112697"/>
    <n v="2.5495706221608274"/>
  </r>
  <r>
    <s v="CD"/>
    <s v="North"/>
    <x v="1"/>
    <x v="1"/>
    <x v="12"/>
    <x v="11"/>
    <n v="1.3134972419746833E-2"/>
    <n v="6.3655752946999863E-2"/>
    <n v="59642.112880219989"/>
    <n v="289042.37339948199"/>
    <n v="3796.5636027403671"/>
    <n v="0.92680154112212687"/>
    <n v="1351498.0057902792"/>
    <n v="22.660129571608401"/>
    <n v="2.5851343580809929"/>
  </r>
  <r>
    <s v="CD"/>
    <s v="North"/>
    <x v="1"/>
    <x v="1"/>
    <x v="12"/>
    <x v="12"/>
    <n v="1.7697288574827372E-2"/>
    <n v="8.489193399269794E-2"/>
    <n v="55845.549277479622"/>
    <n v="267884.91711623711"/>
    <n v="4740.8366830497544"/>
    <n v="0.89771600471767699"/>
    <n v="1062455.6323907971"/>
    <n v="19.024893588417886"/>
    <n v="2.6074203712361994"/>
  </r>
  <r>
    <s v="CD"/>
    <s v="North"/>
    <x v="1"/>
    <x v="1"/>
    <x v="12"/>
    <x v="13"/>
    <n v="2.6255329344121284E-2"/>
    <n v="0.12355028458955954"/>
    <n v="51104.712594429868"/>
    <n v="240484.57751771444"/>
    <n v="6314.0017849094584"/>
    <n v="0.84864549995861904"/>
    <n v="794570.71527456015"/>
    <n v="15.547895192764747"/>
    <n v="2.6181531195670158"/>
  </r>
  <r>
    <s v="CD"/>
    <s v="North"/>
    <x v="1"/>
    <x v="1"/>
    <x v="12"/>
    <x v="14"/>
    <n v="4.0572873680022582E-2"/>
    <n v="0.18486783570792883"/>
    <n v="44790.710809520409"/>
    <n v="204086.15451985804"/>
    <n v="8280.3617671757747"/>
    <n v="0.77352576808631657"/>
    <n v="554086.13775684568"/>
    <n v="12.370559157080242"/>
    <n v="2.6006604437863503"/>
  </r>
  <r>
    <s v="CD"/>
    <s v="North"/>
    <x v="1"/>
    <x v="1"/>
    <x v="12"/>
    <x v="15"/>
    <n v="6.3864768652297552E-2"/>
    <n v="0.27614277621774941"/>
    <n v="36510.349042344635"/>
    <n v="157865.89943075588"/>
    <n v="10082.069145232097"/>
    <n v="0.67053074002257418"/>
    <n v="349999.98323698767"/>
    <n v="9.5863225747597856"/>
    <n v="2.5515099702880475"/>
  </r>
  <r>
    <s v="CD"/>
    <s v="North"/>
    <x v="1"/>
    <x v="1"/>
    <x v="12"/>
    <x v="16"/>
    <n v="9.8395517705857694E-2"/>
    <n v="0.39410635529942528"/>
    <n v="26428.279897112538"/>
    <n v="105853.93836963401"/>
    <n v="10415.553067084093"/>
    <n v="0.53912209188158322"/>
    <n v="192134.08380623179"/>
    <n v="7.2700185011747092"/>
    <n v="2.4761339175541219"/>
  </r>
  <r>
    <s v="CD"/>
    <s v="North"/>
    <x v="1"/>
    <x v="1"/>
    <x v="12"/>
    <x v="17"/>
    <n v="0.15234776563999081"/>
    <n v="0.54295638380446054"/>
    <n v="16012.726830028445"/>
    <n v="57068.196687741278"/>
    <n v="8694.2122544809063"/>
    <n v="0.39233259103394685"/>
    <n v="86280.145436597784"/>
    <n v="5.3882231522739668"/>
    <n v="2.3550867186904321"/>
  </r>
  <r>
    <s v="CD"/>
    <s v="North"/>
    <x v="1"/>
    <x v="1"/>
    <x v="12"/>
    <x v="18"/>
    <n v="0.22517753991967601"/>
    <n v="0.68889124249437139"/>
    <n v="7318.5145755475387"/>
    <n v="22389.713472136438"/>
    <n v="5041.6605991621109"/>
    <n v="0.25991168608027532"/>
    <n v="29211.948748856514"/>
    <n v="3.9915133661766338"/>
    <n v="2.182900529249892"/>
  </r>
  <r>
    <s v="CD"/>
    <s v="North"/>
    <x v="1"/>
    <x v="1"/>
    <x v="12"/>
    <x v="19"/>
    <n v="0.31603841699098606"/>
    <n v="0.80775385932116917"/>
    <n v="2276.8539763854274"/>
    <n v="5819.348179397236"/>
    <n v="1839.1375865360792"/>
    <n v="0.15716110485681281"/>
    <n v="6822.2352767200737"/>
    <n v="2.9963429132818491"/>
    <n v="1.9741678147032251"/>
  </r>
  <r>
    <s v="CD"/>
    <s v="North"/>
    <x v="1"/>
    <x v="1"/>
    <x v="12"/>
    <x v="20"/>
    <n v="0.42550591016662553"/>
    <n v="0.88906231846640371"/>
    <n v="437.71638984934827"/>
    <n v="914.57518942055185"/>
    <n v="389.1571483902058"/>
    <n v="8.8057676819285391E-2"/>
    <n v="1002.8870973228375"/>
    <n v="2.2911801353109205"/>
    <n v="1.7262408898403434"/>
  </r>
  <r>
    <s v="CD"/>
    <s v="North"/>
    <x v="1"/>
    <x v="1"/>
    <x v="12"/>
    <x v="21"/>
    <n v="0.54986063162480603"/>
    <n v="1"/>
    <n v="48.559241459142477"/>
    <n v="88.31190790228564"/>
    <n v="48.559241459142477"/>
    <m/>
    <n v="88.31190790228564"/>
    <n v="1.8186426568584453"/>
    <n v="1.8186426568584453"/>
  </r>
  <r>
    <s v="CD"/>
    <s v="North"/>
    <x v="1"/>
    <x v="1"/>
    <x v="13"/>
    <x v="0"/>
    <n v="0.10223750472254049"/>
    <n v="9.5765570737834066E-2"/>
    <n v="100000"/>
    <n v="93669.706628433065"/>
    <n v="9576.5570737834059"/>
    <n v="0.87830968416863953"/>
    <n v="5249999.9994282899"/>
    <n v="52.499999994282902"/>
    <n v="0.33898024908172619"/>
  </r>
  <r>
    <s v="CD"/>
    <s v="North"/>
    <x v="1"/>
    <x v="1"/>
    <x v="13"/>
    <x v="1"/>
    <n v="1.9214351708247274E-2"/>
    <n v="7.3413184543719812E-2"/>
    <n v="90423.442926216594"/>
    <n v="345485.13545588672"/>
    <n v="6638.2729026208544"/>
    <n v="0.93659628390201544"/>
    <n v="5156330.2927998565"/>
    <n v="57.024264128134348"/>
    <n v="1.5583052268640072"/>
  </r>
  <r>
    <s v="CD"/>
    <s v="North"/>
    <x v="1"/>
    <x v="1"/>
    <x v="13"/>
    <x v="2"/>
    <n v="6.4705352655817254E-3"/>
    <n v="3.1764583057672657E-2"/>
    <n v="83785.17002359574"/>
    <n v="411310.7931537503"/>
    <n v="2661.400992215742"/>
    <n v="0.97695300105315341"/>
    <n v="4810845.1573439697"/>
    <n v="57.418814761480228"/>
    <n v="2.1387036427425032"/>
  </r>
  <r>
    <s v="CD"/>
    <s v="North"/>
    <x v="1"/>
    <x v="1"/>
    <x v="13"/>
    <x v="3"/>
    <n v="3.6187921952014544E-3"/>
    <n v="1.7925005695641573E-2"/>
    <n v="81123.769031379998"/>
    <n v="401831.31373710925"/>
    <n v="1454.144021939399"/>
    <n v="0.98157812268531031"/>
    <n v="4399534.364190219"/>
    <n v="54.23237131016937"/>
    <n v="2.3953533056930021"/>
  </r>
  <r>
    <s v="CD"/>
    <s v="North"/>
    <x v="1"/>
    <x v="1"/>
    <x v="13"/>
    <x v="4"/>
    <n v="4.0598361869300008E-3"/>
    <n v="2.0099459776604958E-2"/>
    <n v="79669.625009440599"/>
    <n v="394428.82657424361"/>
    <n v="1601.3164232944546"/>
    <n v="0.9780614920794799"/>
    <n v="3997703.0504531101"/>
    <n v="50.17850968897362"/>
    <n v="2.5524522099785476"/>
  </r>
  <r>
    <s v="CD"/>
    <s v="North"/>
    <x v="1"/>
    <x v="1"/>
    <x v="13"/>
    <x v="5"/>
    <n v="4.8477238824110999E-3"/>
    <n v="2.3955095855544752E-2"/>
    <n v="78068.308586146144"/>
    <n v="385775.64663836313"/>
    <n v="1870.1338154613768"/>
    <n v="0.97411916402085685"/>
    <n v="3603274.2238788665"/>
    <n v="46.155402738138697"/>
    <n v="2.5585189387952081"/>
  </r>
  <r>
    <s v="CD"/>
    <s v="North"/>
    <x v="1"/>
    <x v="1"/>
    <x v="13"/>
    <x v="6"/>
    <n v="5.643535719971361E-3"/>
    <n v="2.7832588903755652E-2"/>
    <n v="76198.174770684767"/>
    <n v="375791.45040296781"/>
    <n v="2120.7924736089917"/>
    <n v="0.97019767996371842"/>
    <n v="3217498.5772405034"/>
    <n v="42.225402208431255"/>
    <n v="2.5483582127165492"/>
  </r>
  <r>
    <s v="CD"/>
    <s v="North"/>
    <x v="1"/>
    <x v="1"/>
    <x v="13"/>
    <x v="7"/>
    <n v="6.4692751542487206E-3"/>
    <n v="3.1840297952704481E-2"/>
    <n v="74077.382297075776"/>
    <n v="364591.99333116011"/>
    <n v="2358.6459238952812"/>
    <n v="0.96596805504478445"/>
    <n v="2841707.1268375358"/>
    <n v="38.361332956411893"/>
    <n v="2.5431165417789638"/>
  </r>
  <r>
    <s v="CD"/>
    <s v="North"/>
    <x v="1"/>
    <x v="1"/>
    <x v="13"/>
    <x v="8"/>
    <n v="7.4050553463298023E-3"/>
    <n v="3.6363491095010386E-2"/>
    <n v="71718.736373180494"/>
    <n v="352184.21868300176"/>
    <n v="2607.9436314515478"/>
    <n v="0.96095068059771838"/>
    <n v="2477115.1335063758"/>
    <n v="34.539302541765124"/>
    <n v="2.5423306295415298"/>
  </r>
  <r>
    <s v="CD"/>
    <s v="North"/>
    <x v="1"/>
    <x v="1"/>
    <x v="13"/>
    <x v="9"/>
    <n v="8.5360779485398434E-3"/>
    <n v="4.1800693567649691E-2"/>
    <n v="69110.792741728947"/>
    <n v="338431.66463920625"/>
    <n v="2888.8790696143551"/>
    <n v="0.95611498149234819"/>
    <n v="2124930.9148233742"/>
    <n v="30.746730438534609"/>
    <n v="2.534580403744886"/>
  </r>
  <r>
    <s v="CD"/>
    <s v="North"/>
    <x v="1"/>
    <x v="1"/>
    <x v="13"/>
    <x v="10"/>
    <n v="9.521092868598844E-3"/>
    <n v="4.6522836719276442E-2"/>
    <n v="66221.913672114591"/>
    <n v="323579.58477293927"/>
    <n v="3080.8312770058183"/>
    <n v="0.9476251399277491"/>
    <n v="1786499.2501841681"/>
    <n v="26.977463367031113"/>
    <n v="2.5558597954277129"/>
  </r>
  <r>
    <s v="CD"/>
    <s v="North"/>
    <x v="1"/>
    <x v="1"/>
    <x v="13"/>
    <x v="11"/>
    <n v="1.2275919662192063E-2"/>
    <n v="5.9615570209512567E-2"/>
    <n v="63141.082395108773"/>
    <n v="306632.14929821948"/>
    <n v="3764.1916306302228"/>
    <n v="0.9313913266257583"/>
    <n v="1462919.6654112288"/>
    <n v="23.169062200374221"/>
    <n v="2.589585343240012"/>
  </r>
  <r>
    <s v="CD"/>
    <s v="North"/>
    <x v="1"/>
    <x v="1"/>
    <x v="13"/>
    <x v="12"/>
    <n v="1.6548219012758682E-2"/>
    <n v="7.9594614612853179E-2"/>
    <n v="59376.89076447855"/>
    <n v="285594.52432097623"/>
    <n v="4726.0807373081552"/>
    <n v="0.90375822644545534"/>
    <n v="1156287.5161130093"/>
    <n v="19.473695931629063"/>
    <n v="2.6111433280661784"/>
  </r>
  <r>
    <s v="CD"/>
    <s v="North"/>
    <x v="1"/>
    <x v="1"/>
    <x v="13"/>
    <x v="13"/>
    <n v="2.4695221349445164E-2"/>
    <n v="0.11663219788169772"/>
    <n v="54650.810027170395"/>
    <n v="258108.40078285895"/>
    <n v="6374.044089484014"/>
    <n v="0.85654092928899817"/>
    <n v="870692.99179203319"/>
    <n v="15.93193204929911"/>
    <n v="2.6238555710682152"/>
  </r>
  <r>
    <s v="CD"/>
    <s v="North"/>
    <x v="1"/>
    <x v="1"/>
    <x v="13"/>
    <x v="14"/>
    <n v="3.8387713142012336E-2"/>
    <n v="0.17579411493245345"/>
    <n v="48276.765937686381"/>
    <n v="221080.40946384714"/>
    <n v="8486.7713398167907"/>
    <n v="0.78371616294154234"/>
    <n v="612584.59100917424"/>
    <n v="12.689014665975609"/>
    <n v="2.6076390641834992"/>
  </r>
  <r>
    <s v="CD"/>
    <s v="North"/>
    <x v="1"/>
    <x v="1"/>
    <x v="13"/>
    <x v="15"/>
    <n v="6.077353391692962E-2"/>
    <n v="0.26463645757881982"/>
    <n v="39789.994597869591"/>
    <n v="173264.29020655135"/>
    <n v="10529.883217460585"/>
    <n v="0.68260906646919184"/>
    <n v="391504.18154532707"/>
    <n v="9.8392619929204201"/>
    <n v="2.5606868326702075"/>
  </r>
  <r>
    <s v="CD"/>
    <s v="North"/>
    <x v="1"/>
    <x v="1"/>
    <x v="13"/>
    <x v="16"/>
    <n v="9.432719857801071E-2"/>
    <n v="0.38127829037890165"/>
    <n v="29260.111380409006"/>
    <n v="118271.77539034115"/>
    <n v="11156.245243418591"/>
    <n v="0.55181492669943166"/>
    <n v="218239.89133877572"/>
    <n v="7.4586145111155453"/>
    <n v="2.4876151518595457"/>
  </r>
  <r>
    <s v="CD"/>
    <s v="North"/>
    <x v="1"/>
    <x v="1"/>
    <x v="13"/>
    <x v="17"/>
    <n v="0.14708036109017272"/>
    <n v="0.5302222128151205"/>
    <n v="18103.866136990415"/>
    <n v="65264.131067632748"/>
    <n v="9599.0719636637859"/>
    <n v="0.40387763187857489"/>
    <n v="99968.11594843457"/>
    <n v="5.5219208533682442"/>
    <n v="2.368995699488444"/>
  </r>
  <r>
    <s v="CD"/>
    <s v="North"/>
    <x v="1"/>
    <x v="1"/>
    <x v="13"/>
    <x v="18"/>
    <n v="0.21893010914659014"/>
    <n v="0.67852530238271425"/>
    <n v="8504.7941733266289"/>
    <n v="26358.722702208441"/>
    <n v="5770.718038159197"/>
    <n v="0.26862503544941463"/>
    <n v="34703.984880801821"/>
    <n v="4.0805202540518914"/>
    <n v="2.1987457960116763"/>
  </r>
  <r>
    <s v="CD"/>
    <s v="North"/>
    <x v="1"/>
    <x v="1"/>
    <x v="13"/>
    <x v="19"/>
    <n v="0.30928402324915999"/>
    <n v="0.80097272784698803"/>
    <n v="2734.0761351674319"/>
    <n v="7080.6128202820328"/>
    <n v="2189.9204201264083"/>
    <n v="0.16249081295804541"/>
    <n v="8345.2621785933788"/>
    <n v="3.052315212166659"/>
    <n v="1.9908642364388989"/>
  </r>
  <r>
    <s v="CD"/>
    <s v="North"/>
    <x v="1"/>
    <x v="1"/>
    <x v="13"/>
    <x v="20"/>
    <n v="0.41894561315719286"/>
    <n v="0.88579680821900431"/>
    <n v="544.15571504102365"/>
    <n v="1150.5345334087863"/>
    <n v="482.0113955574688"/>
    <n v="9.0234359550013854E-2"/>
    <n v="1264.6493583113465"/>
    <n v="2.3240578447586553"/>
    <n v="1.7423092975213355"/>
  </r>
  <r>
    <s v="CD"/>
    <s v="North"/>
    <x v="1"/>
    <x v="1"/>
    <x v="13"/>
    <x v="21"/>
    <n v="0.54457709186004766"/>
    <n v="1"/>
    <n v="62.14431948355486"/>
    <n v="114.11482490256034"/>
    <n v="62.14431948355486"/>
    <m/>
    <n v="114.11482490256034"/>
    <n v="1.8362873043087766"/>
    <n v="1.8362873043087766"/>
  </r>
  <r>
    <s v="CD"/>
    <s v="North"/>
    <x v="1"/>
    <x v="1"/>
    <x v="14"/>
    <x v="0"/>
    <n v="9.1072271723015893E-2"/>
    <n v="8.5671199270784704E-2"/>
    <n v="100000"/>
    <n v="94069.465546376363"/>
    <n v="8567.1199270784709"/>
    <n v="0.89199381416881618"/>
    <n v="5499999.9990655901"/>
    <n v="54.999999990655901"/>
    <n v="0.30775634004156566"/>
  </r>
  <r>
    <s v="CD"/>
    <s v="North"/>
    <x v="1"/>
    <x v="1"/>
    <x v="14"/>
    <x v="1"/>
    <n v="1.619189970776495E-2"/>
    <n v="6.2323026828526334E-2"/>
    <n v="91432.880072921529"/>
    <n v="351927.44153803174"/>
    <n v="5698.373837794119"/>
    <n v="0.94632289076823961"/>
    <n v="5405930.533519214"/>
    <n v="59.124578917428387"/>
    <n v="1.5775406902755882"/>
  </r>
  <r>
    <s v="CD"/>
    <s v="North"/>
    <x v="1"/>
    <x v="1"/>
    <x v="14"/>
    <x v="2"/>
    <n v="5.4930029712347431E-3"/>
    <n v="2.7041163580248637E-2"/>
    <n v="85734.50623512741"/>
    <n v="422057.08238581108"/>
    <n v="2318.3608075759257"/>
    <n v="0.98023416042669176"/>
    <n v="5054003.0919811819"/>
    <n v="58.949462869950487"/>
    <n v="2.1464973147371782"/>
  </r>
  <r>
    <s v="CD"/>
    <s v="North"/>
    <x v="1"/>
    <x v="1"/>
    <x v="14"/>
    <x v="3"/>
    <n v="3.1349970703888567E-3"/>
    <n v="1.554848386563808E-2"/>
    <n v="83416.145427551484"/>
    <n v="413714.76980459451"/>
    <n v="1296.9945913140109"/>
    <n v="0.9838443611097677"/>
    <n v="4631946.0095953709"/>
    <n v="55.528171265337406"/>
    <n v="2.4048023363360236"/>
  </r>
  <r>
    <s v="CD"/>
    <s v="North"/>
    <x v="1"/>
    <x v="1"/>
    <x v="14"/>
    <x v="4"/>
    <n v="3.5890095762708693E-3"/>
    <n v="1.7789248168711226E-2"/>
    <n v="82119.150836237473"/>
    <n v="407030.94338007586"/>
    <n v="1460.8379536296561"/>
    <n v="0.98046548009830581"/>
    <n v="4218231.2397907767"/>
    <n v="51.367204809543146"/>
    <n v="2.5597493258891419"/>
  </r>
  <r>
    <s v="CD"/>
    <s v="North"/>
    <x v="1"/>
    <x v="1"/>
    <x v="14"/>
    <x v="5"/>
    <n v="4.3289070624324836E-3"/>
    <n v="2.1418490626732015E-2"/>
    <n v="80658.312882607817"/>
    <n v="399079.78931601241"/>
    <n v="1727.5793184441573"/>
    <n v="0.9768253425515504"/>
    <n v="3811200.2964107012"/>
    <n v="47.251177965470468"/>
    <n v="2.5620366300635253"/>
  </r>
  <r>
    <s v="CD"/>
    <s v="North"/>
    <x v="1"/>
    <x v="1"/>
    <x v="14"/>
    <x v="6"/>
    <n v="5.0477428113578195E-3"/>
    <n v="2.4930313080664426E-2"/>
    <n v="78930.73356416366"/>
    <n v="389831.25190401438"/>
    <n v="1967.7678994411108"/>
    <n v="0.9733436326237912"/>
    <n v="3412120.5070946887"/>
    <n v="43.229301857697024"/>
    <n v="2.5492963788190739"/>
  </r>
  <r>
    <s v="CD"/>
    <s v="North"/>
    <x v="1"/>
    <x v="1"/>
    <x v="14"/>
    <x v="7"/>
    <n v="5.7685176786899202E-3"/>
    <n v="2.8439717519998624E-2"/>
    <n v="76962.965664722549"/>
    <n v="379439.76683853357"/>
    <n v="2188.8050030060695"/>
    <n v="0.96959599132616792"/>
    <n v="3022289.2551906742"/>
    <n v="39.269397028654247"/>
    <n v="2.5442940427780689"/>
  </r>
  <r>
    <s v="CD"/>
    <s v="North"/>
    <x v="1"/>
    <x v="1"/>
    <x v="14"/>
    <x v="8"/>
    <n v="6.61432503900384E-3"/>
    <n v="3.254375354588071E-2"/>
    <n v="74774.16066171648"/>
    <n v="367903.27687637799"/>
    <n v="2433.4318561749824"/>
    <n v="0.96477281220975075"/>
    <n v="2642849.4883521404"/>
    <n v="35.344421989684058"/>
    <n v="2.5476911683138286"/>
  </r>
  <r>
    <s v="CD"/>
    <s v="North"/>
    <x v="1"/>
    <x v="1"/>
    <x v="14"/>
    <x v="9"/>
    <n v="7.7483196799834611E-3"/>
    <n v="3.8017483236790467E-2"/>
    <n v="72340.728805541497"/>
    <n v="354943.07905320573"/>
    <n v="2750.2124447018723"/>
    <n v="0.9598673840116313"/>
    <n v="2274946.2114757625"/>
    <n v="31.44765402614378"/>
    <n v="2.5418026387286607"/>
  </r>
  <r>
    <s v="CD"/>
    <s v="North"/>
    <x v="1"/>
    <x v="1"/>
    <x v="14"/>
    <x v="10"/>
    <n v="8.7353116402437356E-3"/>
    <n v="4.2765966518727078E-2"/>
    <n v="69590.516360839625"/>
    <n v="340698.28476383426"/>
    <n v="2976.1056927085883"/>
    <n v="0.95149087475272409"/>
    <n v="1920003.1324225566"/>
    <n v="27.590011295030308"/>
    <n v="2.562486756388811"/>
  </r>
  <r>
    <s v="CD"/>
    <s v="North"/>
    <x v="1"/>
    <x v="1"/>
    <x v="14"/>
    <x v="11"/>
    <n v="1.1413142604826733E-2"/>
    <n v="5.5540735718654928E-2"/>
    <n v="66614.410668131037"/>
    <n v="324171.30899669341"/>
    <n v="3699.8133779726195"/>
    <n v="0.93602451297474509"/>
    <n v="1579304.8476587224"/>
    <n v="23.708156115449608"/>
    <n v="2.5942720795179439"/>
  </r>
  <r>
    <s v="CD"/>
    <s v="North"/>
    <x v="1"/>
    <x v="1"/>
    <x v="14"/>
    <x v="12"/>
    <n v="1.5394511162571551E-2"/>
    <n v="7.4246550112167325E-2"/>
    <n v="62914.597290158417"/>
    <n v="303432.29162401555"/>
    <n v="4671.1918004905747"/>
    <n v="0.90987800885242076"/>
    <n v="1255133.538662029"/>
    <n v="19.949798500234007"/>
    <n v="2.6150208977489311"/>
  </r>
  <r>
    <s v="CD"/>
    <s v="North"/>
    <x v="1"/>
    <x v="1"/>
    <x v="14"/>
    <x v="13"/>
    <n v="2.3122611053342915E-2"/>
    <n v="0.10960618942774282"/>
    <n v="58243.405489667843"/>
    <n v="276086.36932438635"/>
    <n v="6383.8377350173687"/>
    <n v="0.86458426546538025"/>
    <n v="951701.24703801353"/>
    <n v="16.340068700255546"/>
    <n v="2.6298491985539623"/>
  </r>
  <r>
    <s v="CD"/>
    <s v="North"/>
    <x v="1"/>
    <x v="1"/>
    <x v="14"/>
    <x v="14"/>
    <n v="3.618024644083883E-2"/>
    <n v="0.16653093530594401"/>
    <n v="51859.567754650474"/>
    <n v="238699.93082732827"/>
    <n v="8636.2223227439172"/>
    <n v="0.79415572029638504"/>
    <n v="675614.87771362718"/>
    <n v="13.027776878318502"/>
    <n v="2.6149400540930365"/>
  </r>
  <r>
    <s v="CD"/>
    <s v="North"/>
    <x v="1"/>
    <x v="1"/>
    <x v="14"/>
    <x v="15"/>
    <n v="5.7646278789577822E-2"/>
    <n v="0.25281967090912744"/>
    <n v="43223.345431906557"/>
    <n v="189564.91550087414"/>
    <n v="10927.711967686155"/>
    <n v="0.69506001652681682"/>
    <n v="436914.94688629889"/>
    <n v="10.108309352745694"/>
    <n v="2.5702313771470342"/>
  </r>
  <r>
    <s v="CD"/>
    <s v="North"/>
    <x v="1"/>
    <x v="1"/>
    <x v="14"/>
    <x v="16"/>
    <n v="9.0205165234240506E-2"/>
    <n v="0.36801698827106705"/>
    <n v="32295.633464220402"/>
    <n v="131758.99330094221"/>
    <n v="11885.341761808682"/>
    <n v="0.56498042673524729"/>
    <n v="247350.03138542475"/>
    <n v="7.6589310954206313"/>
    <n v="2.4995103535300256"/>
  </r>
  <r>
    <s v="CD"/>
    <s v="North"/>
    <x v="1"/>
    <x v="1"/>
    <x v="14"/>
    <x v="17"/>
    <n v="0.1417446282012329"/>
    <n v="0.51697681632721049"/>
    <n v="20410.29170241172"/>
    <n v="74441.252261372909"/>
    <n v="10551.647624622492"/>
    <n v="0.41589966517353166"/>
    <n v="115591.03808448254"/>
    <n v="5.6633702139016506"/>
    <n v="2.3833274922622807"/>
  </r>
  <r>
    <s v="CD"/>
    <s v="North"/>
    <x v="1"/>
    <x v="1"/>
    <x v="14"/>
    <x v="18"/>
    <n v="0.21261965973971514"/>
    <n v="0.66771090946682876"/>
    <n v="9858.6440777892276"/>
    <n v="30960.091890603406"/>
    <n v="6582.7242032904105"/>
    <n v="0.27770424669366789"/>
    <n v="41149.785823109625"/>
    <n v="4.1739802652797815"/>
    <n v="2.2149632990580375"/>
  </r>
  <r>
    <s v="CD"/>
    <s v="North"/>
    <x v="1"/>
    <x v="1"/>
    <x v="14"/>
    <x v="19"/>
    <n v="0.30248977597740379"/>
    <n v="0.79389340013147214"/>
    <n v="3275.9198744988171"/>
    <n v="8597.7489960467556"/>
    <n v="2600.7311677241314"/>
    <n v="0.1680365490257503"/>
    <n v="10189.693932506218"/>
    <n v="3.1104832605422437"/>
    <n v="2.007822079797223"/>
  </r>
  <r>
    <s v="CD"/>
    <s v="North"/>
    <x v="1"/>
    <x v="1"/>
    <x v="14"/>
    <x v="20"/>
    <n v="0.41238141156973629"/>
    <n v="0.88239375777020601"/>
    <n v="675.18870677468578"/>
    <n v="1444.7360706853058"/>
    <n v="595.78230017492069"/>
    <n v="9.2471078868816448E-2"/>
    <n v="1591.9449364594616"/>
    <n v="2.3577777893591199"/>
    <n v="1.7585350175372387"/>
  </r>
  <r>
    <s v="CD"/>
    <s v="North"/>
    <x v="1"/>
    <x v="1"/>
    <x v="14"/>
    <x v="21"/>
    <n v="0.53941320845164542"/>
    <n v="1"/>
    <n v="79.406406599765035"/>
    <n v="147.20886577415587"/>
    <n v="79.406406599765035"/>
    <m/>
    <n v="147.20886577415587"/>
    <n v="1.853866357611899"/>
    <n v="1.853866357611899"/>
  </r>
  <r>
    <s v="CD"/>
    <s v="North"/>
    <x v="1"/>
    <x v="1"/>
    <x v="15"/>
    <x v="0"/>
    <n v="8.0327741493677718E-2"/>
    <n v="7.5922705394944057E-2"/>
    <n v="100000"/>
    <n v="94516.170856016965"/>
    <n v="7592.270539494406"/>
    <n v="0.90504993796635402"/>
    <n v="5750000.0000000009"/>
    <n v="57.500000000000007"/>
    <n v="0.27770893891931459"/>
  </r>
  <r>
    <s v="CD"/>
    <s v="North"/>
    <x v="1"/>
    <x v="1"/>
    <x v="15"/>
    <x v="1"/>
    <n v="1.3504125377219203E-2"/>
    <n v="5.2318087721471382E-2"/>
    <n v="92407.729460505594"/>
    <n v="358008.79812716006"/>
    <n v="4834.5956960567273"/>
    <n v="0.95507403930170542"/>
    <n v="5655483.8291439842"/>
    <n v="61.201415316249033"/>
    <n v="1.5960513669546921"/>
  </r>
  <r>
    <s v="CD"/>
    <s v="North"/>
    <x v="1"/>
    <x v="1"/>
    <x v="15"/>
    <x v="2"/>
    <n v="4.6103858073303422E-3"/>
    <n v="2.2753382422679137E-2"/>
    <n v="87573.133764448867"/>
    <n v="432194.85001164186"/>
    <n v="1992.5850024949468"/>
    <n v="0.98323790828272339"/>
    <n v="5297475.0310168238"/>
    <n v="60.492011685522023"/>
    <n v="2.1540391985777374"/>
  </r>
  <r>
    <s v="CD"/>
    <s v="North"/>
    <x v="1"/>
    <x v="1"/>
    <x v="15"/>
    <x v="3"/>
    <n v="2.6871663408581312E-3"/>
    <n v="1.3343129031566025E-2"/>
    <n v="85580.54876195392"/>
    <n v="424950.36029601202"/>
    <n v="1141.9123047229805"/>
    <n v="0.98597548233812482"/>
    <n v="4865280.1810051817"/>
    <n v="56.850303619087249"/>
    <n v="2.4145269286035242"/>
  </r>
  <r>
    <s v="CD"/>
    <s v="North"/>
    <x v="1"/>
    <x v="1"/>
    <x v="15"/>
    <x v="4"/>
    <n v="3.1421662903657918E-3"/>
    <n v="1.5591656960716016E-2"/>
    <n v="84438.636457230939"/>
    <n v="418990.63646262046"/>
    <n v="1316.5382538717386"/>
    <n v="0.98276290044955383"/>
    <n v="4440329.8207091698"/>
    <n v="52.586469974065054"/>
    <n v="2.5674494728003032"/>
  </r>
  <r>
    <s v="CD"/>
    <s v="North"/>
    <x v="1"/>
    <x v="1"/>
    <x v="15"/>
    <x v="5"/>
    <n v="3.8330712157091892E-3"/>
    <n v="1.8988185325273872E-2"/>
    <n v="83122.098203359201"/>
    <n v="411768.45315120945"/>
    <n v="1578.3378053110064"/>
    <n v="0.97942260079503107"/>
    <n v="4021339.1842465494"/>
    <n v="48.378701586770525"/>
    <n v="2.5657696009952158"/>
  </r>
  <r>
    <s v="CD"/>
    <s v="North"/>
    <x v="1"/>
    <x v="1"/>
    <x v="15"/>
    <x v="6"/>
    <n v="4.4769287317113935E-3"/>
    <n v="2.2141785445539956E-2"/>
    <n v="81543.760398048194"/>
    <n v="403295.32931070449"/>
    <n v="1805.5244471560873"/>
    <n v="0.97636824012826284"/>
    <n v="3609570.7310953401"/>
    <n v="44.265443652286336"/>
    <n v="2.5500344586837604"/>
  </r>
  <r>
    <s v="CD"/>
    <s v="North"/>
    <x v="1"/>
    <x v="1"/>
    <x v="15"/>
    <x v="7"/>
    <n v="5.0967396696962944E-3"/>
    <n v="2.5168808949251192E-2"/>
    <n v="79738.235950892107"/>
    <n v="393764.75093104073"/>
    <n v="2006.9164265983272"/>
    <n v="0.97308850938020985"/>
    <n v="3206275.4017846356"/>
    <n v="40.210011715825573"/>
    <n v="2.5452745524785234"/>
  </r>
  <r>
    <s v="CD"/>
    <s v="North"/>
    <x v="1"/>
    <x v="1"/>
    <x v="15"/>
    <x v="8"/>
    <n v="5.8545697430795055E-3"/>
    <n v="2.8859454938335877E-2"/>
    <n v="77731.31952429378"/>
    <n v="383167.95452995604"/>
    <n v="2243.283513108734"/>
    <n v="0.96848661064287545"/>
    <n v="2812510.6508535948"/>
    <n v="36.182463749050164"/>
    <n v="2.5532994115814107"/>
  </r>
  <r>
    <s v="CD"/>
    <s v="North"/>
    <x v="1"/>
    <x v="1"/>
    <x v="15"/>
    <x v="9"/>
    <n v="6.9795463922107939E-3"/>
    <n v="3.4310881308153851E-2"/>
    <n v="75488.036011185046"/>
    <n v="371093.0335896805"/>
    <n v="2590.0610437654104"/>
    <n v="0.96356799191458176"/>
    <n v="2429342.6963236388"/>
    <n v="32.181824096783807"/>
    <n v="2.5494220564711982"/>
  </r>
  <r>
    <s v="CD"/>
    <s v="North"/>
    <x v="1"/>
    <x v="1"/>
    <x v="15"/>
    <x v="10"/>
    <n v="7.95852629542141E-3"/>
    <n v="3.9037532421290329E-2"/>
    <n v="72897.974967419636"/>
    <n v="357573.36918949889"/>
    <n v="2845.7570612370619"/>
    <n v="0.95534777293439521"/>
    <n v="2058249.6627339581"/>
    <n v="28.234661712535274"/>
    <n v="2.5695375610901046"/>
  </r>
  <r>
    <s v="CD"/>
    <s v="North"/>
    <x v="1"/>
    <x v="1"/>
    <x v="15"/>
    <x v="11"/>
    <n v="1.0552359498465462E-2"/>
    <n v="5.1458171560646304E-2"/>
    <n v="70052.217906182574"/>
    <n v="341606.92191583605"/>
    <n v="3604.7590472201264"/>
    <n v="0.94067670336732501"/>
    <n v="1700676.2935444592"/>
    <n v="24.277265508168345"/>
    <n v="2.5992382565068657"/>
  </r>
  <r>
    <s v="CD"/>
    <s v="North"/>
    <x v="1"/>
    <x v="1"/>
    <x v="15"/>
    <x v="12"/>
    <n v="1.4240799800434625E-2"/>
    <n v="6.8868885485202397E-2"/>
    <n v="66447.458858962447"/>
    <n v="321341.67315524787"/>
    <n v="4576.1624349405902"/>
    <n v="0.91604745847200453"/>
    <n v="1359069.371628623"/>
    <n v="20.453293398522664"/>
    <n v="2.6190484287942826"/>
  </r>
  <r>
    <s v="CD"/>
    <s v="North"/>
    <x v="1"/>
    <x v="1"/>
    <x v="15"/>
    <x v="13"/>
    <n v="2.1545994738572605E-2"/>
    <n v="0.10250908525349667"/>
    <n v="61871.296424021857"/>
    <n v="294364.22299500636"/>
    <n v="6342.3699998744196"/>
    <n v="0.87273686349714752"/>
    <n v="1037727.6984733752"/>
    <n v="16.772360665623161"/>
    <n v="2.636173997196666"/>
  </r>
  <r>
    <s v="CD"/>
    <s v="North"/>
    <x v="1"/>
    <x v="1"/>
    <x v="15"/>
    <x v="14"/>
    <n v="3.3960775745390803E-2"/>
    <n v="0.15711826336836507"/>
    <n v="55528.926424147438"/>
    <n v="256902.50870243675"/>
    <n v="8724.6084864717632"/>
    <n v="0.8048023786750107"/>
    <n v="743363.47547836881"/>
    <n v="13.386959254359148"/>
    <n v="2.6225725830032558"/>
  </r>
  <r>
    <s v="CD"/>
    <s v="North"/>
    <x v="1"/>
    <x v="1"/>
    <x v="15"/>
    <x v="15"/>
    <n v="5.4497024080260054E-2"/>
    <n v="0.24073789744060717"/>
    <n v="46804.317937675674"/>
    <n v="206755.75009129872"/>
    <n v="11267.573091457736"/>
    <n v="0.70784054183858425"/>
    <n v="486460.96677593212"/>
    <n v="10.393506159489396"/>
    <n v="2.5801497469095058"/>
  </r>
  <r>
    <s v="CD"/>
    <s v="North"/>
    <x v="1"/>
    <x v="1"/>
    <x v="15"/>
    <x v="16"/>
    <n v="8.6047135220134088E-2"/>
    <n v="0.35436580040305604"/>
    <n v="35536.744846217938"/>
    <n v="146350.1021728678"/>
    <n v="12593.007031149198"/>
    <n v="0.57857205775637854"/>
    <n v="279705.2166846334"/>
    <n v="7.870873314228203"/>
    <n v="2.5118236668400811"/>
  </r>
  <r>
    <s v="CD"/>
    <s v="North"/>
    <x v="1"/>
    <x v="1"/>
    <x v="15"/>
    <x v="17"/>
    <n v="0.13636990035589633"/>
    <n v="0.50327439729419265"/>
    <n v="22943.73781506874"/>
    <n v="84674.079767012387"/>
    <n v="11546.995820554695"/>
    <n v="0.42834450210749275"/>
    <n v="133355.11451176563"/>
    <n v="5.8122663180095309"/>
    <n v="2.3980583542908018"/>
  </r>
  <r>
    <s v="CD"/>
    <s v="North"/>
    <x v="1"/>
    <x v="1"/>
    <x v="15"/>
    <x v="18"/>
    <n v="0.20628822352384113"/>
    <n v="0.65650403814175462"/>
    <n v="11396.741994514045"/>
    <n v="36269.676539211046"/>
    <n v="7482.007141058185"/>
    <n v="0.28709411226534093"/>
    <n v="48681.034744753248"/>
    <n v="4.2714869537440112"/>
    <n v="2.2314870805603673"/>
  </r>
  <r>
    <s v="CD"/>
    <s v="North"/>
    <x v="1"/>
    <x v="1"/>
    <x v="15"/>
    <x v="19"/>
    <n v="0.29571355645543279"/>
    <n v="0.78656904413538942"/>
    <n v="3914.7348534558596"/>
    <n v="10412.810588175857"/>
    <n v="3079.209251726269"/>
    <n v="0.17374944684395216"/>
    <n v="12411.358205542203"/>
    <n v="3.1704211575365502"/>
    <n v="2.0249298017120241"/>
  </r>
  <r>
    <s v="CD"/>
    <s v="North"/>
    <x v="1"/>
    <x v="1"/>
    <x v="15"/>
    <x v="20"/>
    <n v="0.40588624961844388"/>
    <n v="0.87889294044223198"/>
    <n v="835.52560172959045"/>
    <n v="1809.2200797864032"/>
    <n v="734.33755291888497"/>
    <n v="9.4732562754464789E-2"/>
    <n v="1998.5476173663467"/>
    <n v="2.3919645469022464"/>
    <n v="1.7747694238875951"/>
  </r>
  <r>
    <s v="CD"/>
    <s v="North"/>
    <x v="1"/>
    <x v="1"/>
    <x v="15"/>
    <x v="21"/>
    <n v="0.53446028033813542"/>
    <n v="1"/>
    <n v="101.18804881070547"/>
    <n v="189.32753757994351"/>
    <n v="101.18804881070547"/>
    <m/>
    <n v="189.32753757994351"/>
    <n v="1.8710464309290356"/>
    <n v="1.8710464309290356"/>
  </r>
  <r>
    <s v="CD"/>
    <s v="North"/>
    <x v="1"/>
    <x v="1"/>
    <x v="16"/>
    <x v="0"/>
    <n v="7.0041628440801709E-2"/>
    <n v="6.6541213324848789E-2"/>
    <n v="100000"/>
    <n v="95002.379022481793"/>
    <n v="6654.1213324848795"/>
    <n v="0.91750370878389786"/>
    <n v="6000000.0000000019"/>
    <n v="60.000000000000021"/>
    <n v="0.2489435151835552"/>
  </r>
  <r>
    <s v="CD"/>
    <s v="North"/>
    <x v="1"/>
    <x v="1"/>
    <x v="16"/>
    <x v="1"/>
    <n v="1.1099263249680665E-2"/>
    <n v="4.3251520492291098E-2"/>
    <n v="93345.87866751512"/>
    <n v="363749.47536946717"/>
    <n v="4037.351184058949"/>
    <n v="0.96296684758820961"/>
    <n v="5904997.62097752"/>
    <n v="63.259328695274171"/>
    <n v="1.6137722825221867"/>
  </r>
  <r>
    <s v="CD"/>
    <s v="North"/>
    <x v="1"/>
    <x v="1"/>
    <x v="16"/>
    <x v="2"/>
    <n v="3.8117478219564485E-3"/>
    <n v="1.8854733599067669E-2"/>
    <n v="89308.527483456171"/>
    <n v="441762.82704906043"/>
    <n v="1683.8884938255796"/>
    <n v="0.98599682818501677"/>
    <n v="5541248.1456080526"/>
    <n v="62.046125960754793"/>
    <n v="2.1614448428462576"/>
  </r>
  <r>
    <s v="CD"/>
    <s v="North"/>
    <x v="1"/>
    <x v="1"/>
    <x v="16"/>
    <x v="3"/>
    <n v="2.2703442139394669E-3"/>
    <n v="1.1285742880622384E-2"/>
    <n v="87624.638989630592"/>
    <n v="435576.74628041964"/>
    <n v="988.90914564432751"/>
    <n v="0.9879796547037446"/>
    <n v="5099485.3185589919"/>
    <n v="58.196933845998039"/>
    <n v="2.4249922968665101"/>
  </r>
  <r>
    <s v="CD"/>
    <s v="North"/>
    <x v="1"/>
    <x v="1"/>
    <x v="16"/>
    <x v="4"/>
    <n v="2.720332993691153E-3"/>
    <n v="1.3512562580668923E-2"/>
    <n v="86635.729843986264"/>
    <n v="430340.96338710963"/>
    <n v="1170.6707212387846"/>
    <n v="0.98494887092581374"/>
    <n v="4663908.5722785722"/>
    <n v="53.833546282548149"/>
    <n v="2.5760170803461082"/>
  </r>
  <r>
    <s v="CD"/>
    <s v="North"/>
    <x v="1"/>
    <x v="1"/>
    <x v="16"/>
    <x v="5"/>
    <n v="3.3602546899832021E-3"/>
    <n v="1.6665178624570363E-2"/>
    <n v="85465.05912274748"/>
    <n v="423863.84600126056"/>
    <n v="1424.2904764400591"/>
    <n v="0.98191043300376457"/>
    <n v="4233567.6088914629"/>
    <n v="49.535654129848389"/>
    <n v="2.5697024801229014"/>
  </r>
  <r>
    <s v="CD"/>
    <s v="North"/>
    <x v="1"/>
    <x v="1"/>
    <x v="16"/>
    <x v="6"/>
    <n v="3.9311372022187126E-3"/>
    <n v="1.9468228488559051E-2"/>
    <n v="84040.768646307421"/>
    <n v="416196.33256173867"/>
    <n v="1636.1248863604415"/>
    <n v="0.9792651401386977"/>
    <n v="3809703.762890202"/>
    <n v="45.331614932315262"/>
    <n v="2.550608328736379"/>
  </r>
  <r>
    <s v="CD"/>
    <s v="North"/>
    <x v="1"/>
    <x v="1"/>
    <x v="16"/>
    <x v="7"/>
    <n v="4.4559849343984367E-3"/>
    <n v="2.2038933341049415E-2"/>
    <n v="82404.643759946979"/>
    <n v="407566.55993128312"/>
    <n v="1816.1104508183926"/>
    <n v="0.97643630261318348"/>
    <n v="3393507.4303284632"/>
    <n v="41.181021790641942"/>
    <n v="2.5460419456077217"/>
  </r>
  <r>
    <s v="CD"/>
    <s v="North"/>
    <x v="1"/>
    <x v="1"/>
    <x v="16"/>
    <x v="8"/>
    <n v="5.1268423159775171E-3"/>
    <n v="2.5317403875772769E-2"/>
    <n v="80588.533309128587"/>
    <n v="397962.78484807652"/>
    <n v="2040.2924455433676"/>
    <n v="0.97208163299634842"/>
    <n v="2985940.8703971803"/>
    <n v="37.051684002529811"/>
    <n v="2.5592314187880314"/>
  </r>
  <r>
    <s v="CD"/>
    <s v="North"/>
    <x v="1"/>
    <x v="1"/>
    <x v="16"/>
    <x v="9"/>
    <n v="6.2328105020104125E-3"/>
    <n v="3.0696768475831422E-2"/>
    <n v="78548.240863585219"/>
    <n v="386852.31376689271"/>
    <n v="2411.1771639733197"/>
    <n v="0.96719351060187841"/>
    <n v="2587978.0855491036"/>
    <n v="32.947626287947642"/>
    <n v="2.5576699053796466"/>
  </r>
  <r>
    <s v="CD"/>
    <s v="North"/>
    <x v="1"/>
    <x v="1"/>
    <x v="16"/>
    <x v="10"/>
    <n v="7.1967791636834829E-3"/>
    <n v="3.5367195675919803E-2"/>
    <n v="76137.063699611899"/>
    <n v="374161.04743666033"/>
    <n v="2692.7544300541485"/>
    <n v="0.95917089902145003"/>
    <n v="2201125.771782211"/>
    <n v="28.910042820490737"/>
    <n v="2.5771013544417638"/>
  </r>
  <r>
    <s v="CD"/>
    <s v="North"/>
    <x v="1"/>
    <x v="1"/>
    <x v="16"/>
    <x v="11"/>
    <n v="9.6976311849539479E-3"/>
    <n v="4.7387312507758864E-2"/>
    <n v="73444.309269557751"/>
    <n v="358884.38824862894"/>
    <n v="3480.3284352730261"/>
    <n v="0.94532264931901799"/>
    <n v="1826964.7243455506"/>
    <n v="24.875511016655679"/>
    <n v="2.6044909972682584"/>
  </r>
  <r>
    <s v="CD"/>
    <s v="North"/>
    <x v="1"/>
    <x v="1"/>
    <x v="16"/>
    <x v="12"/>
    <n v="1.3094164674810919E-2"/>
    <n v="6.3494764431105591E-2"/>
    <n v="69963.980834284725"/>
    <n v="339261.54069842893"/>
    <n v="4442.3464817352942"/>
    <n v="0.92223181386635145"/>
    <n v="1468080.3360969217"/>
    <n v="20.983373424307963"/>
    <n v="2.6232462919303172"/>
  </r>
  <r>
    <s v="CD"/>
    <s v="North"/>
    <x v="1"/>
    <x v="1"/>
    <x v="16"/>
    <x v="13"/>
    <n v="1.9973482043779207E-2"/>
    <n v="9.5377029333700111E-2"/>
    <n v="65521.63435254943"/>
    <n v="312877.78605340514"/>
    <n v="6249.2588416350773"/>
    <n v="0.88095694387937995"/>
    <n v="1128818.7953984928"/>
    <n v="17.22818434785534"/>
    <n v="2.6428587641141936"/>
  </r>
  <r>
    <s v="CD"/>
    <s v="North"/>
    <x v="1"/>
    <x v="1"/>
    <x v="16"/>
    <x v="14"/>
    <n v="3.1741455610221223E-2"/>
    <n v="0.14760596849208424"/>
    <n v="59272.375510914353"/>
    <n v="275631.85820935428"/>
    <n v="8748.9563921150111"/>
    <n v="0.81559748168880886"/>
    <n v="815941.00934508769"/>
    <n v="13.76595762042372"/>
    <n v="2.6305723315868419"/>
  </r>
  <r>
    <s v="CD"/>
    <s v="North"/>
    <x v="1"/>
    <x v="1"/>
    <x v="16"/>
    <x v="15"/>
    <n v="5.134498372525452E-2"/>
    <n v="0.22846021246384993"/>
    <n v="50523.419118799342"/>
    <n v="224804.64942875618"/>
    <n v="11542.591066281042"/>
    <n v="0.72088038442393698"/>
    <n v="540309.15113573335"/>
    <n v="10.694231715895269"/>
    <n v="2.5904503585431504"/>
  </r>
  <r>
    <s v="CD"/>
    <s v="North"/>
    <x v="1"/>
    <x v="1"/>
    <x v="16"/>
    <x v="16"/>
    <n v="8.1878392870934916E-2"/>
    <n v="0.34039780160582761"/>
    <n v="38980.8280525183"/>
    <n v="162057.26210049016"/>
    <n v="13268.988173852002"/>
    <n v="0.5925170519413504"/>
    <n v="315504.50170697714"/>
    <n v="8.0938378549040202"/>
    <n v="2.5245378372685781"/>
  </r>
  <r>
    <s v="CD"/>
    <s v="North"/>
    <x v="1"/>
    <x v="1"/>
    <x v="16"/>
    <x v="17"/>
    <n v="0.13099154659112541"/>
    <n v="0.48919213459773914"/>
    <n v="25711.839878666298"/>
    <n v="96021.691185469172"/>
    <n v="12578.029834680041"/>
    <n v="0.44113316771389249"/>
    <n v="153447.23960648701"/>
    <n v="5.9679602988584923"/>
    <n v="2.4131474773457624"/>
  </r>
  <r>
    <s v="CD"/>
    <s v="North"/>
    <x v="1"/>
    <x v="1"/>
    <x v="16"/>
    <x v="18"/>
    <n v="0.1999882250195793"/>
    <n v="0.64498966889521436"/>
    <n v="13133.810043986257"/>
    <n v="42358.35280189116"/>
    <n v="8471.1717916033376"/>
    <n v="0.296710613669801"/>
    <n v="57425.54842101784"/>
    <n v="4.3723449805269565"/>
    <n v="2.2482322408871704"/>
  </r>
  <r>
    <s v="CD"/>
    <s v="North"/>
    <x v="1"/>
    <x v="1"/>
    <x v="16"/>
    <x v="19"/>
    <n v="0.2890298002170914"/>
    <n v="0.77908177568729775"/>
    <n v="4662.6382523829207"/>
    <n v="12568.172853891061"/>
    <n v="3632.5764890540049"/>
    <n v="0.17955625779882367"/>
    <n v="15067.195619126678"/>
    <n v="3.2314742863498647"/>
    <n v="2.0420393237688548"/>
  </r>
  <r>
    <s v="CD"/>
    <s v="North"/>
    <x v="1"/>
    <x v="1"/>
    <x v="16"/>
    <x v="20"/>
    <n v="0.39955253009992475"/>
    <n v="0.87535317145903724"/>
    <n v="1030.061763328916"/>
    <n v="2256.6940850134406"/>
    <n v="901.66783132865476"/>
    <n v="9.6969376827317016E-2"/>
    <n v="2499.022765235617"/>
    <n v="2.4260902153666657"/>
    <n v="1.7908195999770269"/>
  </r>
  <r>
    <s v="CD"/>
    <s v="North"/>
    <x v="1"/>
    <x v="1"/>
    <x v="16"/>
    <x v="21"/>
    <n v="0.5298338268608761"/>
    <n v="1"/>
    <n v="128.39393200026117"/>
    <n v="242.32868022217633"/>
    <n v="128.39393200026117"/>
    <m/>
    <n v="242.32868022217633"/>
    <n v="1.8873842123760443"/>
    <n v="1.8873842123760443"/>
  </r>
  <r>
    <s v="CD"/>
    <s v="North"/>
    <x v="1"/>
    <x v="1"/>
    <x v="17"/>
    <x v="0"/>
    <n v="6.0237762824692682E-2"/>
    <n v="5.7539533330900013E-2"/>
    <n v="100000"/>
    <n v="95520.701023301197"/>
    <n v="5753.9533330900013"/>
    <n v="0.92938356185068316"/>
    <n v="6250000.0000000037"/>
    <n v="62.500000000000036"/>
    <n v="0.22152671087213785"/>
  </r>
  <r>
    <s v="CD"/>
    <s v="North"/>
    <x v="1"/>
    <x v="1"/>
    <x v="17"/>
    <x v="1"/>
    <n v="8.932420040384732E-3"/>
    <n v="3.4989172162329461E-2"/>
    <n v="94246.046666909999"/>
    <n v="369171.07990204031"/>
    <n v="3297.5911524474504"/>
    <n v="0.97012082414451184"/>
    <n v="6154479.2989767026"/>
    <n v="65.302254223227322"/>
    <n v="1.6306623822056194"/>
  </r>
  <r>
    <s v="CD"/>
    <s v="North"/>
    <x v="1"/>
    <x v="1"/>
    <x v="17"/>
    <x v="2"/>
    <n v="3.0837917486198877E-3"/>
    <n v="1.5285531062031121E-2"/>
    <n v="90948.455514462548"/>
    <n v="450807.17348447326"/>
    <n v="1390.1954418100795"/>
    <n v="0.98853580780603612"/>
    <n v="5785308.2190746618"/>
    <n v="63.61084623536776"/>
    <n v="2.1693878648344378"/>
  </r>
  <r>
    <s v="CD"/>
    <s v="North"/>
    <x v="1"/>
    <x v="1"/>
    <x v="17"/>
    <x v="3"/>
    <n v="1.8843577148868278E-3"/>
    <n v="9.3765036298229468E-3"/>
    <n v="89558.260072652469"/>
    <n v="445639.03340522968"/>
    <n v="839.74335065184277"/>
    <n v="0.98985822645878785"/>
    <n v="5334501.0455901884"/>
    <n v="59.564590036281118"/>
    <n v="2.4369943431383168"/>
  </r>
  <r>
    <s v="CD"/>
    <s v="North"/>
    <x v="1"/>
    <x v="1"/>
    <x v="17"/>
    <x v="4"/>
    <n v="2.3223424458763565E-3"/>
    <n v="1.1546974533078288E-2"/>
    <n v="88718.516722000626"/>
    <n v="441119.46324730915"/>
    <n v="1024.4304532014212"/>
    <n v="0.98702156441156697"/>
    <n v="4888862.0121849589"/>
    <n v="55.105317275582983"/>
    <n v="2.5858582152011138"/>
  </r>
  <r>
    <s v="CD"/>
    <s v="North"/>
    <x v="1"/>
    <x v="1"/>
    <x v="17"/>
    <x v="5"/>
    <n v="2.9122613786343493E-3"/>
    <n v="1.4459154723786692E-2"/>
    <n v="87694.086268799205"/>
    <n v="435394.42270674981"/>
    <n v="1267.9823617216607"/>
    <n v="0.98427822030102086"/>
    <n v="4447742.5489376495"/>
    <n v="50.718842491892381"/>
    <n v="2.5740919352619049"/>
  </r>
  <r>
    <s v="CD"/>
    <s v="North"/>
    <x v="1"/>
    <x v="1"/>
    <x v="17"/>
    <x v="6"/>
    <n v="3.4121420262960447E-3"/>
    <n v="1.6919319877490919E-2"/>
    <n v="86426.103907077544"/>
    <n v="428549.24751079013"/>
    <n v="1462.2708977691073"/>
    <n v="0.98202691922469776"/>
    <n v="4012348.1262308992"/>
    <n v="46.425188049027895"/>
    <n v="2.5508833349133284"/>
  </r>
  <r>
    <s v="CD"/>
    <s v="North"/>
    <x v="1"/>
    <x v="1"/>
    <x v="17"/>
    <x v="7"/>
    <n v="3.8469911116303253E-3"/>
    <n v="1.9055099279407423E-2"/>
    <n v="84963.833009308437"/>
    <n v="420846.89726908377"/>
    <n v="1618.9942731513729"/>
    <n v="0.97963482102900179"/>
    <n v="3583798.8787201089"/>
    <n v="42.180287209117274"/>
    <n v="2.546459648849515"/>
  </r>
  <r>
    <s v="CD"/>
    <s v="North"/>
    <x v="1"/>
    <x v="1"/>
    <x v="17"/>
    <x v="8"/>
    <n v="4.4318472335363387E-3"/>
    <n v="2.1922718863179137E-2"/>
    <n v="83344.838736157064"/>
    <n v="412276.27488680952"/>
    <n v="1827.1454683097691"/>
    <n v="0.97554802088947445"/>
    <n v="3162951.9814510252"/>
    <n v="37.950184191536003"/>
    <n v="2.5656460467318816"/>
  </r>
  <r>
    <s v="CD"/>
    <s v="North"/>
    <x v="1"/>
    <x v="1"/>
    <x v="17"/>
    <x v="9"/>
    <n v="5.5108055480545043E-3"/>
    <n v="2.7189436108583723E-2"/>
    <n v="81517.693267847295"/>
    <n v="402195.30402551196"/>
    <n v="2216.4201128252462"/>
    <n v="0.97073469396672418"/>
    <n v="2750675.7065642159"/>
    <n v="33.743296654950299"/>
    <n v="2.5667237982018283"/>
  </r>
  <r>
    <s v="CD"/>
    <s v="North"/>
    <x v="1"/>
    <x v="1"/>
    <x v="17"/>
    <x v="10"/>
    <n v="6.450765247109037E-3"/>
    <n v="3.1759132035039349E-2"/>
    <n v="79301.273155022049"/>
    <n v="390424.93536805897"/>
    <n v="2518.539604677062"/>
    <n v="0.96294831240293477"/>
    <n v="2348480.4025387038"/>
    <n v="29.614662023745549"/>
    <n v="2.5853346138541049"/>
  </r>
  <r>
    <s v="CD"/>
    <s v="North"/>
    <x v="1"/>
    <x v="1"/>
    <x v="17"/>
    <x v="11"/>
    <n v="8.8536040102428059E-3"/>
    <n v="4.3350793141811755E-2"/>
    <n v="76782.733550344987"/>
    <n v="375959.03263269732"/>
    <n v="3328.5923990038573"/>
    <n v="0.94993251515424937"/>
    <n v="1958055.467170645"/>
    <n v="25.501247176707835"/>
    <n v="2.6102105137870848"/>
  </r>
  <r>
    <s v="CD"/>
    <s v="North"/>
    <x v="1"/>
    <x v="1"/>
    <x v="17"/>
    <x v="12"/>
    <n v="1.1962123381379922E-2"/>
    <n v="5.8160116686952389E-2"/>
    <n v="73454.141151341129"/>
    <n v="357135.70946373668"/>
    <n v="4272.1014205018728"/>
    <n v="0.92839386795046908"/>
    <n v="1582096.4345379476"/>
    <n v="21.538560110290824"/>
    <n v="2.6276320959209936"/>
  </r>
  <r>
    <s v="CD"/>
    <s v="North"/>
    <x v="1"/>
    <x v="1"/>
    <x v="17"/>
    <x v="13"/>
    <n v="1.8413422882755128E-2"/>
    <n v="8.8248372543405076E-2"/>
    <n v="69182.039730839257"/>
    <n v="331562.60269227339"/>
    <n v="6105.2024154797691"/>
    <n v="0.88919856693069887"/>
    <n v="1224960.7250742109"/>
    <n v="17.706340111393978"/>
    <n v="2.6499393491779228"/>
  </r>
  <r>
    <s v="CD"/>
    <s v="North"/>
    <x v="1"/>
    <x v="1"/>
    <x v="17"/>
    <x v="14"/>
    <n v="2.9535365560962833E-2"/>
    <n v="0.13805010303442233"/>
    <n v="63076.837315359488"/>
    <n v="294824.99116178218"/>
    <n v="8707.7638904708729"/>
    <n v="0.82647788480095419"/>
    <n v="893398.12238193757"/>
    <n v="14.163648026854878"/>
    <n v="2.6389810663661053"/>
  </r>
  <r>
    <s v="CD"/>
    <s v="North"/>
    <x v="1"/>
    <x v="1"/>
    <x v="17"/>
    <x v="15"/>
    <n v="4.820885304484946E-2"/>
    <n v="0.21605802343066155"/>
    <n v="54369.073424888615"/>
    <n v="243666.33508184977"/>
    <n v="11746.87453993794"/>
    <n v="0.73410387045520864"/>
    <n v="598573.1312201554"/>
    <n v="11.009441462104183"/>
    <n v="2.6011464201147274"/>
  </r>
  <r>
    <s v="CD"/>
    <s v="North"/>
    <x v="1"/>
    <x v="1"/>
    <x v="17"/>
    <x v="16"/>
    <n v="7.7725215216873519E-2"/>
    <n v="0.3261963724613684"/>
    <n v="42622.198884950674"/>
    <n v="178876.39968322168"/>
    <n v="13903.206662597888"/>
    <n v="0.60672563772261601"/>
    <n v="354906.79613830562"/>
    <n v="8.3268063455923311"/>
    <n v="2.5376475677637114"/>
  </r>
  <r>
    <s v="CD"/>
    <s v="North"/>
    <x v="1"/>
    <x v="1"/>
    <x v="17"/>
    <x v="17"/>
    <n v="0.12565036322518694"/>
    <n v="0.47483196162495278"/>
    <n v="28718.992222352786"/>
    <n v="108528.89767132823"/>
    <n v="13636.695412831536"/>
    <n v="0.45415938075424345"/>
    <n v="176030.39645508394"/>
    <n v="6.1294071564974555"/>
    <n v="2.4285512450883027"/>
  </r>
  <r>
    <s v="CD"/>
    <s v="North"/>
    <x v="1"/>
    <x v="1"/>
    <x v="17"/>
    <x v="18"/>
    <n v="0.19378113140970446"/>
    <n v="0.63328278880388189"/>
    <n v="15082.296809521251"/>
    <n v="49289.416960351082"/>
    <n v="9551.3589851015095"/>
    <n v="0.30644140638867567"/>
    <n v="67501.498783755713"/>
    <n v="4.4755450470344096"/>
    <n v="2.2650941998933196"/>
  </r>
  <r>
    <s v="CD"/>
    <s v="North"/>
    <x v="1"/>
    <x v="1"/>
    <x v="17"/>
    <x v="19"/>
    <n v="0.28252488306114143"/>
    <n v="0.77154108104804153"/>
    <n v="5530.9378244197424"/>
    <n v="15104.31825340783"/>
    <n v="4267.3457482623107"/>
    <n v="0.18535957165902964"/>
    <n v="18212.081823404627"/>
    <n v="3.2927656035105186"/>
    <n v="2.0589749204639749"/>
  </r>
  <r>
    <s v="CD"/>
    <s v="North"/>
    <x v="1"/>
    <x v="1"/>
    <x v="17"/>
    <x v="20"/>
    <n v="0.39349083728240392"/>
    <n v="0.8718542222310891"/>
    <n v="1263.5920761574314"/>
    <n v="2799.7299616533383"/>
    <n v="1101.6680867756045"/>
    <n v="9.9117452600738731E-2"/>
    <n v="3107.7635699967987"/>
    <n v="2.4594674409857578"/>
    <n v="1.8064515425593544"/>
  </r>
  <r>
    <s v="CD"/>
    <s v="North"/>
    <x v="1"/>
    <x v="1"/>
    <x v="17"/>
    <x v="21"/>
    <n v="0.52566987820783573"/>
    <n v="1"/>
    <n v="161.92398938182694"/>
    <n v="308.03360834346029"/>
    <n v="161.92398938182694"/>
    <m/>
    <n v="308.03360834346029"/>
    <n v="1.9023346047700054"/>
    <n v="1.9023346047700054"/>
  </r>
  <r>
    <s v="CD"/>
    <s v="North"/>
    <x v="1"/>
    <x v="1"/>
    <x v="18"/>
    <x v="0"/>
    <n v="5.0947517292431431E-2"/>
    <n v="4.8941647736030429E-2"/>
    <n v="100000"/>
    <n v="96062.8708463113"/>
    <n v="4894.1647736030427"/>
    <n v="0.94073910367343117"/>
    <n v="6500000.0001293328"/>
    <n v="65.00000000129333"/>
    <n v="0.19554626053380328"/>
  </r>
  <r>
    <s v="CD"/>
    <s v="North"/>
    <x v="1"/>
    <x v="1"/>
    <x v="18"/>
    <x v="1"/>
    <n v="6.9439004286362144E-3"/>
    <n v="2.7329010006415185E-2"/>
    <n v="95105.835226396957"/>
    <n v="374306.68099040433"/>
    <n v="2599.1483225706761"/>
    <n v="0.97669827927100805"/>
    <n v="6403937.1292830212"/>
    <n v="67.334849791693813"/>
    <n v="1.646667617208599"/>
  </r>
  <r>
    <s v="CD"/>
    <s v="North"/>
    <x v="1"/>
    <x v="1"/>
    <x v="18"/>
    <x v="2"/>
    <n v="2.4106249576230122E-3"/>
    <n v="1.1971708815713822E-2"/>
    <n v="92506.686903826281"/>
    <n v="459409.13190039538"/>
    <n v="1107.4631191190128"/>
    <n v="0.99090343484445953"/>
    <n v="6029630.4482926168"/>
    <n v="65.18048208300084"/>
    <n v="2.178865314068982"/>
  </r>
  <r>
    <s v="CD"/>
    <s v="North"/>
    <x v="1"/>
    <x v="1"/>
    <x v="18"/>
    <x v="3"/>
    <n v="1.5227583514448272E-3"/>
    <n v="7.5843687484153073E-3"/>
    <n v="91399.223784707268"/>
    <n v="455230.0867990132"/>
    <n v="693.20541650215455"/>
    <n v="0.99162768148761316"/>
    <n v="5570221.3163922215"/>
    <n v="60.943858008170736"/>
    <n v="2.4523682555246227"/>
  </r>
  <r>
    <s v="CD"/>
    <s v="North"/>
    <x v="1"/>
    <x v="1"/>
    <x v="18"/>
    <x v="4"/>
    <n v="1.9473729174457354E-3"/>
    <n v="9.6915361817588343E-3"/>
    <n v="90706.018368205114"/>
    <n v="451418.75551591028"/>
    <n v="879.08065891874139"/>
    <n v="0.98898300644776382"/>
    <n v="5114991.2295932081"/>
    <n v="56.39086933382746"/>
    <n v="2.5982450487396367"/>
  </r>
  <r>
    <s v="CD"/>
    <s v="North"/>
    <x v="1"/>
    <x v="1"/>
    <x v="18"/>
    <x v="5"/>
    <n v="2.4882343393749528E-3"/>
    <n v="1.236667972146668E-2"/>
    <n v="89826.937709286372"/>
    <n v="446445.47799703298"/>
    <n v="1110.860969010886"/>
    <n v="0.98652860088779926"/>
    <n v="4663572.4740772974"/>
    <n v="51.917304463504756"/>
    <n v="2.5791655081793539"/>
  </r>
  <r>
    <s v="CD"/>
    <s v="North"/>
    <x v="1"/>
    <x v="1"/>
    <x v="18"/>
    <x v="6"/>
    <n v="2.9193413480157696E-3"/>
    <n v="1.449307900054716E-2"/>
    <n v="88716.076740275486"/>
    <n v="440431.2327810977"/>
    <n v="1285.7691088154243"/>
    <n v="0.98465638196611194"/>
    <n v="4217126.9960802644"/>
    <n v="47.535093424231249"/>
    <n v="2.5507648311903903"/>
  </r>
  <r>
    <s v="CD"/>
    <s v="North"/>
    <x v="1"/>
    <x v="1"/>
    <x v="18"/>
    <x v="7"/>
    <n v="3.2688490859965292E-3"/>
    <n v="1.6214205515681999E-2"/>
    <n v="87430.307631460062"/>
    <n v="433673.42417511012"/>
    <n v="1417.6129762357887"/>
    <n v="0.9826829614118987"/>
    <n v="3776695.7632991672"/>
    <n v="43.196642738795511"/>
    <n v="2.5464996155539885"/>
  </r>
  <r>
    <s v="CD"/>
    <s v="North"/>
    <x v="1"/>
    <x v="1"/>
    <x v="18"/>
    <x v="8"/>
    <n v="3.7706397069541004E-3"/>
    <n v="1.8682230148801583E-2"/>
    <n v="86012.694655224273"/>
    <n v="426163.48475403577"/>
    <n v="1606.9089572674857"/>
    <n v="0.97887017525301545"/>
    <n v="3343022.339124057"/>
    <n v="38.866615591155728"/>
    <n v="2.5729872532931637"/>
  </r>
  <r>
    <s v="CD"/>
    <s v="North"/>
    <x v="1"/>
    <x v="1"/>
    <x v="18"/>
    <x v="9"/>
    <n v="4.8185987708891471E-3"/>
    <n v="2.3814961296380124E-2"/>
    <n v="84405.785697956788"/>
    <n v="417158.72500761884"/>
    <n v="2010.1205195874063"/>
    <n v="0.97415355684998317"/>
    <n v="2916858.8543700213"/>
    <n v="34.557570079471809"/>
    <n v="2.5771584665158405"/>
  </r>
  <r>
    <s v="CD"/>
    <s v="North"/>
    <x v="1"/>
    <x v="1"/>
    <x v="18"/>
    <x v="10"/>
    <n v="5.7304341605881734E-3"/>
    <n v="2.8262587176894709E-2"/>
    <n v="82395.665178369381"/>
    <n v="406376.65573717584"/>
    <n v="2328.7146701018937"/>
    <n v="0.96662509482142045"/>
    <n v="2499700.1293624025"/>
    <n v="30.33776259893132"/>
    <n v="2.5945227525766557"/>
  </r>
  <r>
    <s v="CD"/>
    <s v="North"/>
    <x v="1"/>
    <x v="1"/>
    <x v="18"/>
    <x v="11"/>
    <n v="8.0325073604234007E-3"/>
    <n v="3.940802427484625E-2"/>
    <n v="80066.950508267488"/>
    <n v="392813.87338515942"/>
    <n v="3155.2803292427125"/>
    <n v="0.95444543963926665"/>
    <n v="2093323.4736252264"/>
    <n v="26.144663438993792"/>
    <n v="2.6164149072665479"/>
  </r>
  <r>
    <s v="CD"/>
    <s v="North"/>
    <x v="1"/>
    <x v="1"/>
    <x v="18"/>
    <x v="12"/>
    <n v="1.0858062874438966E-2"/>
    <n v="5.292952965414869E-2"/>
    <n v="76911.670179024775"/>
    <n v="374919.41007950169"/>
    <n v="4070.8985274908046"/>
    <n v="0.93444524735401635"/>
    <n v="1700509.6002400671"/>
    <n v="22.109903429243527"/>
    <n v="2.6322326015914257"/>
  </r>
  <r>
    <s v="CD"/>
    <s v="North"/>
    <x v="1"/>
    <x v="1"/>
    <x v="18"/>
    <x v="13"/>
    <n v="1.6891218047711765E-2"/>
    <n v="8.1241552651213009E-2"/>
    <n v="72840.771651533971"/>
    <n v="350341.66088956181"/>
    <n v="5917.6973852830852"/>
    <n v="0.89731974121373903"/>
    <n v="1325590.1901605653"/>
    <n v="18.198464405376043"/>
    <n v="2.6575014797846213"/>
  </r>
  <r>
    <s v="CD"/>
    <s v="North"/>
    <x v="1"/>
    <x v="1"/>
    <x v="18"/>
    <x v="14"/>
    <n v="2.7380393991700416E-2"/>
    <n v="0.12861831539705063"/>
    <n v="66923.074266250886"/>
    <n v="314368.48848581314"/>
    <n v="8607.5330733168885"/>
    <n v="0.83724613518402935"/>
    <n v="975248.52927100356"/>
    <n v="14.572679751546001"/>
    <n v="2.6477717049724681"/>
  </r>
  <r>
    <s v="CD"/>
    <s v="North"/>
    <x v="1"/>
    <x v="1"/>
    <x v="18"/>
    <x v="15"/>
    <n v="4.5146012918280957E-2"/>
    <n v="0.20376390242694567"/>
    <n v="58315.541192933997"/>
    <n v="263203.80200839211"/>
    <n v="11882.602245611539"/>
    <n v="0.74725433096851723"/>
    <n v="660880.04078519042"/>
    <n v="11.332828732544939"/>
    <n v="2.6121472914944288"/>
  </r>
  <r>
    <s v="CD"/>
    <s v="North"/>
    <x v="1"/>
    <x v="1"/>
    <x v="18"/>
    <x v="16"/>
    <n v="7.3669902547968971E-2"/>
    <n v="0.31205024050309049"/>
    <n v="46432.938947322458"/>
    <n v="196680.1809781511"/>
    <n v="14489.409765777287"/>
    <n v="0.6208835509255497"/>
    <n v="397676.2387767983"/>
    <n v="8.5645287115673767"/>
    <n v="2.5510035031052469"/>
  </r>
  <r>
    <s v="CD"/>
    <s v="North"/>
    <x v="1"/>
    <x v="1"/>
    <x v="18"/>
    <x v="17"/>
    <n v="0.12047205398426601"/>
    <n v="0.46054722754886851"/>
    <n v="31943.529181545171"/>
    <n v="122115.48916239421"/>
    <n v="14711.503802687002"/>
    <n v="0.46706058004578627"/>
    <n v="200996.05779864721"/>
    <n v="6.2922307881612918"/>
    <n v="2.4440303826408458"/>
  </r>
  <r>
    <s v="CD"/>
    <s v="North"/>
    <x v="1"/>
    <x v="1"/>
    <x v="18"/>
    <x v="18"/>
    <n v="0.18785318265195339"/>
    <n v="0.62176489728344941"/>
    <n v="17232.025378858169"/>
    <n v="57035.331200762761"/>
    <n v="10714.268489671544"/>
    <n v="0.31593054145287219"/>
    <n v="78880.568636252996"/>
    <n v="4.5775564335595123"/>
    <n v="2.2816813652183425"/>
  </r>
  <r>
    <s v="CD"/>
    <s v="North"/>
    <x v="1"/>
    <x v="1"/>
    <x v="18"/>
    <x v="19"/>
    <n v="0.27644729513641664"/>
    <n v="0.76427519979800806"/>
    <n v="6517.7568891866249"/>
    <n v="18019.203068200874"/>
    <n v="4981.3599487179508"/>
    <n v="0.19088113755095459"/>
    <n v="21845.237435490231"/>
    <n v="3.3516496253078842"/>
    <n v="2.0751799653662828"/>
  </r>
  <r>
    <s v="CD"/>
    <s v="North"/>
    <x v="1"/>
    <x v="1"/>
    <x v="18"/>
    <x v="20"/>
    <n v="0.38799695805049522"/>
    <n v="0.86860731234172639"/>
    <n v="1536.3969404686736"/>
    <n v="3439.5259794198346"/>
    <n v="1334.5256171505459"/>
    <n v="0.10102062625834561"/>
    <n v="3826.0343672893587"/>
    <n v="2.490264245203611"/>
    <n v="1.8209986616952683"/>
  </r>
  <r>
    <s v="CD"/>
    <s v="North"/>
    <x v="1"/>
    <x v="1"/>
    <x v="18"/>
    <x v="21"/>
    <n v="0.5222948056337513"/>
    <n v="1"/>
    <n v="201.87132331812765"/>
    <n v="386.50838786952414"/>
    <n v="201.87132331812765"/>
    <m/>
    <n v="386.50838786952414"/>
    <n v="1.9146275038799254"/>
    <n v="1.9146275038799254"/>
  </r>
  <r>
    <s v="CD"/>
    <s v="North"/>
    <x v="1"/>
    <x v="1"/>
    <x v="19"/>
    <x v="0"/>
    <n v="4.2185804258314433E-2"/>
    <n v="4.0760405494120931E-2"/>
    <n v="100000"/>
    <n v="96621.141188952053"/>
    <n v="4076.0405494120932"/>
    <n v="0.95161073628300341"/>
    <n v="6750000.000068252"/>
    <n v="67.500000000682519"/>
    <n v="0.17104386718250406"/>
  </r>
  <r>
    <s v="CD"/>
    <s v="North"/>
    <x v="1"/>
    <x v="1"/>
    <x v="19"/>
    <x v="1"/>
    <n v="5.0885343401153834E-3"/>
    <n v="2.0114807302883203E-2"/>
    <n v="95923.959450587907"/>
    <n v="379184.22695254971"/>
    <n v="1929.4919600781577"/>
    <n v="0.9828358343376794"/>
    <n v="6653378.8588792998"/>
    <n v="69.36096984514667"/>
    <n v="1.6617622964237759"/>
  </r>
  <r>
    <s v="CD"/>
    <s v="North"/>
    <x v="1"/>
    <x v="1"/>
    <x v="19"/>
    <x v="2"/>
    <n v="1.7775919586216617E-3"/>
    <n v="8.8438242869008157E-3"/>
    <n v="93994.467490509749"/>
    <n v="467638.56597969955"/>
    <n v="831.27055442688288"/>
    <n v="0.99313344572004214"/>
    <n v="6274194.6319267498"/>
    <n v="66.750680113808087"/>
    <n v="2.1925247918131348"/>
  </r>
  <r>
    <s v="CD"/>
    <s v="North"/>
    <x v="1"/>
    <x v="1"/>
    <x v="19"/>
    <x v="3"/>
    <n v="1.1839836893613293E-3"/>
    <n v="5.9022726079438733E-3"/>
    <n v="93163.196936082866"/>
    <n v="464427.50038299826"/>
    <n v="549.87458534432517"/>
    <n v="0.99329187912827499"/>
    <n v="5806556.0659470502"/>
    <n v="62.326715451068033"/>
    <n v="2.4749073071878276"/>
  </r>
  <r>
    <s v="CD"/>
    <s v="North"/>
    <x v="1"/>
    <x v="1"/>
    <x v="19"/>
    <x v="4"/>
    <n v="1.5946504004803023E-3"/>
    <n v="7.9430415608440583E-3"/>
    <n v="92613.322350738541"/>
    <n v="461312.06457427598"/>
    <n v="735.63146851975762"/>
    <n v="0.99083392619491528"/>
    <n v="5342128.5655640522"/>
    <n v="57.682074565176762"/>
    <n v="2.6149101085258777"/>
  </r>
  <r>
    <s v="CD"/>
    <s v="North"/>
    <x v="1"/>
    <x v="1"/>
    <x v="19"/>
    <x v="5"/>
    <n v="2.0884032638886179E-3"/>
    <n v="1.038962739630114E-2"/>
    <n v="91877.690882218783"/>
    <n v="457083.64414321212"/>
    <n v="954.57497429878276"/>
    <n v="0.98865520343561586"/>
    <n v="4880816.5009897761"/>
    <n v="53.122977451040484"/>
    <n v="2.5855115313756647"/>
  </r>
  <r>
    <s v="CD"/>
    <s v="North"/>
    <x v="1"/>
    <x v="1"/>
    <x v="19"/>
    <x v="6"/>
    <n v="2.4546738738236728E-3"/>
    <n v="1.2200005527105833E-2"/>
    <n v="90923.115907920001"/>
    <n v="451898.12318750011"/>
    <n v="1109.2625166183134"/>
    <n v="0.98714202781492111"/>
    <n v="4423732.8568465644"/>
    <n v="48.653555398679735"/>
    <n v="2.55021348744001"/>
  </r>
  <r>
    <s v="CD"/>
    <s v="North"/>
    <x v="1"/>
    <x v="1"/>
    <x v="19"/>
    <x v="7"/>
    <n v="2.7236455641454433E-3"/>
    <n v="1.3527808327400508E-2"/>
    <n v="89813.853391301687"/>
    <n v="446087.62968906586"/>
    <n v="1214.9845938227809"/>
    <n v="0.98557002127363214"/>
    <n v="3971834.7336590644"/>
    <n v="44.22296320317696"/>
    <n v="2.5459464403072873"/>
  </r>
  <r>
    <s v="CD"/>
    <s v="North"/>
    <x v="1"/>
    <x v="1"/>
    <x v="19"/>
    <x v="8"/>
    <n v="3.1448722834092752E-3"/>
    <n v="1.5605672943320031E-2"/>
    <n v="88598.868797478906"/>
    <n v="439650.59468255675"/>
    <n v="1382.6449696015625"/>
    <n v="0.98203633190282036"/>
    <n v="3525747.1039699987"/>
    <n v="39.794493449224767"/>
    <n v="2.5816284162945"/>
  </r>
  <r>
    <s v="CD"/>
    <s v="North"/>
    <x v="1"/>
    <x v="1"/>
    <x v="19"/>
    <x v="9"/>
    <n v="4.1588408138108568E-3"/>
    <n v="2.0587814121022469E-2"/>
    <n v="87216.223827877344"/>
    <n v="431752.85732095171"/>
    <n v="1795.5914045058453"/>
    <n v="0.97743683551978111"/>
    <n v="3086096.5092874421"/>
    <n v="35.38443163255846"/>
    <n v="2.589506272098586"/>
  </r>
  <r>
    <s v="CD"/>
    <s v="North"/>
    <x v="1"/>
    <x v="1"/>
    <x v="19"/>
    <x v="10"/>
    <n v="5.0379124211763614E-3"/>
    <n v="2.4889246742229424E-2"/>
    <n v="85420.632423371499"/>
    <n v="422011.1465864146"/>
    <n v="2126.055197262569"/>
    <n v="0.97018721173578248"/>
    <n v="2654343.6519664903"/>
    <n v="31.073800048807051"/>
    <n v="2.6049466932941461"/>
  </r>
  <r>
    <s v="CD"/>
    <s v="North"/>
    <x v="1"/>
    <x v="1"/>
    <x v="19"/>
    <x v="11"/>
    <n v="7.2381064847828452E-3"/>
    <n v="3.5578506029183006E-2"/>
    <n v="83294.57722610893"/>
    <n v="409429.81762809417"/>
    <n v="2963.496618037374"/>
    <n v="0.95882517920059929"/>
    <n v="2232332.5053800759"/>
    <n v="26.800454239899121"/>
    <n v="2.6233924278560892"/>
  </r>
  <r>
    <s v="CD"/>
    <s v="North"/>
    <x v="1"/>
    <x v="1"/>
    <x v="19"/>
    <x v="12"/>
    <n v="9.7928890258506384E-3"/>
    <n v="4.7857071798263762E-2"/>
    <n v="80331.080608071556"/>
    <n v="392571.61825732602"/>
    <n v="3844.4102922925958"/>
    <n v="0.94032867782168017"/>
    <n v="1822902.6877519819"/>
    <n v="22.692371046840108"/>
    <n v="2.6371448174396943"/>
  </r>
  <r>
    <s v="CD"/>
    <s v="North"/>
    <x v="1"/>
    <x v="1"/>
    <x v="19"/>
    <x v="13"/>
    <n v="1.5418739971861623E-2"/>
    <n v="7.4415209476618213E-2"/>
    <n v="76486.67031577896"/>
    <n v="369146.35074622871"/>
    <n v="5691.7715937177272"/>
    <n v="0.90524814083876004"/>
    <n v="1430331.0694946558"/>
    <n v="18.700396599688077"/>
    <n v="2.6655772962970685"/>
  </r>
  <r>
    <s v="CD"/>
    <s v="North"/>
    <x v="1"/>
    <x v="1"/>
    <x v="19"/>
    <x v="14"/>
    <n v="2.5295207088180335E-2"/>
    <n v="0.11939949652984533"/>
    <n v="70794.898722061233"/>
    <n v="334169.04771043634"/>
    <n v="8452.8752642954933"/>
    <n v="0.84780483007424357"/>
    <n v="1061184.7187484272"/>
    <n v="14.989564755429743"/>
    <n v="2.6569575108333874"/>
  </r>
  <r>
    <s v="CD"/>
    <s v="North"/>
    <x v="1"/>
    <x v="1"/>
    <x v="19"/>
    <x v="15"/>
    <n v="4.2179392559261029E-2"/>
    <n v="0.19168208923626276"/>
    <n v="62342.023457765739"/>
    <n v="283310.13271021837"/>
    <n v="11949.849303600633"/>
    <n v="0.76022759566142051"/>
    <n v="727015.67103799083"/>
    <n v="11.661727206055723"/>
    <n v="2.6234022825666012"/>
  </r>
  <r>
    <s v="CD"/>
    <s v="North"/>
    <x v="1"/>
    <x v="1"/>
    <x v="19"/>
    <x v="16"/>
    <n v="6.9737613210036811E-2"/>
    <n v="0.29806413414326455"/>
    <n v="50392.174154165106"/>
    <n v="215380.18101680721"/>
    <n v="15020.099756857824"/>
    <n v="0.63488494181199062"/>
    <n v="443705.5383277724"/>
    <n v="8.8050485174610884"/>
    <n v="2.564550812166448"/>
  </r>
  <r>
    <s v="CD"/>
    <s v="North"/>
    <x v="1"/>
    <x v="1"/>
    <x v="19"/>
    <x v="17"/>
    <n v="0.11548628799898748"/>
    <n v="0.4464477687303664"/>
    <n v="35372.074397307282"/>
    <n v="136741.63369231168"/>
    <n v="15791.783690042354"/>
    <n v="0.479733640363115"/>
    <n v="228325.35731096522"/>
    <n v="6.4549609035184723"/>
    <n v="2.4595182481177251"/>
  </r>
  <r>
    <s v="CD"/>
    <s v="North"/>
    <x v="1"/>
    <x v="1"/>
    <x v="19"/>
    <x v="18"/>
    <n v="0.18223376527537988"/>
    <n v="0.61053511980237907"/>
    <n v="19580.290707264929"/>
    <n v="65599.561720412254"/>
    <n v="11954.455132725403"/>
    <n v="0.32508372567643651"/>
    <n v="91583.723618653545"/>
    <n v="4.6773423841288011"/>
    <n v="2.2979201931599764"/>
  </r>
  <r>
    <s v="CD"/>
    <s v="North"/>
    <x v="1"/>
    <x v="1"/>
    <x v="19"/>
    <x v="19"/>
    <n v="0.27083408047595714"/>
    <n v="0.75737687782563579"/>
    <n v="7625.8355745395256"/>
    <n v="21325.349926812964"/>
    <n v="5775.6315382564098"/>
    <n v="0.19604163296196248"/>
    <n v="25984.161898241284"/>
    <n v="3.4073855440831871"/>
    <n v="2.0905644110812633"/>
  </r>
  <r>
    <s v="CD"/>
    <s v="North"/>
    <x v="1"/>
    <x v="1"/>
    <x v="19"/>
    <x v="20"/>
    <n v="0.38311693865909824"/>
    <n v="0.86567765446865363"/>
    <n v="1850.2040362831162"/>
    <n v="4180.6564231376806"/>
    <n v="1601.6802904180038"/>
    <n v="0.10263465261596358"/>
    <n v="4658.8119714283184"/>
    <n v="2.5179990314946172"/>
    <n v="1.834347161158707"/>
  </r>
  <r>
    <s v="CD"/>
    <s v="North"/>
    <x v="1"/>
    <x v="1"/>
    <x v="19"/>
    <x v="21"/>
    <n v="0.51975501853646155"/>
    <n v="1"/>
    <n v="248.52374586511243"/>
    <n v="478.15554829063791"/>
    <n v="248.52374586511243"/>
    <m/>
    <n v="478.15554829063791"/>
    <n v="1.9239833466463174"/>
    <n v="1.9239833466463174"/>
  </r>
  <r>
    <s v="CD"/>
    <s v="North"/>
    <x v="1"/>
    <x v="1"/>
    <x v="20"/>
    <x v="0"/>
    <n v="3.3952069943600338E-2"/>
    <n v="3.2997564153256678E-2"/>
    <n v="100000"/>
    <n v="97188.666870888293"/>
    <n v="3299.7564153256681"/>
    <n v="0.96193442002276563"/>
    <n v="7000000.0005305689"/>
    <n v="70.000000005305694"/>
    <n v="0.14801798215937667"/>
  </r>
  <r>
    <s v="CD"/>
    <s v="North"/>
    <x v="1"/>
    <x v="1"/>
    <x v="20"/>
    <x v="1"/>
    <n v="3.3886738833693148E-3"/>
    <n v="1.3448780250475391E-2"/>
    <n v="96700.243584674332"/>
    <n v="383778.54314049456"/>
    <n v="1300.5003261377278"/>
    <n v="0.98845053398257954"/>
    <n v="6902811.3336596806"/>
    <n v="71.383598197612827"/>
    <n v="1.6759473739011652"/>
  </r>
  <r>
    <s v="CD"/>
    <s v="North"/>
    <x v="1"/>
    <x v="1"/>
    <x v="20"/>
    <x v="2"/>
    <n v="1.1976850883340883E-3"/>
    <n v="5.9685089053587784E-3"/>
    <n v="95399.743258536604"/>
    <n v="475412.29556386283"/>
    <n v="569.39421720751852"/>
    <n v="0.99519512665260679"/>
    <n v="6519032.7905191863"/>
    <n v="68.333860950258341"/>
    <n v="2.2138446775935918"/>
  </r>
  <r>
    <s v="CD"/>
    <s v="North"/>
    <x v="1"/>
    <x v="1"/>
    <x v="20"/>
    <x v="3"/>
    <n v="8.6837638359555617E-4"/>
    <n v="4.3325073197258137E-3"/>
    <n v="94830.349041329086"/>
    <n v="473127.99969588505"/>
    <n v="410.85318135371199"/>
    <n v="0.99486732156341384"/>
    <n v="6043620.4949553236"/>
    <n v="63.730868398695705"/>
    <n v="2.5082448981233143"/>
  </r>
  <r>
    <s v="CD"/>
    <s v="North"/>
    <x v="1"/>
    <x v="1"/>
    <x v="20"/>
    <x v="4"/>
    <n v="1.256901889777955E-3"/>
    <n v="6.2659008453595693E-3"/>
    <n v="94419.495859975374"/>
    <n v="470699.58581410081"/>
    <n v="591.62319892743835"/>
    <n v="0.99262717316370663"/>
    <n v="5570492.4952594386"/>
    <n v="58.997270050250101"/>
    <n v="2.6371895349771584"/>
  </r>
  <r>
    <s v="CD"/>
    <s v="North"/>
    <x v="1"/>
    <x v="1"/>
    <x v="20"/>
    <x v="5"/>
    <n v="1.6988452407957003E-3"/>
    <n v="8.4596408192925219E-3"/>
    <n v="93827.872661047935"/>
    <n v="467229.19927597849"/>
    <n v="793.7501015507878"/>
    <n v="0.99073281062839846"/>
    <n v="5099792.909445338"/>
    <n v="54.352643460949807"/>
    <n v="2.5934944442473458"/>
  </r>
  <r>
    <s v="CD"/>
    <s v="North"/>
    <x v="1"/>
    <x v="1"/>
    <x v="20"/>
    <x v="6"/>
    <n v="2.0025305589944959E-3"/>
    <n v="9.9637634460569714E-3"/>
    <n v="93034.122559497147"/>
    <n v="462899.29780634615"/>
    <n v="926.96998959430493"/>
    <n v="0.98954985217465052"/>
    <n v="4632563.7101693591"/>
    <n v="49.794243044607036"/>
    <n v="2.5497426921731767"/>
  </r>
  <r>
    <s v="CD"/>
    <s v="North"/>
    <x v="1"/>
    <x v="1"/>
    <x v="20"/>
    <x v="7"/>
    <n v="2.2006196463866009E-3"/>
    <n v="1.0943993577817463E-2"/>
    <n v="92107.152569902843"/>
    <n v="458061.93171601935"/>
    <n v="1008.0200861960766"/>
    <n v="0.98832771351312299"/>
    <n v="4169664.4123630133"/>
    <n v="45.269713545845768"/>
    <n v="2.5458513502144071"/>
  </r>
  <r>
    <s v="CD"/>
    <s v="North"/>
    <x v="1"/>
    <x v="1"/>
    <x v="20"/>
    <x v="8"/>
    <n v="2.5510482107816207E-3"/>
    <n v="1.2677382634774022E-2"/>
    <n v="91099.132483706766"/>
    <n v="452715.30162029772"/>
    <n v="1154.8985601919121"/>
    <n v="0.9850805664190414"/>
    <n v="3711602.480646994"/>
    <n v="40.74245691978264"/>
    <n v="2.5925497753031306"/>
  </r>
  <r>
    <s v="CD"/>
    <s v="North"/>
    <x v="1"/>
    <x v="1"/>
    <x v="20"/>
    <x v="9"/>
    <n v="3.5200964215391603E-3"/>
    <n v="1.7453324274391016E-2"/>
    <n v="89944.233923514854"/>
    <n v="445961.04574669007"/>
    <n v="1569.8258812787972"/>
    <n v="0.98062347217171708"/>
    <n v="3258887.1790266964"/>
    <n v="36.232307918681364"/>
    <n v="2.604751000906449"/>
  </r>
  <r>
    <s v="CD"/>
    <s v="North"/>
    <x v="1"/>
    <x v="1"/>
    <x v="20"/>
    <x v="10"/>
    <n v="4.368894954581014E-3"/>
    <n v="2.1619432730819937E-2"/>
    <n v="88374.408042236057"/>
    <n v="437319.8691334491"/>
    <n v="1910.6045697951486"/>
    <n v="0.97366511663275568"/>
    <n v="2812926.1332800062"/>
    <n v="31.829646111300089"/>
    <n v="2.6174185126023914"/>
  </r>
  <r>
    <s v="CD"/>
    <s v="North"/>
    <x v="1"/>
    <x v="1"/>
    <x v="20"/>
    <x v="11"/>
    <n v="6.4610134852764022E-3"/>
    <n v="3.1818165170145706E-2"/>
    <n v="86463.803472440908"/>
    <n v="425803.1013856412"/>
    <n v="2751.1195801251306"/>
    <n v="0.96310276043235599"/>
    <n v="2375606.2641465571"/>
    <n v="27.47515340224129"/>
    <n v="2.6315402559611867"/>
  </r>
  <r>
    <s v="CD"/>
    <s v="North"/>
    <x v="1"/>
    <x v="1"/>
    <x v="20"/>
    <x v="12"/>
    <n v="8.7627823097848161E-3"/>
    <n v="4.2927164716718258E-2"/>
    <n v="83712.683892315777"/>
    <n v="410092.14234516938"/>
    <n v="3593.5481703240075"/>
    <n v="0.94606823986649091"/>
    <n v="1949803.1627609159"/>
    <n v="23.291609731077966"/>
    <n v="2.6426426710051012"/>
  </r>
  <r>
    <s v="CD"/>
    <s v="North"/>
    <x v="1"/>
    <x v="1"/>
    <x v="20"/>
    <x v="13"/>
    <n v="1.3986587513787094E-2"/>
    <n v="6.7729742187232239E-2"/>
    <n v="80119.13572199177"/>
    <n v="387975.15129157278"/>
    <n v="5426.4484067143785"/>
    <n v="0.91303814370425773"/>
    <n v="1539711.0204157466"/>
    <n v="19.217768720801537"/>
    <n v="2.6742564615983229"/>
  </r>
  <r>
    <s v="CD"/>
    <s v="North"/>
    <x v="1"/>
    <x v="1"/>
    <x v="20"/>
    <x v="14"/>
    <n v="2.3261749532054336E-2"/>
    <n v="0.11032072894021991"/>
    <n v="74692.687315277391"/>
    <n v="354236.11193863623"/>
    <n v="8240.1517111253197"/>
    <n v="0.85825492063667697"/>
    <n v="1151735.8691241739"/>
    <n v="15.41966035125639"/>
    <n v="2.6666297767562637"/>
  </r>
  <r>
    <s v="CD"/>
    <s v="North"/>
    <x v="1"/>
    <x v="1"/>
    <x v="20"/>
    <x v="15"/>
    <n v="3.9273078528865753E-2"/>
    <n v="0.1796770148722856"/>
    <n v="66452.535604152072"/>
    <n v="304024.88613853924"/>
    <n v="11939.993228048312"/>
    <n v="0.77318865611293752"/>
    <n v="797499.7571855376"/>
    <n v="12.001043300080012"/>
    <n v="2.6350244641774538"/>
  </r>
  <r>
    <s v="CD"/>
    <s v="North"/>
    <x v="1"/>
    <x v="1"/>
    <x v="20"/>
    <x v="16"/>
    <n v="6.5868384313631193E-2"/>
    <n v="0.28403717306145315"/>
    <n v="54512.54237610376"/>
    <n v="235068.59313834601"/>
    <n v="15483.588432901182"/>
    <n v="0.64896358430953527"/>
    <n v="493474.87104699842"/>
    <n v="9.0525014893328315"/>
    <n v="2.578460645304852"/>
  </r>
  <r>
    <s v="CD"/>
    <s v="North"/>
    <x v="1"/>
    <x v="1"/>
    <x v="20"/>
    <x v="17"/>
    <n v="0.11059050107780294"/>
    <n v="0.43226079727172873"/>
    <n v="39028.953943202578"/>
    <n v="152550.95676166087"/>
    <n v="16870.686748170327"/>
    <n v="0.49244677643489293"/>
    <n v="258406.27790865238"/>
    <n v="6.6208865931867322"/>
    <n v="2.4752768757933681"/>
  </r>
  <r>
    <s v="CD"/>
    <s v="North"/>
    <x v="1"/>
    <x v="1"/>
    <x v="20"/>
    <x v="18"/>
    <n v="0.17677762531167204"/>
    <n v="0.59932961093601789"/>
    <n v="22158.267195032251"/>
    <n v="75123.226899338624"/>
    <n v="13280.105657015009"/>
    <n v="0.33413223292010102"/>
    <n v="105855.32114699153"/>
    <n v="4.7772382296537899"/>
    <n v="2.314169781700381"/>
  </r>
  <r>
    <s v="CD"/>
    <s v="North"/>
    <x v="1"/>
    <x v="1"/>
    <x v="20"/>
    <x v="19"/>
    <n v="0.26550280492247347"/>
    <n v="0.75065205606842522"/>
    <n v="8878.1615380172425"/>
    <n v="25101.091548039407"/>
    <n v="6664.4102126202561"/>
    <n v="0.20099599722741818"/>
    <n v="30732.094247652902"/>
    <n v="3.4615380803846345"/>
    <n v="2.105562904048393"/>
  </r>
  <r>
    <s v="CD"/>
    <s v="North"/>
    <x v="1"/>
    <x v="1"/>
    <x v="20"/>
    <x v="20"/>
    <n v="0.37865389315736853"/>
    <n v="0.86296584747205263"/>
    <n v="2213.7513253969869"/>
    <n v="5045.2189271948992"/>
    <n v="1910.3917886135905"/>
    <n v="0.10402832384697708"/>
    <n v="5631.0026996134939"/>
    <n v="2.5436473532562198"/>
    <n v="1.8469621070966615"/>
  </r>
  <r>
    <s v="CD"/>
    <s v="North"/>
    <x v="1"/>
    <x v="1"/>
    <x v="20"/>
    <x v="21"/>
    <n v="0.51786947858060317"/>
    <n v="1"/>
    <n v="303.35953678339638"/>
    <n v="585.78377241859471"/>
    <n v="303.35953678339638"/>
    <m/>
    <n v="585.78377241859471"/>
    <n v="1.9309884852469754"/>
    <n v="1.9309884852469754"/>
  </r>
  <r>
    <s v="CD"/>
    <s v="North"/>
    <x v="1"/>
    <x v="1"/>
    <x v="21"/>
    <x v="0"/>
    <n v="2.6493095661261287E-2"/>
    <n v="2.5894308749806222E-2"/>
    <n v="100000"/>
    <n v="97739.837884137654"/>
    <n v="2589.4308749806223"/>
    <n v="0.97099433771243704"/>
    <n v="7250000.0005411673"/>
    <n v="72.500000005411678"/>
    <n v="0.12715873680958703"/>
  </r>
  <r>
    <s v="CD"/>
    <s v="North"/>
    <x v="1"/>
    <x v="1"/>
    <x v="21"/>
    <x v="1"/>
    <n v="2.103298077706098E-3"/>
    <n v="8.3724923914908767E-3"/>
    <n v="97410.569125019378"/>
    <n v="387757.33097208088"/>
    <n v="815.56924885002081"/>
    <n v="0.99272686979167468"/>
    <n v="7152260.1626570299"/>
    <n v="73.423861772921427"/>
    <n v="1.6887976947947789"/>
  </r>
  <r>
    <s v="CD"/>
    <s v="North"/>
    <x v="1"/>
    <x v="1"/>
    <x v="21"/>
    <x v="2"/>
    <n v="7.5856226259712022E-4"/>
    <n v="3.7848882881885847E-3"/>
    <n v="96594.999876169357"/>
    <n v="481966.08473135391"/>
    <n v="365.60128372888721"/>
    <n v="0.99680919457623651"/>
    <n v="6764502.8316849489"/>
    <n v="70.029534037545957"/>
    <n v="2.2403963158919682"/>
  </r>
  <r>
    <s v="CD"/>
    <s v="North"/>
    <x v="1"/>
    <x v="1"/>
    <x v="21"/>
    <x v="3"/>
    <n v="6.0956759420455458E-4"/>
    <n v="3.0432849152415915E-3"/>
    <n v="96229.39859244047"/>
    <n v="480428.2247341231"/>
    <n v="292.85347713915689"/>
    <n v="0.99623325317694633"/>
    <n v="6282536.7469535954"/>
    <n v="65.287083145577668"/>
    <n v="2.545638743644806"/>
  </r>
  <r>
    <s v="CD"/>
    <s v="North"/>
    <x v="1"/>
    <x v="1"/>
    <x v="21"/>
    <x v="4"/>
    <n v="9.5011832297563009E-4"/>
    <n v="4.7400526630378371E-3"/>
    <n v="95936.545115301313"/>
    <n v="478618.5732449005"/>
    <n v="454.74427615643071"/>
    <n v="0.99431162479770097"/>
    <n v="5802108.5222194726"/>
    <n v="60.478606095791861"/>
    <n v="2.6598884529115034"/>
  </r>
  <r>
    <s v="CD"/>
    <s v="North"/>
    <x v="1"/>
    <x v="1"/>
    <x v="21"/>
    <x v="5"/>
    <n v="1.3257261168738361E-3"/>
    <n v="6.6076232899638055E-3"/>
    <n v="95481.800839144882"/>
    <n v="475896.01122149447"/>
    <n v="630.90777099241677"/>
    <n v="0.99273253428760444"/>
    <n v="5323489.9489745721"/>
    <n v="55.753975126033538"/>
    <n v="2.6018793177170543"/>
  </r>
  <r>
    <s v="CD"/>
    <s v="North"/>
    <x v="1"/>
    <x v="1"/>
    <x v="21"/>
    <x v="6"/>
    <n v="1.5700527767631733E-3"/>
    <n v="7.8201871523966016E-3"/>
    <n v="94850.893068152465"/>
    <n v="472437.45327727648"/>
    <n v="741.75173536491639"/>
    <n v="0.99182401551351895"/>
    <n v="4847593.9377530776"/>
    <n v="51.107520245170221"/>
    <n v="2.5503770643799575"/>
  </r>
  <r>
    <s v="CD"/>
    <s v="North"/>
    <x v="1"/>
    <x v="1"/>
    <x v="21"/>
    <x v="7"/>
    <n v="1.7150989210387207E-3"/>
    <n v="8.5395758912032316E-3"/>
    <n v="94109.141332787549"/>
    <n v="468574.8119884489"/>
    <n v="803.652154467316"/>
    <n v="0.99086681909784025"/>
    <n v="4375156.4844758008"/>
    <n v="46.490239125702232"/>
    <n v="2.5475774381576404"/>
  </r>
  <r>
    <s v="CD"/>
    <s v="North"/>
    <x v="1"/>
    <x v="1"/>
    <x v="21"/>
    <x v="8"/>
    <n v="2.0069816503253302E-3"/>
    <n v="9.9868938269604499E-3"/>
    <n v="93305.489178320233"/>
    <n v="464295.23346436286"/>
    <n v="931.83201389649184"/>
    <n v="0.98798107694319615"/>
    <n v="3906581.6724873516"/>
    <n v="41.868722911053084"/>
    <n v="2.6044905155123326"/>
  </r>
  <r>
    <s v="CD"/>
    <s v="North"/>
    <x v="1"/>
    <x v="1"/>
    <x v="21"/>
    <x v="9"/>
    <n v="2.8895334405133746E-3"/>
    <n v="1.4349026526662163E-2"/>
    <n v="92373.657164423741"/>
    <n v="458714.90477771388"/>
    <n v="1325.4720570171048"/>
    <n v="0.98382290468486633"/>
    <n v="3442286.4390229885"/>
    <n v="37.264806273673564"/>
    <n v="2.6209373651366885"/>
  </r>
  <r>
    <s v="CD"/>
    <s v="North"/>
    <x v="1"/>
    <x v="1"/>
    <x v="21"/>
    <x v="10"/>
    <n v="3.6914768709022622E-3"/>
    <n v="1.829736869770061E-2"/>
    <n v="91048.185107406636"/>
    <n v="451294.23004065239"/>
    <n v="1665.9422121667158"/>
    <n v="0.97732482812174537"/>
    <n v="2983571.5342452745"/>
    <n v="32.769148893255263"/>
    <n v="2.6309529420905005"/>
  </r>
  <r>
    <s v="CD"/>
    <s v="North"/>
    <x v="1"/>
    <x v="1"/>
    <x v="21"/>
    <x v="11"/>
    <n v="5.6214179736865403E-3"/>
    <n v="2.7739162346950216E-2"/>
    <n v="89382.24289523992"/>
    <n v="441061.05580681597"/>
    <n v="2479.388546605609"/>
    <n v="0.96771802450744981"/>
    <n v="2532277.3042046223"/>
    <n v="28.330876717566454"/>
    <n v="2.6404833048887206"/>
  </r>
  <r>
    <s v="CD"/>
    <s v="North"/>
    <x v="1"/>
    <x v="1"/>
    <x v="21"/>
    <x v="12"/>
    <n v="7.6642039918037759E-3"/>
    <n v="3.7642681857402674E-2"/>
    <n v="86902.854348634311"/>
    <n v="426822.73361254204"/>
    <n v="3271.2564987458318"/>
    <n v="0.95235386906982766"/>
    <n v="2091216.2483978062"/>
    <n v="24.063838455850096"/>
    <n v="2.6487511347464214"/>
  </r>
  <r>
    <s v="CD"/>
    <s v="North"/>
    <x v="1"/>
    <x v="1"/>
    <x v="21"/>
    <x v="13"/>
    <n v="1.2394234778385332E-2"/>
    <n v="6.0241422379670062E-2"/>
    <n v="83631.59784988848"/>
    <n v="406486.28176286479"/>
    <n v="5038.0864103618514"/>
    <n v="0.92195403030193068"/>
    <n v="1664393.5147852642"/>
    <n v="19.901491273342728"/>
    <n v="2.6833054187851233"/>
  </r>
  <r>
    <s v="CD"/>
    <s v="North"/>
    <x v="1"/>
    <x v="1"/>
    <x v="21"/>
    <x v="14"/>
    <n v="2.0912959010121756E-2"/>
    <n v="9.9720386715188986E-2"/>
    <n v="78593.511439526628"/>
    <n v="374761.66573371942"/>
    <n v="7837.3753540542239"/>
    <n v="0.87081885161386696"/>
    <n v="1257907.2330223995"/>
    <n v="16.005230075389743"/>
    <n v="2.6770422952250268"/>
  </r>
  <r>
    <s v="CD"/>
    <s v="North"/>
    <x v="1"/>
    <x v="1"/>
    <x v="21"/>
    <x v="15"/>
    <n v="3.5736194775978905E-2"/>
    <n v="0.16482655466911816"/>
    <n v="70756.136085472404"/>
    <n v="326349.52338313742"/>
    <n v="11662.490132667685"/>
    <n v="0.78986164883200982"/>
    <n v="883145.56728868012"/>
    <n v="12.481540346152492"/>
    <n v="2.6479159482941412"/>
  </r>
  <r>
    <s v="CD"/>
    <s v="North"/>
    <x v="1"/>
    <x v="1"/>
    <x v="21"/>
    <x v="16"/>
    <n v="6.0808374302323297E-2"/>
    <n v="0.26525074795314341"/>
    <n v="59093.64595280472"/>
    <n v="257770.97263494541"/>
    <n v="15674.6337882597"/>
    <n v="0.6687470899697725"/>
    <n v="556796.0439055427"/>
    <n v="9.4222658786399673"/>
    <n v="2.5950151283717124"/>
  </r>
  <r>
    <s v="CD"/>
    <s v="North"/>
    <x v="1"/>
    <x v="1"/>
    <x v="21"/>
    <x v="17"/>
    <n v="0.10357752785044849"/>
    <n v="0.41122690220543001"/>
    <n v="43419.01216454502"/>
    <n v="172383.58782829763"/>
    <n v="17855.065869245729"/>
    <n v="0.51240997719986237"/>
    <n v="299025.07127059734"/>
    <n v="6.8869616410751604"/>
    <n v="2.4958662532049085"/>
  </r>
  <r>
    <s v="CD"/>
    <s v="North"/>
    <x v="1"/>
    <x v="1"/>
    <x v="21"/>
    <x v="18"/>
    <n v="0.16794907502679324"/>
    <n v="0.58031421999996424"/>
    <n v="25563.946295299291"/>
    <n v="88331.070308728464"/>
    <n v="14835.121554477584"/>
    <n v="0.35048691795816089"/>
    <n v="126641.48344229969"/>
    <n v="4.9539097750955055"/>
    <n v="2.3381639629471453"/>
  </r>
  <r>
    <s v="CD"/>
    <s v="North"/>
    <x v="1"/>
    <x v="1"/>
    <x v="21"/>
    <x v="19"/>
    <n v="0.25544271219040848"/>
    <n v="0.73710044088949023"/>
    <n v="10728.824740821707"/>
    <n v="30958.884592451854"/>
    <n v="7908.2214466857513"/>
    <n v="0.21170704044726904"/>
    <n v="38310.41313357123"/>
    <n v="3.5707930793020939"/>
    <n v="2.1314360296316921"/>
  </r>
  <r>
    <s v="CD"/>
    <s v="North"/>
    <x v="1"/>
    <x v="1"/>
    <x v="21"/>
    <x v="20"/>
    <n v="0.36833058832598237"/>
    <n v="0.85588690972633408"/>
    <n v="2820.6032941359558"/>
    <n v="6554.2138326165386"/>
    <n v="2414.1174369819414"/>
    <n v="0.1084556366806186"/>
    <n v="7351.52854111938"/>
    <n v="2.6063674237363452"/>
    <n v="1.8730590639780427"/>
  </r>
  <r>
    <s v="CD"/>
    <s v="North"/>
    <x v="1"/>
    <x v="1"/>
    <x v="21"/>
    <x v="21"/>
    <n v="0.50981858583456174"/>
    <n v="1"/>
    <n v="406.48585715401452"/>
    <n v="797.31470850284154"/>
    <n v="406.48585715401452"/>
    <m/>
    <n v="797.31470850284154"/>
    <n v="1.9614820404458619"/>
    <n v="1.9614820404458619"/>
  </r>
  <r>
    <s v="CD"/>
    <s v="North"/>
    <x v="1"/>
    <x v="1"/>
    <x v="22"/>
    <x v="0"/>
    <n v="2.0736001640979839E-2"/>
    <n v="2.0360691285188512E-2"/>
    <n v="100000"/>
    <n v="98190.054368777186"/>
    <n v="2036.0691285188514"/>
    <n v="0.97738211098757333"/>
    <n v="7500000.000124177"/>
    <n v="75.000000001241773"/>
    <n v="0.11105885066904936"/>
  </r>
  <r>
    <s v="CD"/>
    <s v="North"/>
    <x v="1"/>
    <x v="1"/>
    <x v="22"/>
    <x v="1"/>
    <n v="1.5075021242331858E-3"/>
    <n v="6.009161570736072E-3"/>
    <n v="97963.930871481149"/>
    <n v="390501.0011250095"/>
    <n v="588.68108871114964"/>
    <n v="0.99477188310480424"/>
    <n v="7401809.9457553998"/>
    <n v="75.55648165512909"/>
    <n v="1.69871601637292"/>
  </r>
  <r>
    <s v="CD"/>
    <s v="North"/>
    <x v="1"/>
    <x v="1"/>
    <x v="22"/>
    <x v="2"/>
    <n v="5.5394072415132836E-4"/>
    <n v="2.7654932418372255E-3"/>
    <n v="97375.249782769999"/>
    <n v="486136.12153002858"/>
    <n v="269.29059519646398"/>
    <n v="0.99763132965623336"/>
    <n v="7011308.94463039"/>
    <n v="72.002988031061278"/>
    <n v="2.2515661630090387"/>
  </r>
  <r>
    <s v="CD"/>
    <s v="North"/>
    <x v="1"/>
    <x v="1"/>
    <x v="22"/>
    <x v="3"/>
    <n v="4.6001832580455513E-4"/>
    <n v="2.2975090019741232E-3"/>
    <n v="97105.959187573535"/>
    <n v="484984.62531592656"/>
    <n v="223.10181537878816"/>
    <n v="0.99712629664553498"/>
    <n v="6525172.823100361"/>
    <n v="67.196420051791989"/>
    <n v="2.5564043662509541"/>
  </r>
  <r>
    <s v="CD"/>
    <s v="North"/>
    <x v="1"/>
    <x v="1"/>
    <x v="22"/>
    <x v="4"/>
    <n v="7.2952878532906492E-4"/>
    <n v="3.641443992180097E-3"/>
    <n v="96882.857372194747"/>
    <n v="483590.9233712923"/>
    <n v="352.79349892321625"/>
    <n v="0.99560237030618559"/>
    <n v="6040188.1977844341"/>
    <n v="62.345273060845543"/>
    <n v="2.6661602546688394"/>
  </r>
  <r>
    <s v="CD"/>
    <s v="North"/>
    <x v="1"/>
    <x v="1"/>
    <x v="22"/>
    <x v="5"/>
    <n v="1.0287819798775939E-3"/>
    <n v="5.1312694160831774E-3"/>
    <n v="96530.063873271531"/>
    <n v="481464.26956701558"/>
    <n v="495.32176448547398"/>
    <n v="0.99434305514238341"/>
    <n v="5556597.2744131414"/>
    <n v="57.563385451687481"/>
    <n v="2.6054962967877779"/>
  </r>
  <r>
    <s v="CD"/>
    <s v="North"/>
    <x v="1"/>
    <x v="1"/>
    <x v="22"/>
    <x v="6"/>
    <n v="1.2230082367634958E-3"/>
    <n v="6.0967911062350128E-3"/>
    <n v="96034.742108786057"/>
    <n v="478740.65274316224"/>
    <n v="585.50376157842402"/>
    <n v="0.99361883401097117"/>
    <n v="5075133.0048461258"/>
    <n v="52.846843688059536"/>
    <n v="2.5524362185056639"/>
  </r>
  <r>
    <s v="CD"/>
    <s v="North"/>
    <x v="1"/>
    <x v="1"/>
    <x v="22"/>
    <x v="7"/>
    <n v="1.3395041254909215E-3"/>
    <n v="6.6756215942304596E-3"/>
    <n v="95449.238347207633"/>
    <n v="475685.72917231219"/>
    <n v="637.18299666346866"/>
    <n v="0.99282755548269186"/>
    <n v="4596392.3521029633"/>
    <n v="48.155359138467453"/>
    <n v="2.5509977951433522"/>
  </r>
  <r>
    <s v="CD"/>
    <s v="North"/>
    <x v="1"/>
    <x v="1"/>
    <x v="22"/>
    <x v="8"/>
    <n v="1.5832790578047039E-3"/>
    <n v="7.8865643417821013E-3"/>
    <n v="94812.055350544164"/>
    <n v="472273.89967214846"/>
    <n v="747.7413748986728"/>
    <n v="0.99042348065896169"/>
    <n v="4120706.6229306515"/>
    <n v="43.461842565223968"/>
    <n v="2.6109693263738247"/>
  </r>
  <r>
    <s v="CD"/>
    <s v="North"/>
    <x v="1"/>
    <x v="1"/>
    <x v="22"/>
    <x v="9"/>
    <n v="2.3181861478029386E-3"/>
    <n v="1.1527583765079485E-2"/>
    <n v="94064.313975645491"/>
    <n v="467751.15953767055"/>
    <n v="1084.3342586590006"/>
    <n v="0.98687621107083767"/>
    <n v="3648432.7232585032"/>
    <n v="38.786576641627676"/>
    <n v="2.6295037069696963"/>
  </r>
  <r>
    <s v="CD"/>
    <s v="North"/>
    <x v="1"/>
    <x v="1"/>
    <x v="22"/>
    <x v="10"/>
    <n v="3.0171048252694401E-3"/>
    <n v="1.4978851161330426E-2"/>
    <n v="92979.979716986491"/>
    <n v="461612.49204852723"/>
    <n v="1392.7332771642687"/>
    <n v="0.98125037633333667"/>
    <n v="3180681.5637208326"/>
    <n v="34.208241100957721"/>
    <n v="2.639600783361264"/>
  </r>
  <r>
    <s v="CD"/>
    <s v="North"/>
    <x v="1"/>
    <x v="1"/>
    <x v="22"/>
    <x v="11"/>
    <n v="4.6694432932970296E-3"/>
    <n v="2.309337951606856E-2"/>
    <n v="91587.246439822222"/>
    <n v="452957.43154278671"/>
    <n v="2115.0590408665157"/>
    <n v="0.97309270720815366"/>
    <n v="2719069.0716723055"/>
    <n v="29.688293702102737"/>
    <n v="2.6460228484758299"/>
  </r>
  <r>
    <s v="CD"/>
    <s v="North"/>
    <x v="1"/>
    <x v="1"/>
    <x v="22"/>
    <x v="12"/>
    <n v="6.3719261999958636E-3"/>
    <n v="3.1390214925805078E-2"/>
    <n v="89472.187398955706"/>
    <n v="440769.5733100223"/>
    <n v="2808.5511923351296"/>
    <n v="0.96009208272820135"/>
    <n v="2266111.6401295187"/>
    <n v="25.327553801998231"/>
    <n v="2.6531089400311298"/>
  </r>
  <r>
    <s v="CD"/>
    <s v="North"/>
    <x v="1"/>
    <x v="1"/>
    <x v="22"/>
    <x v="13"/>
    <n v="1.0377936161325806E-2"/>
    <n v="5.0675563110370914E-2"/>
    <n v="86663.636206620577"/>
    <n v="423179.37764243991"/>
    <n v="4391.7285659628251"/>
    <n v="0.93382727703711599"/>
    <n v="1825342.0668194962"/>
    <n v="21.062375717395195"/>
    <n v="2.6913866058932632"/>
  </r>
  <r>
    <s v="CD"/>
    <s v="North"/>
    <x v="1"/>
    <x v="1"/>
    <x v="22"/>
    <x v="14"/>
    <n v="1.7713673933833995E-2"/>
    <n v="8.508404521224637E-2"/>
    <n v="82271.907640657751"/>
    <n v="395176.44592210115"/>
    <n v="7000.0267093954753"/>
    <n v="0.88889325494572458"/>
    <n v="1402162.6891770563"/>
    <n v="17.043031204543567"/>
    <n v="2.688138495319369"/>
  </r>
  <r>
    <s v="CD"/>
    <s v="North"/>
    <x v="1"/>
    <x v="1"/>
    <x v="22"/>
    <x v="15"/>
    <n v="3.0565855311467351E-2"/>
    <n v="0.142641023429004"/>
    <n v="75271.880931262276"/>
    <n v="351269.67729357956"/>
    <n v="10736.858131461384"/>
    <n v="0.8162315202036764"/>
    <n v="1006986.2432549552"/>
    <n v="13.37798698260945"/>
    <n v="2.6632151551659851"/>
  </r>
  <r>
    <s v="CD"/>
    <s v="North"/>
    <x v="1"/>
    <x v="1"/>
    <x v="22"/>
    <x v="16"/>
    <n v="5.2637467595494113E-2"/>
    <n v="0.23385870626699737"/>
    <n v="64535.022799800892"/>
    <n v="286717.38269879326"/>
    <n v="15092.076940872612"/>
    <n v="0.70402080907531495"/>
    <n v="655716.5659613756"/>
    <n v="10.16063119704048"/>
    <n v="2.6174431497344242"/>
  </r>
  <r>
    <s v="CD"/>
    <s v="North"/>
    <x v="1"/>
    <x v="1"/>
    <x v="22"/>
    <x v="17"/>
    <n v="9.092048570932558E-2"/>
    <n v="0.37119056448591886"/>
    <n v="49442.94585892828"/>
    <n v="201855.00374356113"/>
    <n v="18352.754983222312"/>
    <n v="0.55323686340141398"/>
    <n v="368999.1832625824"/>
    <n v="7.4631310261208776"/>
    <n v="2.5284514181905045"/>
  </r>
  <r>
    <s v="CD"/>
    <s v="North"/>
    <x v="1"/>
    <x v="1"/>
    <x v="22"/>
    <x v="18"/>
    <n v="0.1497848366926644"/>
    <n v="0.5380158767577532"/>
    <n v="31090.190875705968"/>
    <n v="111673.62913296842"/>
    <n v="16727.016302558841"/>
    <n v="0.38939477696727287"/>
    <n v="167144.1795190213"/>
    <n v="5.3761065728814357"/>
    <n v="2.3828371746810273"/>
  </r>
  <r>
    <s v="CD"/>
    <s v="North"/>
    <x v="1"/>
    <x v="1"/>
    <x v="22"/>
    <x v="19"/>
    <n v="0.23170201929488335"/>
    <n v="0.70148781486869527"/>
    <n v="14363.174573147126"/>
    <n v="43485.127909358191"/>
    <n v="10075.591945894583"/>
    <n v="0.24153698369727902"/>
    <n v="55470.55038605287"/>
    <n v="3.8619979241746889"/>
    <n v="2.1881805943996047"/>
  </r>
  <r>
    <s v="CD"/>
    <s v="North"/>
    <x v="1"/>
    <x v="1"/>
    <x v="22"/>
    <x v="20"/>
    <n v="0.34018408186477733"/>
    <n v="0.83334699900791176"/>
    <n v="4287.5826272525428"/>
    <n v="10503.266630916742"/>
    <n v="3573.0441154193645"/>
    <n v="0.12366321242825988"/>
    <n v="11985.422476694675"/>
    <n v="2.7953799421878109"/>
    <n v="1.9396833198454411"/>
  </r>
  <r>
    <s v="CD"/>
    <s v="North"/>
    <x v="1"/>
    <x v="1"/>
    <x v="22"/>
    <x v="21"/>
    <n v="0.48209404825316515"/>
    <n v="1"/>
    <n v="714.53851183317829"/>
    <n v="1482.1558457779342"/>
    <n v="714.53851183317829"/>
    <m/>
    <n v="1482.1558457779342"/>
    <n v="2.0742840605965407"/>
    <n v="2.0742840605965407"/>
  </r>
  <r>
    <s v="CD"/>
    <s v="North"/>
    <x v="1"/>
    <x v="1"/>
    <x v="23"/>
    <x v="0"/>
    <n v="1.6453035250544853E-2"/>
    <n v="1.621271665842549E-2"/>
    <n v="100000"/>
    <n v="98539.366211402055"/>
    <n v="1621.2716658425488"/>
    <n v="0.98190686720435316"/>
    <n v="7750000.0001728879"/>
    <n v="77.500000001728878"/>
    <n v="9.9081406669206201E-2"/>
  </r>
  <r>
    <s v="CD"/>
    <s v="North"/>
    <x v="1"/>
    <x v="1"/>
    <x v="23"/>
    <x v="1"/>
    <n v="1.2229437922442062E-3"/>
    <n v="4.8780905774141415E-3"/>
    <n v="98378.728334157451"/>
    <n v="392414.06739077449"/>
    <n v="479.90034770483908"/>
    <n v="0.99578434567325369"/>
    <n v="7651460.6339614857"/>
    <n v="77.775559447894096"/>
    <n v="1.7060947108703612"/>
  </r>
  <r>
    <s v="CD"/>
    <s v="North"/>
    <x v="1"/>
    <x v="1"/>
    <x v="23"/>
    <x v="2"/>
    <n v="4.5418977573838192E-4"/>
    <n v="2.2681170188749559E-3"/>
    <n v="97898.827986452612"/>
    <n v="488883.74363558064"/>
    <n v="222.04599788399355"/>
    <n v="0.99806852102915344"/>
    <n v="7259046.5665707113"/>
    <n v="74.148452191636338"/>
    <n v="2.2510367108651832"/>
  </r>
  <r>
    <s v="CD"/>
    <s v="North"/>
    <x v="1"/>
    <x v="1"/>
    <x v="23"/>
    <x v="3"/>
    <n v="3.7186626450751999E-4"/>
    <n v="1.857639309641043E-3"/>
    <n v="97676.781988568619"/>
    <n v="487939.47496555973"/>
    <n v="181.44822986119834"/>
    <n v="0.99769618543626104"/>
    <n v="6770162.8229351304"/>
    <n v="69.31189464992265"/>
    <n v="2.550623791572221"/>
  </r>
  <r>
    <s v="CD"/>
    <s v="North"/>
    <x v="1"/>
    <x v="1"/>
    <x v="23"/>
    <x v="4"/>
    <n v="5.812773334732907E-4"/>
    <n v="2.9024438331183475E-3"/>
    <n v="97495.33375870742"/>
    <n v="486815.35289691098"/>
    <n v="282.97473022577469"/>
    <n v="0.99650057508038148"/>
    <n v="6282223.3479695711"/>
    <n v="64.43614382117542"/>
    <n v="2.662986033775891"/>
  </r>
  <r>
    <s v="CD"/>
    <s v="North"/>
    <x v="1"/>
    <x v="1"/>
    <x v="23"/>
    <x v="5"/>
    <n v="8.178508794987946E-4"/>
    <n v="4.0812618804164152E-3"/>
    <n v="97212.359028481646"/>
    <n v="485111.77911973064"/>
    <n v="396.74909520830261"/>
    <n v="0.99550078000040232"/>
    <n v="5795407.99507266"/>
    <n v="59.61595884505487"/>
    <n v="2.6054992080604062"/>
  </r>
  <r>
    <s v="CD"/>
    <s v="North"/>
    <x v="1"/>
    <x v="1"/>
    <x v="23"/>
    <x v="6"/>
    <n v="9.7243446846588489E-4"/>
    <n v="4.8506326199628169E-3"/>
    <n v="96815.609933273343"/>
    <n v="482929.15450107469"/>
    <n v="469.6169556639361"/>
    <n v="0.99491668634166663"/>
    <n v="5310296.2159529291"/>
    <n v="54.849586958269008"/>
    <n v="2.5535483729122901"/>
  </r>
  <r>
    <s v="CD"/>
    <s v="North"/>
    <x v="1"/>
    <x v="1"/>
    <x v="23"/>
    <x v="7"/>
    <n v="1.0678863027423979E-3"/>
    <n v="5.3255136026988427E-3"/>
    <n v="96345.992977609407"/>
    <n v="480474.27413399203"/>
    <n v="513.09189616778167"/>
    <n v="0.99426871433450725"/>
    <n v="4827367.0614518542"/>
    <n v="50.104492280999416"/>
    <n v="2.552698135687637"/>
  </r>
  <r>
    <s v="CD"/>
    <s v="North"/>
    <x v="1"/>
    <x v="1"/>
    <x v="23"/>
    <x v="8"/>
    <n v="1.2657658119607977E-3"/>
    <n v="6.3097570758959701E-3"/>
    <n v="95832.901081441625"/>
    <n v="477720.53881400981"/>
    <n v="604.68232570226246"/>
    <n v="0.99234110120442154"/>
    <n v="4346892.7873178618"/>
    <n v="45.359085849062879"/>
    <n v="2.6120244766186382"/>
  </r>
  <r>
    <s v="CD"/>
    <s v="North"/>
    <x v="1"/>
    <x v="1"/>
    <x v="23"/>
    <x v="9"/>
    <n v="1.8516116511901452E-3"/>
    <n v="9.2176271475981775E-3"/>
    <n v="95228.218755739363"/>
    <n v="474061.72555466415"/>
    <n v="877.77821442032291"/>
    <n v="0.98948497610070529"/>
    <n v="3869172.2485038522"/>
    <n v="40.630522118956037"/>
    <n v="2.6311006699957251"/>
  </r>
  <r>
    <s v="CD"/>
    <s v="North"/>
    <x v="1"/>
    <x v="1"/>
    <x v="23"/>
    <x v="10"/>
    <n v="2.4192961637697448E-3"/>
    <n v="1.2027883194509495E-2"/>
    <n v="94350.44054131904"/>
    <n v="469076.95518071594"/>
    <n v="1134.836078181499"/>
    <n v="0.98489459899435405"/>
    <n v="3395110.522949188"/>
    <n v="35.984045262219645"/>
    <n v="2.6426132572678322"/>
  </r>
  <r>
    <s v="CD"/>
    <s v="North"/>
    <x v="1"/>
    <x v="1"/>
    <x v="23"/>
    <x v="11"/>
    <n v="3.7614067353610413E-3"/>
    <n v="1.864212995185055E-2"/>
    <n v="93215.604463137541"/>
    <n v="461991.35967020388"/>
    <n v="1737.7374119421147"/>
    <n v="0.97829854712837316"/>
    <n v="2926033.5677684722"/>
    <n v="31.389954338874489"/>
    <n v="2.6482852832658317"/>
  </r>
  <r>
    <s v="CD"/>
    <s v="North"/>
    <x v="1"/>
    <x v="1"/>
    <x v="23"/>
    <x v="12"/>
    <n v="5.118493121254934E-3"/>
    <n v="2.5288982507718098E-2"/>
    <n v="91477.867051195426"/>
    <n v="451965.47595122212"/>
    <n v="2313.382179701046"/>
    <n v="0.96780784419311572"/>
    <n v="2464042.2080982681"/>
    <n v="26.93593857757168"/>
    <n v="2.6554417370605319"/>
  </r>
  <r>
    <s v="CD"/>
    <s v="North"/>
    <x v="1"/>
    <x v="1"/>
    <x v="23"/>
    <x v="13"/>
    <n v="8.348636968895028E-3"/>
    <n v="4.0956050651549884E-2"/>
    <n v="89164.48487149438"/>
    <n v="437415.73293006769"/>
    <n v="3651.8251587162667"/>
    <n v="0.94614632223518991"/>
    <n v="2012076.7321470461"/>
    <n v="22.565898687654517"/>
    <n v="2.6979479953088932"/>
  </r>
  <r>
    <s v="CD"/>
    <s v="North"/>
    <x v="1"/>
    <x v="1"/>
    <x v="23"/>
    <x v="14"/>
    <n v="1.4389472036995733E-2"/>
    <n v="6.9641345007092084E-2"/>
    <n v="85512.659712778113"/>
    <n v="413859.28699959361"/>
    <n v="5955.2166375316447"/>
    <n v="0.90836997225408789"/>
    <n v="1574660.9992169784"/>
    <n v="18.414361154313127"/>
    <n v="2.6988223269780032"/>
  </r>
  <r>
    <s v="CD"/>
    <s v="North"/>
    <x v="1"/>
    <x v="1"/>
    <x v="23"/>
    <x v="15"/>
    <n v="2.5036635649124919E-2"/>
    <n v="0.11830705049348379"/>
    <n v="79557.443075246469"/>
    <n v="375937.34904891753"/>
    <n v="9412.2064350356377"/>
    <n v="0.84602571836140095"/>
    <n v="1160801.7122173849"/>
    <n v="14.590736797806379"/>
    <n v="2.6785606565128335"/>
  </r>
  <r>
    <s v="CD"/>
    <s v="North"/>
    <x v="1"/>
    <x v="1"/>
    <x v="23"/>
    <x v="16"/>
    <n v="4.3551943902168322E-2"/>
    <n v="0.19747330712393829"/>
    <n v="70145.236640210831"/>
    <n v="318052.66578799119"/>
    <n v="13851.811858333684"/>
    <n v="0.74643916500204666"/>
    <n v="784864.3631684673"/>
    <n v="11.189132730340566"/>
    <n v="2.641209846969907"/>
  </r>
  <r>
    <s v="CD"/>
    <s v="North"/>
    <x v="1"/>
    <x v="1"/>
    <x v="23"/>
    <x v="17"/>
    <n v="7.6223276552973451E-2"/>
    <n v="0.32145738008100799"/>
    <n v="56293.424781877147"/>
    <n v="237406.96627746316"/>
    <n v="18095.936846169519"/>
    <n v="0.6061489461024403"/>
    <n v="466811.69738047617"/>
    <n v="8.2924728632030114"/>
    <n v="2.5651905725318076"/>
  </r>
  <r>
    <s v="CD"/>
    <s v="North"/>
    <x v="1"/>
    <x v="1"/>
    <x v="23"/>
    <x v="18"/>
    <n v="0.1276257115879641"/>
    <n v="0.48081298398154265"/>
    <n v="38197.487935707628"/>
    <n v="143903.98240646187"/>
    <n v="18365.848154966559"/>
    <n v="0.44417568200366009"/>
    <n v="229404.73110301304"/>
    <n v="6.005754396444531"/>
    <n v="2.4363581319633312"/>
  </r>
  <r>
    <s v="CD"/>
    <s v="North"/>
    <x v="1"/>
    <x v="1"/>
    <x v="23"/>
    <x v="19"/>
    <n v="0.20122889312676268"/>
    <n v="0.64857365487521923"/>
    <n v="19831.639780741069"/>
    <n v="63918.649528432907"/>
    <n v="12862.279094764028"/>
    <n v="0.28734528776855839"/>
    <n v="85500.748696551178"/>
    <n v="4.3113302602229995"/>
    <n v="2.2602406528701633"/>
  </r>
  <r>
    <s v="CD"/>
    <s v="North"/>
    <x v="1"/>
    <x v="1"/>
    <x v="23"/>
    <x v="20"/>
    <n v="0.30203590986068629"/>
    <n v="0.79597111767502904"/>
    <n v="6969.3606859770416"/>
    <n v="18366.722742525184"/>
    <n v="5547.409814697553"/>
    <n v="0.14898348860999311"/>
    <n v="21582.099168118275"/>
    <n v="3.0967114690366553"/>
    <n v="2.0292296336757074"/>
  </r>
  <r>
    <s v="CD"/>
    <s v="North"/>
    <x v="1"/>
    <x v="1"/>
    <x v="23"/>
    <x v="21"/>
    <n v="0.44223465096072023"/>
    <n v="1"/>
    <n v="1421.9508712794886"/>
    <n v="3215.376425593091"/>
    <n v="1421.9508712794886"/>
    <m/>
    <n v="3215.376425593091"/>
    <n v="2.2612429800052487"/>
    <n v="2.2612429800052487"/>
  </r>
  <r>
    <s v="CD"/>
    <s v="North"/>
    <x v="1"/>
    <x v="1"/>
    <x v="24"/>
    <x v="0"/>
    <n v="1.3146628137725665E-2"/>
    <n v="1.2991180843594193E-2"/>
    <n v="100000"/>
    <n v="98817.588110783734"/>
    <n v="1299.1180843594193"/>
    <n v="0.98536980222925763"/>
    <n v="8000000.0001187995"/>
    <n v="80.000000001187999"/>
    <n v="8.9834939985993956E-2"/>
  </r>
  <r>
    <s v="CD"/>
    <s v="North"/>
    <x v="1"/>
    <x v="1"/>
    <x v="24"/>
    <x v="1"/>
    <n v="1.0387948909591318E-3"/>
    <n v="4.1453262070535839E-3"/>
    <n v="98700.881915640581"/>
    <n v="393867.31300384505"/>
    <n v="409.14735246420605"/>
    <n v="0.99645328572879921"/>
    <n v="7901182.4120080154"/>
    <n v="80.051791419261463"/>
    <n v="1.7117909890443261"/>
  </r>
  <r>
    <s v="CD"/>
    <s v="North"/>
    <x v="1"/>
    <x v="1"/>
    <x v="24"/>
    <x v="2"/>
    <n v="3.8535012457348511E-4"/>
    <n v="1.9247073338285129E-3"/>
    <n v="98291.734563176375"/>
    <n v="490937.48854464036"/>
    <n v="189.18282236847153"/>
    <n v="0.99838165739285678"/>
    <n v="7507315.0990041709"/>
    <n v="76.377888053027419"/>
    <n v="2.2450761400186328"/>
  </r>
  <r>
    <s v="CD"/>
    <s v="North"/>
    <x v="1"/>
    <x v="1"/>
    <x v="24"/>
    <x v="3"/>
    <n v="3.0675075193918811E-4"/>
    <n v="1.5325975326345603E-3"/>
    <n v="98102.551740807903"/>
    <n v="490142.9834894847"/>
    <n v="150.35172874310229"/>
    <n v="0.99812251700340748"/>
    <n v="7016377.6104595307"/>
    <n v="71.520847174262798"/>
    <n v="2.5405988501361261"/>
  </r>
  <r>
    <s v="CD"/>
    <s v="North"/>
    <x v="1"/>
    <x v="1"/>
    <x v="24"/>
    <x v="4"/>
    <n v="4.6970006136039423E-4"/>
    <n v="2.345919284109653E-3"/>
    <n v="97952.200012064801"/>
    <n v="489222.74837208405"/>
    <n v="229.78795492928475"/>
    <n v="0.997182664514627"/>
    <n v="6526234.6269700462"/>
    <n v="66.626728405959312"/>
    <n v="2.6576157422803566"/>
  </r>
  <r>
    <s v="CD"/>
    <s v="North"/>
    <x v="1"/>
    <x v="1"/>
    <x v="24"/>
    <x v="5"/>
    <n v="6.5673993202820368E-4"/>
    <n v="3.2785409210921404E-3"/>
    <n v="97722.412057135516"/>
    <n v="487844.44376284361"/>
    <n v="320.38692683713452"/>
    <n v="0.99639027788313672"/>
    <n v="6037011.8785979617"/>
    <n v="61.777147652355254"/>
    <n v="2.604095365526085"/>
  </r>
  <r>
    <s v="CD"/>
    <s v="North"/>
    <x v="1"/>
    <x v="1"/>
    <x v="24"/>
    <x v="6"/>
    <n v="7.7924030530850737E-4"/>
    <n v="3.8887879790839254E-3"/>
    <n v="97402.025130298382"/>
    <n v="486083.46088460408"/>
    <n v="378.77582446513406"/>
    <n v="0.99592416375444504"/>
    <n v="5549167.4348351182"/>
    <n v="56.97178705896296"/>
    <n v="2.5535271603028478"/>
  </r>
  <r>
    <s v="CD"/>
    <s v="North"/>
    <x v="1"/>
    <x v="1"/>
    <x v="24"/>
    <x v="7"/>
    <n v="8.5577789238777994E-4"/>
    <n v="4.2699457955052049E-3"/>
    <n v="97023.249305833247"/>
    <n v="484102.26429636579"/>
    <n v="414.28401543969812"/>
    <n v="0.99541084560466697"/>
    <n v="5063083.9739505146"/>
    <n v="52.184234296161748"/>
    <n v="2.5524466428562049"/>
  </r>
  <r>
    <s v="CD"/>
    <s v="North"/>
    <x v="1"/>
    <x v="1"/>
    <x v="24"/>
    <x v="8"/>
    <n v="1.0109251110572602E-3"/>
    <n v="5.0424434456263663E-3"/>
    <n v="96608.965290393549"/>
    <n v="481880.6442623795"/>
    <n v="487.14524381728552"/>
    <n v="0.99390397902466499"/>
    <n v="4578981.7096541487"/>
    <n v="47.397068128101218"/>
    <n v="2.6101948969763051"/>
  </r>
  <r>
    <s v="CD"/>
    <s v="North"/>
    <x v="1"/>
    <x v="1"/>
    <x v="24"/>
    <x v="9"/>
    <n v="1.467118610890127E-3"/>
    <n v="7.3101645410487926E-3"/>
    <n v="96121.820046576264"/>
    <n v="478943.0897473481"/>
    <n v="702.66632052556088"/>
    <n v="0.99168646269582805"/>
    <n v="4097101.0653917696"/>
    <n v="42.624047936321851"/>
    <n v="2.6290161676069332"/>
  </r>
  <r>
    <s v="CD"/>
    <s v="North"/>
    <x v="1"/>
    <x v="1"/>
    <x v="24"/>
    <x v="10"/>
    <n v="1.9056337945352567E-3"/>
    <n v="9.4855426676192581E-3"/>
    <n v="95419.153726050703"/>
    <n v="474961.37850415806"/>
    <n v="905.10245397656399"/>
    <n v="0.98810263568616863"/>
    <n v="3618157.9756444213"/>
    <n v="37.918571212989242"/>
    <n v="2.641824837930776"/>
  </r>
  <r>
    <s v="CD"/>
    <s v="North"/>
    <x v="1"/>
    <x v="1"/>
    <x v="24"/>
    <x v="11"/>
    <n v="2.953869213015688E-3"/>
    <n v="1.4667470966853603E-2"/>
    <n v="94514.051272074139"/>
    <n v="469310.58994909457"/>
    <n v="1386.28210299286"/>
    <n v="0.98294912109858623"/>
    <n v="3143196.5971402633"/>
    <n v="33.256394735340024"/>
    <n v="2.6486269250401544"/>
  </r>
  <r>
    <s v="CD"/>
    <s v="North"/>
    <x v="1"/>
    <x v="1"/>
    <x v="24"/>
    <x v="12"/>
    <n v="4.0058772134502893E-3"/>
    <n v="1.9843113952580097E-2"/>
    <n v="93127.769169081279"/>
    <n v="461308.43191272154"/>
    <n v="1847.9449357716512"/>
    <n v="0.97476337142146907"/>
    <n v="2673886.0071911686"/>
    <n v="28.712016094109419"/>
    <n v="2.6566325928555923"/>
  </r>
  <r>
    <s v="CD"/>
    <s v="North"/>
    <x v="1"/>
    <x v="1"/>
    <x v="24"/>
    <x v="13"/>
    <n v="6.5208916741888757E-3"/>
    <n v="3.2123494619536432E-2"/>
    <n v="91279.824233309628"/>
    <n v="449666.56235639559"/>
    <n v="2932.2269426309649"/>
    <n v="0.95741811404526334"/>
    <n v="2212577.575278447"/>
    <n v="24.239503021205842"/>
    <n v="2.703943473041114"/>
  </r>
  <r>
    <s v="CD"/>
    <s v="North"/>
    <x v="1"/>
    <x v="1"/>
    <x v="24"/>
    <x v="14"/>
    <n v="1.1380486445691267E-2"/>
    <n v="5.5457248344008503E-2"/>
    <n v="88347.597290678663"/>
    <n v="430518.91208047705"/>
    <n v="4899.5146435456118"/>
    <n v="0.92635411164263104"/>
    <n v="1762911.0129220516"/>
    <n v="19.954260975788326"/>
    <n v="2.71016617172566"/>
  </r>
  <r>
    <s v="CD"/>
    <s v="North"/>
    <x v="1"/>
    <x v="1"/>
    <x v="24"/>
    <x v="15"/>
    <n v="2.0037662249045591E-2"/>
    <n v="9.576348822645589E-2"/>
    <n v="83448.082647133051"/>
    <n v="398812.96434566233"/>
    <n v="7991.2794800990523"/>
    <n v="0.87396182227485775"/>
    <n v="1332392.1008415746"/>
    <n v="15.966719169279203"/>
    <n v="2.6940552591242248"/>
  </r>
  <r>
    <s v="CD"/>
    <s v="North"/>
    <x v="1"/>
    <x v="1"/>
    <x v="24"/>
    <x v="16"/>
    <n v="3.5295025726216733E-2"/>
    <n v="0.16303349178322607"/>
    <n v="75456.803167033999"/>
    <n v="348547.30506637291"/>
    <n v="12301.986099121146"/>
    <n v="0.78750193764806686"/>
    <n v="933579.13649591221"/>
    <n v="12.372365344305756"/>
    <n v="2.6640592391134263"/>
  </r>
  <r>
    <s v="CD"/>
    <s v="North"/>
    <x v="1"/>
    <x v="1"/>
    <x v="24"/>
    <x v="17"/>
    <n v="6.2680363713763593E-2"/>
    <n v="0.2724196223651949"/>
    <n v="63154.817067912853"/>
    <n v="274481.67810178053"/>
    <n v="17204.61141618379"/>
    <n v="0.66005045653453021"/>
    <n v="585031.83142953925"/>
    <n v="9.2634554035748629"/>
    <n v="2.5999221232662428"/>
  </r>
  <r>
    <s v="CD"/>
    <s v="North"/>
    <x v="1"/>
    <x v="1"/>
    <x v="24"/>
    <x v="18"/>
    <n v="0.10671608199511204"/>
    <n v="0.42075851010329801"/>
    <n v="45950.205651729062"/>
    <n v="181171.75694144418"/>
    <n v="19333.94006896166"/>
    <n v="0.50389084391482086"/>
    <n v="310550.15332775866"/>
    <n v="6.758406168658202"/>
    <n v="2.4873579237379881"/>
  </r>
  <r>
    <s v="CD"/>
    <s v="North"/>
    <x v="1"/>
    <x v="1"/>
    <x v="24"/>
    <x v="19"/>
    <n v="0.17149036325132747"/>
    <n v="0.58819260740988666"/>
    <n v="26616.265582767403"/>
    <n v="91290.789498755112"/>
    <n v="15655.490652641985"/>
    <n v="0.34165811731081192"/>
    <n v="129378.39638631445"/>
    <n v="4.8608771198195431"/>
    <n v="2.330614584856245"/>
  </r>
  <r>
    <s v="CD"/>
    <s v="North"/>
    <x v="1"/>
    <x v="1"/>
    <x v="24"/>
    <x v="20"/>
    <n v="0.26296620041254271"/>
    <n v="0.74830281276109434"/>
    <n v="10960.774930125417"/>
    <n v="31190.239267962308"/>
    <n v="8201.9787102541377"/>
    <n v="0.18109217625457955"/>
    <n v="38087.606887559341"/>
    <n v="3.4749009199045315"/>
    <n v="2.1209830923917248"/>
  </r>
  <r>
    <s v="CD"/>
    <s v="North"/>
    <x v="1"/>
    <x v="1"/>
    <x v="24"/>
    <x v="21"/>
    <n v="0.39997813253173498"/>
    <n v="1"/>
    <n v="2758.7962198712798"/>
    <n v="6897.3676195970338"/>
    <n v="2758.7962198712798"/>
    <m/>
    <n v="6897.3676195970338"/>
    <n v="2.5001366791487238"/>
    <n v="2.5001366791487238"/>
  </r>
  <r>
    <s v="CD"/>
    <s v="North"/>
    <x v="1"/>
    <x v="1"/>
    <x v="25"/>
    <x v="0"/>
    <n v="1.0252621407740924E-2"/>
    <n v="1.0156997802889527E-2"/>
    <n v="100000"/>
    <n v="99067.325310781394"/>
    <n v="1015.6997802889528"/>
    <n v="0.98851260912170991"/>
    <n v="8250000.0003819121"/>
    <n v="82.500000003819125"/>
    <n v="8.1741763345389726E-2"/>
  </r>
  <r>
    <s v="CD"/>
    <s v="North"/>
    <x v="1"/>
    <x v="1"/>
    <x v="25"/>
    <x v="1"/>
    <n v="8.2923392553796459E-4"/>
    <n v="3.3106675287442018E-3"/>
    <n v="98984.300219711047"/>
    <n v="395188.97925007355"/>
    <n v="327.70410859286494"/>
    <n v="0.99718803214237339"/>
    <n v="8150932.6750711305"/>
    <n v="82.345711966229672"/>
    <n v="1.716776783838744"/>
  </r>
  <r>
    <s v="CD"/>
    <s v="North"/>
    <x v="1"/>
    <x v="1"/>
    <x v="25"/>
    <x v="2"/>
    <n v="3.0639508215995809E-4"/>
    <n v="1.5306818707402519E-3"/>
    <n v="98656.596111118182"/>
    <n v="492866.47171900055"/>
    <n v="151.01186309623881"/>
    <n v="0.99872024604733067"/>
    <n v="7755743.6958210571"/>
    <n v="78.613534234301625"/>
    <n v="2.2418800215389929"/>
  </r>
  <r>
    <s v="CD"/>
    <s v="North"/>
    <x v="1"/>
    <x v="1"/>
    <x v="25"/>
    <x v="3"/>
    <n v="2.4095021792106347E-4"/>
    <n v="1.2040363584311798E-3"/>
    <n v="98505.584248021943"/>
    <n v="492235.72390368005"/>
    <n v="118.60430494310276"/>
    <n v="0.99853272146660932"/>
    <n v="7262877.2241020566"/>
    <n v="73.730614152952455"/>
    <n v="2.536368207124871"/>
  </r>
  <r>
    <s v="CD"/>
    <s v="North"/>
    <x v="1"/>
    <x v="1"/>
    <x v="25"/>
    <x v="4"/>
    <n v="3.6571424742624833E-4"/>
    <n v="1.8270047667101161E-3"/>
    <n v="98386.979943078841"/>
    <n v="491513.47699262813"/>
    <n v="179.75348133822263"/>
    <n v="0.99780881544969613"/>
    <n v="6770641.5001983764"/>
    <n v="68.816437948552618"/>
    <n v="2.6555518166953913"/>
  </r>
  <r>
    <s v="CD"/>
    <s v="North"/>
    <x v="1"/>
    <x v="1"/>
    <x v="25"/>
    <x v="5"/>
    <n v="5.1024765715808123E-4"/>
    <n v="2.5481227202028018E-3"/>
    <n v="98207.226461740618"/>
    <n v="490436.48025557573"/>
    <n v="250.24406503526552"/>
    <n v="0.99719603226223341"/>
    <n v="6279128.0232057478"/>
    <n v="63.937535448595106"/>
    <n v="2.6037311692372493"/>
  </r>
  <r>
    <s v="CD"/>
    <s v="North"/>
    <x v="1"/>
    <x v="1"/>
    <x v="25"/>
    <x v="6"/>
    <n v="6.0477976842938604E-4"/>
    <n v="3.0194313860620221E-3"/>
    <n v="97956.982396705353"/>
    <n v="489061.31218751526"/>
    <n v="295.7743871325365"/>
    <n v="0.99683607579185407"/>
    <n v="5788691.542950172"/>
    <n v="59.094220762203335"/>
    <n v="2.5535413900215058"/>
  </r>
  <r>
    <s v="CD"/>
    <s v="North"/>
    <x v="1"/>
    <x v="1"/>
    <x v="25"/>
    <x v="7"/>
    <n v="6.6377463046311054E-4"/>
    <n v="3.3134896111814676E-3"/>
    <n v="97661.208009572816"/>
    <n v="487513.95926261751"/>
    <n v="323.59939815514372"/>
    <n v="0.99644212103025254"/>
    <n v="5299630.2307626568"/>
    <n v="54.265458504703155"/>
    <n v="2.5522797948257678"/>
  </r>
  <r>
    <s v="CD"/>
    <s v="North"/>
    <x v="1"/>
    <x v="1"/>
    <x v="25"/>
    <x v="8"/>
    <n v="7.8246182407778054E-4"/>
    <n v="3.9050052180321093E-3"/>
    <n v="97337.608611417672"/>
    <n v="485779.44359949883"/>
    <n v="380.10386953834677"/>
    <n v="0.99528581379553061"/>
    <n v="4812116.2715000389"/>
    <n v="49.437379242698789"/>
    <n v="2.6096021892830286"/>
  </r>
  <r>
    <s v="CD"/>
    <s v="North"/>
    <x v="1"/>
    <x v="1"/>
    <x v="25"/>
    <x v="9"/>
    <n v="1.1321319399636145E-3"/>
    <n v="5.6455019258757275E-3"/>
    <n v="96957.504741879326"/>
    <n v="483489.3888480672"/>
    <n v="547.37377974839183"/>
    <n v="0.99358942990655241"/>
    <n v="4326336.8279005401"/>
    <n v="44.62095883570985"/>
    <n v="2.6284306823645665"/>
  </r>
  <r>
    <s v="CD"/>
    <s v="North"/>
    <x v="1"/>
    <x v="1"/>
    <x v="25"/>
    <x v="10"/>
    <n v="1.4659132833961515E-3"/>
    <n v="7.3043153905392681E-3"/>
    <n v="96410.130962130934"/>
    <n v="480389.94623141858"/>
    <n v="704.2100033905881"/>
    <n v="0.99084401618460716"/>
    <n v="3842847.4390524728"/>
    <n v="39.859373705880664"/>
    <n v="2.64174241882362"/>
  </r>
  <r>
    <s v="CD"/>
    <s v="North"/>
    <x v="1"/>
    <x v="1"/>
    <x v="25"/>
    <x v="11"/>
    <n v="2.2685146336703177E-3"/>
    <n v="1.1282412631689592E-2"/>
    <n v="95705.920958740346"/>
    <n v="475991.50365864625"/>
    <n v="1079.7936915523751"/>
    <n v="0.98688801545096605"/>
    <n v="3362457.4928210541"/>
    <n v="35.133223306744405"/>
    <n v="2.6494573408680231"/>
  </r>
  <r>
    <s v="CD"/>
    <s v="North"/>
    <x v="1"/>
    <x v="1"/>
    <x v="25"/>
    <x v="12"/>
    <n v="3.072706693768077E-3"/>
    <n v="1.525376727236176E-2"/>
    <n v="94626.127267187971"/>
    <n v="469750.31041720259"/>
    <n v="1443.4049232185789"/>
    <n v="0.9806152671740187"/>
    <n v="2886465.9891624078"/>
    <n v="30.503900693432506"/>
    <n v="2.6580889642529284"/>
  </r>
  <r>
    <s v="CD"/>
    <s v="North"/>
    <x v="1"/>
    <x v="1"/>
    <x v="25"/>
    <x v="13"/>
    <n v="4.9962087072778919E-3"/>
    <n v="2.4698518517171576E-2"/>
    <n v="93182.722343969392"/>
    <n v="460644.32615484332"/>
    <n v="2301.4751932929794"/>
    <n v="0.96692259234067335"/>
    <n v="2416715.678745205"/>
    <n v="25.935233678023256"/>
    <n v="2.7104747509947082"/>
  </r>
  <r>
    <s v="CD"/>
    <s v="North"/>
    <x v="1"/>
    <x v="1"/>
    <x v="25"/>
    <x v="14"/>
    <n v="8.8711081796897708E-3"/>
    <n v="4.3477146347309051E-2"/>
    <n v="90881.247150676412"/>
    <n v="445407.40599266376"/>
    <n v="3951.2572825959214"/>
    <n v="0.94158670392782795"/>
    <n v="1956071.3525903618"/>
    <n v="21.5233770873247"/>
    <n v="2.7225401645305647"/>
  </r>
  <r>
    <s v="CD"/>
    <s v="North"/>
    <x v="1"/>
    <x v="1"/>
    <x v="25"/>
    <x v="15"/>
    <n v="1.5888303948403442E-2"/>
    <n v="7.665238312498053E-2"/>
    <n v="86929.989868080491"/>
    <n v="419389.69131367613"/>
    <n v="6663.390888418784"/>
    <n v="0.897785672548569"/>
    <n v="1510663.9465976981"/>
    <n v="17.377937681692902"/>
    <n v="2.7098359855716687"/>
  </r>
  <r>
    <s v="CD"/>
    <s v="North"/>
    <x v="1"/>
    <x v="1"/>
    <x v="25"/>
    <x v="16"/>
    <n v="2.8471269595550998E-2"/>
    <n v="0.13355568945841156"/>
    <n v="80266.598979661707"/>
    <n v="376522.05607598549"/>
    <n v="10720.060967210549"/>
    <n v="0.82316222342483469"/>
    <n v="1091274.2552840221"/>
    <n v="13.595620957610697"/>
    <n v="2.6855599144247173"/>
  </r>
  <r>
    <s v="CD"/>
    <s v="North"/>
    <x v="1"/>
    <x v="1"/>
    <x v="25"/>
    <x v="17"/>
    <n v="5.1469197554952356E-2"/>
    <n v="0.22937587300217938"/>
    <n v="69546.538012451158"/>
    <n v="309938.7328479985"/>
    <n v="15952.297870885239"/>
    <n v="0.70849712158512457"/>
    <n v="714752.19920803653"/>
    <n v="10.277322489871056"/>
    <n v="2.6308142237466905"/>
  </r>
  <r>
    <s v="CD"/>
    <s v="North"/>
    <x v="1"/>
    <x v="1"/>
    <x v="25"/>
    <x v="18"/>
    <n v="8.9254848488276306E-2"/>
    <n v="0.36570225856818556"/>
    <n v="53594.240141565919"/>
    <n v="219590.70009054785"/>
    <n v="19599.534666016363"/>
    <n v="0.56034749214276591"/>
    <n v="404813.46636003797"/>
    <n v="7.5533017221766343"/>
    <n v="2.5315485065485408"/>
  </r>
  <r>
    <s v="CD"/>
    <s v="North"/>
    <x v="1"/>
    <x v="1"/>
    <x v="25"/>
    <x v="19"/>
    <n v="0.14619843449938213"/>
    <n v="0.52917926069154386"/>
    <n v="33994.705475549556"/>
    <n v="123047.09809361273"/>
    <n v="17989.293110978095"/>
    <n v="0.39663417700680809"/>
    <n v="185222.76626949012"/>
    <n v="5.4485768792057998"/>
    <n v="2.3914244993040965"/>
  </r>
  <r>
    <s v="CD"/>
    <s v="North"/>
    <x v="1"/>
    <x v="1"/>
    <x v="25"/>
    <x v="20"/>
    <n v="0.22867863689758874"/>
    <n v="0.69730091722289944"/>
    <n v="16005.412364571461"/>
    <n v="48804.684485436068"/>
    <n v="11160.588722346416"/>
    <n v="0.2150517088552806"/>
    <n v="62175.668175877385"/>
    <n v="3.8846651844788078"/>
    <n v="2.2024435167200562"/>
  </r>
  <r>
    <s v="CD"/>
    <s v="North"/>
    <x v="1"/>
    <x v="1"/>
    <x v="25"/>
    <x v="21"/>
    <n v="0.36233860981286853"/>
    <n v="1"/>
    <n v="4844.8236422250457"/>
    <n v="13370.983690441319"/>
    <n v="4844.8236422250457"/>
    <m/>
    <n v="13370.983690441319"/>
    <n v="2.7598494141059233"/>
    <n v="2.7598494141059233"/>
  </r>
  <r>
    <s v="CD"/>
    <s v="North"/>
    <x v="1"/>
    <x v="1"/>
    <x v="26"/>
    <x v="0"/>
    <n v="7.7627924396731504E-3"/>
    <n v="7.7074353307485582E-3"/>
    <n v="100000"/>
    <n v="99286.891806591986"/>
    <n v="770.7435330748558"/>
    <n v="0.99127300986946898"/>
    <n v="8500000.000435099"/>
    <n v="85.000000004350994"/>
    <n v="7.4778881941319153E-2"/>
  </r>
  <r>
    <s v="CD"/>
    <s v="North"/>
    <x v="1"/>
    <x v="1"/>
    <x v="26"/>
    <x v="1"/>
    <n v="6.2818700151766522E-4"/>
    <n v="2.5091559071254311E-3"/>
    <n v="99229.256466925144"/>
    <n v="396349.61312814249"/>
    <n v="248.98167502364959"/>
    <n v="0.99787996842815452"/>
    <n v="8400713.1086285077"/>
    <n v="84.659639785052846"/>
    <n v="1.721066261184931"/>
  </r>
  <r>
    <s v="CD"/>
    <s v="North"/>
    <x v="1"/>
    <x v="1"/>
    <x v="26"/>
    <x v="2"/>
    <n v="2.3126417643129876E-4"/>
    <n v="1.1555834134853076E-3"/>
    <n v="98980.274791901495"/>
    <n v="494585.73989611369"/>
    <n v="114.37996381174889"/>
    <n v="0.99903568506792939"/>
    <n v="8004363.4955003653"/>
    <n v="80.868269080167039"/>
    <n v="2.2404776774254511"/>
  </r>
  <r>
    <s v="CD"/>
    <s v="North"/>
    <x v="1"/>
    <x v="1"/>
    <x v="26"/>
    <x v="3"/>
    <n v="1.8117137176617675E-4"/>
    <n v="9.0545248069846904E-4"/>
    <n v="98865.894828089746"/>
    <n v="494108.80348194268"/>
    <n v="89.518369728568359"/>
    <n v="0.9988990246941003"/>
    <n v="7509777.7556042513"/>
    <n v="75.959235170656399"/>
    <n v="2.5349120054892786"/>
  </r>
  <r>
    <s v="CD"/>
    <s v="North"/>
    <x v="1"/>
    <x v="1"/>
    <x v="26"/>
    <x v="4"/>
    <n v="2.7395120814463475E-4"/>
    <n v="1.3688766345126325E-3"/>
    <n v="98776.376458361177"/>
    <n v="493564.80189088138"/>
    <n v="135.2126737756771"/>
    <n v="0.99835841703769845"/>
    <n v="7015668.9521223083"/>
    <n v="71.025777657269487"/>
    <n v="2.6549505895391778"/>
  </r>
  <r>
    <s v="CD"/>
    <s v="North"/>
    <x v="1"/>
    <x v="1"/>
    <x v="26"/>
    <x v="5"/>
    <n v="3.8220064925503859E-4"/>
    <n v="1.9092548283419929E-3"/>
    <n v="98641.1637845855"/>
    <n v="492754.57432130567"/>
    <n v="188.33111822899082"/>
    <n v="0.99789898104429353"/>
    <n v="6522104.1502314266"/>
    <n v="66.119497175383344"/>
    <n v="2.6039827838054403"/>
  </r>
  <r>
    <s v="CD"/>
    <s v="North"/>
    <x v="1"/>
    <x v="1"/>
    <x v="26"/>
    <x v="6"/>
    <n v="4.5299875938966137E-4"/>
    <n v="2.2624867281854449E-3"/>
    <n v="98452.832666356509"/>
    <n v="491719.28762014559"/>
    <n v="222.74822725990089"/>
    <n v="0.99762920176417003"/>
    <n v="6029349.5759101212"/>
    <n v="61.240996450988675"/>
    <n v="2.5538493915768705"/>
  </r>
  <r>
    <s v="CD"/>
    <s v="North"/>
    <x v="1"/>
    <x v="1"/>
    <x v="26"/>
    <x v="7"/>
    <n v="4.9718033019360668E-4"/>
    <n v="2.4828805008468516E-3"/>
    <n v="98230.084439096609"/>
    <n v="490553.52040053211"/>
    <n v="243.89356125037011"/>
    <n v="0.9973339562305833"/>
    <n v="5537630.2882899754"/>
    <n v="56.374076434021063"/>
    <n v="2.5526135585917391"/>
  </r>
  <r>
    <s v="CD"/>
    <s v="North"/>
    <x v="1"/>
    <x v="1"/>
    <x v="26"/>
    <x v="8"/>
    <n v="5.8605068052060608E-4"/>
    <n v="2.9261548289421621E-3"/>
    <n v="97986.190877846238"/>
    <n v="489245.68324390292"/>
    <n v="286.72276560687169"/>
    <n v="0.99646716524553958"/>
    <n v="5047076.7678894429"/>
    <n v="51.508041313508592"/>
    <n v="2.6099869716384623"/>
  </r>
  <r>
    <s v="CD"/>
    <s v="North"/>
    <x v="1"/>
    <x v="1"/>
    <x v="26"/>
    <x v="9"/>
    <n v="8.4788987957568876E-4"/>
    <n v="4.2309437102214182E-3"/>
    <n v="97699.468112239367"/>
    <n v="487517.25909066905"/>
    <n v="413.36095010144345"/>
    <n v="0.99519528297607596"/>
    <n v="4557831.0846455395"/>
    <n v="46.651544503900467"/>
    <n v="2.6289935701781451"/>
  </r>
  <r>
    <s v="CD"/>
    <s v="North"/>
    <x v="1"/>
    <x v="1"/>
    <x v="26"/>
    <x v="10"/>
    <n v="1.0977899561666702E-3"/>
    <n v="5.4747807479467031E-3"/>
    <n v="97286.107162137923"/>
    <n v="485174.8766164594"/>
    <n v="532.62010653395555"/>
    <n v="0.99313545089867317"/>
    <n v="4070313.8255548701"/>
    <n v="41.838592829819447"/>
    <n v="2.6424863071702505"/>
  </r>
  <r>
    <s v="CD"/>
    <s v="North"/>
    <x v="1"/>
    <x v="1"/>
    <x v="26"/>
    <x v="11"/>
    <n v="1.6987754421689482E-3"/>
    <n v="8.4601124710219962E-3"/>
    <n v="96753.487055603968"/>
    <n v="481844.3698531955"/>
    <n v="818.54538245397271"/>
    <n v="0.99016512703994075"/>
    <n v="3585138.9489384107"/>
    <n v="37.054364220258449"/>
    <n v="2.6506306601363501"/>
  </r>
  <r>
    <s v="CD"/>
    <s v="North"/>
    <x v="1"/>
    <x v="1"/>
    <x v="26"/>
    <x v="12"/>
    <n v="2.3009312933016815E-3"/>
    <n v="1.1443035633188289E-2"/>
    <n v="95934.941673149995"/>
    <n v="477105.49168916955"/>
    <n v="1097.7869560336985"/>
    <n v="0.98546622733576372"/>
    <n v="3103294.579085215"/>
    <n v="32.347907081218942"/>
    <n v="2.6596400035002885"/>
  </r>
  <r>
    <s v="CD"/>
    <s v="North"/>
    <x v="1"/>
    <x v="1"/>
    <x v="26"/>
    <x v="13"/>
    <n v="3.7403866674447866E-3"/>
    <n v="1.8543604036000493E-2"/>
    <n v="94837.154717116297"/>
    <n v="470171.34893610049"/>
    <n v="1758.6226449751266"/>
    <n v="0.97487207951136201"/>
    <n v="2626189.0873960457"/>
    <n v="27.691563451366058"/>
    <n v="2.7172904824401587"/>
  </r>
  <r>
    <s v="CD"/>
    <s v="North"/>
    <x v="1"/>
    <x v="1"/>
    <x v="26"/>
    <x v="14"/>
    <n v="6.7782037518750041E-3"/>
    <n v="3.3378659183565688E-2"/>
    <n v="93078.53207214117"/>
    <n v="458356.92066399852"/>
    <n v="3106.8365993425832"/>
    <n v="0.95455972561247193"/>
    <n v="2156017.7384599452"/>
    <n v="23.163426522336092"/>
    <n v="2.7354007937861513"/>
  </r>
  <r>
    <s v="CD"/>
    <s v="North"/>
    <x v="1"/>
    <x v="1"/>
    <x v="26"/>
    <x v="15"/>
    <n v="1.2390063748583886E-2"/>
    <n v="6.0252425748277466E-2"/>
    <n v="89971.695472798587"/>
    <n v="437529.05642160395"/>
    <n v="5421.0129009214288"/>
    <n v="0.91848766380824998"/>
    <n v="1697660.8177959465"/>
    <n v="18.868832124089575"/>
    <n v="2.7256241282338065"/>
  </r>
  <r>
    <s v="CD"/>
    <s v="North"/>
    <x v="1"/>
    <x v="1"/>
    <x v="26"/>
    <x v="16"/>
    <n v="2.2660166118978413E-2"/>
    <n v="0.10770260282677255"/>
    <n v="84550.682571877158"/>
    <n v="401865.04088090704"/>
    <n v="9106.3285837714066"/>
    <n v="0.85500983164741085"/>
    <n v="1260131.7613743425"/>
    <n v="14.903862666077181"/>
    <n v="2.7061697492769614"/>
  </r>
  <r>
    <s v="CD"/>
    <s v="North"/>
    <x v="1"/>
    <x v="1"/>
    <x v="26"/>
    <x v="17"/>
    <n v="4.1808986251186273E-2"/>
    <n v="0.1904119626087688"/>
    <n v="75444.353988105751"/>
    <n v="343598.56094856421"/>
    <n v="14365.50751062591"/>
    <n v="0.7534335125666819"/>
    <n v="858266.72049343539"/>
    <n v="11.37615573762811"/>
    <n v="2.6594485807693151"/>
  </r>
  <r>
    <s v="CD"/>
    <s v="North"/>
    <x v="1"/>
    <x v="1"/>
    <x v="26"/>
    <x v="18"/>
    <n v="7.3999004226292645E-2"/>
    <n v="0.31363990892372634"/>
    <n v="61078.846477479841"/>
    <n v="258878.67068833389"/>
    <n v="19156.763846363036"/>
    <n v="0.61532581834235511"/>
    <n v="514668.15954487119"/>
    <n v="8.4262914122753223"/>
    <n v="2.5718465774219785"/>
  </r>
  <r>
    <s v="CD"/>
    <s v="North"/>
    <x v="1"/>
    <x v="1"/>
    <x v="26"/>
    <x v="19"/>
    <n v="0.12371306749240947"/>
    <n v="0.47008255395620074"/>
    <n v="41922.082631116806"/>
    <n v="159294.7298926801"/>
    <n v="19706.839670398276"/>
    <n v="0.45348135371444481"/>
    <n v="255789.48885653733"/>
    <n v="6.1015453623164397"/>
    <n v="2.4467908551322255"/>
  </r>
  <r>
    <s v="CD"/>
    <s v="North"/>
    <x v="1"/>
    <x v="1"/>
    <x v="26"/>
    <x v="20"/>
    <n v="0.19750786696280914"/>
    <n v="0.64223530160785391"/>
    <n v="22215.24296071853"/>
    <n v="72237.189751309415"/>
    <n v="14267.413263168819"/>
    <n v="0.25138742739005815"/>
    <n v="96494.758963857239"/>
    <n v="4.343628342687107"/>
    <n v="2.2777808888072388"/>
  </r>
  <r>
    <s v="CD"/>
    <s v="North"/>
    <x v="1"/>
    <x v="1"/>
    <x v="26"/>
    <x v="21"/>
    <n v="0.32764328642782975"/>
    <n v="1"/>
    <n v="7947.8296975497105"/>
    <n v="24257.569212547824"/>
    <n v="7947.8296975497105"/>
    <m/>
    <n v="24257.569212547824"/>
    <n v="3.0520997725990973"/>
    <n v="3.0520997725990973"/>
  </r>
  <r>
    <s v="CD"/>
    <s v="North"/>
    <x v="1"/>
    <x v="1"/>
    <x v="27"/>
    <x v="0"/>
    <n v="5.7211977268488406E-3"/>
    <n v="5.6908878450380868E-3"/>
    <n v="100000"/>
    <n v="99470.217893911555"/>
    <n v="569.08878450380871"/>
    <n v="0.99355063399664501"/>
    <n v="8750000.000130346"/>
    <n v="87.500000001303462"/>
    <n v="6.9069501079064594E-2"/>
  </r>
  <r>
    <s v="CD"/>
    <s v="North"/>
    <x v="1"/>
    <x v="1"/>
    <x v="27"/>
    <x v="1"/>
    <n v="4.6297539001676738E-4"/>
    <n v="1.8499527055007483E-3"/>
    <n v="99430.911215496191"/>
    <n v="397305.09910441091"/>
    <n v="183.94248321351188"/>
    <n v="0.99844403688677008"/>
    <n v="8650529.7822364345"/>
    <n v="87.00040738325508"/>
    <n v="1.7245835205561848"/>
  </r>
  <r>
    <s v="CD"/>
    <s v="North"/>
    <x v="1"/>
    <x v="1"/>
    <x v="27"/>
    <x v="2"/>
    <n v="1.6976453043955831E-4"/>
    <n v="8.4842497073268203E-4"/>
    <n v="99246.968732282679"/>
    <n v="496002.35292951"/>
    <n v="84.203606541981571"/>
    <n v="0.99929339547410534"/>
    <n v="8253224.6831320245"/>
    <n v="83.158456006802425"/>
    <n v="2.2389456764243514"/>
  </r>
  <r>
    <s v="CD"/>
    <s v="North"/>
    <x v="1"/>
    <x v="1"/>
    <x v="27"/>
    <x v="3"/>
    <n v="1.324639842509402E-4"/>
    <n v="6.6210358431015347E-4"/>
    <n v="99162.765125740698"/>
    <n v="495651.87542207562"/>
    <n v="65.656022219860461"/>
    <n v="0.99919681694100415"/>
    <n v="7757222.3302025143"/>
    <n v="78.227168437328018"/>
    <n v="2.5333533596426232"/>
  </r>
  <r>
    <s v="CD"/>
    <s v="North"/>
    <x v="1"/>
    <x v="1"/>
    <x v="27"/>
    <x v="4"/>
    <n v="1.9950376891527338E-4"/>
    <n v="9.9705224321634746E-4"/>
    <n v="99097.109103520837"/>
    <n v="495253.7762325771"/>
    <n v="98.804994927922962"/>
    <n v="0.99880442176989326"/>
    <n v="7261570.4547804389"/>
    <n v="73.277318788328216"/>
    <n v="2.654275624464689"/>
  </r>
  <r>
    <s v="CD"/>
    <s v="North"/>
    <x v="1"/>
    <x v="1"/>
    <x v="27"/>
    <x v="5"/>
    <n v="2.783359470181347E-4"/>
    <n v="1.3907523292903E-3"/>
    <n v="98998.304108592914"/>
    <n v="494661.66159933532"/>
    <n v="137.68212203482108"/>
    <n v="0.99846950603404749"/>
    <n v="6766316.678547862"/>
    <n v="68.347803929305442"/>
    <n v="2.6041991599619201"/>
  </r>
  <r>
    <s v="CD"/>
    <s v="North"/>
    <x v="1"/>
    <x v="1"/>
    <x v="27"/>
    <x v="6"/>
    <n v="3.2989435117403176E-4"/>
    <n v="1.6481418921607727E-3"/>
    <n v="98860.621986558093"/>
    <n v="493904.58491106948"/>
    <n v="162.93633258111367"/>
    <n v="0.99827292333378126"/>
    <n v="6271655.0169485267"/>
    <n v="63.439364338626888"/>
    <n v="2.5541058559018652"/>
  </r>
  <r>
    <s v="CD"/>
    <s v="North"/>
    <x v="1"/>
    <x v="1"/>
    <x v="27"/>
    <x v="7"/>
    <n v="3.6206938997257633E-4"/>
    <n v="1.8087443629273663E-3"/>
    <n v="98697.68565397698"/>
    <n v="493051.57382713113"/>
    <n v="178.51888256061648"/>
    <n v="0.99805776645903954"/>
    <n v="5777750.4320374569"/>
    <n v="58.539877543771411"/>
    <n v="2.5528950411985853"/>
  </r>
  <r>
    <s v="CD"/>
    <s v="North"/>
    <x v="1"/>
    <x v="1"/>
    <x v="27"/>
    <x v="8"/>
    <n v="4.2678882971041094E-4"/>
    <n v="2.1317699792585362E-3"/>
    <n v="98519.166771416363"/>
    <n v="492093.95252302074"/>
    <n v="210.02020210487535"/>
    <n v="0.99742597888843487"/>
    <n v="5284698.8582103262"/>
    <n v="53.641327179226515"/>
    <n v="2.6103187739507026"/>
  </r>
  <r>
    <s v="CD"/>
    <s v="North"/>
    <x v="1"/>
    <x v="1"/>
    <x v="27"/>
    <x v="9"/>
    <n v="6.1747209779500038E-4"/>
    <n v="3.0828480198234862E-3"/>
    <n v="98309.146569311488"/>
    <n v="490827.292300353"/>
    <n v="303.07215783174615"/>
    <n v="0.99649872788482741"/>
    <n v="4792604.9056873051"/>
    <n v="48.750345953907207"/>
    <n v="2.6294736166318673"/>
  </r>
  <r>
    <s v="CD"/>
    <s v="North"/>
    <x v="1"/>
    <x v="1"/>
    <x v="27"/>
    <x v="10"/>
    <n v="7.9946074186383815E-4"/>
    <n v="3.989785983918406E-3"/>
    <n v="98006.074411479742"/>
    <n v="489108.7723884561"/>
    <n v="391.02326202578843"/>
    <n v="0.99499620100656749"/>
    <n v="4301777.6133869523"/>
    <n v="43.892969279902843"/>
    <n v="2.643107818782783"/>
  </r>
  <r>
    <s v="CD"/>
    <s v="North"/>
    <x v="1"/>
    <x v="1"/>
    <x v="27"/>
    <x v="11"/>
    <n v="1.2371257436153797E-3"/>
    <n v="6.1677098220231938E-3"/>
    <n v="97615.051149453953"/>
    <n v="486661.37040549977"/>
    <n v="602.06130975177803"/>
    <n v="0.99282824541836967"/>
    <n v="3812668.8409984959"/>
    <n v="39.05820666078526"/>
    <n v="2.6515924227834602"/>
  </r>
  <r>
    <s v="CD"/>
    <s v="North"/>
    <x v="1"/>
    <x v="1"/>
    <x v="27"/>
    <x v="12"/>
    <n v="1.6756431060891241E-3"/>
    <n v="8.3455052300150795E-3"/>
    <n v="97012.989839702175"/>
    <n v="483171.15449259162"/>
    <n v="809.62241408663976"/>
    <n v="0.98940889382267427"/>
    <n v="3326007.4705929961"/>
    <n v="34.284145618938972"/>
    <n v="2.6608914563516843"/>
  </r>
  <r>
    <s v="CD"/>
    <s v="North"/>
    <x v="1"/>
    <x v="1"/>
    <x v="27"/>
    <x v="13"/>
    <n v="2.7232503863926006E-3"/>
    <n v="1.3532377634050552E-2"/>
    <n v="96203.367425615535"/>
    <n v="478053.83749353955"/>
    <n v="1301.860297670748"/>
    <n v="0.98142914738377662"/>
    <n v="2842836.3161004046"/>
    <n v="29.550278666684783"/>
    <n v="2.7240264260002069"/>
  </r>
  <r>
    <s v="CD"/>
    <s v="North"/>
    <x v="1"/>
    <x v="1"/>
    <x v="27"/>
    <x v="14"/>
    <n v="5.0468101194330768E-3"/>
    <n v="2.4950520866639E-2"/>
    <n v="94901.507127944787"/>
    <n v="469175.97013482702"/>
    <n v="2367.8420338712749"/>
    <n v="0.96555288712149878"/>
    <n v="2364782.4786068653"/>
    <n v="24.918281597137344"/>
    <n v="2.7483440919493631"/>
  </r>
  <r>
    <s v="CD"/>
    <s v="North"/>
    <x v="1"/>
    <x v="1"/>
    <x v="27"/>
    <x v="15"/>
    <n v="9.434242641413312E-3"/>
    <n v="4.6186930958456968E-2"/>
    <n v="92533.665094073513"/>
    <n v="453014.21253171231"/>
    <n v="4273.8460010329582"/>
    <n v="0.93655915839041937"/>
    <n v="1895606.5084720382"/>
    <n v="20.485587667416901"/>
    <n v="2.7411182021247513"/>
  </r>
  <r>
    <s v="CD"/>
    <s v="North"/>
    <x v="1"/>
    <x v="1"/>
    <x v="27"/>
    <x v="16"/>
    <n v="1.7645242155886712E-2"/>
    <n v="8.4822610157192224E-2"/>
    <n v="88259.819093040554"/>
    <n v="424274.60962759913"/>
    <n v="7486.4282274732977"/>
    <n v="0.88382363298155242"/>
    <n v="1442592.2959403258"/>
    <n v="16.344836311295779"/>
    <n v="2.7259535094281548"/>
  </r>
  <r>
    <s v="CD"/>
    <s v="North"/>
    <x v="1"/>
    <x v="1"/>
    <x v="27"/>
    <x v="17"/>
    <n v="3.3293932435237317E-2"/>
    <n v="0.15456438551715251"/>
    <n v="80773.390865567257"/>
    <n v="374983.92686289462"/>
    <n v="12484.689525273177"/>
    <n v="0.79591108476501049"/>
    <n v="1018317.6863127267"/>
    <n v="12.607093442536453"/>
    <n v="2.6865241697462476"/>
  </r>
  <r>
    <s v="CD"/>
    <s v="North"/>
    <x v="1"/>
    <x v="1"/>
    <x v="27"/>
    <x v="18"/>
    <n v="6.0263193035010772E-2"/>
    <n v="0.26337860385693629"/>
    <n v="68288.701340294079"/>
    <n v="298453.86399888981"/>
    <n v="17985.782818209955"/>
    <n v="0.67007318258073501"/>
    <n v="643333.75944983214"/>
    <n v="9.420793584051216"/>
    <n v="2.6097986316695021"/>
  </r>
  <r>
    <s v="CD"/>
    <s v="North"/>
    <x v="1"/>
    <x v="1"/>
    <x v="27"/>
    <x v="19"/>
    <n v="0.10303209417186901"/>
    <n v="0.40961776831326518"/>
    <n v="50302.918522084125"/>
    <n v="199985.93050325394"/>
    <n v="20604.969224660104"/>
    <n v="0.51356738113361444"/>
    <n v="344879.89545094239"/>
    <n v="6.8560613495921174"/>
    <n v="2.4992118869317705"/>
  </r>
  <r>
    <s v="CD"/>
    <s v="North"/>
    <x v="1"/>
    <x v="1"/>
    <x v="27"/>
    <x v="20"/>
    <n v="0.16821779168833476"/>
    <n v="0.58175796901554455"/>
    <n v="29697.94929742402"/>
    <n v="102706.25059212516"/>
    <n v="17277.018667196018"/>
    <n v="0.29116267451715105"/>
    <n v="144893.96494768845"/>
    <n v="4.8789215543665989"/>
    <n v="2.3500349350247358"/>
  </r>
  <r>
    <s v="CD"/>
    <s v="North"/>
    <x v="1"/>
    <x v="1"/>
    <x v="27"/>
    <x v="21"/>
    <n v="0.29442056342618739"/>
    <n v="1"/>
    <n v="12420.930630228004"/>
    <n v="42187.714355563308"/>
    <n v="12420.930630228004"/>
    <m/>
    <n v="42187.714355563308"/>
    <n v="3.3965018895519661"/>
    <n v="3.3965018895519661"/>
  </r>
  <r>
    <s v="CD"/>
    <s v="North"/>
    <x v="1"/>
    <x v="1"/>
    <x v="28"/>
    <x v="0"/>
    <n v="4.0873592919657177E-3"/>
    <n v="4.0717898957415306E-3"/>
    <n v="100000"/>
    <n v="99619.084227441534"/>
    <n v="407.17898957415309"/>
    <n v="0.9953822852834262"/>
    <n v="9000000.0004607309"/>
    <n v="90.000000004607315"/>
    <n v="6.4500422880760883E-2"/>
  </r>
  <r>
    <s v="CD"/>
    <s v="North"/>
    <x v="1"/>
    <x v="1"/>
    <x v="28"/>
    <x v="1"/>
    <n v="3.307605946641965E-4"/>
    <n v="1.3220486117821631E-3"/>
    <n v="99592.821010425847"/>
    <n v="398072.05841427163"/>
    <n v="131.66655076030293"/>
    <n v="0.9988924404313988"/>
    <n v="8900380.91623329"/>
    <n v="89.367695642455558"/>
    <n v="1.7273982974118014"/>
  </r>
  <r>
    <s v="CD"/>
    <s v="North"/>
    <x v="1"/>
    <x v="1"/>
    <x v="28"/>
    <x v="2"/>
    <n v="1.2075251378821277E-4"/>
    <n v="6.0356121319095444E-4"/>
    <n v="99461.154459665544"/>
    <n v="497139.92005447223"/>
    <n v="60.030895051037078"/>
    <n v="0.99949841087102331"/>
    <n v="8502308.8578190189"/>
    <n v="85.483713757484665"/>
    <n v="2.2372185403121567"/>
  </r>
  <r>
    <s v="CD"/>
    <s v="North"/>
    <x v="1"/>
    <x v="1"/>
    <x v="28"/>
    <x v="3"/>
    <n v="9.3808113802201746E-5"/>
    <n v="4.689319852250449E-4"/>
    <n v="99401.123564614507"/>
    <n v="496890.56007499259"/>
    <n v="46.612366206754814"/>
    <n v="0.9994326287176023"/>
    <n v="8005168.9377645459"/>
    <n v="80.533988456990443"/>
    <n v="2.5316046482265389"/>
  </r>
  <r>
    <s v="CD"/>
    <s v="North"/>
    <x v="1"/>
    <x v="1"/>
    <x v="28"/>
    <x v="4"/>
    <n v="1.4066532720218857E-4"/>
    <n v="7.030945631278856E-4"/>
    <n v="99354.511198407752"/>
    <n v="496608.63864071155"/>
    <n v="69.855616645829286"/>
    <n v="0.99915700560839027"/>
    <n v="7508278.3776895534"/>
    <n v="75.570583430235629"/>
    <n v="2.6534835823113352"/>
  </r>
  <r>
    <s v="CD"/>
    <s v="North"/>
    <x v="1"/>
    <x v="1"/>
    <x v="28"/>
    <x v="5"/>
    <n v="1.9624800710405811E-4"/>
    <n v="9.8077893448686904E-4"/>
    <n v="99284.655581761923"/>
    <n v="496190.00034351239"/>
    <n v="97.376298712391872"/>
    <n v="0.99892064225208521"/>
    <n v="7011669.7390488423"/>
    <n v="70.621887118041727"/>
    <n v="2.6043701765023344"/>
  </r>
  <r>
    <s v="CD"/>
    <s v="North"/>
    <x v="1"/>
    <x v="1"/>
    <x v="28"/>
    <x v="6"/>
    <n v="2.3260060249547112E-4"/>
    <n v="1.1623417919105928E-3"/>
    <n v="99187.279283049531"/>
    <n v="495654.43382220378"/>
    <n v="115.28951993658848"/>
    <n v="0.99878197119196011"/>
    <n v="6515479.7387053296"/>
    <n v="65.688662757975081"/>
    <n v="2.5543085512112134"/>
  </r>
  <r>
    <s v="CD"/>
    <s v="North"/>
    <x v="1"/>
    <x v="1"/>
    <x v="28"/>
    <x v="7"/>
    <n v="2.5528645141453685E-4"/>
    <n v="1.2756354238164294E-3"/>
    <n v="99071.989763112942"/>
    <n v="495050.71244297561"/>
    <n v="126.37973964981211"/>
    <n v="0.99863018804911474"/>
    <n v="6019825.3048831262"/>
    <n v="60.762131852573958"/>
    <n v="2.5531175056541007"/>
  </r>
  <r>
    <s v="CD"/>
    <s v="North"/>
    <x v="1"/>
    <x v="1"/>
    <x v="28"/>
    <x v="8"/>
    <n v="3.0091857764699291E-4"/>
    <n v="1.503511832306633E-3"/>
    <n v="98945.61002346313"/>
    <n v="494372.58606077696"/>
    <n v="148.76589542508009"/>
    <n v="0.9981844226061346"/>
    <n v="5524774.5924401507"/>
    <n v="55.836480174613627"/>
    <n v="2.6105810036433459"/>
  </r>
  <r>
    <s v="CD"/>
    <s v="North"/>
    <x v="1"/>
    <x v="1"/>
    <x v="28"/>
    <x v="9"/>
    <n v="4.3536478106076201E-4"/>
    <n v="2.1745800028941387E-3"/>
    <n v="98796.84412803805"/>
    <n v="493475.01436937822"/>
    <n v="214.84164158988278"/>
    <n v="0.99753007776859592"/>
    <n v="5030402.0063793734"/>
    <n v="50.916626444667685"/>
    <n v="2.6298530068762518"/>
  </r>
  <r>
    <s v="CD"/>
    <s v="North"/>
    <x v="1"/>
    <x v="1"/>
    <x v="28"/>
    <x v="10"/>
    <n v="5.6368061340987682E-4"/>
    <n v="2.8146644677315498E-3"/>
    <n v="98582.002486448167"/>
    <n v="492256.16946074483"/>
    <n v="277.47525955643505"/>
    <n v="0.99646930745735041"/>
    <n v="4536926.9920099955"/>
    <n v="46.021858732618824"/>
    <n v="2.6435990273827836"/>
  </r>
  <r>
    <s v="CD"/>
    <s v="North"/>
    <x v="1"/>
    <x v="1"/>
    <x v="28"/>
    <x v="11"/>
    <n v="8.7226771935873407E-4"/>
    <n v="4.3524257989453726E-3"/>
    <n v="98304.527226891732"/>
    <n v="490518.16427415656"/>
    <n v="427.86316045543936"/>
    <n v="0.99493801804823823"/>
    <n v="4044670.8225492504"/>
    <n v="41.144298606044352"/>
    <n v="2.6523525436663715"/>
  </r>
  <r>
    <s v="CD"/>
    <s v="North"/>
    <x v="1"/>
    <x v="1"/>
    <x v="28"/>
    <x v="12"/>
    <n v="1.1814558044338332E-3"/>
    <n v="5.8910056863518872E-3"/>
    <n v="97876.664066436293"/>
    <n v="488035.17017958948"/>
    <n v="576.5919845765311"/>
    <n v="0.99253172561235359"/>
    <n v="3554152.6582750939"/>
    <n v="36.312564309125023"/>
    <n v="2.6618645616759706"/>
  </r>
  <r>
    <s v="CD"/>
    <s v="North"/>
    <x v="1"/>
    <x v="1"/>
    <x v="28"/>
    <x v="13"/>
    <n v="1.9195783825594723E-3"/>
    <n v="9.5562654860907332E-3"/>
    <n v="97300.072081859762"/>
    <n v="484390.3896178666"/>
    <n v="929.82532063002873"/>
    <n v="0.98670439339246652"/>
    <n v="3066117.4880955042"/>
    <n v="31.511975505176824"/>
    <n v="2.7307879828411825"/>
  </r>
  <r>
    <s v="CD"/>
    <s v="North"/>
    <x v="1"/>
    <x v="1"/>
    <x v="28"/>
    <x v="14"/>
    <n v="3.6463457878425348E-3"/>
    <n v="1.8084123323115275E-2"/>
    <n v="96370.246761229733"/>
    <n v="477950.12555303751"/>
    <n v="1742.7714271091245"/>
    <n v="0.97465316537490387"/>
    <n v="2581727.0984776379"/>
    <n v="26.789669895462804"/>
    <n v="2.7615491094077509"/>
  </r>
  <r>
    <s v="CD"/>
    <s v="North"/>
    <x v="1"/>
    <x v="1"/>
    <x v="28"/>
    <x v="15"/>
    <n v="6.986674923232657E-3"/>
    <n v="3.4394259306523969E-2"/>
    <n v="94627.475334120609"/>
    <n v="465835.60276160075"/>
    <n v="3254.641924163443"/>
    <n v="0.95198884631762604"/>
    <n v="2103776.9729246004"/>
    <n v="22.232200166984949"/>
    <n v="2.7565046849572843"/>
  </r>
  <r>
    <s v="CD"/>
    <s v="North"/>
    <x v="1"/>
    <x v="1"/>
    <x v="28"/>
    <x v="16"/>
    <n v="1.3394105861620717E-2"/>
    <n v="6.5007156907039718E-2"/>
    <n v="91372.833409957166"/>
    <n v="443470.29804669222"/>
    <n v="5939.8881185218925"/>
    <n v="0.90934074295962475"/>
    <n v="1637941.3701629997"/>
    <n v="17.925911991960934"/>
    <n v="2.7450974267800476"/>
  </r>
  <r>
    <s v="CD"/>
    <s v="North"/>
    <x v="1"/>
    <x v="1"/>
    <x v="28"/>
    <x v="17"/>
    <n v="2.590441609332525E-2"/>
    <n v="0.12227554756385696"/>
    <n v="85432.945291435273"/>
    <n v="403265.61030630529"/>
    <n v="10446.360165503283"/>
    <n v="0.83522997720748482"/>
    <n v="1194471.0721163074"/>
    <n v="13.98138701693636"/>
    <n v="2.7122063788502686"/>
  </r>
  <r>
    <s v="CD"/>
    <s v="North"/>
    <x v="1"/>
    <x v="1"/>
    <x v="28"/>
    <x v="18"/>
    <n v="4.8059966272596948E-2"/>
    <n v="0.21587241313339725"/>
    <n v="74986.58512593199"/>
    <n v="336819.52650469786"/>
    <n v="16187.535083767842"/>
    <n v="0.72348901864506565"/>
    <n v="791205.4618100021"/>
    <n v="10.551293414432152"/>
    <n v="2.6455094041352503"/>
  </r>
  <r>
    <s v="CD"/>
    <s v="North"/>
    <x v="1"/>
    <x v="1"/>
    <x v="28"/>
    <x v="19"/>
    <n v="8.422217623470217E-2"/>
    <n v="0.34904816084480533"/>
    <n v="58799.050042164148"/>
    <n v="243685.22869137954"/>
    <n v="20523.700276639065"/>
    <n v="0.57586269968340142"/>
    <n v="454385.93530530419"/>
    <n v="7.7277768089700265"/>
    <n v="2.548686599330912"/>
  </r>
  <r>
    <s v="CD"/>
    <s v="North"/>
    <x v="1"/>
    <x v="1"/>
    <x v="28"/>
    <x v="20"/>
    <n v="0.14094460878059667"/>
    <n v="0.51674639319735494"/>
    <n v="38275.349765525083"/>
    <n v="140329.23366718489"/>
    <n v="19778.648939702314"/>
    <n v="0.33398783553053862"/>
    <n v="210700.70661392465"/>
    <n v="5.5048669157741958"/>
    <n v="2.4190595466826244"/>
  </r>
  <r>
    <s v="CD"/>
    <s v="North"/>
    <x v="1"/>
    <x v="1"/>
    <x v="28"/>
    <x v="21"/>
    <n v="0.26284373555491575"/>
    <n v="1"/>
    <n v="18496.700825822769"/>
    <n v="70371.472946739741"/>
    <n v="18496.700825822769"/>
    <m/>
    <n v="70371.472946739741"/>
    <n v="3.8045418807064197"/>
    <n v="3.8045418807064197"/>
  </r>
  <r>
    <s v="CD"/>
    <s v="North"/>
    <x v="1"/>
    <x v="1"/>
    <x v="29"/>
    <x v="0"/>
    <n v="2.815933317802638E-3"/>
    <n v="2.8085067365184657E-3"/>
    <n v="100000"/>
    <n v="99736.265726279802"/>
    <n v="280.85067365184659"/>
    <n v="0.99681320913641136"/>
    <n v="9250000.0000711307"/>
    <n v="92.50000000071131"/>
    <n v="6.0944842001234609E-2"/>
  </r>
  <r>
    <s v="CD"/>
    <s v="North"/>
    <x v="1"/>
    <x v="1"/>
    <x v="29"/>
    <x v="1"/>
    <n v="2.2787323359654824E-4"/>
    <n v="9.1102160281807706E-4"/>
    <n v="99719.149326348153"/>
    <n v="398670.33884192584"/>
    <n v="90.846299250944867"/>
    <n v="0.99923941609042544"/>
    <n v="9150263.7343448512"/>
    <n v="91.760346895850788"/>
    <n v="1.7295887100800895"/>
  </r>
  <r>
    <s v="CD"/>
    <s v="North"/>
    <x v="1"/>
    <x v="1"/>
    <x v="29"/>
    <x v="2"/>
    <n v="8.278718871670137E-5"/>
    <n v="4.1384122188345076E-4"/>
    <n v="99628.303027097209"/>
    <n v="498027.52452434541"/>
    <n v="41.230298658905667"/>
    <n v="0.99965689403330416"/>
    <n v="8751593.3955029249"/>
    <n v="87.842441651572045"/>
    <n v="2.2352707875425217"/>
  </r>
  <r>
    <s v="CD"/>
    <s v="North"/>
    <x v="1"/>
    <x v="1"/>
    <x v="29"/>
    <x v="3"/>
    <n v="6.400217924139091E-5"/>
    <n v="3.1996030778498982E-4"/>
    <n v="99587.072728438303"/>
    <n v="497856.64830910228"/>
    <n v="31.863910441607004"/>
    <n v="0.9996139908217575"/>
    <n v="8253565.8709785789"/>
    <n v="82.877884095308616"/>
    <n v="2.5296398967266751"/>
  </r>
  <r>
    <s v="CD"/>
    <s v="North"/>
    <x v="1"/>
    <x v="1"/>
    <x v="29"/>
    <x v="4"/>
    <n v="9.5505596690326165E-5"/>
    <n v="4.7742094889613852E-4"/>
    <n v="99555.208817996696"/>
    <n v="497664.47107340599"/>
    <n v="47.529742261438514"/>
    <n v="0.99942766261440719"/>
    <n v="7755709.2226694766"/>
    <n v="77.903600572504345"/>
    <n v="2.6525642414848027"/>
  </r>
  <r>
    <s v="CD"/>
    <s v="North"/>
    <x v="1"/>
    <x v="1"/>
    <x v="29"/>
    <x v="5"/>
    <n v="1.3324380208365111E-4"/>
    <n v="6.6600643093138662E-4"/>
    <n v="99507.679075735257"/>
    <n v="497379.63909112936"/>
    <n v="66.272754191493732"/>
    <n v="0.99926703663103422"/>
    <n v="7258044.7515960708"/>
    <n v="72.93954415389365"/>
    <n v="2.6045014352627933"/>
  </r>
  <r>
    <s v="CD"/>
    <s v="North"/>
    <x v="1"/>
    <x v="1"/>
    <x v="29"/>
    <x v="6"/>
    <n v="1.5792562228166278E-4"/>
    <n v="7.8932326467987739E-4"/>
    <n v="99441.406321543764"/>
    <n v="497015.07803520613"/>
    <n v="78.491415482087177"/>
    <n v="0.9991728510073743"/>
    <n v="6760665.1125049414"/>
    <n v="67.98641896358879"/>
    <n v="2.5544641240866586"/>
  </r>
  <r>
    <s v="CD"/>
    <s v="North"/>
    <x v="1"/>
    <x v="1"/>
    <x v="29"/>
    <x v="7"/>
    <n v="1.7332832016418872E-4"/>
    <n v="8.6627422740271286E-4"/>
    <n v="99362.914906061676"/>
    <n v="496603.97251408949"/>
    <n v="86.075532342729275"/>
    <n v="0.99906975457508795"/>
    <n v="6263650.0344697349"/>
    <n v="63.038106726150588"/>
    <n v="2.5532882517608724"/>
  </r>
  <r>
    <s v="CD"/>
    <s v="North"/>
    <x v="1"/>
    <x v="1"/>
    <x v="29"/>
    <x v="8"/>
    <n v="2.0431053540344771E-4"/>
    <n v="1.0210542571890521E-3"/>
    <n v="99276.839373718947"/>
    <n v="496142.00894066517"/>
    <n v="101.36703948279319"/>
    <n v="0.99876693919883275"/>
    <n v="5767046.0619556457"/>
    <n v="58.09054859458314"/>
    <n v="2.6107822703980195"/>
  </r>
  <r>
    <s v="CD"/>
    <s v="North"/>
    <x v="1"/>
    <x v="1"/>
    <x v="29"/>
    <x v="9"/>
    <n v="2.9559361940981774E-4"/>
    <n v="1.4769334840907587E-3"/>
    <n v="99175.472334236154"/>
    <n v="495530.23567762796"/>
    <n v="146.47557589095959"/>
    <n v="0.99832237443230332"/>
    <n v="5270904.0530149806"/>
    <n v="53.147254345825012"/>
    <n v="2.630144196796357"/>
  </r>
  <r>
    <s v="CD"/>
    <s v="North"/>
    <x v="1"/>
    <x v="1"/>
    <x v="29"/>
    <x v="10"/>
    <n v="3.8271444994471683E-4"/>
    <n v="1.9118483658505047E-3"/>
    <n v="99028.996758345194"/>
    <n v="494698.92148468847"/>
    <n v="189.32842562424776"/>
    <n v="0.99760144072471113"/>
    <n v="4775373.8173373528"/>
    <n v="48.221975114929464"/>
    <n v="2.6439760402233357"/>
  </r>
  <r>
    <s v="CD"/>
    <s v="North"/>
    <x v="1"/>
    <x v="1"/>
    <x v="29"/>
    <x v="11"/>
    <n v="5.9223158021964569E-4"/>
    <n v="2.9570475888342765E-3"/>
    <n v="98839.668332720947"/>
    <n v="493512.35679808597"/>
    <n v="292.27360292445519"/>
    <n v="0.99656032939188732"/>
    <n v="4280674.8958526645"/>
    <n v="43.309280252163127"/>
    <n v="2.6529359522895777"/>
  </r>
  <r>
    <s v="CD"/>
    <s v="North"/>
    <x v="1"/>
    <x v="1"/>
    <x v="29"/>
    <x v="12"/>
    <n v="8.0215674900123261E-4"/>
    <n v="4.0032777296609449E-3"/>
    <n v="98547.394729796491"/>
    <n v="491814.83684966719"/>
    <n v="394.51259063789621"/>
    <n v="0.99493154339546874"/>
    <n v="3787162.5390545786"/>
    <n v="38.429859555784923"/>
    <n v="2.6625922183517088"/>
  </r>
  <r>
    <s v="CD"/>
    <s v="North"/>
    <x v="1"/>
    <x v="1"/>
    <x v="29"/>
    <x v="13"/>
    <n v="1.3029184082370472E-3"/>
    <n v="6.4954461941009439E-3"/>
    <n v="98152.882139158595"/>
    <n v="489322.09469162999"/>
    <n v="637.54676473083964"/>
    <n v="0.99082599914194747"/>
    <n v="3295347.7022049115"/>
    <n v="33.573621379073245"/>
    <n v="2.7377094764618639"/>
  </r>
  <r>
    <s v="CD"/>
    <s v="North"/>
    <x v="1"/>
    <x v="1"/>
    <x v="29"/>
    <x v="14"/>
    <n v="2.5436077023062499E-3"/>
    <n v="1.2646473338396282E-2"/>
    <n v="97515.335374427756"/>
    <n v="484833.05337506498"/>
    <n v="1233.2250888974668"/>
    <n v="0.98198219352144245"/>
    <n v="2806025.6075132815"/>
    <n v="28.775223883905429"/>
    <n v="2.7752451504804636"/>
  </r>
  <r>
    <s v="CD"/>
    <s v="North"/>
    <x v="1"/>
    <x v="1"/>
    <x v="29"/>
    <x v="15"/>
    <n v="5.0089157630795397E-3"/>
    <n v="2.4768172311542859E-2"/>
    <n v="96282.110285530289"/>
    <n v="476097.42524494493"/>
    <n v="2384.7318980709824"/>
    <n v="0.96482307537253587"/>
    <n v="2321192.5541382167"/>
    <n v="24.108243444753995"/>
    <n v="2.7720236866021155"/>
  </r>
  <r>
    <s v="CD"/>
    <s v="North"/>
    <x v="1"/>
    <x v="1"/>
    <x v="29"/>
    <x v="16"/>
    <n v="9.8688791119036137E-3"/>
    <n v="4.8278956734538983E-2"/>
    <n v="93897.378387459306"/>
    <n v="459349.78200177377"/>
    <n v="4533.2674686547834"/>
    <n v="0.93137414237768856"/>
    <n v="1845095.1288932716"/>
    <n v="19.650124003245843"/>
    <n v="2.7638403192364702"/>
  </r>
  <r>
    <s v="CD"/>
    <s v="North"/>
    <x v="1"/>
    <x v="1"/>
    <x v="29"/>
    <x v="17"/>
    <n v="1.9615926260084793E-2"/>
    <n v="9.3910331245202913E-2"/>
    <n v="89364.110918804523"/>
    <n v="427826.5092632802"/>
    <n v="8392.2132578179735"/>
    <n v="0.87073156473281699"/>
    <n v="1385745.3468914977"/>
    <n v="15.506732318420022"/>
    <n v="2.7367060693973646"/>
  </r>
  <r>
    <s v="CD"/>
    <s v="North"/>
    <x v="1"/>
    <x v="1"/>
    <x v="29"/>
    <x v="18"/>
    <n v="3.7402392671497857E-2"/>
    <n v="0.17207471036210453"/>
    <n v="80971.897660986549"/>
    <n v="372522.04584499501"/>
    <n v="13933.215837484226"/>
    <n v="0.77435363576839888"/>
    <n v="957918.83762821765"/>
    <n v="11.83026290971759"/>
    <n v="2.6791113525320518"/>
  </r>
  <r>
    <s v="CD"/>
    <s v="North"/>
    <x v="1"/>
    <x v="1"/>
    <x v="29"/>
    <x v="19"/>
    <n v="6.7363290583339758E-2"/>
    <n v="0.28986057443698626"/>
    <n v="67038.681823502324"/>
    <n v="288463.80060395401"/>
    <n v="19431.870822858727"/>
    <n v="0.63896823584547413"/>
    <n v="585396.7917832227"/>
    <n v="8.7322240810826202"/>
    <n v="2.5952079478324288"/>
  </r>
  <r>
    <s v="CD"/>
    <s v="North"/>
    <x v="1"/>
    <x v="1"/>
    <x v="29"/>
    <x v="20"/>
    <n v="0.11585804978077412"/>
    <n v="0.44856740599990269"/>
    <n v="47606.811000643596"/>
    <n v="184319.20577718914"/>
    <n v="21354.863718486333"/>
    <n v="0.37925656207763958"/>
    <n v="296932.99117926869"/>
    <n v="6.2371955805914929"/>
    <n v="2.4846550212573195"/>
  </r>
  <r>
    <s v="CD"/>
    <s v="North"/>
    <x v="1"/>
    <x v="1"/>
    <x v="29"/>
    <x v="21"/>
    <n v="0.23311486412100035"/>
    <n v="1"/>
    <n v="26251.947282157264"/>
    <n v="112613.78540207952"/>
    <n v="26251.947282157264"/>
    <m/>
    <n v="112613.78540207952"/>
    <n v="4.2897307461309762"/>
    <n v="4.2897307461309762"/>
  </r>
  <r>
    <s v="CD"/>
    <s v="North"/>
    <x v="1"/>
    <x v="1"/>
    <x v="30"/>
    <x v="0"/>
    <n v="1.8588439830828864E-3"/>
    <n v="1.8555957029059936E-3"/>
    <n v="100000"/>
    <n v="99825.252672824558"/>
    <n v="185.55957029059937"/>
    <n v="0.99789360935115812"/>
    <n v="9500000.0002076365"/>
    <n v="95.000000002076362"/>
    <n v="5.8268312964010784E-2"/>
  </r>
  <r>
    <s v="CD"/>
    <s v="North"/>
    <x v="1"/>
    <x v="1"/>
    <x v="30"/>
    <x v="1"/>
    <n v="1.5042287631552236E-4"/>
    <n v="6.0148623378852395E-4"/>
    <n v="99814.440429709401"/>
    <n v="399121.55200275447"/>
    <n v="60.037011851774878"/>
    <n v="0.99949936947949014"/>
    <n v="9400174.7475348115"/>
    <n v="94.176500985892261"/>
    <n v="1.7312375835859448"/>
  </r>
  <r>
    <s v="CD"/>
    <s v="North"/>
    <x v="1"/>
    <x v="1"/>
    <x v="30"/>
    <x v="2"/>
    <n v="5.4353663485623599E-5"/>
    <n v="2.7172745159133755E-4"/>
    <n v="99754.403417857626"/>
    <n v="498697.01667704759"/>
    <n v="27.106009825743968"/>
    <n v="0.99977531091590766"/>
    <n v="9001053.1955320574"/>
    <n v="90.232139004710092"/>
    <n v="2.2330707203796889"/>
  </r>
  <r>
    <s v="CD"/>
    <s v="North"/>
    <x v="1"/>
    <x v="1"/>
    <x v="30"/>
    <x v="3"/>
    <n v="4.1793193760157283E-5"/>
    <n v="2.0894437717246275E-4"/>
    <n v="99727.297408031882"/>
    <n v="498584.96490113082"/>
    <n v="20.837458044014056"/>
    <n v="0.99974873589366786"/>
    <n v="8502356.1788550094"/>
    <n v="85.25605726652573"/>
    <n v="2.5274268617726965"/>
  </r>
  <r>
    <s v="CD"/>
    <s v="North"/>
    <x v="1"/>
    <x v="1"/>
    <x v="30"/>
    <x v="4"/>
    <n v="6.2027565134348736E-5"/>
    <n v="3.100926540196803E-4"/>
    <n v="99706.459949987868"/>
    <n v="498459.6883954943"/>
    <n v="30.918240788800176"/>
    <n v="0.99962831932805207"/>
    <n v="8003771.2139538787"/>
    <n v="80.273346561180887"/>
    <n v="2.6515043355470125"/>
  </r>
  <r>
    <s v="CD"/>
    <s v="North"/>
    <x v="1"/>
    <x v="1"/>
    <x v="30"/>
    <x v="5"/>
    <n v="8.653721770139035E-5"/>
    <n v="4.3259641500764001E-4"/>
    <n v="99675.541709199068"/>
    <n v="498274.42056357255"/>
    <n v="43.119282007348374"/>
    <n v="0.99952390474297625"/>
    <n v="7505311.5255583841"/>
    <n v="75.297423990480482"/>
    <n v="2.6045987406469231"/>
  </r>
  <r>
    <s v="CD"/>
    <s v="North"/>
    <x v="1"/>
    <x v="1"/>
    <x v="30"/>
    <x v="6"/>
    <n v="1.0256720194336644E-4"/>
    <n v="5.1270741247287817E-4"/>
    <n v="99632.422427191719"/>
    <n v="498037.19447524595"/>
    <n v="51.082281501046964"/>
    <n v="0.99946271805696185"/>
    <n v="7007037.104994812"/>
    <n v="70.32888425567829"/>
    <n v="2.5545794541290303"/>
  </r>
  <r>
    <s v="CD"/>
    <s v="North"/>
    <x v="1"/>
    <x v="1"/>
    <x v="30"/>
    <x v="7"/>
    <n v="1.1257071879747185E-4"/>
    <n v="5.6269861899365119E-4"/>
    <n v="99581.340145690672"/>
    <n v="497769.60808369308"/>
    <n v="56.034282577500562"/>
    <n v="0.99939574012283949"/>
    <n v="6508999.9105195664"/>
    <n v="65.363650469020527"/>
    <n v="2.5534148300970529"/>
  </r>
  <r>
    <s v="CD"/>
    <s v="North"/>
    <x v="1"/>
    <x v="1"/>
    <x v="30"/>
    <x v="8"/>
    <n v="1.3269259060767337E-4"/>
    <n v="6.6325269417969769E-4"/>
    <n v="99525.305863113172"/>
    <n v="497468.82588145812"/>
    <n v="66.01042725276784"/>
    <n v="0.99919899491481334"/>
    <n v="6011230.3024358731"/>
    <n v="60.399013600658535"/>
    <n v="2.6109314744496768"/>
  </r>
  <r>
    <s v="CD"/>
    <s v="North"/>
    <x v="1"/>
    <x v="1"/>
    <x v="30"/>
    <x v="9"/>
    <n v="1.9197778053458818E-4"/>
    <n v="9.5945243028526148E-4"/>
    <n v="99459.295435860404"/>
    <n v="497070.35082220531"/>
    <n v="95.426462720395648"/>
    <n v="0.99891012426922965"/>
    <n v="5513761.4765544152"/>
    <n v="55.43736713990846"/>
    <n v="2.6303600631273474"/>
  </r>
  <r>
    <s v="CD"/>
    <s v="North"/>
    <x v="1"/>
    <x v="1"/>
    <x v="30"/>
    <x v="10"/>
    <n v="2.4855973151787967E-4"/>
    <n v="1.242071371127747E-3"/>
    <n v="99363.868973140008"/>
    <n v="496528.60591035866"/>
    <n v="123.4170169760182"/>
    <n v="0.99844155732769335"/>
    <n v="5016691.1257322095"/>
    <n v="50.488081609305283"/>
    <n v="2.6442555292200587"/>
  </r>
  <r>
    <s v="CD"/>
    <s v="North"/>
    <x v="1"/>
    <x v="1"/>
    <x v="30"/>
    <x v="11"/>
    <n v="3.8463382450562984E-4"/>
    <n v="1.9214348472159459E-3"/>
    <n v="99240.45195616399"/>
    <n v="495754.79454288702"/>
    <n v="190.68406264203077"/>
    <n v="0.99776468883647385"/>
    <n v="4520162.5198218506"/>
    <n v="45.547580958402676"/>
    <n v="2.6533684476139823"/>
  </r>
  <r>
    <s v="CD"/>
    <s v="North"/>
    <x v="1"/>
    <x v="1"/>
    <x v="30"/>
    <x v="12"/>
    <n v="5.209729243194313E-4"/>
    <n v="2.6016971663749837E-3"/>
    <n v="99049.767893521959"/>
    <n v="494646.62831627368"/>
    <n v="257.69750045868568"/>
    <n v="0.99671127656872993"/>
    <n v="4024407.7252789633"/>
    <n v="40.630158059584581"/>
    <n v="2.663108294553906"/>
  </r>
  <r>
    <s v="CD"/>
    <s v="North"/>
    <x v="1"/>
    <x v="1"/>
    <x v="30"/>
    <x v="13"/>
    <n v="8.4591706223903691E-4"/>
    <n v="4.2215323597583317E-3"/>
    <n v="98792.070393063274"/>
    <n v="493019.87235953123"/>
    <n v="417.05392205184035"/>
    <n v="0.993937639821868"/>
    <n v="3529761.0969626894"/>
    <n v="35.729194488169497"/>
    <n v="2.7449448235419149"/>
  </r>
  <r>
    <s v="CD"/>
    <s v="North"/>
    <x v="1"/>
    <x v="1"/>
    <x v="30"/>
    <x v="14"/>
    <n v="1.7025670071663692E-3"/>
    <n v="8.480919822738478E-3"/>
    <n v="98375.016471011433"/>
    <n v="490031.00831831113"/>
    <n v="834.3106272512232"/>
    <n v="0.98769841388000335"/>
    <n v="3036741.224603158"/>
    <n v="30.86902888090501"/>
    <n v="2.7897032873455627"/>
  </r>
  <r>
    <s v="CD"/>
    <s v="North"/>
    <x v="1"/>
    <x v="1"/>
    <x v="30"/>
    <x v="15"/>
    <n v="3.456537930342664E-3"/>
    <n v="1.7151549128126928E-2"/>
    <n v="97540.70584376021"/>
    <n v="484002.84966801462"/>
    <n v="1672.974208271422"/>
    <n v="0.97518015955421089"/>
    <n v="2546710.2162848469"/>
    <n v="26.109204298399721"/>
    <n v="2.7879637758372082"/>
  </r>
  <r>
    <s v="CD"/>
    <s v="North"/>
    <x v="1"/>
    <x v="1"/>
    <x v="30"/>
    <x v="16"/>
    <n v="7.0211612156277723E-3"/>
    <n v="3.4567603282902967E-2"/>
    <n v="95867.731635488788"/>
    <n v="471989.97616394726"/>
    <n v="3313.9177148073795"/>
    <n v="0.94985540888644471"/>
    <n v="2062707.3666168321"/>
    <n v="21.516179964075096"/>
    <n v="2.7824790336039347"/>
  </r>
  <r>
    <s v="CD"/>
    <s v="North"/>
    <x v="1"/>
    <x v="1"/>
    <x v="30"/>
    <x v="17"/>
    <n v="1.4387768895930202E-2"/>
    <n v="6.9693040068202317E-2"/>
    <n v="92553.813920681408"/>
    <n v="448322.23179950938"/>
    <n v="6450.3566620389902"/>
    <n v="0.9018921042991237"/>
    <n v="1590717.3904528848"/>
    <n v="17.186945875792102"/>
    <n v="2.7603040326562436"/>
  </r>
  <r>
    <s v="CD"/>
    <s v="North"/>
    <x v="1"/>
    <x v="1"/>
    <x v="30"/>
    <x v="18"/>
    <n v="2.8283134286875119E-2"/>
    <n v="0.13281643111815816"/>
    <n v="86103.457258642418"/>
    <n v="404338.28104173898"/>
    <n v="11435.953900027758"/>
    <n v="0.82146810751675647"/>
    <n v="1142395.1586533755"/>
    <n v="13.267703702323875"/>
    <n v="2.7108157762502403"/>
  </r>
  <r>
    <s v="CD"/>
    <s v="North"/>
    <x v="1"/>
    <x v="1"/>
    <x v="30"/>
    <x v="19"/>
    <n v="5.2516401603122292E-2"/>
    <n v="0.23361401756865074"/>
    <n v="74667.50335861466"/>
    <n v="332151.00252393575"/>
    <n v="17443.375441426688"/>
    <n v="0.70122112835528605"/>
    <n v="738056.87761163642"/>
    <n v="9.8845795615648395"/>
    <n v="2.6388449352914387"/>
  </r>
  <r>
    <s v="CD"/>
    <s v="North"/>
    <x v="1"/>
    <x v="1"/>
    <x v="30"/>
    <x v="20"/>
    <n v="9.3119663543705045E-2"/>
    <n v="0.37901183911451625"/>
    <n v="57224.127917187972"/>
    <n v="232911.30077417372"/>
    <n v="21688.621963617748"/>
    <n v="0.42619381716549309"/>
    <n v="405905.87508770067"/>
    <n v="7.0932644998121823"/>
    <n v="2.5466703739396719"/>
  </r>
  <r>
    <s v="CD"/>
    <s v="North"/>
    <x v="1"/>
    <x v="1"/>
    <x v="30"/>
    <x v="21"/>
    <n v="0.20541399112996112"/>
    <n v="1"/>
    <n v="35535.505953570224"/>
    <n v="172994.57431352697"/>
    <n v="35535.505953570224"/>
    <m/>
    <n v="172994.57431352697"/>
    <n v="4.868217566384371"/>
    <n v="4.868217566384371"/>
  </r>
  <r>
    <s v="CD"/>
    <s v="North"/>
    <x v="1"/>
    <x v="1"/>
    <x v="31"/>
    <x v="0"/>
    <n v="1.1662746334556999E-3"/>
    <n v="1.1649924699943222E-3"/>
    <n v="100000"/>
    <n v="99890.063332895981"/>
    <n v="116.49924699943222"/>
    <n v="0.9986771614156259"/>
    <n v="9750000.0005687363"/>
    <n v="97.500000005687369"/>
    <n v="5.6331522000697867E-2"/>
  </r>
  <r>
    <s v="CD"/>
    <s v="North"/>
    <x v="1"/>
    <x v="1"/>
    <x v="31"/>
    <x v="1"/>
    <n v="9.4378219223799741E-5"/>
    <n v="3.7743210297218425E-4"/>
    <n v="99883.500753000568"/>
    <n v="399448.51737491693"/>
    <n v="37.699239741428755"/>
    <n v="0.99968672151450855"/>
    <n v="9650109.9372358397"/>
    <n v="96.613653551244241"/>
    <n v="1.7324307420614824"/>
  </r>
  <r>
    <s v="CD"/>
    <s v="North"/>
    <x v="1"/>
    <x v="1"/>
    <x v="31"/>
    <x v="2"/>
    <n v="3.3895636301201446E-5"/>
    <n v="1.694622738567765E-4"/>
    <n v="99845.801513259139"/>
    <n v="499182.14867350139"/>
    <n v="16.920096559479134"/>
    <n v="0.99986028615580003"/>
    <n v="9250661.4198609218"/>
    <n v="92.649478292108952"/>
    <n v="2.2305776961990453"/>
  </r>
  <r>
    <s v="CD"/>
    <s v="North"/>
    <x v="1"/>
    <x v="1"/>
    <x v="31"/>
    <x v="3"/>
    <n v="2.5904642923271921E-5"/>
    <n v="1.2951491064459728E-4"/>
    <n v="99828.88141669966"/>
    <n v="499112.40601655422"/>
    <n v="12.929328656435246"/>
    <n v="0.99984481649062262"/>
    <n v="8751479.2711874209"/>
    <n v="87.664803481645023"/>
    <n v="2.5249243178496639"/>
  </r>
  <r>
    <s v="CD"/>
    <s v="North"/>
    <x v="1"/>
    <x v="1"/>
    <x v="31"/>
    <x v="4"/>
    <n v="3.821324011883454E-5"/>
    <n v="1.9104904626582978E-4"/>
    <n v="99815.952088043225"/>
    <n v="499034.95200181479"/>
    <n v="19.069742448540637"/>
    <n v="0.99977105119277865"/>
    <n v="8252366.8651708672"/>
    <n v="82.675831793818091"/>
    <n v="2.6502861261888251"/>
  </r>
  <r>
    <s v="CD"/>
    <s v="North"/>
    <x v="1"/>
    <x v="1"/>
    <x v="31"/>
    <x v="5"/>
    <n v="5.3312869400508813E-5"/>
    <n v="2.6653031054234413E-4"/>
    <n v="99796.882345594684"/>
    <n v="498920.69854479213"/>
    <n v="26.598894042734173"/>
    <n v="0.99970666587544044"/>
    <n v="7753331.9131690525"/>
    <n v="77.691123519464398"/>
    <n v="2.6046679580392169"/>
  </r>
  <r>
    <s v="CD"/>
    <s v="North"/>
    <x v="1"/>
    <x v="1"/>
    <x v="31"/>
    <x v="6"/>
    <n v="6.3188440618127886E-5"/>
    <n v="3.1589339215123735E-4"/>
    <n v="99770.28345155195"/>
    <n v="498774.34807845985"/>
    <n v="31.516773275390733"/>
    <n v="0.99966896348703749"/>
    <n v="7254411.2146242606"/>
    <n v="72.711141671226926"/>
    <n v="2.5546614932151246"/>
  </r>
  <r>
    <s v="CD"/>
    <s v="North"/>
    <x v="1"/>
    <x v="1"/>
    <x v="31"/>
    <x v="7"/>
    <n v="6.9351294032585911E-5"/>
    <n v="3.4669764680420604E-4"/>
    <n v="99738.766678276559"/>
    <n v="498609.23555751686"/>
    <n v="34.579195702506695"/>
    <n v="0.99962769154396947"/>
    <n v="6755636.8665458011"/>
    <n v="67.733310642763357"/>
    <n v="2.5535048705653129"/>
  </r>
  <r>
    <s v="CD"/>
    <s v="North"/>
    <x v="1"/>
    <x v="1"/>
    <x v="31"/>
    <x v="8"/>
    <n v="8.1747749019303343E-5"/>
    <n v="4.0865893715361762E-4"/>
    <n v="99704.187482574052"/>
    <n v="498423.5991228639"/>
    <n v="40.745007286401233"/>
    <n v="0.99950644916372278"/>
    <n v="6257027.630988284"/>
    <n v="62.755916165325203"/>
    <n v="2.6110376095363184"/>
  </r>
  <r>
    <s v="CD"/>
    <s v="North"/>
    <x v="1"/>
    <x v="1"/>
    <x v="31"/>
    <x v="9"/>
    <n v="1.1827149766655333E-4"/>
    <n v="5.911918111415538E-4"/>
    <n v="99663.442475287651"/>
    <n v="498177.60173869645"/>
    <n v="58.920211061558803"/>
    <n v="0.99932842306572867"/>
    <n v="5758604.0318654198"/>
    <n v="57.780504955900071"/>
    <n v="2.6305136178833215"/>
  </r>
  <r>
    <s v="CD"/>
    <s v="North"/>
    <x v="1"/>
    <x v="1"/>
    <x v="31"/>
    <x v="10"/>
    <n v="1.531298654685694E-4"/>
    <n v="7.653732538503475E-4"/>
    <n v="99604.522264226092"/>
    <n v="497843.0371521982"/>
    <n v="76.23463730358344"/>
    <n v="0.99903960212015885"/>
    <n v="5260426.4301267229"/>
    <n v="52.813128465915597"/>
    <n v="2.6444543414409947"/>
  </r>
  <r>
    <s v="CD"/>
    <s v="North"/>
    <x v="1"/>
    <x v="1"/>
    <x v="31"/>
    <x v="11"/>
    <n v="2.3696085219247027E-4"/>
    <n v="1.1841458913461088E-3"/>
    <n v="99528.287626922509"/>
    <n v="497364.90975482354"/>
    <n v="117.85601286613382"/>
    <n v="0.99862228715026957"/>
    <n v="4762583.3929745248"/>
    <n v="47.851555638401649"/>
    <n v="2.6536760996396342"/>
  </r>
  <r>
    <s v="CD"/>
    <s v="North"/>
    <x v="1"/>
    <x v="1"/>
    <x v="31"/>
    <x v="12"/>
    <n v="3.209551013216435E-4"/>
    <n v="1.6035729412593065E-3"/>
    <n v="99410.431614056375"/>
    <n v="496679.68372764933"/>
    <n v="159.41187821520725"/>
    <n v="0.99797678323382355"/>
    <n v="4265218.4832197009"/>
    <n v="42.905139973425186"/>
    <n v="2.663446746862157"/>
  </r>
  <r>
    <s v="CD"/>
    <s v="North"/>
    <x v="1"/>
    <x v="1"/>
    <x v="31"/>
    <x v="13"/>
    <n v="5.2094729886155964E-4"/>
    <n v="2.6016905946938521E-3"/>
    <n v="99251.019735841168"/>
    <n v="495674.79306411231"/>
    <n v="258.22044456051663"/>
    <n v="0.99619374113145198"/>
    <n v="3768538.7994920514"/>
    <n v="37.969774109345202"/>
    <n v="2.7526736270584857"/>
  </r>
  <r>
    <s v="CD"/>
    <s v="North"/>
    <x v="1"/>
    <x v="1"/>
    <x v="31"/>
    <x v="14"/>
    <n v="1.0850096120247721E-3"/>
    <n v="5.4121599487832036E-3"/>
    <n v="98992.799291280651"/>
    <n v="493788.12648709636"/>
    <n v="535.76486354219378"/>
    <n v="0.99199217226975978"/>
    <n v="3272864.006427939"/>
    <n v="33.061637107540761"/>
    <n v="2.8052499345838324"/>
  </r>
  <r>
    <s v="CD"/>
    <s v="North"/>
    <x v="1"/>
    <x v="1"/>
    <x v="31"/>
    <x v="15"/>
    <n v="2.2794709714123356E-3"/>
    <n v="1.1340604463047459E-2"/>
    <n v="98457.034427738457"/>
    <n v="489833.95623494958"/>
    <n v="1116.5622840496362"/>
    <n v="0.98324877775172681"/>
    <n v="2779075.8799408427"/>
    <n v="28.226280591261535"/>
    <n v="2.8046760680000378"/>
  </r>
  <r>
    <s v="CD"/>
    <s v="North"/>
    <x v="1"/>
    <x v="1"/>
    <x v="31"/>
    <x v="16"/>
    <n v="4.7914289295243589E-3"/>
    <n v="2.3707398806122562E-2"/>
    <n v="97340.472143688821"/>
    <n v="481628.638769307"/>
    <n v="2307.6893930866936"/>
    <n v="0.9648471298844673"/>
    <n v="2289241.9237058931"/>
    <n v="23.51788391088381"/>
    <n v="2.8013843785317087"/>
  </r>
  <r>
    <s v="CD"/>
    <s v="North"/>
    <x v="1"/>
    <x v="1"/>
    <x v="31"/>
    <x v="17"/>
    <n v="1.0160449590536464E-2"/>
    <n v="4.9683283669084831E-2"/>
    <n v="95032.782750602128"/>
    <n v="464698.00978672871"/>
    <n v="4721.5407032606745"/>
    <n v="0.92837255167514865"/>
    <n v="1807613.2849365862"/>
    <n v="19.020944484813931"/>
    <n v="2.7833710172075383"/>
  </r>
  <r>
    <s v="CD"/>
    <s v="North"/>
    <x v="1"/>
    <x v="1"/>
    <x v="31"/>
    <x v="18"/>
    <n v="2.066856734755124E-2"/>
    <n v="9.8732847681932356E-2"/>
    <n v="90311.242047341453"/>
    <n v="431412.87710406858"/>
    <n v="8916.6861050262814"/>
    <n v="0.8637579013133575"/>
    <n v="1342915.2751498574"/>
    <n v="14.869857226035013"/>
    <n v="2.7409395267055561"/>
  </r>
  <r>
    <s v="CD"/>
    <s v="North"/>
    <x v="1"/>
    <x v="1"/>
    <x v="31"/>
    <x v="19"/>
    <n v="3.971377456434446E-2"/>
    <n v="0.18181551701815085"/>
    <n v="81394.555942315172"/>
    <n v="372636.2813269677"/>
    <n v="14798.793271114831"/>
    <n v="0.76080003569136367"/>
    <n v="911502.39804578875"/>
    <n v="11.198567121513337"/>
    <n v="2.6797771442872835"/>
  </r>
  <r>
    <s v="CD"/>
    <s v="North"/>
    <x v="1"/>
    <x v="1"/>
    <x v="31"/>
    <x v="20"/>
    <n v="7.2870369241842939E-2"/>
    <n v="0.31021302931736799"/>
    <n v="66595.76267120034"/>
    <n v="283501.69613345404"/>
    <n v="20658.873277933548"/>
    <n v="0.47389214623530612"/>
    <n v="538866.11671882111"/>
    <n v="8.0915976498284987"/>
    <n v="2.6050428037914397"/>
  </r>
  <r>
    <s v="CD"/>
    <s v="North"/>
    <x v="1"/>
    <x v="1"/>
    <x v="31"/>
    <x v="21"/>
    <n v="0.17988758687669376"/>
    <n v="1"/>
    <n v="45936.889393266792"/>
    <n v="255364.4205853671"/>
    <n v="45936.889393266792"/>
    <m/>
    <n v="255364.4205853671"/>
    <n v="5.5590272645408421"/>
    <n v="5.5590272645408421"/>
  </r>
  <r>
    <s v="CD"/>
    <s v="North"/>
    <x v="1"/>
    <x v="1"/>
    <x v="32"/>
    <x v="0"/>
    <n v="6.8831173464253218E-4"/>
    <n v="6.8786430772466698E-4"/>
    <n v="100000"/>
    <n v="99934.996471037201"/>
    <n v="68.786430772466701"/>
    <n v="0.99921877730752884"/>
    <n v="10000000.000091199"/>
    <n v="100.00000000091198"/>
    <n v="5.4994884415279881E-2"/>
  </r>
  <r>
    <s v="CD"/>
    <s v="North"/>
    <x v="1"/>
    <x v="1"/>
    <x v="32"/>
    <x v="1"/>
    <n v="5.5700118928184079E-5"/>
    <n v="2.2277234891891539E-4"/>
    <n v="99931.213569227533"/>
    <n v="399674.39218272723"/>
    <n v="22.261911177134607"/>
    <n v="0.99981557108897801"/>
    <n v="9900065.0036201607"/>
    <n v="99.068795924927628"/>
    <n v="1.7332541765435578"/>
  </r>
  <r>
    <s v="CD"/>
    <s v="North"/>
    <x v="1"/>
    <x v="1"/>
    <x v="32"/>
    <x v="2"/>
    <n v="1.9867274497009983E-5"/>
    <n v="9.9330901609022697E-5"/>
    <n v="99908.951658050399"/>
    <n v="499517.24623827863"/>
    <n v="9.9240462470042985"/>
    <n v="0.9999183785418444"/>
    <n v="9500390.6114374343"/>
    <n v="95.090484423794052"/>
    <n v="2.2277384356532028"/>
  </r>
  <r>
    <s v="CD"/>
    <s v="North"/>
    <x v="1"/>
    <x v="1"/>
    <x v="32"/>
    <x v="3"/>
    <n v="1.5079337752023963E-5"/>
    <n v="7.5393871636669378E-5"/>
    <n v="99899.027611803394"/>
    <n v="499476.47491226683"/>
    <n v="7.5317744643980404"/>
    <n v="0.99991003333895889"/>
    <n v="9000873.3651991561"/>
    <n v="90.09970948041213"/>
    <n v="2.5220783842691716"/>
  </r>
  <r>
    <s v="CD"/>
    <s v="North"/>
    <x v="1"/>
    <x v="1"/>
    <x v="32"/>
    <x v="4"/>
    <n v="2.2091676713623308E-5"/>
    <n v="1.10452646650788E-4"/>
    <n v="99891.495837338996"/>
    <n v="499431.5386815503"/>
    <n v="11.033280093150097"/>
    <n v="0.99986766633826318"/>
    <n v="8501396.8902868889"/>
    <n v="85.106312794938688"/>
    <n v="2.6488854696294526"/>
  </r>
  <r>
    <s v="CD"/>
    <s v="North"/>
    <x v="1"/>
    <x v="1"/>
    <x v="32"/>
    <x v="5"/>
    <n v="3.0821010513870606E-5"/>
    <n v="1.5409367658675378E-4"/>
    <n v="99880.462557245846"/>
    <n v="499365.44707724976"/>
    <n v="15.390947694628267"/>
    <n v="0.99983040844736426"/>
    <n v="8001965.351605338"/>
    <n v="80.115421442096974"/>
    <n v="2.6047148160785638"/>
  </r>
  <r>
    <s v="CD"/>
    <s v="North"/>
    <x v="1"/>
    <x v="1"/>
    <x v="32"/>
    <x v="6"/>
    <n v="3.6530233966881938E-5"/>
    <n v="1.8263485565467956E-4"/>
    <n v="99865.071609551218"/>
    <n v="499280.75891574734"/>
    <n v="18.238842938357266"/>
    <n v="0.99980860928866711"/>
    <n v="7502599.9045280879"/>
    <n v="75.127367192620426"/>
    <n v="2.554717031145648"/>
  </r>
  <r>
    <s v="CD"/>
    <s v="North"/>
    <x v="1"/>
    <x v="1"/>
    <x v="32"/>
    <x v="7"/>
    <n v="4.0093076710451112E-5"/>
    <n v="2.0044572281889274E-4"/>
    <n v="99846.832766612861"/>
    <n v="499185.20121614356"/>
    <n v="20.013870565075194"/>
    <n v="0.99978474582983023"/>
    <n v="7003319.1456123404"/>
    <n v="70.140623909245676"/>
    <n v="2.5535658251847342"/>
  </r>
  <r>
    <s v="CD"/>
    <s v="North"/>
    <x v="1"/>
    <x v="1"/>
    <x v="32"/>
    <x v="8"/>
    <n v="4.7259662823272406E-5"/>
    <n v="2.3627163948266035E-4"/>
    <n v="99826.818896047786"/>
    <n v="499077.74951989477"/>
    <n v="23.586246164908516"/>
    <n v="0.999714640458918"/>
    <n v="6504133.9443961969"/>
    <n v="65.154174162046743"/>
    <n v="2.6111094597158933"/>
  </r>
  <r>
    <s v="CD"/>
    <s v="North"/>
    <x v="1"/>
    <x v="1"/>
    <x v="32"/>
    <x v="9"/>
    <n v="6.8374617874859058E-5"/>
    <n v="3.4181771298436757E-4"/>
    <n v="99803.232649882877"/>
    <n v="498935.33292232751"/>
    <n v="34.114512732834555"/>
    <n v="0.99961169651571835"/>
    <n v="6005056.194876302"/>
    <n v="60.168954806729388"/>
    <n v="2.6306175697162204"/>
  </r>
  <r>
    <s v="CD"/>
    <s v="North"/>
    <x v="1"/>
    <x v="1"/>
    <x v="32"/>
    <x v="10"/>
    <n v="8.852678999771316E-5"/>
    <n v="4.4254167253502107E-4"/>
    <n v="99769.118137150042"/>
    <n v="498741.59459412261"/>
    <n v="44.151992407758371"/>
    <n v="0.99944466524396569"/>
    <n v="5506120.8619539747"/>
    <n v="55.188629154613274"/>
    <n v="2.6445889311815587"/>
  </r>
  <r>
    <s v="CD"/>
    <s v="North"/>
    <x v="1"/>
    <x v="1"/>
    <x v="32"/>
    <x v="11"/>
    <n v="1.3699080538947947E-4"/>
    <n v="6.847339560082594E-4"/>
    <n v="99724.966144742284"/>
    <n v="498464.62605236447"/>
    <n v="68.285070581070613"/>
    <n v="0.99920327794722053"/>
    <n v="5007379.2673598519"/>
    <n v="50.211892377000837"/>
    <n v="2.653884370570474"/>
  </r>
  <r>
    <s v="CD"/>
    <s v="North"/>
    <x v="1"/>
    <x v="1"/>
    <x v="32"/>
    <x v="12"/>
    <n v="1.8554920535228874E-4"/>
    <n v="9.2734401415260766E-4"/>
    <n v="99656.681074161213"/>
    <n v="498067.48829225806"/>
    <n v="92.41602666444669"/>
    <n v="0.99883255503251989"/>
    <n v="4508914.6413074872"/>
    <n v="45.244479273317374"/>
    <n v="2.6636403193141325"/>
  </r>
  <r>
    <s v="CD"/>
    <s v="North"/>
    <x v="1"/>
    <x v="1"/>
    <x v="32"/>
    <x v="13"/>
    <n v="3.0103990610764211E-4"/>
    <n v="1.50418571617118E-3"/>
    <n v="99564.265047496767"/>
    <n v="497486.02190958586"/>
    <n v="149.76314532551623"/>
    <n v="0.99775266858486045"/>
    <n v="4010847.1530152294"/>
    <n v="40.284003011541031"/>
    <n v="2.7611092023397066"/>
  </r>
  <r>
    <s v="CD"/>
    <s v="North"/>
    <x v="1"/>
    <x v="1"/>
    <x v="32"/>
    <x v="14"/>
    <n v="6.5174584335685713E-4"/>
    <n v="3.2541106021699976E-3"/>
    <n v="99414.501902171251"/>
    <n v="496368.00594395568"/>
    <n v="323.50578464930004"/>
    <n v="0.9950767635967348"/>
    <n v="3513361.1311056437"/>
    <n v="35.34052943868253"/>
    <n v="2.822284483523779"/>
  </r>
  <r>
    <s v="CD"/>
    <s v="North"/>
    <x v="1"/>
    <x v="1"/>
    <x v="32"/>
    <x v="15"/>
    <n v="1.4232892052540348E-3"/>
    <n v="7.0944597157498743E-3"/>
    <n v="99090.996117521951"/>
    <n v="493924.26890767622"/>
    <n v="702.9970801492891"/>
    <n v="0.98927899610205294"/>
    <n v="3016993.1251616878"/>
    <n v="30.446692871908695"/>
    <n v="2.8225916961014232"/>
  </r>
  <r>
    <s v="CD"/>
    <s v="North"/>
    <x v="1"/>
    <x v="1"/>
    <x v="32"/>
    <x v="16"/>
    <n v="3.1098435811792845E-3"/>
    <n v="1.5444561108418318E-2"/>
    <n v="98387.999037372661"/>
    <n v="488628.90489542636"/>
    <n v="1519.5594634676963"/>
    <n v="0.97654282490013711"/>
    <n v="2523068.8562540119"/>
    <n v="25.644071237749479"/>
    <n v="2.821019597429316"/>
  </r>
  <r>
    <s v="CD"/>
    <s v="North"/>
    <x v="1"/>
    <x v="1"/>
    <x v="32"/>
    <x v="17"/>
    <n v="6.8548952921529058E-3"/>
    <n v="3.3766727188366978E-2"/>
    <n v="96868.439573904965"/>
    <n v="477167.05111444014"/>
    <n v="3270.9301722548553"/>
    <n v="0.95005261070664393"/>
    <n v="2034439.9513585856"/>
    <n v="21.002092738434449"/>
    <n v="2.806389504751059"/>
  </r>
  <r>
    <s v="CD"/>
    <s v="North"/>
    <x v="1"/>
    <x v="1"/>
    <x v="32"/>
    <x v="18"/>
    <n v="1.4494815086124021E-2"/>
    <n v="7.020474886322195E-2"/>
    <n v="93597.50940165011"/>
    <n v="453333.80265446444"/>
    <n v="6570.9896417659038"/>
    <n v="0.90037540347967582"/>
    <n v="1557272.9002441454"/>
    <n v="16.63797370463675"/>
    <n v="2.7699334266720852"/>
  </r>
  <r>
    <s v="CD"/>
    <s v="North"/>
    <x v="1"/>
    <x v="1"/>
    <x v="32"/>
    <x v="19"/>
    <n v="2.89506204948413E-2"/>
    <n v="0.13578380853202898"/>
    <n v="87026.519759884206"/>
    <n v="408170.60547598911"/>
    <n v="11816.792296284955"/>
    <n v="0.81587575790132427"/>
    <n v="1103939.0975896809"/>
    <n v="12.685088414836891"/>
    <n v="2.7183322980206377"/>
  </r>
  <r>
    <s v="CD"/>
    <s v="North"/>
    <x v="1"/>
    <x v="1"/>
    <x v="32"/>
    <x v="20"/>
    <n v="5.5218179656188339E-2"/>
    <n v="0.24449716361622575"/>
    <n v="75209.727463599251"/>
    <n v="333016.50209576503"/>
    <n v="18388.565041199377"/>
    <n v="0.52136880892078608"/>
    <n v="695768.49211369187"/>
    <n v="9.2510439218176508"/>
    <n v="2.6598426725620943"/>
  </r>
  <r>
    <s v="CD"/>
    <s v="North"/>
    <x v="1"/>
    <x v="1"/>
    <x v="32"/>
    <x v="21"/>
    <n v="0.1566391473678527"/>
    <n v="1"/>
    <n v="56821.162422399873"/>
    <n v="362751.99001792684"/>
    <n v="56821.162422399873"/>
    <m/>
    <n v="362751.99001792684"/>
    <n v="6.3841001231422156"/>
    <n v="6.3841001231422156"/>
  </r>
  <r>
    <s v="CD"/>
    <s v="South"/>
    <x v="2"/>
    <x v="0"/>
    <x v="0"/>
    <x v="0"/>
    <n v="0.43115589496894191"/>
    <n v="0.33452125231669022"/>
    <n v="100000"/>
    <n v="77587.076094781762"/>
    <n v="33452.125231669022"/>
    <n v="0.5607569820220577"/>
    <n v="1999999.9999986833"/>
    <n v="19.999999999986834"/>
    <n v="0.33"/>
  </r>
  <r>
    <s v="CD"/>
    <s v="South"/>
    <x v="2"/>
    <x v="0"/>
    <x v="0"/>
    <x v="1"/>
    <n v="0.11327424779759614"/>
    <n v="0.34518074490606648"/>
    <n v="66547.874768330978"/>
    <n v="202791.41491624713"/>
    <n v="22971.044984448112"/>
    <n v="0.73891257718374848"/>
    <n v="1922412.9239039016"/>
    <n v="28.887668172669368"/>
    <n v="1.24"/>
  </r>
  <r>
    <s v="CD"/>
    <s v="South"/>
    <x v="2"/>
    <x v="0"/>
    <x v="0"/>
    <x v="2"/>
    <n v="1.6706442008162424E-2"/>
    <n v="7.9426621231873676E-2"/>
    <n v="43576.829783882866"/>
    <n v="207175.19337984978"/>
    <n v="3461.1603537303017"/>
    <n v="0.94914970672558097"/>
    <n v="1719621.5089876545"/>
    <n v="39.461831379566441"/>
    <n v="1.9059637678956802"/>
  </r>
  <r>
    <s v="CD"/>
    <s v="South"/>
    <x v="2"/>
    <x v="0"/>
    <x v="0"/>
    <x v="3"/>
    <n v="7.7330423026199784E-3"/>
    <n v="3.7906074587060488E-2"/>
    <n v="40115.669430152564"/>
    <n v="196640.27403729994"/>
    <n v="1520.6275575292238"/>
    <n v="0.95503724946906665"/>
    <n v="1512446.3156078046"/>
    <n v="37.702133283384484"/>
    <n v="2.4102316547112874"/>
  </r>
  <r>
    <s v="CD"/>
    <s v="South"/>
    <x v="2"/>
    <x v="0"/>
    <x v="0"/>
    <x v="4"/>
    <n v="1.1731021692389949E-2"/>
    <n v="5.7081726842973017E-2"/>
    <n v="38595.04187262334"/>
    <n v="187798.78645142648"/>
    <n v="2203.0716376661876"/>
    <n v="0.92823015236457385"/>
    <n v="1315806.0415705047"/>
    <n v="34.092618578135209"/>
    <n v="2.6503610580844064"/>
  </r>
  <r>
    <s v="CD"/>
    <s v="South"/>
    <x v="2"/>
    <x v="0"/>
    <x v="0"/>
    <x v="5"/>
    <n v="1.7895434988449567E-2"/>
    <n v="8.5720588527500002E-2"/>
    <n v="36391.970234957153"/>
    <n v="174320.49616168966"/>
    <n v="3119.5411062157873"/>
    <n v="0.91275847755564443"/>
    <n v="1128007.2551190781"/>
    <n v="30.996047969822325"/>
    <n v="2.5511285945633344"/>
  </r>
  <r>
    <s v="CD"/>
    <s v="South"/>
    <x v="2"/>
    <x v="0"/>
    <x v="0"/>
    <x v="6"/>
    <n v="1.7932386208658089E-2"/>
    <n v="8.575469440965032E-2"/>
    <n v="33272.429128741365"/>
    <n v="159112.51068328842"/>
    <n v="2853.2669922019631"/>
    <n v="0.9152967834912773"/>
    <n v="953686.75895738846"/>
    <n v="28.662973637039787"/>
    <n v="2.4591810089165085"/>
  </r>
  <r>
    <s v="CD"/>
    <s v="South"/>
    <x v="2"/>
    <x v="0"/>
    <x v="0"/>
    <x v="7"/>
    <n v="1.7600694414392538E-2"/>
    <n v="8.4265309422555057E-2"/>
    <n v="30419.162136539402"/>
    <n v="145635.16924163539"/>
    <n v="2563.2801098103628"/>
    <n v="0.91240136872969768"/>
    <n v="794574.24827410001"/>
    <n v="26.120845955834525"/>
    <n v="2.4795413828028328"/>
  </r>
  <r>
    <s v="CD"/>
    <s v="South"/>
    <x v="2"/>
    <x v="0"/>
    <x v="0"/>
    <x v="8"/>
    <n v="1.9383340209810418E-2"/>
    <n v="9.2462130649376251E-2"/>
    <n v="27855.882026729039"/>
    <n v="132877.72775124927"/>
    <n v="2575.6142033090327"/>
    <n v="0.90010708860108624"/>
    <n v="648939.07903246465"/>
    <n v="23.29630339508822"/>
    <n v="2.5145026090587179"/>
  </r>
  <r>
    <s v="CD"/>
    <s v="South"/>
    <x v="2"/>
    <x v="0"/>
    <x v="0"/>
    <x v="9"/>
    <n v="2.2905665511470528E-2"/>
    <n v="0.10836963701768738"/>
    <n v="25280.267823420007"/>
    <n v="119604.18466610476"/>
    <n v="2739.613447733951"/>
    <n v="0.88390739783289807"/>
    <n v="516061.35128121532"/>
    <n v="20.413603007921008"/>
    <n v="2.5189366745817807"/>
  </r>
  <r>
    <s v="CD"/>
    <s v="South"/>
    <x v="2"/>
    <x v="0"/>
    <x v="0"/>
    <x v="10"/>
    <n v="2.6692073219586353E-2"/>
    <n v="0.1251897958515493"/>
    <n v="22540.654375686056"/>
    <n v="105719.02363814208"/>
    <n v="2821.8599196524701"/>
    <n v="0.8610866730936193"/>
    <n v="396457.16661511059"/>
    <n v="17.588538469528967"/>
    <n v="2.5249486370151386"/>
  </r>
  <r>
    <s v="CD"/>
    <s v="South"/>
    <x v="2"/>
    <x v="0"/>
    <x v="0"/>
    <x v="11"/>
    <n v="3.3718898687170082E-2"/>
    <n v="0.15566573720905599"/>
    <n v="19718.794456033585"/>
    <n v="91033.242347273452"/>
    <n v="3069.5406758723148"/>
    <n v="0.82429249894246259"/>
    <n v="290738.14297696849"/>
    <n v="14.744214897377157"/>
    <n v="2.5368529916138542"/>
  </r>
  <r>
    <s v="CD"/>
    <s v="South"/>
    <x v="2"/>
    <x v="0"/>
    <x v="0"/>
    <x v="12"/>
    <n v="4.4631950647795536E-2"/>
    <n v="0.20115575130039148"/>
    <n v="16649.253780161271"/>
    <n v="75038.018821268837"/>
    <n v="3349.0931527392204"/>
    <n v="0.76076873743943407"/>
    <n v="199704.90062969504"/>
    <n v="11.9948259103154"/>
    <n v="2.5491126387977618"/>
  </r>
  <r>
    <s v="CD"/>
    <s v="South"/>
    <x v="2"/>
    <x v="0"/>
    <x v="0"/>
    <x v="13"/>
    <n v="6.6694243495688255E-2"/>
    <n v="0.28626317350997621"/>
    <n v="13300.16062742205"/>
    <n v="57086.57883861319"/>
    <n v="3807.3461893982731"/>
    <n v="0.6647474994725957"/>
    <n v="124666.88180842622"/>
    <n v="9.3733365559052046"/>
    <n v="2.5273526939285436"/>
  </r>
  <r>
    <s v="CD"/>
    <s v="South"/>
    <x v="2"/>
    <x v="0"/>
    <x v="0"/>
    <x v="14"/>
    <n v="9.915510592341796E-2"/>
    <n v="0.39637916680590513"/>
    <n v="9492.8144380237773"/>
    <n v="37948.160536413314"/>
    <n v="3762.7538775869307"/>
    <n v="0.53454748630619997"/>
    <n v="67580.302969813027"/>
    <n v="7.1191008115694245"/>
    <n v="2.471024690084656"/>
  </r>
  <r>
    <s v="CD"/>
    <s v="South"/>
    <x v="2"/>
    <x v="0"/>
    <x v="0"/>
    <x v="15"/>
    <n v="0.15642680742948184"/>
    <n v="0.55376944657647453"/>
    <n v="5730.0605604368466"/>
    <n v="20285.093824683878"/>
    <n v="3173.1324654027962"/>
    <n v="0.37110228598754325"/>
    <n v="29632.142433399709"/>
    <n v="5.1713489099913845"/>
    <n v="2.3637378619683691"/>
  </r>
  <r>
    <s v="CD"/>
    <s v="South"/>
    <x v="2"/>
    <x v="0"/>
    <x v="0"/>
    <x v="16"/>
    <n v="0.24638495297946369"/>
    <n v="0.72538123521667963"/>
    <n v="2556.9280950340503"/>
    <n v="7527.8446898119828"/>
    <n v="1854.7476599360311"/>
    <n v="0.21688551812760284"/>
    <n v="9347.0486087158315"/>
    <n v="3.6555774199787803"/>
    <n v="2.1657622765031164"/>
  </r>
  <r>
    <s v="CD"/>
    <s v="South"/>
    <x v="2"/>
    <x v="0"/>
    <x v="0"/>
    <x v="17"/>
    <n v="0.36948002280075304"/>
    <n v="0.85909945180946123"/>
    <n v="702.1804350980193"/>
    <n v="1632.6804959339954"/>
    <n v="603.2428268640374"/>
    <n v="0.108051885547626"/>
    <n v="1819.2039189038492"/>
    <n v="2.5907926623587874"/>
    <n v="1.8864583283649612"/>
  </r>
  <r>
    <s v="CD"/>
    <s v="South"/>
    <x v="2"/>
    <x v="0"/>
    <x v="0"/>
    <x v="18"/>
    <n v="0.5214927470595776"/>
    <n v="0.92986611049588119"/>
    <n v="98.937608233981962"/>
    <n v="176.41420608250135"/>
    <n v="91.998728950298073"/>
    <n v="5.4713068052044032E-2"/>
    <n v="186.52342296985387"/>
    <n v="1.8852631097442372"/>
    <n v="1.5404539962790731"/>
  </r>
  <r>
    <s v="CD"/>
    <s v="South"/>
    <x v="2"/>
    <x v="0"/>
    <x v="0"/>
    <x v="19"/>
    <n v="0.67939542795478969"/>
    <n v="0.94505679937126474"/>
    <n v="6.9388792836838862"/>
    <n v="9.6521624627392164"/>
    <n v="6.5576350470618676"/>
    <n v="4.4316357981634004E-2"/>
    <n v="10.10921688735252"/>
    <n v="1.4568947626922091"/>
    <n v="1.1812095708344845"/>
  </r>
  <r>
    <s v="CD"/>
    <s v="South"/>
    <x v="2"/>
    <x v="0"/>
    <x v="0"/>
    <x v="20"/>
    <n v="0.82919519520816776"/>
    <n v="0.93034103061088336"/>
    <n v="0.38124423662201851"/>
    <n v="0.42774868699564111"/>
    <n v="0.35468715601338818"/>
    <n v="6.4118704555715611E-2"/>
    <n v="0.45705442461330414"/>
    <n v="1.1988494007489667"/>
    <n v="0.83161535158988298"/>
  </r>
  <r>
    <s v="CD"/>
    <s v="South"/>
    <x v="2"/>
    <x v="0"/>
    <x v="0"/>
    <x v="21"/>
    <n v="0.90620754731059727"/>
    <n v="1"/>
    <n v="2.655708060863033E-2"/>
    <n v="2.9305737617663041E-2"/>
    <n v="2.655708060863033E-2"/>
    <m/>
    <n v="2.9305737617663041E-2"/>
    <n v="1.103499968597432"/>
    <n v="1.103499968597432"/>
  </r>
  <r>
    <s v="CD"/>
    <s v="South"/>
    <x v="2"/>
    <x v="0"/>
    <x v="1"/>
    <x v="0"/>
    <n v="0.38987364074030173"/>
    <n v="0.30912535599029839"/>
    <n v="100000"/>
    <n v="79288.601148650007"/>
    <n v="30912.535599029841"/>
    <n v="0.59192469545071025"/>
    <n v="2250000.0000005029"/>
    <n v="22.500000000005031"/>
    <n v="0.33"/>
  </r>
  <r>
    <s v="CD"/>
    <s v="South"/>
    <x v="2"/>
    <x v="0"/>
    <x v="1"/>
    <x v="1"/>
    <n v="9.9789567030069026E-2"/>
    <n v="0.31296240997040675"/>
    <n v="69087.464400970159"/>
    <n v="216673.74657670507"/>
    <n v="21621.779357672305"/>
    <n v="0.76629421287478605"/>
    <n v="2170711.3988518529"/>
    <n v="31.41975780517096"/>
    <n v="1.24"/>
  </r>
  <r>
    <s v="CD"/>
    <s v="South"/>
    <x v="2"/>
    <x v="0"/>
    <x v="1"/>
    <x v="2"/>
    <n v="1.5059767153240474E-2"/>
    <n v="7.1956579937716439E-2"/>
    <n v="47465.685043297854"/>
    <n v="226794.23429077471"/>
    <n v="3415.4683601165307"/>
    <n v="0.95382088514512986"/>
    <n v="1954037.6522751478"/>
    <n v="41.16737492554229"/>
    <n v="1.9157404446413473"/>
  </r>
  <r>
    <s v="CD"/>
    <s v="South"/>
    <x v="2"/>
    <x v="0"/>
    <x v="1"/>
    <x v="3"/>
    <n v="7.0231753504162598E-3"/>
    <n v="3.4489293634465068E-2"/>
    <n v="44050.216683181323"/>
    <n v="216321.07729703872"/>
    <n v="1519.2608578480504"/>
    <n v="0.95907078942216206"/>
    <n v="1727243.4179843732"/>
    <n v="39.210781422644999"/>
    <n v="2.4132117611227435"/>
  </r>
  <r>
    <s v="CD"/>
    <s v="South"/>
    <x v="2"/>
    <x v="0"/>
    <x v="1"/>
    <x v="4"/>
    <n v="1.0651225626914286E-2"/>
    <n v="5.1956985104040808E-2"/>
    <n v="42530.955825333273"/>
    <n v="207467.22637192343"/>
    <n v="2209.7802382774607"/>
    <n v="0.93462483920321915"/>
    <n v="1510922.3406873345"/>
    <n v="35.525238296839873"/>
    <n v="2.652457622307884"/>
  </r>
  <r>
    <s v="CD"/>
    <s v="South"/>
    <x v="2"/>
    <x v="0"/>
    <x v="1"/>
    <x v="5"/>
    <n v="1.6240762542747093E-2"/>
    <n v="7.8101621522742012E-2"/>
    <n v="40321.175587055812"/>
    <n v="193904.02308779681"/>
    <n v="3149.1491950522541"/>
    <n v="0.92054774668672001"/>
    <n v="1303455.1143154111"/>
    <n v="32.326813277087474"/>
    <n v="2.5543061409783618"/>
  </r>
  <r>
    <s v="CD"/>
    <s v="South"/>
    <x v="2"/>
    <x v="0"/>
    <x v="1"/>
    <x v="6"/>
    <n v="1.626071490088013E-2"/>
    <n v="7.8083008419654668E-2"/>
    <n v="37172.026392003558"/>
    <n v="178497.91152696108"/>
    <n v="2902.5036497424444"/>
    <n v="0.9227132337271623"/>
    <n v="1109551.0912276143"/>
    <n v="29.849088116065172"/>
    <n v="2.4634931350697866"/>
  </r>
  <r>
    <s v="CD"/>
    <s v="South"/>
    <x v="2"/>
    <x v="0"/>
    <x v="1"/>
    <x v="7"/>
    <n v="1.6036998926338256E-2"/>
    <n v="7.7075248284573461E-2"/>
    <n v="34269.522742261113"/>
    <n v="164702.38515858716"/>
    <n v="2641.3319739536128"/>
    <n v="0.919793295763355"/>
    <n v="931053.17970065319"/>
    <n v="27.168548179180799"/>
    <n v="2.4841373147156283"/>
  </r>
  <r>
    <s v="CD"/>
    <s v="South"/>
    <x v="2"/>
    <x v="0"/>
    <x v="1"/>
    <x v="8"/>
    <n v="1.7689675598865882E-2"/>
    <n v="8.4729695826793711E-2"/>
    <n v="31628.190768307501"/>
    <n v="151492.14966510236"/>
    <n v="2679.8469833504969"/>
    <n v="0.90830150107358365"/>
    <n v="766350.79454206605"/>
    <n v="24.229991533691361"/>
    <n v="2.5189612624365521"/>
  </r>
  <r>
    <s v="CD"/>
    <s v="South"/>
    <x v="2"/>
    <x v="0"/>
    <x v="1"/>
    <x v="9"/>
    <n v="2.0964054932498567E-2"/>
    <n v="9.9648720709409611E-2"/>
    <n v="28948.343784957004"/>
    <n v="137600.5469416765"/>
    <n v="2884.6654248271552"/>
    <n v="0.89299722947370808"/>
    <n v="614858.64487696369"/>
    <n v="21.239855704507516"/>
    <n v="2.5244366567965466"/>
  </r>
  <r>
    <s v="CD"/>
    <s v="South"/>
    <x v="2"/>
    <x v="0"/>
    <x v="1"/>
    <x v="10"/>
    <n v="2.4530510562267717E-2"/>
    <n v="0.11564880551807377"/>
    <n v="26063.678360129848"/>
    <n v="122876.90719298404"/>
    <n v="3014.2332697562852"/>
    <n v="0.8713007042965708"/>
    <n v="477258.09793528717"/>
    <n v="18.311233408456989"/>
    <n v="2.5312180771374457"/>
  </r>
  <r>
    <s v="CD"/>
    <s v="South"/>
    <x v="2"/>
    <x v="0"/>
    <x v="1"/>
    <x v="11"/>
    <n v="3.1123438260115238E-2"/>
    <n v="0.14456575565757834"/>
    <n v="23049.445090373563"/>
    <n v="107062.73577903135"/>
    <n v="3332.1604469777158"/>
    <n v="0.83637896190526217"/>
    <n v="354381.19074230309"/>
    <n v="15.374825265980389"/>
    <n v="2.5437888411826557"/>
  </r>
  <r>
    <s v="CD"/>
    <s v="South"/>
    <x v="2"/>
    <x v="0"/>
    <x v="1"/>
    <x v="12"/>
    <n v="4.1319663155370306E-2"/>
    <n v="0.18765109510213715"/>
    <n v="19717.284643395848"/>
    <n v="89545.019809603618"/>
    <n v="3699.9700557737815"/>
    <n v="0.77645781406368997"/>
    <n v="247318.45496327174"/>
    <n v="12.543230948695015"/>
    <n v="2.556357680985399"/>
  </r>
  <r>
    <s v="CD"/>
    <s v="South"/>
    <x v="2"/>
    <x v="0"/>
    <x v="1"/>
    <x v="13"/>
    <n v="6.1662420508944146E-2"/>
    <n v="0.26766412399471839"/>
    <n v="16017.314587622066"/>
    <n v="69527.930341654646"/>
    <n v="4287.2604778436835"/>
    <n v="0.6857666083979006"/>
    <n v="157773.43515366811"/>
    <n v="9.8501802090840496"/>
    <n v="2.5372052500606972"/>
  </r>
  <r>
    <s v="CD"/>
    <s v="South"/>
    <x v="2"/>
    <x v="0"/>
    <x v="1"/>
    <x v="14"/>
    <n v="9.1519118654833309E-2"/>
    <n v="0.37200386314940131"/>
    <n v="11730.054109778383"/>
    <n v="47679.932979321995"/>
    <n v="4363.6254437890721"/>
    <n v="0.56140698533622546"/>
    <n v="88245.504812013445"/>
    <n v="7.5230262355269462"/>
    <n v="2.4859580156714758"/>
  </r>
  <r>
    <s v="CD"/>
    <s v="South"/>
    <x v="2"/>
    <x v="0"/>
    <x v="1"/>
    <x v="15"/>
    <n v="0.14394975847240046"/>
    <n v="0.52307914021865676"/>
    <n v="7366.4286659893105"/>
    <n v="26767.847434954434"/>
    <n v="3853.2251730877551"/>
    <n v="0.40265782422525448"/>
    <n v="40565.571832691458"/>
    <n v="5.5068166233635152"/>
    <n v="2.3880851902233462"/>
  </r>
  <r>
    <s v="CD"/>
    <s v="South"/>
    <x v="2"/>
    <x v="0"/>
    <x v="1"/>
    <x v="16"/>
    <n v="0.22562050248376486"/>
    <n v="0.69218924496364087"/>
    <n v="3513.2034929015554"/>
    <n v="10778.283207352311"/>
    <n v="2431.8016731551534"/>
    <n v="0.24648830515660919"/>
    <n v="13797.724397737025"/>
    <n v="3.9273911760634972"/>
    <n v="2.2087632260123069"/>
  </r>
  <r>
    <s v="CD"/>
    <s v="South"/>
    <x v="2"/>
    <x v="0"/>
    <x v="1"/>
    <x v="17"/>
    <n v="0.3395879085734439"/>
    <n v="0.83427846168975339"/>
    <n v="1081.401819746402"/>
    <n v="2656.7207602782132"/>
    <n v="902.19024664652829"/>
    <n v="0.12802320234363107"/>
    <n v="3019.4411903847135"/>
    <n v="2.7921547155272943"/>
    <n v="1.9515428162998747"/>
  </r>
  <r>
    <s v="CD"/>
    <s v="South"/>
    <x v="2"/>
    <x v="0"/>
    <x v="1"/>
    <x v="18"/>
    <n v="0.48402618150507065"/>
    <n v="0.91862317480960154"/>
    <n v="179.21157309987373"/>
    <n v="340.12189946362304"/>
    <n v="164.62790424362899"/>
    <n v="6.344137840057619E-2"/>
    <n v="362.72043010650032"/>
    <n v="2.0239788303423798"/>
    <n v="1.6230757258925621"/>
  </r>
  <r>
    <s v="CD"/>
    <s v="South"/>
    <x v="2"/>
    <x v="0"/>
    <x v="1"/>
    <x v="19"/>
    <n v="0.63826793004062143"/>
    <n v="0.94437272497550462"/>
    <n v="14.583668856244739"/>
    <n v="21.577802126194438"/>
    <n v="13.772419097912245"/>
    <n v="4.4535911000905745E-2"/>
    <n v="22.598530642877286"/>
    <n v="1.5495778782168781"/>
    <n v="1.2722204581465324"/>
  </r>
  <r>
    <s v="CD"/>
    <s v="South"/>
    <x v="2"/>
    <x v="0"/>
    <x v="1"/>
    <x v="20"/>
    <n v="0.78956052940578447"/>
    <n v="0.93529453286703446"/>
    <n v="0.81124975833249402"/>
    <n v="0.96098707508735037"/>
    <n v="0.75875746375808462"/>
    <n v="5.8528238036931392E-2"/>
    <n v="1.0207285166828479"/>
    <n v="1.258217344533862"/>
    <n v="0.92061776731070788"/>
  </r>
  <r>
    <s v="CD"/>
    <s v="South"/>
    <x v="2"/>
    <x v="0"/>
    <x v="1"/>
    <x v="21"/>
    <n v="0.87865798300999642"/>
    <n v="1"/>
    <n v="5.2492294574409439E-2"/>
    <n v="5.9741441595497616E-2"/>
    <n v="5.2492294574409439E-2"/>
    <m/>
    <n v="5.9741441595497616E-2"/>
    <n v="1.1380992597077708"/>
    <n v="1.1380992597077708"/>
  </r>
  <r>
    <s v="CD"/>
    <s v="South"/>
    <x v="2"/>
    <x v="0"/>
    <x v="2"/>
    <x v="0"/>
    <n v="0.35399800080619415"/>
    <n v="0.28613329028132384"/>
    <n v="100000"/>
    <n v="80829.069551151304"/>
    <n v="28613.329028132386"/>
    <n v="0.62092169785515905"/>
    <n v="2500000.0000046748"/>
    <n v="25.000000000046747"/>
    <n v="0.33"/>
  </r>
  <r>
    <s v="CD"/>
    <s v="South"/>
    <x v="2"/>
    <x v="0"/>
    <x v="2"/>
    <x v="1"/>
    <n v="8.8223953272408548E-2"/>
    <n v="0.28379280190204975"/>
    <n v="71386.670971867614"/>
    <n v="229631.77937642823"/>
    <n v="20259.023373566029"/>
    <n v="0.79040236327376778"/>
    <n v="2419170.9304535235"/>
    <n v="33.888272103441849"/>
    <n v="1.24"/>
  </r>
  <r>
    <s v="CD"/>
    <s v="South"/>
    <x v="2"/>
    <x v="0"/>
    <x v="2"/>
    <x v="2"/>
    <n v="1.3581033759167001E-2"/>
    <n v="6.5182661361551431E-2"/>
    <n v="51127.647598301584"/>
    <n v="245388.98869633905"/>
    <n v="3332.6361396128268"/>
    <n v="0.9580603085916336"/>
    <n v="2189539.1510770954"/>
    <n v="42.824953893435733"/>
    <n v="1.9245819628063017"/>
  </r>
  <r>
    <s v="CD"/>
    <s v="South"/>
    <x v="2"/>
    <x v="0"/>
    <x v="2"/>
    <x v="3"/>
    <n v="6.3832812282947427E-3"/>
    <n v="3.1398530832129221E-2"/>
    <n v="47795.011458688758"/>
    <n v="235097.45023540346"/>
    <n v="1500.693140907606"/>
    <n v="0.96272184679742001"/>
    <n v="1944150.1623807566"/>
    <n v="40.676842688094496"/>
    <n v="2.4161226220470384"/>
  </r>
  <r>
    <s v="CD"/>
    <s v="South"/>
    <x v="2"/>
    <x v="0"/>
    <x v="2"/>
    <x v="4"/>
    <n v="9.6783907341124707E-3"/>
    <n v="4.7317762937361271E-2"/>
    <n v="46294.318317781152"/>
    <n v="226333.45146799218"/>
    <n v="2190.54357950751"/>
    <n v="0.94041337777894884"/>
    <n v="1709052.7121453532"/>
    <n v="36.917115841598303"/>
    <n v="2.6543994974668523"/>
  </r>
  <r>
    <s v="CD"/>
    <s v="South"/>
    <x v="2"/>
    <x v="0"/>
    <x v="2"/>
    <x v="5"/>
    <n v="1.4755025836663762E-2"/>
    <n v="7.1208486926856954E-2"/>
    <n v="44103.774738273642"/>
    <n v="212847.00559938233"/>
    <n v="3140.563066875402"/>
    <n v="0.92759793184123573"/>
    <n v="1482719.2606773609"/>
    <n v="33.618874336183389"/>
    <n v="2.5571679572673718"/>
  </r>
  <r>
    <s v="CD"/>
    <s v="South"/>
    <x v="2"/>
    <x v="0"/>
    <x v="2"/>
    <x v="6"/>
    <n v="1.4758985654884864E-2"/>
    <n v="7.1136063291309559E-2"/>
    <n v="40963.21167139824"/>
    <n v="197436.44219258695"/>
    <n v="2913.9616180719022"/>
    <n v="0.92942943103599507"/>
    <n v="1269872.2550779786"/>
    <n v="31.000309869859205"/>
    <n v="2.4674971287757854"/>
  </r>
  <r>
    <s v="CD"/>
    <s v="South"/>
    <x v="2"/>
    <x v="0"/>
    <x v="2"/>
    <x v="7"/>
    <n v="1.4631252660745024E-2"/>
    <n v="7.056334268575272E-2"/>
    <n v="38049.250053326337"/>
    <n v="183503.24013282722"/>
    <n v="2684.8822704487611"/>
    <n v="0.92648609068983434"/>
    <n v="1072435.8128853918"/>
    <n v="28.185465190046166"/>
    <n v="2.4885267007713456"/>
  </r>
  <r>
    <s v="CD"/>
    <s v="South"/>
    <x v="2"/>
    <x v="0"/>
    <x v="2"/>
    <x v="8"/>
    <n v="1.6168950778312593E-2"/>
    <n v="7.7731774325586478E-2"/>
    <n v="35364.367782877576"/>
    <n v="170013.19957958101"/>
    <n v="2748.9350556656791"/>
    <n v="0.91571911812169793"/>
    <n v="888932.57275256445"/>
    <n v="25.136390906525985"/>
    <n v="2.5231719931782486"/>
  </r>
  <r>
    <s v="CD"/>
    <s v="South"/>
    <x v="2"/>
    <x v="0"/>
    <x v="2"/>
    <x v="9"/>
    <n v="1.9222373924364013E-2"/>
    <n v="9.1754801128205735E-2"/>
    <n v="32615.432727211897"/>
    <n v="155684.33718806214"/>
    <n v="2992.6225435957022"/>
    <n v="0.90122774693873253"/>
    <n v="718919.37317298341"/>
    <n v="22.042306756616185"/>
    <n v="2.5296495497508689"/>
  </r>
  <r>
    <s v="CD"/>
    <s v="South"/>
    <x v="2"/>
    <x v="0"/>
    <x v="2"/>
    <x v="10"/>
    <n v="2.2592869837864453E-2"/>
    <n v="0.10701006328118248"/>
    <n v="29622.810183616195"/>
    <n v="140307.04443764716"/>
    <n v="3169.9387923152244"/>
    <n v="0.88055019386518063"/>
    <n v="563235.03598492127"/>
    <n v="19.013558554834063"/>
    <n v="2.5371743771961541"/>
  </r>
  <r>
    <s v="CD"/>
    <s v="South"/>
    <x v="2"/>
    <x v="0"/>
    <x v="2"/>
    <x v="11"/>
    <n v="2.8801878711990407E-2"/>
    <n v="0.13451836810174206"/>
    <n v="26452.871391300971"/>
    <n v="123547.39518022073"/>
    <n v="3558.3970911630677"/>
    <n v="0.84732573301112279"/>
    <n v="422927.99154727411"/>
    <n v="15.987980483901419"/>
    <n v="2.5503122465078882"/>
  </r>
  <r>
    <s v="CD"/>
    <s v="South"/>
    <x v="2"/>
    <x v="0"/>
    <x v="2"/>
    <x v="12"/>
    <n v="3.8365243516007903E-2"/>
    <n v="0.17542491417615699"/>
    <n v="22894.474300137903"/>
    <n v="104684.8871826954"/>
    <n v="4016.2611892099267"/>
    <n v="0.79067623789567565"/>
    <n v="299380.5963670534"/>
    <n v="13.076543817616729"/>
    <n v="2.5630359040669126"/>
  </r>
  <r>
    <s v="CD"/>
    <s v="South"/>
    <x v="2"/>
    <x v="0"/>
    <x v="2"/>
    <x v="13"/>
    <n v="5.7206377833220363E-2"/>
    <n v="0.25082235565642996"/>
    <n v="18878.213110927976"/>
    <n v="82771.852762146838"/>
    <n v="4735.077883067057"/>
    <n v="0.70482711547819121"/>
    <n v="194695.70918435798"/>
    <n v="10.313248824998963"/>
    <n v="2.5461411449969806"/>
  </r>
  <r>
    <s v="CD"/>
    <s v="South"/>
    <x v="2"/>
    <x v="0"/>
    <x v="2"/>
    <x v="14"/>
    <n v="8.483372865358163E-2"/>
    <n v="0.34993561219755492"/>
    <n v="14143.135227860919"/>
    <n v="58339.846225129513"/>
    <n v="4949.1866843543157"/>
    <n v="0.58577998813551457"/>
    <n v="111923.85642221115"/>
    <n v="7.9136524270608337"/>
    <n v="2.4994214800386612"/>
  </r>
  <r>
    <s v="CD"/>
    <s v="South"/>
    <x v="2"/>
    <x v="0"/>
    <x v="2"/>
    <x v="15"/>
    <n v="0.13324982949690489"/>
    <n v="0.49529552502573548"/>
    <n v="9193.9485435066035"/>
    <n v="34174.314429584105"/>
    <n v="4553.7215709156999"/>
    <n v="0.43122669680198888"/>
    <n v="53584.010197081632"/>
    <n v="5.8281825206566262"/>
    <n v="2.4097168427500084"/>
  </r>
  <r>
    <s v="CD"/>
    <s v="South"/>
    <x v="2"/>
    <x v="0"/>
    <x v="2"/>
    <x v="16"/>
    <n v="0.20847775553053655"/>
    <n v="0.6621036000417112"/>
    <n v="4640.2269725909036"/>
    <n v="14736.876726942099"/>
    <n v="3072.3109835630885"/>
    <n v="0.2736908001328639"/>
    <n v="19409.695767497527"/>
    <n v="4.1829194740144331"/>
    <n v="2.2449865325169447"/>
  </r>
  <r>
    <s v="CD"/>
    <s v="South"/>
    <x v="2"/>
    <x v="0"/>
    <x v="2"/>
    <x v="17"/>
    <n v="0.3151153287575813"/>
    <n v="0.81061080980070821"/>
    <n v="1567.9159890278154"/>
    <n v="4033.3475828561632"/>
    <n v="1270.9696495653156"/>
    <n v="0.14729134108555231"/>
    <n v="4672.8190405554269"/>
    <n v="2.9802738624107041"/>
    <n v="2.0052531438617098"/>
  </r>
  <r>
    <s v="CD"/>
    <s v="South"/>
    <x v="2"/>
    <x v="0"/>
    <x v="2"/>
    <x v="18"/>
    <n v="0.45313981740593462"/>
    <n v="0.90656117494073341"/>
    <n v="296.94633946249968"/>
    <n v="594.07717454305521"/>
    <n v="269.20002239747356"/>
    <n v="7.2858100292112149E-2"/>
    <n v="639.47145769926396"/>
    <n v="2.1534916337300753"/>
    <n v="1.6914767880130686"/>
  </r>
  <r>
    <s v="CD"/>
    <s v="South"/>
    <x v="2"/>
    <x v="0"/>
    <x v="2"/>
    <x v="19"/>
    <n v="0.60391016376305484"/>
    <n v="0.94207982568578297"/>
    <n v="27.746317065026098"/>
    <n v="43.283334364112527"/>
    <n v="26.13924554404225"/>
    <n v="4.6104503206922505E-2"/>
    <n v="45.394283156208786"/>
    <n v="1.6360471571712751"/>
    <n v="1.3484695531783295"/>
  </r>
  <r>
    <s v="CD"/>
    <s v="South"/>
    <x v="2"/>
    <x v="0"/>
    <x v="2"/>
    <x v="20"/>
    <n v="0.75593562349221022"/>
    <n v="0.93867156756972292"/>
    <n v="1.6070715209838464"/>
    <n v="1.9955566279965256"/>
    <n v="1.5085123437985659"/>
    <n v="5.4663649128665656E-2"/>
    <n v="2.1109487920962557"/>
    <n v="1.3135375523324166"/>
    <n v="0.99618723588700664"/>
  </r>
  <r>
    <s v="CD"/>
    <s v="South"/>
    <x v="2"/>
    <x v="0"/>
    <x v="2"/>
    <x v="21"/>
    <n v="0.85412365695904968"/>
    <n v="1"/>
    <n v="9.8559177185280428E-2"/>
    <n v="0.11539216409973031"/>
    <n v="9.8559177185280428E-2"/>
    <m/>
    <n v="0.11539216409973031"/>
    <n v="1.1707906599383"/>
    <n v="1.1707906599383"/>
  </r>
  <r>
    <s v="CD"/>
    <s v="South"/>
    <x v="2"/>
    <x v="0"/>
    <x v="3"/>
    <x v="0"/>
    <n v="0.32242736245321357"/>
    <n v="0.26514833909823615"/>
    <n v="100000"/>
    <n v="82235.061280418173"/>
    <n v="26514.833909823617"/>
    <n v="0.64803416979884332"/>
    <n v="2750000.000000699"/>
    <n v="27.500000000006988"/>
    <n v="0.33"/>
  </r>
  <r>
    <s v="CD"/>
    <s v="South"/>
    <x v="2"/>
    <x v="0"/>
    <x v="3"/>
    <x v="1"/>
    <n v="7.8161552115745297E-2"/>
    <n v="0.25716834083979068"/>
    <n v="73485.166090176383"/>
    <n v="241782.02361900351"/>
    <n v="18898.058239747108"/>
    <n v="0.81186488353119679"/>
    <n v="2667764.9387202808"/>
    <n v="36.303448446269648"/>
    <n v="1.24"/>
  </r>
  <r>
    <s v="CD"/>
    <s v="South"/>
    <x v="2"/>
    <x v="0"/>
    <x v="3"/>
    <x v="2"/>
    <n v="1.2241376438599393E-2"/>
    <n v="5.8991825490348218E-2"/>
    <n v="54587.107850429275"/>
    <n v="263058.09289398685"/>
    <n v="3220.1931403353374"/>
    <n v="0.96194054222805447"/>
    <n v="2425982.9151012772"/>
    <n v="44.442415263115997"/>
    <n v="1.9326540590261292"/>
  </r>
  <r>
    <s v="CD"/>
    <s v="South"/>
    <x v="2"/>
    <x v="0"/>
    <x v="3"/>
    <x v="3"/>
    <n v="5.8004245516500496E-3"/>
    <n v="2.8574339293626183E-2"/>
    <n v="51366.914710093937"/>
    <n v="253046.24451591965"/>
    <n v="1467.7756493929846"/>
    <n v="0.96605817353717338"/>
    <n v="2162924.8222072902"/>
    <n v="42.107353233388984"/>
    <n v="2.4189999431338478"/>
  </r>
  <r>
    <s v="CD"/>
    <s v="South"/>
    <x v="2"/>
    <x v="0"/>
    <x v="3"/>
    <x v="4"/>
    <n v="8.793613307266553E-3"/>
    <n v="4.3080177791217804E-2"/>
    <n v="49899.139060700953"/>
    <n v="244457.39279749035"/>
    <n v="2149.6637823636993"/>
    <n v="0.94570184108801736"/>
    <n v="1909878.5776913704"/>
    <n v="38.274780159394226"/>
    <n v="2.6562369672179735"/>
  </r>
  <r>
    <s v="CD"/>
    <s v="South"/>
    <x v="2"/>
    <x v="0"/>
    <x v="3"/>
    <x v="5"/>
    <n v="1.3407371788415655E-2"/>
    <n v="6.4913116349091207E-2"/>
    <n v="47749.475278337253"/>
    <n v="231183.80643616323"/>
    <n v="3099.5672443507647"/>
    <n v="0.93403455307612515"/>
    <n v="1665421.18489388"/>
    <n v="34.87831384922967"/>
    <n v="2.5597980752608875"/>
  </r>
  <r>
    <s v="CD"/>
    <s v="South"/>
    <x v="2"/>
    <x v="0"/>
    <x v="3"/>
    <x v="6"/>
    <n v="1.339833139699557E-2"/>
    <n v="6.4796343561718997E-2"/>
    <n v="44649.908033986489"/>
    <n v="215933.66332303913"/>
    <n v="2893.1507809693503"/>
    <n v="0.93555638230177807"/>
    <n v="1434237.3784577169"/>
    <n v="32.121843954661863"/>
    <n v="2.471311590458436"/>
  </r>
  <r>
    <s v="CD"/>
    <s v="South"/>
    <x v="2"/>
    <x v="0"/>
    <x v="3"/>
    <x v="7"/>
    <n v="1.335757496882436E-2"/>
    <n v="6.4623603908623456E-2"/>
    <n v="41756.757253017138"/>
    <n v="202018.11687567265"/>
    <n v="2698.4721412275176"/>
    <n v="0.93259194827241054"/>
    <n v="1218303.7151346777"/>
    <n v="29.176205128971048"/>
    <n v="2.4927777515111282"/>
  </r>
  <r>
    <s v="CD"/>
    <s v="South"/>
    <x v="2"/>
    <x v="0"/>
    <x v="3"/>
    <x v="8"/>
    <n v="1.4791299459301665E-2"/>
    <n v="7.1346905023727786E-2"/>
    <n v="39058.285111789621"/>
    <n v="188400.46920340706"/>
    <n v="2786.6877582605375"/>
    <n v="0.92248881147178596"/>
    <n v="1016285.598259005"/>
    <n v="26.019718872712165"/>
    <n v="2.5271874880440852"/>
  </r>
  <r>
    <s v="CD"/>
    <s v="South"/>
    <x v="2"/>
    <x v="0"/>
    <x v="3"/>
    <x v="9"/>
    <n v="1.7645778468705867E-2"/>
    <n v="8.4550704068349539E-2"/>
    <n v="36271.597353529083"/>
    <n v="173797.32491617781"/>
    <n v="3066.7890939245626"/>
    <n v="0.90874038711630856"/>
    <n v="827885.12905559794"/>
    <n v="22.82461180262986"/>
    <n v="2.5346652084926267"/>
  </r>
  <r>
    <s v="CD"/>
    <s v="South"/>
    <x v="2"/>
    <x v="0"/>
    <x v="3"/>
    <x v="10"/>
    <n v="2.0840327234315843E-2"/>
    <n v="9.91257473204466E-2"/>
    <n v="33204.808259604521"/>
    <n v="157936.6483241063"/>
    <n v="3291.451433365437"/>
    <n v="0.88899442200274226"/>
    <n v="654087.80413942016"/>
    <n v="19.698586994557473"/>
    <n v="2.5429098263658299"/>
  </r>
  <r>
    <s v="CD"/>
    <s v="South"/>
    <x v="2"/>
    <x v="0"/>
    <x v="3"/>
    <x v="11"/>
    <n v="2.6705432614763817E-2"/>
    <n v="0.12534771442329218"/>
    <n v="29913.356826239084"/>
    <n v="140404.79938993926"/>
    <n v="3749.5709088974509"/>
    <n v="0.857322834161377"/>
    <n v="496151.1558153138"/>
    <n v="16.586274776761435"/>
    <n v="2.5565244760365875"/>
  </r>
  <r>
    <s v="CD"/>
    <s v="South"/>
    <x v="2"/>
    <x v="0"/>
    <x v="3"/>
    <x v="12"/>
    <n v="3.5703964395297258E-2"/>
    <n v="0.16426392587454988"/>
    <n v="26163.785917341633"/>
    <n v="120372.24054284228"/>
    <n v="4297.7661905237983"/>
    <n v="0.80366440561990604"/>
    <n v="355746.35642537451"/>
    <n v="13.596899070695349"/>
    <n v="2.5692746927694827"/>
  </r>
  <r>
    <s v="CD"/>
    <s v="South"/>
    <x v="2"/>
    <x v="0"/>
    <x v="3"/>
    <x v="13"/>
    <n v="5.3219516611531639E-2"/>
    <n v="0.23545193727479949"/>
    <n v="21866.019726817834"/>
    <n v="96738.885148999689"/>
    <n v="5148.3967051682448"/>
    <n v="0.72224614689354727"/>
    <n v="235374.11588253221"/>
    <n v="10.764378648842747"/>
    <n v="2.554342797156691"/>
  </r>
  <r>
    <s v="CD"/>
    <s v="South"/>
    <x v="2"/>
    <x v="0"/>
    <x v="3"/>
    <x v="14"/>
    <n v="7.8909554952175956E-2"/>
    <n v="0.32979295795155039"/>
    <n v="16717.62302164959"/>
    <n v="69869.287053642445"/>
    <n v="5513.3543462287525"/>
    <n v="0.60807004374457752"/>
    <n v="138635.23073353252"/>
    <n v="8.2927597155407611"/>
    <n v="2.5117093527664389"/>
  </r>
  <r>
    <s v="CD"/>
    <s v="South"/>
    <x v="2"/>
    <x v="0"/>
    <x v="3"/>
    <x v="15"/>
    <n v="0.12393108258252465"/>
    <n v="0.46993376373127999"/>
    <n v="11204.268675420837"/>
    <n v="42485.420435110806"/>
    <n v="5265.2641484969963"/>
    <n v="0.45731466221862205"/>
    <n v="68765.943679890072"/>
    <n v="6.1374772126577186"/>
    <n v="2.4292034435048619"/>
  </r>
  <r>
    <s v="CD"/>
    <s v="South"/>
    <x v="2"/>
    <x v="0"/>
    <x v="3"/>
    <x v="16"/>
    <n v="0.19398671497799158"/>
    <n v="0.63461945018144217"/>
    <n v="5939.0045269238408"/>
    <n v="19429.20569549884"/>
    <n v="3769.007787501504"/>
    <n v="0.29881197595881681"/>
    <n v="26280.523244779259"/>
    <n v="4.425072101837829"/>
    <n v="2.2762547816528578"/>
  </r>
  <r>
    <s v="CD"/>
    <s v="South"/>
    <x v="2"/>
    <x v="0"/>
    <x v="3"/>
    <x v="17"/>
    <n v="0.29459918194385298"/>
    <n v="0.78818016389016976"/>
    <n v="2169.9967394223368"/>
    <n v="5805.679345182306"/>
    <n v="1710.3483857190313"/>
    <n v="0.16572586298615161"/>
    <n v="6851.3175492804203"/>
    <n v="3.1572939372730455"/>
    <n v="2.0507152846472563"/>
  </r>
  <r>
    <s v="CD"/>
    <s v="South"/>
    <x v="2"/>
    <x v="0"/>
    <x v="3"/>
    <x v="18"/>
    <n v="0.4271840124771456"/>
    <n v="0.89419578103622865"/>
    <n v="459.64835370330536"/>
    <n v="962.15121970121311"/>
    <n v="411.0156186417438"/>
    <n v="8.2543969625303984E-2"/>
    <n v="1045.6382040981143"/>
    <n v="2.2748655481382509"/>
    <n v="1.7492949459424341"/>
  </r>
  <r>
    <s v="CD"/>
    <s v="South"/>
    <x v="2"/>
    <x v="0"/>
    <x v="3"/>
    <x v="19"/>
    <n v="0.57482841782468541"/>
    <n v="0.93872464769758346"/>
    <n v="48.63273506156154"/>
    <n v="79.419781053966119"/>
    <n v="45.652747087234275"/>
    <n v="4.8546195465262003E-2"/>
    <n v="83.486984396901292"/>
    <n v="1.7166828945815951"/>
    <n v="1.4132740152316321"/>
  </r>
  <r>
    <s v="CD"/>
    <s v="South"/>
    <x v="2"/>
    <x v="0"/>
    <x v="3"/>
    <x v="20"/>
    <n v="0.72720928746821234"/>
    <n v="0.94086820151367445"/>
    <n v="2.9799879743272686"/>
    <n v="3.8555282148541505"/>
    <n v="2.8037759259376749"/>
    <n v="5.2044392727181379E-2"/>
    <n v="4.0672033429351737"/>
    <n v="1.3648388443088746"/>
    <n v="1.0608793468085089"/>
  </r>
  <r>
    <s v="CD"/>
    <s v="South"/>
    <x v="2"/>
    <x v="0"/>
    <x v="3"/>
    <x v="21"/>
    <n v="0.83246458848081872"/>
    <n v="1"/>
    <n v="0.17621204838959353"/>
    <n v="0.21167512808102315"/>
    <n v="0.17621204838959353"/>
    <m/>
    <n v="0.21167512808102315"/>
    <n v="1.2012522981006555"/>
    <n v="1.2012522981006555"/>
  </r>
  <r>
    <s v="CD"/>
    <s v="South"/>
    <x v="2"/>
    <x v="0"/>
    <x v="4"/>
    <x v="0"/>
    <n v="0.29434862337998485"/>
    <n v="0.24586141426342001"/>
    <n v="100000"/>
    <n v="83527.28524435086"/>
    <n v="24586.141426342001"/>
    <n v="0.67349563119035483"/>
    <n v="3000000.0000006151"/>
    <n v="30.00000000000615"/>
    <n v="0.33"/>
  </r>
  <r>
    <s v="CD"/>
    <s v="South"/>
    <x v="2"/>
    <x v="0"/>
    <x v="4"/>
    <x v="1"/>
    <n v="6.9302746567175902E-2"/>
    <n v="0.23270097263845643"/>
    <n v="75413.858573657999"/>
    <n v="253220.53035082656"/>
    <n v="17548.878240509213"/>
    <n v="0.83115135754393188"/>
    <n v="2916472.7147562644"/>
    <n v="38.672901372732383"/>
    <n v="1.24"/>
  </r>
  <r>
    <s v="CD"/>
    <s v="South"/>
    <x v="2"/>
    <x v="0"/>
    <x v="4"/>
    <x v="2"/>
    <n v="1.1018565818677908E-2"/>
    <n v="5.3295944879018245E-2"/>
    <n v="57864.980333148786"/>
    <n v="279888.40408188541"/>
    <n v="3083.9688022609698"/>
    <n v="0.96551324393707061"/>
    <n v="2663252.1844054377"/>
    <n v="46.025284534310217"/>
    <n v="1.9401449272313391"/>
  </r>
  <r>
    <s v="CD"/>
    <s v="South"/>
    <x v="2"/>
    <x v="0"/>
    <x v="4"/>
    <x v="3"/>
    <n v="5.266499167983751E-3"/>
    <n v="2.5979758748731454E-2"/>
    <n v="54781.011530887816"/>
    <n v="270235.96096547082"/>
    <n v="1423.1974635839506"/>
    <n v="0.96912204515065448"/>
    <n v="2383363.7803235524"/>
    <n v="43.507115216003498"/>
    <n v="2.4219342130299855"/>
  </r>
  <r>
    <s v="CD"/>
    <s v="South"/>
    <x v="2"/>
    <x v="0"/>
    <x v="4"/>
    <x v="4"/>
    <n v="7.9847291878597376E-3"/>
    <n v="3.9190768138208487E-2"/>
    <n v="53357.814067303865"/>
    <n v="261891.62716410949"/>
    <n v="2091.1337194733351"/>
    <n v="0.95055773446013025"/>
    <n v="2113127.8193580816"/>
    <n v="39.602968305497839"/>
    <n v="2.6579961736529731"/>
  </r>
  <r>
    <s v="CD"/>
    <s v="South"/>
    <x v="2"/>
    <x v="0"/>
    <x v="4"/>
    <x v="5"/>
    <n v="1.2177558281970927E-2"/>
    <n v="5.9132349357602657E-2"/>
    <n v="51266.68034783053"/>
    <n v="248943.11179119305"/>
    <n v="3031.5192527324616"/>
    <n v="0.93994877080971884"/>
    <n v="1851236.1921939722"/>
    <n v="36.109929093006144"/>
    <n v="2.5621827434220088"/>
  </r>
  <r>
    <s v="CD"/>
    <s v="South"/>
    <x v="2"/>
    <x v="0"/>
    <x v="4"/>
    <x v="6"/>
    <n v="1.2155522791237806E-2"/>
    <n v="5.8967702462757232E-2"/>
    <n v="48235.161095098068"/>
    <n v="233993.77192967833"/>
    <n v="2844.3166276989068"/>
    <n v="0.94118911220576584"/>
    <n v="1602293.0804027792"/>
    <n v="33.218362788169756"/>
    <n v="2.4749528671066456"/>
  </r>
  <r>
    <s v="CD"/>
    <s v="South"/>
    <x v="2"/>
    <x v="0"/>
    <x v="4"/>
    <x v="7"/>
    <n v="1.2193752894303248E-2"/>
    <n v="5.9163018008413323E-2"/>
    <n v="45390.844467399162"/>
    <n v="220232.39046417238"/>
    <n v="2685.4593486418235"/>
    <n v="0.93820670817038387"/>
    <n v="1368299.3084731009"/>
    <n v="30.144830406401617"/>
    <n v="2.4969526624102421"/>
  </r>
  <r>
    <s v="CD"/>
    <s v="South"/>
    <x v="2"/>
    <x v="0"/>
    <x v="4"/>
    <x v="8"/>
    <n v="1.3532496292799647E-2"/>
    <n v="6.5474923651689748E-2"/>
    <n v="42705.385118757338"/>
    <n v="206623.50608988578"/>
    <n v="2796.1318301666397"/>
    <n v="0.92871476568646438"/>
    <n v="1148066.9180089284"/>
    <n v="26.883422660077287"/>
    <n v="2.5310822510505528"/>
  </r>
  <r>
    <s v="CD"/>
    <s v="South"/>
    <x v="2"/>
    <x v="0"/>
    <x v="4"/>
    <x v="9"/>
    <n v="1.6207004587286526E-2"/>
    <n v="7.7927587238937585E-2"/>
    <n v="39909.253288590699"/>
    <n v="191894.30104358404"/>
    <n v="3110.0318172875122"/>
    <n v="0.91564504988757123"/>
    <n v="941443.41191904258"/>
    <n v="23.589602268709534"/>
    <n v="2.5395861364391759"/>
  </r>
  <r>
    <s v="CD"/>
    <s v="South"/>
    <x v="2"/>
    <x v="0"/>
    <x v="4"/>
    <x v="10"/>
    <n v="1.9243578612678603E-2"/>
    <n v="9.1883268683010305E-2"/>
    <n v="36799.221471303186"/>
    <n v="175707.06685219309"/>
    <n v="3381.2327537733509"/>
    <n v="0.89675386006642621"/>
    <n v="749549.11087545857"/>
    <n v="20.368613272429496"/>
    <n v="2.5485152582079658"/>
  </r>
  <r>
    <s v="CD"/>
    <s v="South"/>
    <x v="2"/>
    <x v="0"/>
    <x v="4"/>
    <x v="11"/>
    <n v="2.4797740899124409E-2"/>
    <n v="0.11692147718667556"/>
    <n v="33417.988717529835"/>
    <n v="157565.99044065378"/>
    <n v="3907.2806054612447"/>
    <n v="0.86651155438664407"/>
    <n v="573842.04402326548"/>
    <n v="17.171651138964243"/>
    <n v="2.5625110892512613"/>
  </r>
  <r>
    <s v="CD"/>
    <s v="South"/>
    <x v="2"/>
    <x v="0"/>
    <x v="4"/>
    <x v="12"/>
    <n v="3.3288369240486212E-2"/>
    <n v="0.15401028742768358"/>
    <n v="29510.708112068591"/>
    <n v="136532.751295202"/>
    <n v="4544.9526385341596"/>
    <n v="0.81560744778552108"/>
    <n v="416276.05358261173"/>
    <n v="14.105932395853728"/>
    <n v="2.575158611840811"/>
  </r>
  <r>
    <s v="CD"/>
    <s v="South"/>
    <x v="2"/>
    <x v="0"/>
    <x v="4"/>
    <x v="13"/>
    <n v="4.9620178990658431E-2"/>
    <n v="0.22132559417003508"/>
    <n v="24965.755473534431"/>
    <n v="111357.12882301501"/>
    <n v="5525.5606640838123"/>
    <n v="0.73827579437802959"/>
    <n v="279743.30228740972"/>
    <n v="11.205080598660775"/>
    <n v="2.5619399797340079"/>
  </r>
  <r>
    <s v="CD"/>
    <s v="South"/>
    <x v="2"/>
    <x v="0"/>
    <x v="4"/>
    <x v="14"/>
    <n v="7.3605647604597008E-2"/>
    <n v="0.31127710578495577"/>
    <n v="19440.194809450619"/>
    <n v="82212.272741467968"/>
    <n v="6051.2875761815067"/>
    <n v="0.6285896936738955"/>
    <n v="168386.1734643947"/>
    <n v="8.6617533988155184"/>
    <n v="2.5230558592551118"/>
  </r>
  <r>
    <s v="CD"/>
    <s v="South"/>
    <x v="2"/>
    <x v="0"/>
    <x v="4"/>
    <x v="15"/>
    <n v="0.11571406439294245"/>
    <n v="0.4466269507751256"/>
    <n v="13388.907233269112"/>
    <n v="51677.787338794107"/>
    <n v="5979.8468118060064"/>
    <n v="0.48130598329523816"/>
    <n v="86173.900722926744"/>
    <n v="6.436216131873671"/>
    <n v="2.4469665682053385"/>
  </r>
  <r>
    <s v="CD"/>
    <s v="South"/>
    <x v="2"/>
    <x v="0"/>
    <x v="4"/>
    <x v="16"/>
    <n v="0.18150839895422077"/>
    <n v="0.60933869832855325"/>
    <n v="7409.0604214631057"/>
    <n v="24872.828249620507"/>
    <n v="4514.6272330519314"/>
    <n v="0.32211956158800181"/>
    <n v="34496.113384132645"/>
    <n v="4.6559363025575813"/>
    <n v="2.3037698952021084"/>
  </r>
  <r>
    <s v="CD"/>
    <s v="South"/>
    <x v="2"/>
    <x v="0"/>
    <x v="4"/>
    <x v="17"/>
    <n v="0.27707872524476718"/>
    <n v="0.76697626071625669"/>
    <n v="2894.4331884111748"/>
    <n v="8012.0245312214238"/>
    <n v="2219.9615437406355"/>
    <n v="0.18328248551021864"/>
    <n v="9623.2851345121362"/>
    <n v="3.3247563540392489"/>
    <n v="2.0899759822194435"/>
  </r>
  <r>
    <s v="CD"/>
    <s v="South"/>
    <x v="2"/>
    <x v="0"/>
    <x v="4"/>
    <x v="18"/>
    <n v="0.40503516680942725"/>
    <n v="0.88184503048572727"/>
    <n v="674.47164467053949"/>
    <n v="1468.4637700511068"/>
    <n v="594.77946805625049"/>
    <n v="9.2236904900008423E-2"/>
    <n v="1611.2606032907129"/>
    <n v="2.388922671579127"/>
    <n v="1.7989909612657777"/>
  </r>
  <r>
    <s v="CD"/>
    <s v="South"/>
    <x v="2"/>
    <x v="0"/>
    <x v="4"/>
    <x v="19"/>
    <n v="0.54994042525309939"/>
    <n v="0.93469068332042238"/>
    <n v="79.692176614288982"/>
    <n v="135.44655310731179"/>
    <n v="74.487535014901553"/>
    <n v="5.1536028074982879E-2"/>
    <n v="142.79683323960606"/>
    <n v="1.791855101796809"/>
    <n v="1.4690155217041887"/>
  </r>
  <r>
    <s v="CD"/>
    <s v="South"/>
    <x v="2"/>
    <x v="0"/>
    <x v="4"/>
    <x v="20"/>
    <n v="0.70250509347244949"/>
    <n v="0.94218796023622353"/>
    <n v="5.2046415993874291"/>
    <n v="6.9803773635980786"/>
    <n v="4.9037506522874379"/>
    <n v="5.0324989257344771E-2"/>
    <n v="7.3502801322942624"/>
    <n v="1.4122548098526839"/>
    <n v="1.1166804791642058"/>
  </r>
  <r>
    <s v="CD"/>
    <s v="South"/>
    <x v="2"/>
    <x v="0"/>
    <x v="4"/>
    <x v="21"/>
    <n v="0.81343253569190099"/>
    <n v="1"/>
    <n v="0.3008909470999912"/>
    <n v="0.36990276869618344"/>
    <n v="0.3008909470999912"/>
    <m/>
    <n v="0.36990276869618344"/>
    <n v="1.2293582517564359"/>
    <n v="1.2293582517564359"/>
  </r>
  <r>
    <s v="CD"/>
    <s v="South"/>
    <x v="2"/>
    <x v="0"/>
    <x v="5"/>
    <x v="0"/>
    <n v="0.26916105273068125"/>
    <n v="0.22803728620028529"/>
    <n v="100000"/>
    <n v="84721.50182458089"/>
    <n v="22803.728620028531"/>
    <n v="0.69749041926115685"/>
    <n v="3249999.9999999055"/>
    <n v="32.499999999999055"/>
    <n v="0.33"/>
  </r>
  <r>
    <s v="CD"/>
    <s v="South"/>
    <x v="2"/>
    <x v="0"/>
    <x v="5"/>
    <x v="1"/>
    <n v="6.1425887132693729E-2"/>
    <n v="0.21008644829773784"/>
    <n v="77196.271379971469"/>
    <n v="264023.70780599752"/>
    <n v="16217.890476046516"/>
    <n v="0.84861668719713135"/>
    <n v="3165278.4981753244"/>
    <n v="41.002997186164023"/>
    <n v="1.24"/>
  </r>
  <r>
    <s v="CD"/>
    <s v="South"/>
    <x v="2"/>
    <x v="0"/>
    <x v="5"/>
    <x v="2"/>
    <n v="9.8959152584067091E-3"/>
    <n v="4.802859665157809E-2"/>
    <n v="60978.380903924954"/>
    <n v="295951.00447257055"/>
    <n v="2928.7060609009059"/>
    <n v="0.96882190116006528"/>
    <n v="2901254.7903693267"/>
    <n v="47.578416274128784"/>
    <n v="1.9471500856921466"/>
  </r>
  <r>
    <s v="CD"/>
    <s v="South"/>
    <x v="2"/>
    <x v="0"/>
    <x v="5"/>
    <x v="3"/>
    <n v="4.7736486313849896E-3"/>
    <n v="2.3578405044002784E-2"/>
    <n v="58049.674843024048"/>
    <n v="286723.81480334682"/>
    <n v="1368.718746121478"/>
    <n v="0.97195814174876671"/>
    <n v="2605303.7858967562"/>
    <n v="44.880592233150828"/>
    <n v="2.4249206261250467"/>
  </r>
  <r>
    <s v="CD"/>
    <s v="South"/>
    <x v="2"/>
    <x v="0"/>
    <x v="5"/>
    <x v="4"/>
    <n v="7.2389601004779307E-3"/>
    <n v="3.5591832085184058E-2"/>
    <n v="56680.95609690257"/>
    <n v="278683.54623137851"/>
    <n v="2017.37907182864"/>
    <n v="0.95505015494547807"/>
    <n v="2318579.9710934092"/>
    <n v="40.905802067444519"/>
    <n v="2.6597188307030515"/>
  </r>
  <r>
    <s v="CD"/>
    <s v="South"/>
    <x v="2"/>
    <x v="0"/>
    <x v="5"/>
    <x v="5"/>
    <n v="1.1046911792634494E-2"/>
    <n v="5.3787374610925399E-2"/>
    <n v="54663.57702507393"/>
    <n v="266156.76400903333"/>
    <n v="2940.2102950208282"/>
    <n v="0.94541552841907861"/>
    <n v="2039896.4248620309"/>
    <n v="37.317287595839908"/>
    <n v="2.5644187327472823"/>
  </r>
  <r>
    <s v="CD"/>
    <s v="South"/>
    <x v="2"/>
    <x v="0"/>
    <x v="5"/>
    <x v="6"/>
    <n v="1.1013883338389428E-2"/>
    <n v="5.3581383747600762E-2"/>
    <n v="51723.366730053101"/>
    <n v="251628.7376879123"/>
    <n v="2771.4095614808684"/>
    <n v="0.94639451368616478"/>
    <n v="1773739.6608529976"/>
    <n v="34.292811411721047"/>
    <n v="2.4785047798495667"/>
  </r>
  <r>
    <s v="CD"/>
    <s v="South"/>
    <x v="2"/>
    <x v="0"/>
    <x v="5"/>
    <x v="7"/>
    <n v="1.1124086249306596E-2"/>
    <n v="5.4116131097872833E-2"/>
    <n v="48951.957168572233"/>
    <n v="238140.05683361526"/>
    <n v="2649.090531631904"/>
    <n v="0.94339417698385741"/>
    <n v="1522110.9231650853"/>
    <n v="31.09397481133399"/>
    <n v="2.5011314523977455"/>
  </r>
  <r>
    <s v="CD"/>
    <s v="South"/>
    <x v="2"/>
    <x v="0"/>
    <x v="5"/>
    <x v="8"/>
    <n v="1.2376857926574959E-2"/>
    <n v="6.0052096064771104E-2"/>
    <n v="46302.866636940329"/>
    <n v="224659.94292343751"/>
    <n v="2780.5841953558338"/>
    <n v="0.93446670319486158"/>
    <n v="1283970.86633147"/>
    <n v="27.729835312337244"/>
    <n v="2.5349100118196675"/>
  </r>
  <r>
    <s v="CD"/>
    <s v="South"/>
    <x v="2"/>
    <x v="0"/>
    <x v="5"/>
    <x v="9"/>
    <n v="1.4886419074303591E-2"/>
    <n v="7.1807210056656801E-2"/>
    <n v="43522.282441584495"/>
    <n v="209937.23620361037"/>
    <n v="3125.2136774280007"/>
    <n v="0.92202872030556593"/>
    <n v="1059310.9234080324"/>
    <n v="24.339507580509753"/>
    <n v="2.5444315824741257"/>
  </r>
  <r>
    <s v="CD"/>
    <s v="South"/>
    <x v="2"/>
    <x v="0"/>
    <x v="5"/>
    <x v="10"/>
    <n v="1.7778044115552161E-2"/>
    <n v="8.518596559578967E-2"/>
    <n v="40397.068764156495"/>
    <n v="193568.16124130221"/>
    <n v="3441.2633099141822"/>
    <n v="0.90393074427412856"/>
    <n v="849373.68720442196"/>
    <n v="21.025626689975439"/>
    <n v="2.5540428553576269"/>
  </r>
  <r>
    <s v="CD"/>
    <s v="South"/>
    <x v="2"/>
    <x v="0"/>
    <x v="5"/>
    <x v="11"/>
    <n v="2.3049301669681749E-2"/>
    <n v="0.10913000677374783"/>
    <n v="36955.805454242312"/>
    <n v="174972.21205862486"/>
    <n v="4032.9872995507685"/>
    <n v="0.87501165208934428"/>
    <n v="655805.52596311981"/>
    <n v="17.745669940142982"/>
    <n v="2.5683495919565438"/>
  </r>
  <r>
    <s v="CD"/>
    <s v="South"/>
    <x v="2"/>
    <x v="0"/>
    <x v="5"/>
    <x v="12"/>
    <n v="3.1079090981536772E-2"/>
    <n v="0.14452874225482026"/>
    <n v="32922.818154691544"/>
    <n v="153102.72434314442"/>
    <n v="4758.2934993817362"/>
    <n v="0.82665469151295745"/>
    <n v="480833.31390449498"/>
    <n v="14.604864979821771"/>
    <n v="2.5807783963286415"/>
  </r>
  <r>
    <s v="CD"/>
    <s v="South"/>
    <x v="2"/>
    <x v="0"/>
    <x v="5"/>
    <x v="13"/>
    <n v="4.6347283637665583E-2"/>
    <n v="0.20827105328794435"/>
    <n v="28164.524655309808"/>
    <n v="126563.08536167542"/>
    <n v="5865.8552153156525"/>
    <n v="0.75310196063952617"/>
    <n v="327730.58956135059"/>
    <n v="11.636290460153891"/>
    <n v="2.5690607095718625"/>
  </r>
  <r>
    <s v="CD"/>
    <s v="South"/>
    <x v="2"/>
    <x v="0"/>
    <x v="5"/>
    <x v="14"/>
    <n v="6.8820352312895433E-2"/>
    <n v="0.29417026645171318"/>
    <n v="22298.669439994155"/>
    <n v="95314.907730465464"/>
    <n v="6559.6055306817543"/>
    <n v="0.64757696279195065"/>
    <n v="201167.50419967517"/>
    <n v="9.0215025941802516"/>
    <n v="2.5336261618427156"/>
  </r>
  <r>
    <s v="CD"/>
    <s v="South"/>
    <x v="2"/>
    <x v="0"/>
    <x v="5"/>
    <x v="15"/>
    <n v="0.108393896798581"/>
    <n v="0.4250873225287648"/>
    <n v="15739.063909312401"/>
    <n v="61723.738456889849"/>
    <n v="6690.4765363187216"/>
    <n v="0.50349259060968921"/>
    <n v="105852.5964692097"/>
    <n v="6.7254696390539106"/>
    <n v="2.4633225305337705"/>
  </r>
  <r>
    <s v="CD"/>
    <s v="South"/>
    <x v="2"/>
    <x v="0"/>
    <x v="5"/>
    <x v="16"/>
    <n v="0.17061108922141174"/>
    <n v="0.58596513680150109"/>
    <n v="9048.5873729936793"/>
    <n v="31077.444977774368"/>
    <n v="5302.1567378765767"/>
    <n v="0.34381843809876317"/>
    <n v="44128.858012319848"/>
    <n v="4.8768781460879058"/>
    <n v="2.3283528595069285"/>
  </r>
  <r>
    <s v="CD"/>
    <s v="South"/>
    <x v="2"/>
    <x v="0"/>
    <x v="5"/>
    <x v="17"/>
    <n v="0.26190357526270625"/>
    <n v="0.74696146961446108"/>
    <n v="3746.4306351171026"/>
    <n v="10684.998592358634"/>
    <n v="2798.43933301571"/>
    <n v="0.19994935786453555"/>
    <n v="13051.413034545476"/>
    <n v="3.4836926946433446"/>
    <n v="2.1244134227648437"/>
  </r>
  <r>
    <s v="CD"/>
    <s v="South"/>
    <x v="2"/>
    <x v="0"/>
    <x v="5"/>
    <x v="18"/>
    <n v="0.3859110166751884"/>
    <n v="0.86971569402573146"/>
    <n v="947.99130210139276"/>
    <n v="2136.458607325575"/>
    <n v="824.48291323746969"/>
    <n v="0.10176372443036516"/>
    <n v="2366.4144421868414"/>
    <n v="2.4962406690243459"/>
    <n v="1.84226578697875"/>
  </r>
  <r>
    <s v="CD"/>
    <s v="South"/>
    <x v="2"/>
    <x v="0"/>
    <x v="5"/>
    <x v="19"/>
    <n v="0.52845747945218624"/>
    <n v="0.93025297757666492"/>
    <n v="123.50838886392312"/>
    <n v="217.41398497276157"/>
    <n v="114.89404649636109"/>
    <n v="5.4845125576904706E-2"/>
    <n v="229.95583486126611"/>
    <n v="1.8618640966535704"/>
    <n v="1.5174178162527607"/>
  </r>
  <r>
    <s v="CD"/>
    <s v="South"/>
    <x v="2"/>
    <x v="0"/>
    <x v="5"/>
    <x v="20"/>
    <n v="0.68115312135269801"/>
    <n v="0.94286200316885205"/>
    <n v="8.614342367562033"/>
    <n v="11.924097308006379"/>
    <n v="8.1221361006618498"/>
    <n v="4.9255300134342123E-2"/>
    <n v="12.541849888504535"/>
    <n v="1.4559265644852744"/>
    <n v="1.1650957157359558"/>
  </r>
  <r>
    <s v="CD"/>
    <s v="South"/>
    <x v="2"/>
    <x v="0"/>
    <x v="5"/>
    <x v="21"/>
    <n v="0.79676926076661236"/>
    <n v="1"/>
    <n v="0.49220626690018304"/>
    <n v="0.61775258049815618"/>
    <n v="0.49220626690018304"/>
    <m/>
    <n v="0.61775258049815618"/>
    <n v="1.2550684987995759"/>
    <n v="1.2550684987995759"/>
  </r>
  <r>
    <s v="CD"/>
    <s v="South"/>
    <x v="2"/>
    <x v="0"/>
    <x v="6"/>
    <x v="0"/>
    <n v="0.24639289420466814"/>
    <n v="0.21148093623883804"/>
    <n v="100000"/>
    <n v="85830.777271997853"/>
    <n v="21148.093623883804"/>
    <n v="0.72017596809926443"/>
    <n v="3499999.9999992754"/>
    <n v="34.999999999992752"/>
    <n v="0.33"/>
  </r>
  <r>
    <s v="CD"/>
    <s v="South"/>
    <x v="2"/>
    <x v="0"/>
    <x v="6"/>
    <x v="1"/>
    <n v="5.4363464784221174E-2"/>
    <n v="0.18908321545654871"/>
    <n v="78851.906376116196"/>
    <n v="274257.20677763439"/>
    <n v="14909.572002474786"/>
    <n v="0.86454224579028716"/>
    <n v="3414169.2227272778"/>
    <n v="43.298499422981749"/>
    <n v="1.24"/>
  </r>
  <r>
    <s v="CD"/>
    <s v="South"/>
    <x v="2"/>
    <x v="0"/>
    <x v="6"/>
    <x v="2"/>
    <n v="8.8582190986227702E-3"/>
    <n v="4.3127350661019852E-2"/>
    <n v="63942.33437364141"/>
    <n v="311311.27441236615"/>
    <n v="2757.6634766162169"/>
    <n v="0.97190239793760447"/>
    <n v="3139912.0159496432"/>
    <n v="49.105370435834317"/>
    <n v="1.9537989217783123"/>
  </r>
  <r>
    <s v="CD"/>
    <s v="South"/>
    <x v="2"/>
    <x v="0"/>
    <x v="6"/>
    <x v="3"/>
    <n v="4.316778215302265E-3"/>
    <n v="2.1346889937703169E-2"/>
    <n v="61184.670897025193"/>
    <n v="302564.17410639027"/>
    <n v="1306.102435513385"/>
    <n v="0.97459188210812109"/>
    <n v="2828600.7415372771"/>
    <n v="46.230545985903213"/>
    <n v="2.4280881136131263"/>
  </r>
  <r>
    <s v="CD"/>
    <s v="South"/>
    <x v="2"/>
    <x v="0"/>
    <x v="6"/>
    <x v="4"/>
    <n v="6.5491578393696362E-3"/>
    <n v="3.2251828440732433E-2"/>
    <n v="59878.568461511808"/>
    <n v="294876.58790083608"/>
    <n v="1931.1933172973368"/>
    <n v="0.95922219688347898"/>
    <n v="2526036.5674308869"/>
    <n v="42.185987947499939"/>
    <n v="2.6614177533281169"/>
  </r>
  <r>
    <s v="CD"/>
    <s v="South"/>
    <x v="2"/>
    <x v="0"/>
    <x v="6"/>
    <x v="5"/>
    <n v="1.000221066332492E-2"/>
    <n v="4.8822694184709539E-2"/>
    <n v="57947.375144214471"/>
    <n v="282852.16845574428"/>
    <n v="2829.1469754726131"/>
    <n v="0.9504912151956908"/>
    <n v="2231159.9795300509"/>
    <n v="38.503210438390532"/>
    <n v="2.5665077406669647"/>
  </r>
  <r>
    <s v="CD"/>
    <s v="South"/>
    <x v="2"/>
    <x v="0"/>
    <x v="6"/>
    <x v="6"/>
    <n v="9.9601858302037823E-3"/>
    <n v="4.8582494797975051E-2"/>
    <n v="55118.228168741858"/>
    <n v="268848.50131623662"/>
    <n v="2677.7810332815061"/>
    <n v="0.95122770049856309"/>
    <n v="1948307.8110743065"/>
    <n v="35.347794655329885"/>
    <n v="2.4820048974617439"/>
  </r>
  <r>
    <s v="CD"/>
    <s v="South"/>
    <x v="2"/>
    <x v="0"/>
    <x v="6"/>
    <x v="7"/>
    <n v="1.0135372175277295E-2"/>
    <n v="4.9427133372783864E-2"/>
    <n v="52440.447135460352"/>
    <n v="255736.14168952868"/>
    <n v="2591.9809746928149"/>
    <n v="0.94821380317784154"/>
    <n v="1679459.3097580699"/>
    <n v="32.026029553482118"/>
    <n v="2.5053466630713195"/>
  </r>
  <r>
    <s v="CD"/>
    <s v="South"/>
    <x v="2"/>
    <x v="0"/>
    <x v="6"/>
    <x v="8"/>
    <n v="1.1309164713158302E-2"/>
    <n v="5.5014492568650833E-2"/>
    <n v="49848.466160767537"/>
    <n v="242492.53952145539"/>
    <n v="2742.3880711601887"/>
    <n v="0.93981186221497148"/>
    <n v="1423723.1680685412"/>
    <n v="28.561022589478601"/>
    <n v="2.538717676989183"/>
  </r>
  <r>
    <s v="CD"/>
    <s v="South"/>
    <x v="2"/>
    <x v="0"/>
    <x v="6"/>
    <x v="9"/>
    <n v="1.3666779002438611E-2"/>
    <n v="6.6119342788289667E-2"/>
    <n v="47106.078089607348"/>
    <n v="227897.36514089649"/>
    <n v="3114.6229246186922"/>
    <n v="0.92795981309939835"/>
    <n v="1181230.6285470859"/>
    <n v="25.075970584944361"/>
    <n v="2.5492939299948443"/>
  </r>
  <r>
    <s v="CD"/>
    <s v="South"/>
    <x v="2"/>
    <x v="0"/>
    <x v="6"/>
    <x v="10"/>
    <n v="1.6426437631431208E-2"/>
    <n v="7.8966617197178554E-2"/>
    <n v="43991.455164988656"/>
    <n v="211479.59636199169"/>
    <n v="3473.856399960503"/>
    <n v="0.91059670738475651"/>
    <n v="953333.26340618939"/>
    <n v="21.670873578306086"/>
    <n v="2.5595768831872294"/>
  </r>
  <r>
    <s v="CD"/>
    <s v="South"/>
    <x v="2"/>
    <x v="0"/>
    <x v="6"/>
    <x v="11"/>
    <n v="2.1438779607832591E-2"/>
    <n v="0.10189453899002748"/>
    <n v="40517.598765028153"/>
    <n v="192572.62412628694"/>
    <n v="4128.522047145445"/>
    <n v="0.88290635780650506"/>
    <n v="741853.66704419767"/>
    <n v="18.30941836771709"/>
    <n v="2.5741028909416448"/>
  </r>
  <r>
    <s v="CD"/>
    <s v="South"/>
    <x v="2"/>
    <x v="0"/>
    <x v="6"/>
    <x v="12"/>
    <n v="2.9048700822081292E-2"/>
    <n v="0.13572656867162294"/>
    <n v="36389.076717882708"/>
    <n v="170023.5941805811"/>
    <n v="4938.9645200466657"/>
    <n v="0.83692030601041367"/>
    <n v="549281.04291791073"/>
    <n v="15.094668303248739"/>
    <n v="2.5861763411250847"/>
  </r>
  <r>
    <s v="CD"/>
    <s v="South"/>
    <x v="2"/>
    <x v="0"/>
    <x v="6"/>
    <x v="13"/>
    <n v="4.3351220566809408E-2"/>
    <n v="0.19614282603869418"/>
    <n v="31450.112197836042"/>
    <n v="142296.19847060234"/>
    <n v="6168.7138857175669"/>
    <n v="0.76688826169174396"/>
    <n v="379257.44873732963"/>
    <n v="12.059017352676561"/>
    <n v="2.5757730386553104"/>
  </r>
  <r>
    <s v="CD"/>
    <s v="South"/>
    <x v="2"/>
    <x v="0"/>
    <x v="6"/>
    <x v="14"/>
    <n v="6.4469777711527579E-2"/>
    <n v="0.27827902294237916"/>
    <n v="25281.398312118476"/>
    <n v="109125.28429046363"/>
    <n v="7035.2828209134459"/>
    <n v="0.66523611421654172"/>
    <n v="236961.25026672729"/>
    <n v="9.37294873255256"/>
    <n v="2.5435660925021732"/>
  </r>
  <r>
    <s v="CD"/>
    <s v="South"/>
    <x v="2"/>
    <x v="0"/>
    <x v="6"/>
    <x v="15"/>
    <n v="0.10181423018483768"/>
    <n v="0.40507857046658563"/>
    <n v="18246.11549120503"/>
    <n v="72594.080084163434"/>
    <n v="7391.1103797455544"/>
    <n v="0.52411910088342051"/>
    <n v="127835.96597626367"/>
    <n v="7.0062017330693216"/>
    <n v="2.4785253616381131"/>
  </r>
  <r>
    <s v="CD"/>
    <s v="South"/>
    <x v="2"/>
    <x v="0"/>
    <x v="6"/>
    <x v="16"/>
    <n v="0.16097685374517862"/>
    <n v="0.56424094240340106"/>
    <n v="10855.005111459475"/>
    <n v="38047.943983170771"/>
    <n v="6124.8383138836298"/>
    <n v="0.36409537898837324"/>
    <n v="55241.885892100239"/>
    <n v="5.0890704633369692"/>
    <n v="2.3506106214520859"/>
  </r>
  <r>
    <s v="CD"/>
    <s v="South"/>
    <x v="2"/>
    <x v="0"/>
    <x v="6"/>
    <x v="17"/>
    <n v="0.24860104944180086"/>
    <n v="0.72806954144175939"/>
    <n v="4730.1667975758455"/>
    <n v="13853.080584280957"/>
    <n v="3443.8903712540814"/>
    <n v="0.21574530549973492"/>
    <n v="17193.941908929472"/>
    <n v="3.6349546738481111"/>
    <n v="2.1550333061181468"/>
  </r>
  <r>
    <s v="CD"/>
    <s v="South"/>
    <x v="2"/>
    <x v="0"/>
    <x v="6"/>
    <x v="18"/>
    <n v="0.36923413420929313"/>
    <n v="0.85793670313579429"/>
    <n v="1286.2764263217643"/>
    <n v="2988.7371027681415"/>
    <n v="1103.5437565197858"/>
    <n v="0.11101283473671907"/>
    <n v="3340.8613246485156"/>
    <n v="2.5973120989257663"/>
    <n v="1.8803728819076007"/>
  </r>
  <r>
    <s v="CD"/>
    <s v="South"/>
    <x v="2"/>
    <x v="0"/>
    <x v="6"/>
    <x v="19"/>
    <n v="0.50978067067860644"/>
    <n v="0.9256100735490338"/>
    <n v="182.73266980197843"/>
    <n v="331.78817806110021"/>
    <n v="169.13919993522057"/>
    <n v="5.8310350252176513E-2"/>
    <n v="352.12422188037397"/>
    <n v="1.9269910643890868"/>
    <n v="1.5597852468756674"/>
  </r>
  <r>
    <s v="CD"/>
    <s v="South"/>
    <x v="2"/>
    <x v="0"/>
    <x v="6"/>
    <x v="20"/>
    <n v="0.66262342650452655"/>
    <n v="0.94306801333478862"/>
    <n v="13.59346986675787"/>
    <n v="19.346684872274263"/>
    <n v="12.819566621569658"/>
    <n v="4.865051215427612E-2"/>
    <n v="20.336043819273733"/>
    <n v="1.4960156618292495"/>
    <n v="1.2073082580102183"/>
  </r>
  <r>
    <s v="CD"/>
    <s v="South"/>
    <x v="2"/>
    <x v="0"/>
    <x v="6"/>
    <x v="21"/>
    <n v="0.78222696376811307"/>
    <n v="1"/>
    <n v="0.77390324518821174"/>
    <n v="0.98935894699946847"/>
    <n v="0.77390324518821174"/>
    <m/>
    <n v="0.98935894699946847"/>
    <n v="1.2784013417062987"/>
    <n v="1.2784013417062987"/>
  </r>
  <r>
    <s v="CD"/>
    <s v="South"/>
    <x v="2"/>
    <x v="0"/>
    <x v="7"/>
    <x v="0"/>
    <n v="0.22567650513974144"/>
    <n v="0.19603532519951827"/>
    <n v="100000"/>
    <n v="86865.633211632274"/>
    <n v="19603.532519951827"/>
    <n v="0.74168507362653169"/>
    <n v="3749999.9999985453"/>
    <n v="37.499999999985455"/>
    <n v="0.33"/>
  </r>
  <r>
    <s v="CD"/>
    <s v="South"/>
    <x v="2"/>
    <x v="0"/>
    <x v="7"/>
    <x v="1"/>
    <n v="4.7984314566148892E-2"/>
    <n v="0.16949049503105798"/>
    <n v="80396.467480048173"/>
    <n v="283976.90360163356"/>
    <n v="13626.43707194172"/>
    <n v="0.87914594664443002"/>
    <n v="3663134.366786913"/>
    <n v="45.563374630806827"/>
    <n v="1.24"/>
  </r>
  <r>
    <s v="CD"/>
    <s v="South"/>
    <x v="2"/>
    <x v="0"/>
    <x v="7"/>
    <x v="2"/>
    <n v="7.8961605277940525E-3"/>
    <n v="3.8555373642852372E-2"/>
    <n v="66770.030408106453"/>
    <n v="326024.71308272047"/>
    <n v="2574.3434705291656"/>
    <n v="0.97477754637789282"/>
    <n v="3379157.4631852796"/>
    <n v="50.608895076600426"/>
    <n v="1.9602195482472868"/>
  </r>
  <r>
    <s v="CD"/>
    <s v="South"/>
    <x v="2"/>
    <x v="0"/>
    <x v="7"/>
    <x v="3"/>
    <n v="3.8918694262635926E-3"/>
    <n v="1.9266749409922804E-2"/>
    <n v="64195.686937577288"/>
    <n v="317801.56987733074"/>
    <n v="1236.8422134241555"/>
    <n v="0.97704668572753106"/>
    <n v="3053132.7501025591"/>
    <n v="47.55978003742478"/>
    <n v="2.4314712288476699"/>
  </r>
  <r>
    <s v="CD"/>
    <s v="South"/>
    <x v="2"/>
    <x v="0"/>
    <x v="7"/>
    <x v="4"/>
    <n v="5.9082945817279537E-3"/>
    <n v="2.9139140971082975E-2"/>
    <n v="62958.844724153132"/>
    <n v="310506.97056765237"/>
    <n v="1834.5666517936261"/>
    <n v="0.96311528911883837"/>
    <n v="2735331.1802252284"/>
    <n v="43.446336923902663"/>
    <n v="2.6630704319618386"/>
  </r>
  <r>
    <s v="CD"/>
    <s v="South"/>
    <x v="2"/>
    <x v="0"/>
    <x v="7"/>
    <x v="5"/>
    <n v="9.0314292578052499E-3"/>
    <n v="4.4186781870679252E-2"/>
    <n v="61124.278072359506"/>
    <n v="299054.01073167915"/>
    <n v="2700.8851421860963"/>
    <n v="0.95523101239355301"/>
    <n v="2424824.2096575759"/>
    <n v="39.670394254588103"/>
    <n v="2.568434315276833"/>
  </r>
  <r>
    <s v="CD"/>
    <s v="South"/>
    <x v="2"/>
    <x v="0"/>
    <x v="7"/>
    <x v="6"/>
    <n v="8.9814041194408965E-3"/>
    <n v="4.391526502674057E-2"/>
    <n v="58423.39293017341"/>
    <n v="285665.66543157434"/>
    <n v="2565.6787842899648"/>
    <n v="0.95573775085296553"/>
    <n v="2125770.198925897"/>
    <n v="36.385599882337871"/>
    <n v="2.4855390087040576"/>
  </r>
  <r>
    <s v="CD"/>
    <s v="South"/>
    <x v="2"/>
    <x v="0"/>
    <x v="7"/>
    <x v="7"/>
    <n v="9.2175743447702185E-3"/>
    <n v="4.5053680571312517E-2"/>
    <n v="55857.714145883445"/>
    <n v="273021.46057548857"/>
    <n v="2516.5956105723162"/>
    <n v="0.9527116048011075"/>
    <n v="1840104.5334943226"/>
    <n v="32.942710986857186"/>
    <n v="2.5096872427177992"/>
  </r>
  <r>
    <s v="CD"/>
    <s v="South"/>
    <x v="2"/>
    <x v="0"/>
    <x v="7"/>
    <x v="8"/>
    <n v="1.0317389156382032E-2"/>
    <n v="5.0311345772743682E-2"/>
    <n v="53341.118535311129"/>
    <n v="260110.71385001607"/>
    <n v="2683.6634585349457"/>
    <n v="0.9447971386544608"/>
    <n v="1567083.0729188339"/>
    <n v="29.378519160250555"/>
    <n v="2.542583513754054"/>
  </r>
  <r>
    <s v="CD"/>
    <s v="South"/>
    <x v="2"/>
    <x v="0"/>
    <x v="7"/>
    <x v="9"/>
    <n v="1.2537030115842344E-2"/>
    <n v="6.0820237462444443E-2"/>
    <n v="50657.455076776183"/>
    <n v="245751.85817886435"/>
    <n v="3080.9984470126437"/>
    <n v="0.93349130220937693"/>
    <n v="1306972.3590688179"/>
    <n v="25.800197761375443"/>
    <n v="2.5542288207503168"/>
  </r>
  <r>
    <s v="CD"/>
    <s v="South"/>
    <x v="2"/>
    <x v="0"/>
    <x v="7"/>
    <x v="10"/>
    <n v="1.5172724575232449E-2"/>
    <n v="7.3160820356121647E-2"/>
    <n v="47576.456629763539"/>
    <n v="229407.22211176221"/>
    <n v="3480.7325966709323"/>
    <n v="0.91681780165525839"/>
    <n v="1061220.5008899537"/>
    <n v="22.305580870561528"/>
    <n v="2.5651502085620543"/>
  </r>
  <r>
    <s v="CD"/>
    <s v="South"/>
    <x v="2"/>
    <x v="0"/>
    <x v="7"/>
    <x v="11"/>
    <n v="1.9948120355709767E-2"/>
    <n v="9.5147115201570015E-2"/>
    <n v="44095.724033092607"/>
    <n v="210324.62506034545"/>
    <n v="4195.5809344733061"/>
    <n v="0.89027199872458662"/>
    <n v="831813.27877819142"/>
    <n v="18.86380815867631"/>
    <n v="2.5798357215120036"/>
  </r>
  <r>
    <s v="CD"/>
    <s v="South"/>
    <x v="2"/>
    <x v="0"/>
    <x v="7"/>
    <x v="12"/>
    <n v="2.7172136283390921E-2"/>
    <n v="0.12751526219719123"/>
    <n v="39900.143098619301"/>
    <n v="187246.12433347301"/>
    <n v="5087.8772089258928"/>
    <n v="0.84649989273629145"/>
    <n v="621488.65371784603"/>
    <n v="15.576100872163337"/>
    <n v="2.5914137357472544"/>
  </r>
  <r>
    <s v="CD"/>
    <s v="South"/>
    <x v="2"/>
    <x v="0"/>
    <x v="7"/>
    <x v="13"/>
    <n v="4.0594890768927895E-2"/>
    <n v="0.18483270950433942"/>
    <n v="34812.265889693408"/>
    <n v="158503.82416357117"/>
    <n v="6434.4454283775231"/>
    <n v="0.77975827273322951"/>
    <n v="434242.52938437305"/>
    <n v="12.473836973448368"/>
    <n v="2.5821528897761188"/>
  </r>
  <r>
    <s v="CD"/>
    <s v="South"/>
    <x v="2"/>
    <x v="0"/>
    <x v="7"/>
    <x v="14"/>
    <n v="6.0489804218031247E-2"/>
    <n v="0.26345283595905589"/>
    <n v="28377.820461315885"/>
    <n v="123594.66815139778"/>
    <n v="7476.2172788705939"/>
    <n v="0.68172758151934465"/>
    <n v="275738.70522080187"/>
    <n v="9.716697785042502"/>
    <n v="2.5529825481549784"/>
  </r>
  <r>
    <s v="CD"/>
    <s v="South"/>
    <x v="2"/>
    <x v="0"/>
    <x v="7"/>
    <x v="15"/>
    <n v="9.5856903307256103E-2"/>
    <n v="0.38641537433398554"/>
    <n v="20901.603182445291"/>
    <n v="84257.894207538382"/>
    <n v="8076.7008179250206"/>
    <n v="0.54337435058474692"/>
    <n v="152144.03706940409"/>
    <n v="7.2790606414911698"/>
    <n v="2.4927730813371247"/>
  </r>
  <r>
    <s v="CD"/>
    <s v="South"/>
    <x v="2"/>
    <x v="0"/>
    <x v="7"/>
    <x v="16"/>
    <n v="0.15237653308341806"/>
    <n v="0.54396850539713915"/>
    <n v="12824.902364520271"/>
    <n v="45783.578546659475"/>
    <n v="6976.3429710923274"/>
    <n v="0.38309703517476057"/>
    <n v="67886.142861865694"/>
    <n v="5.2933067973812253"/>
    <n v="2.370981708906704"/>
  </r>
  <r>
    <s v="CD"/>
    <s v="South"/>
    <x v="2"/>
    <x v="0"/>
    <x v="7"/>
    <x v="17"/>
    <n v="0.23682797234004913"/>
    <n v="0.71023589586712066"/>
    <n v="5848.5593934279432"/>
    <n v="17539.55320091602"/>
    <n v="4153.856820323359"/>
    <n v="0.23069616712759169"/>
    <n v="22102.564315206215"/>
    <n v="3.7791467656194073"/>
    <n v="2.1825596614298677"/>
  </r>
  <r>
    <s v="CD"/>
    <s v="South"/>
    <x v="2"/>
    <x v="0"/>
    <x v="7"/>
    <x v="18"/>
    <n v="0.35457530425631256"/>
    <n v="0.8465914936340948"/>
    <n v="1694.7025731045842"/>
    <n v="4046.3076965818077"/>
    <n v="1434.7207826301537"/>
    <n v="0.11990901022251967"/>
    <n v="4563.0111142901951"/>
    <n v="2.6925144191709447"/>
    <n v="1.9142391867879072"/>
  </r>
  <r>
    <s v="CD"/>
    <s v="South"/>
    <x v="2"/>
    <x v="0"/>
    <x v="7"/>
    <x v="19"/>
    <n v="0.4934567233003524"/>
    <n v="0.92090930980394947"/>
    <n v="259.98179047443057"/>
    <n v="485.18875095288803"/>
    <n v="239.41965122740285"/>
    <n v="6.181143563297295E-2"/>
    <n v="516.70341770838741"/>
    <n v="1.9874600323564031"/>
    <n v="1.5971038833172617"/>
  </r>
  <r>
    <s v="CD"/>
    <s v="South"/>
    <x v="2"/>
    <x v="0"/>
    <x v="7"/>
    <x v="20"/>
    <n v="0.64650867736965767"/>
    <n v="0.9429433809852702"/>
    <n v="20.562139247027709"/>
    <n v="29.990213249366978"/>
    <n v="19.388933101882227"/>
    <n v="4.8372826467103391E-2"/>
    <n v="31.514666755499338"/>
    <n v="1.5326550597139272"/>
    <n v="1.2442243416321681"/>
  </r>
  <r>
    <s v="CD"/>
    <s v="South"/>
    <x v="2"/>
    <x v="0"/>
    <x v="7"/>
    <x v="21"/>
    <n v="0.76959129315920161"/>
    <n v="1"/>
    <n v="1.1732061451454832"/>
    <n v="1.5244535061323616"/>
    <n v="1.1732061451454832"/>
    <m/>
    <n v="1.5244535061323616"/>
    <n v="1.2993909999877491"/>
    <n v="1.2993909999877491"/>
  </r>
  <r>
    <s v="CD"/>
    <s v="South"/>
    <x v="2"/>
    <x v="0"/>
    <x v="8"/>
    <x v="0"/>
    <n v="0.20634120196078665"/>
    <n v="0.18127955615101718"/>
    <n v="100000"/>
    <n v="87854.269737881856"/>
    <n v="18127.955615101717"/>
    <n v="0.76225064538170695"/>
    <n v="3999999.9999988466"/>
    <n v="39.999999999988468"/>
    <n v="0.33"/>
  </r>
  <r>
    <s v="CD"/>
    <s v="South"/>
    <x v="2"/>
    <x v="0"/>
    <x v="8"/>
    <x v="1"/>
    <n v="4.2273210340279456E-2"/>
    <n v="0.15142542245449278"/>
    <n v="81872.044384898283"/>
    <n v="293271.0529529716"/>
    <n v="12397.508908196207"/>
    <n v="0.89268357039602353"/>
    <n v="3912145.7302609645"/>
    <n v="47.783657531124014"/>
    <n v="1.24"/>
  </r>
  <r>
    <s v="CD"/>
    <s v="South"/>
    <x v="2"/>
    <x v="0"/>
    <x v="8"/>
    <x v="2"/>
    <n v="6.9264337500132894E-3"/>
    <n v="3.3919495160405634E-2"/>
    <n v="69474.535476702076"/>
    <n v="340224.31382800767"/>
    <n v="2356.5411698734242"/>
    <n v="0.97760885550554755"/>
    <n v="3618874.6773079927"/>
    <n v="52.089224526323946"/>
    <n v="1.9665866029038381"/>
  </r>
  <r>
    <s v="CD"/>
    <s v="South"/>
    <x v="2"/>
    <x v="0"/>
    <x v="8"/>
    <x v="3"/>
    <n v="3.5009473089257408E-3"/>
    <n v="1.7349105111714887E-2"/>
    <n v="67117.994306828652"/>
    <n v="332606.30205655884"/>
    <n v="1164.437138116642"/>
    <n v="0.97930296538939277"/>
    <n v="3278650.3634799849"/>
    <n v="48.849051544831575"/>
    <n v="2.4376723483672125"/>
  </r>
  <r>
    <s v="CD"/>
    <s v="South"/>
    <x v="2"/>
    <x v="0"/>
    <x v="8"/>
    <x v="4"/>
    <n v="5.3184495111822105E-3"/>
    <n v="2.6266025415634393E-2"/>
    <n v="65953.55716871201"/>
    <n v="325722.33791118814"/>
    <n v="1732.3378088448881"/>
    <n v="0.96670408919752759"/>
    <n v="2946044.061423426"/>
    <n v="44.668463505119519"/>
    <n v="2.6647464993739454"/>
  </r>
  <r>
    <s v="CD"/>
    <s v="South"/>
    <x v="2"/>
    <x v="0"/>
    <x v="8"/>
    <x v="5"/>
    <n v="8.1417185651757509E-3"/>
    <n v="3.9918906658167552E-2"/>
    <n v="64221.219359867122"/>
    <n v="314877.1160017245"/>
    <n v="2563.6408611002335"/>
    <n v="0.95959604037188451"/>
    <n v="2620321.7235122379"/>
    <n v="40.801494422413896"/>
    <n v="2.5702599798094008"/>
  </r>
  <r>
    <s v="CD"/>
    <s v="South"/>
    <x v="2"/>
    <x v="0"/>
    <x v="8"/>
    <x v="6"/>
    <n v="8.0836774936698819E-3"/>
    <n v="3.9614306763384809E-2"/>
    <n v="61657.578498766889"/>
    <n v="302154.83371897339"/>
    <n v="2442.5222289376397"/>
    <n v="0.95989527421240972"/>
    <n v="2305444.6075105136"/>
    <n v="37.391098769093261"/>
    <n v="2.489046894967835"/>
  </r>
  <r>
    <s v="CD"/>
    <s v="South"/>
    <x v="2"/>
    <x v="0"/>
    <x v="8"/>
    <x v="7"/>
    <n v="8.3751011433471634E-3"/>
    <n v="4.1021478960432657E-2"/>
    <n v="59215.056269829249"/>
    <n v="290036.996967279"/>
    <n v="2429.0891849136387"/>
    <n v="0.95685461984968256"/>
    <n v="2003289.7737915404"/>
    <n v="33.830750150147871"/>
    <n v="2.5141775693666419"/>
  </r>
  <r>
    <s v="CD"/>
    <s v="South"/>
    <x v="2"/>
    <x v="0"/>
    <x v="8"/>
    <x v="8"/>
    <n v="9.4088454181200567E-3"/>
    <n v="4.5982720795523284E-2"/>
    <n v="56785.96708491561"/>
    <n v="277523.24047546927"/>
    <n v="2611.1732695694445"/>
    <n v="0.94939068266007598"/>
    <n v="1713252.7768242613"/>
    <n v="30.170354838939826"/>
    <n v="2.5464688522316381"/>
  </r>
  <r>
    <s v="CD"/>
    <s v="South"/>
    <x v="2"/>
    <x v="0"/>
    <x v="8"/>
    <x v="9"/>
    <n v="1.150063325320038E-2"/>
    <n v="5.593308973146266E-2"/>
    <n v="54174.793815346166"/>
    <n v="263477.97872904222"/>
    <n v="3030.1636036572381"/>
    <n v="0.93858874276326199"/>
    <n v="1435729.536348792"/>
    <n v="26.501799734438325"/>
    <n v="2.5592108826196505"/>
  </r>
  <r>
    <s v="CD"/>
    <s v="South"/>
    <x v="2"/>
    <x v="0"/>
    <x v="8"/>
    <x v="10"/>
    <n v="1.4025383819522747E-2"/>
    <n v="6.7816344493534048E-2"/>
    <n v="51144.630211688927"/>
    <n v="247297.46480109726"/>
    <n v="3468.4418614303067"/>
    <n v="0.92254838005556072"/>
    <n v="1172251.5576197498"/>
    <n v="22.920325218263788"/>
    <n v="2.5707575349489007"/>
  </r>
  <r>
    <s v="CD"/>
    <s v="South"/>
    <x v="2"/>
    <x v="0"/>
    <x v="8"/>
    <x v="11"/>
    <n v="1.858383478582782E-2"/>
    <n v="8.8928839263783283E-2"/>
    <n v="47676.188350258621"/>
    <n v="228143.87554409931"/>
    <n v="4239.7880905100028"/>
    <n v="0.89706301954961243"/>
    <n v="924954.09281865251"/>
    <n v="19.4007559082402"/>
    <n v="2.5854769180309738"/>
  </r>
  <r>
    <s v="CD"/>
    <s v="South"/>
    <x v="2"/>
    <x v="0"/>
    <x v="8"/>
    <x v="12"/>
    <n v="2.545714301677806E-2"/>
    <n v="0.11994650677880596"/>
    <n v="43436.400259748618"/>
    <n v="204659.43388734071"/>
    <n v="5210.0444782028644"/>
    <n v="0.8553327275434971"/>
    <n v="696810.21727455326"/>
    <n v="16.042080216308097"/>
    <n v="2.5964567166762711"/>
  </r>
  <r>
    <s v="CD"/>
    <s v="South"/>
    <x v="2"/>
    <x v="0"/>
    <x v="8"/>
    <x v="13"/>
    <n v="3.8086343345925422E-2"/>
    <n v="0.17441074567616516"/>
    <n v="38226.355781545753"/>
    <n v="175051.91180436712"/>
    <n v="6667.0872163417844"/>
    <n v="0.79162516466965382"/>
    <n v="492150.78338721255"/>
    <n v="12.874645603147043"/>
    <n v="2.588172078513078"/>
  </r>
  <r>
    <s v="CD"/>
    <s v="South"/>
    <x v="2"/>
    <x v="0"/>
    <x v="8"/>
    <x v="14"/>
    <n v="5.6888077367331605E-2"/>
    <n v="0.24979329492522076"/>
    <n v="31559.268565203969"/>
    <n v="138575.49850786984"/>
    <n v="7883.2936803322445"/>
    <n v="0.69693609811438184"/>
    <n v="317098.8715828454"/>
    <n v="10.047725628611886"/>
    <n v="2.5618256660787053"/>
  </r>
  <r>
    <s v="CD"/>
    <s v="South"/>
    <x v="2"/>
    <x v="0"/>
    <x v="8"/>
    <x v="15"/>
    <n v="9.0513566573799387E-2"/>
    <n v="0.36921999885957196"/>
    <n v="23675.974884871724"/>
    <n v="96578.267224330149"/>
    <n v="8741.6434199915893"/>
    <n v="0.56113015459398397"/>
    <n v="178523.37307497556"/>
    <n v="7.5402754878341645"/>
    <n v="2.5060058901316462"/>
  </r>
  <r>
    <s v="CD"/>
    <s v="South"/>
    <x v="2"/>
    <x v="0"/>
    <x v="8"/>
    <x v="16"/>
    <n v="0.14475602237534427"/>
    <n v="0.52528363636558628"/>
    <n v="14934.331464880135"/>
    <n v="54192.978018007474"/>
    <n v="7844.7599385612302"/>
    <n v="0.4006634616361745"/>
    <n v="81945.105850645399"/>
    <n v="5.4870287326452551"/>
    <n v="2.3895084786814902"/>
  </r>
  <r>
    <s v="CD"/>
    <s v="South"/>
    <x v="2"/>
    <x v="0"/>
    <x v="8"/>
    <x v="17"/>
    <n v="0.22648997145100608"/>
    <n v="0.69366813462381249"/>
    <n v="7089.5715263189049"/>
    <n v="21713.146169067986"/>
    <n v="4917.8098559437294"/>
    <n v="0.24460296421645308"/>
    <n v="27752.127832637918"/>
    <n v="3.9145000130984733"/>
    <n v="2.2071487379841281"/>
  </r>
  <r>
    <s v="CD"/>
    <s v="South"/>
    <x v="2"/>
    <x v="0"/>
    <x v="8"/>
    <x v="18"/>
    <n v="0.34181285434727182"/>
    <n v="0.83591226725138801"/>
    <n v="2171.7616703751751"/>
    <n v="5311.0999154191522"/>
    <n v="1815.4022218129742"/>
    <n v="0.12826166755398508"/>
    <n v="6038.9816635699335"/>
    <n v="2.7806834174979662"/>
    <n v="1.9440885497449514"/>
  </r>
  <r>
    <s v="CD"/>
    <s v="South"/>
    <x v="2"/>
    <x v="0"/>
    <x v="8"/>
    <x v="19"/>
    <n v="0.47936113567615785"/>
    <n v="0.91633842017260492"/>
    <n v="356.3594485622009"/>
    <n v="681.2105316974895"/>
    <n v="326.54585410906782"/>
    <n v="6.5201844658545616E-2"/>
    <n v="727.88174815078139"/>
    <n v="2.0425493166732549"/>
    <n v="1.6296105209594425"/>
  </r>
  <r>
    <s v="CD"/>
    <s v="South"/>
    <x v="2"/>
    <x v="0"/>
    <x v="8"/>
    <x v="20"/>
    <n v="0.63270560510906748"/>
    <n v="0.94260248139750002"/>
    <n v="29.813594453133064"/>
    <n v="44.416183267504977"/>
    <n v="28.102368110901971"/>
    <n v="4.8317428967032824E-2"/>
    <n v="46.671216453291926"/>
    <n v="1.5654340682288084"/>
    <n v="1.2760508799412542"/>
  </r>
  <r>
    <s v="CD"/>
    <s v="South"/>
    <x v="2"/>
    <x v="0"/>
    <x v="8"/>
    <x v="21"/>
    <n v="0.75884752074454409"/>
    <n v="1"/>
    <n v="1.7112263422310949"/>
    <n v="2.2550331857869463"/>
    <n v="1.7112263422310949"/>
    <m/>
    <n v="2.2550331857869463"/>
    <n v="1.3177877935462567"/>
    <n v="1.3177877935462567"/>
  </r>
  <r>
    <s v="CD"/>
    <s v="South"/>
    <x v="2"/>
    <x v="0"/>
    <x v="9"/>
    <x v="0"/>
    <n v="0.18961344448388781"/>
    <n v="0.16824005796675351"/>
    <n v="100000"/>
    <n v="88727.916116227512"/>
    <n v="16824.005796675352"/>
    <n v="0.78188928395129964"/>
    <n v="4249999.9999974268"/>
    <n v="42.499999999974264"/>
    <n v="0.33"/>
  </r>
  <r>
    <s v="CD"/>
    <s v="South"/>
    <x v="2"/>
    <x v="0"/>
    <x v="9"/>
    <x v="1"/>
    <n v="3.6550278237112696E-2"/>
    <n v="0.13280400822223734"/>
    <n v="83175.994203324648"/>
    <n v="302216.72585942235"/>
    <n v="11046.105418071093"/>
    <n v="0.90607070267204626"/>
    <n v="4161272.0838811989"/>
    <n v="50.029724606704704"/>
    <n v="1.24"/>
  </r>
  <r>
    <s v="CD"/>
    <s v="South"/>
    <x v="2"/>
    <x v="0"/>
    <x v="9"/>
    <x v="2"/>
    <n v="5.995896637278929E-3"/>
    <n v="2.9445316595988355E-2"/>
    <n v="72129.888785253555"/>
    <n v="354223.48646074859"/>
    <n v="2123.8874113152269"/>
    <n v="0.98036085401229867"/>
    <n v="3859055.3580217767"/>
    <n v="53.501473841322948"/>
    <n v="1.9744359181733317"/>
  </r>
  <r>
    <s v="CD"/>
    <s v="South"/>
    <x v="2"/>
    <x v="0"/>
    <x v="9"/>
    <x v="3"/>
    <n v="3.1140999574738822E-3"/>
    <n v="1.5447584914310317E-2"/>
    <n v="70006.001373938328"/>
    <n v="347266.83969787345"/>
    <n v="1081.4236507352325"/>
    <n v="0.98151769519122678"/>
    <n v="3504831.8715610281"/>
    <n v="50.064734490974637"/>
    <n v="2.4448800246419577"/>
  </r>
  <r>
    <s v="CD"/>
    <s v="South"/>
    <x v="2"/>
    <x v="0"/>
    <x v="9"/>
    <x v="4"/>
    <n v="4.7476058496882098E-3"/>
    <n v="2.3478048242743608E-2"/>
    <n v="68924.577723203096"/>
    <n v="340848.54811659799"/>
    <n v="1618.2145608960855"/>
    <n v="0.97014313238447625"/>
    <n v="3157565.0318631544"/>
    <n v="45.811887952999044"/>
    <n v="2.6675895826030294"/>
  </r>
  <r>
    <s v="CD"/>
    <s v="South"/>
    <x v="2"/>
    <x v="0"/>
    <x v="9"/>
    <x v="5"/>
    <n v="7.2997947204271165E-3"/>
    <n v="3.5863426826502683E-2"/>
    <n v="67306.36316230701"/>
    <n v="330671.87813853729"/>
    <n v="2413.8368302294184"/>
    <n v="0.96377357869709834"/>
    <n v="2816716.4837465566"/>
    <n v="41.849185595634403"/>
    <n v="2.5723555131765741"/>
  </r>
  <r>
    <s v="CD"/>
    <s v="South"/>
    <x v="2"/>
    <x v="0"/>
    <x v="9"/>
    <x v="6"/>
    <n v="7.2278734898362923E-3"/>
    <n v="3.5496712960811354E-2"/>
    <n v="64892.526332077592"/>
    <n v="318692.81936806883"/>
    <n v="2303.4713805116407"/>
    <n v="0.96364518667114385"/>
    <n v="2486044.605608019"/>
    <n v="38.310183716474"/>
    <n v="2.4951664947373642"/>
  </r>
  <r>
    <s v="CD"/>
    <s v="South"/>
    <x v="2"/>
    <x v="0"/>
    <x v="9"/>
    <x v="7"/>
    <n v="7.6669902807839129E-3"/>
    <n v="3.7619754179073595E-2"/>
    <n v="62589.054951565951"/>
    <n v="307106.80141069583"/>
    <n v="2354.5848615784416"/>
    <n v="0.96042502471067459"/>
    <n v="2167351.78623995"/>
    <n v="34.628287452448966"/>
    <n v="2.5203810054142624"/>
  </r>
  <r>
    <s v="CD"/>
    <s v="South"/>
    <x v="2"/>
    <x v="0"/>
    <x v="9"/>
    <x v="8"/>
    <n v="8.6058619967279704E-3"/>
    <n v="4.2140742719816986E-2"/>
    <n v="60234.47008998751"/>
    <n v="294953.05733368377"/>
    <n v="2538.3253069266648"/>
    <n v="0.95340896765206917"/>
    <n v="1860244.9848292542"/>
    <n v="30.883395870340262"/>
    <n v="2.5498439466043412"/>
  </r>
  <r>
    <s v="CD"/>
    <s v="South"/>
    <x v="2"/>
    <x v="0"/>
    <x v="9"/>
    <x v="9"/>
    <n v="1.0614634907813307E-2"/>
    <n v="5.1735708505231133E-2"/>
    <n v="57696.144783060845"/>
    <n v="281210.88989832904"/>
    <n v="2984.9509283720472"/>
    <n v="0.94296311024873058"/>
    <n v="1565291.9274955704"/>
    <n v="27.129922343704468"/>
    <n v="2.5645046798340276"/>
  </r>
  <r>
    <s v="CD"/>
    <s v="South"/>
    <x v="2"/>
    <x v="0"/>
    <x v="9"/>
    <x v="10"/>
    <n v="1.3042488978446478E-2"/>
    <n v="6.3213687403782109E-2"/>
    <n v="54711.193854688798"/>
    <n v="265171.49537434167"/>
    <n v="3458.4963058180219"/>
    <n v="0.92754378347812871"/>
    <n v="1284081.0375972413"/>
    <n v="23.470170309346933"/>
    <n v="2.5756880569750478"/>
  </r>
  <r>
    <s v="CD"/>
    <s v="South"/>
    <x v="2"/>
    <x v="0"/>
    <x v="9"/>
    <x v="11"/>
    <n v="1.7391146655692503E-2"/>
    <n v="8.3458917219054865E-2"/>
    <n v="51252.697548870776"/>
    <n v="245958.17209007"/>
    <n v="4277.4946419844637"/>
    <n v="0.90296290695356507"/>
    <n v="1018909.5422228997"/>
    <n v="19.880115407610361"/>
    <n v="2.5908057129668536"/>
  </r>
  <r>
    <s v="CD"/>
    <s v="South"/>
    <x v="2"/>
    <x v="0"/>
    <x v="9"/>
    <x v="12"/>
    <n v="2.3998499310474802E-2"/>
    <n v="0.11346099486136771"/>
    <n v="46975.202906886312"/>
    <n v="222091.10605943482"/>
    <n v="5329.8532556299397"/>
    <n v="0.86293059359825897"/>
    <n v="772951.37013282976"/>
    <n v="16.454455165738501"/>
    <n v="2.6012644510443148"/>
  </r>
  <r>
    <s v="CD"/>
    <s v="South"/>
    <x v="2"/>
    <x v="0"/>
    <x v="9"/>
    <x v="13"/>
    <n v="3.5945921264962065E-2"/>
    <n v="0.16542080857271912"/>
    <n v="41645.349651256372"/>
    <n v="191649.20998476195"/>
    <n v="6889.0074126044346"/>
    <n v="0.8017796723607663"/>
    <n v="550860.26407339494"/>
    <n v="13.227413593267222"/>
    <n v="2.5936245559572346"/>
  </r>
  <r>
    <s v="CD"/>
    <s v="South"/>
    <x v="2"/>
    <x v="0"/>
    <x v="9"/>
    <x v="14"/>
    <n v="5.38847971157203E-2"/>
    <n v="0.2382287992164365"/>
    <n v="34756.342238651938"/>
    <n v="153660.44078978215"/>
    <n v="8279.9616766695617"/>
    <n v="0.7097016975851137"/>
    <n v="359211.05408863304"/>
    <n v="10.335122482743898"/>
    <n v="2.5698836312040898"/>
  </r>
  <r>
    <s v="CD"/>
    <s v="South"/>
    <x v="2"/>
    <x v="0"/>
    <x v="9"/>
    <x v="15"/>
    <n v="8.6168529404537023E-2"/>
    <n v="0.35491796684235538"/>
    <n v="26476.380561982376"/>
    <n v="109053.07568018524"/>
    <n v="9396.9431584032463"/>
    <n v="0.57585719220627429"/>
    <n v="205550.61329885086"/>
    <n v="7.7635465624785001"/>
    <n v="2.5174025492678687"/>
  </r>
  <r>
    <s v="CD"/>
    <s v="South"/>
    <x v="2"/>
    <x v="0"/>
    <x v="9"/>
    <x v="16"/>
    <n v="0.13866568766197104"/>
    <n v="0.50985673773708207"/>
    <n v="17079.43740357913"/>
    <n v="62798.997962649817"/>
    <n v="8708.0662369735528"/>
    <n v="0.41507673709746329"/>
    <n v="96497.537618665621"/>
    <n v="5.6499248387680385"/>
    <n v="2.4049130495475279"/>
  </r>
  <r>
    <s v="CD"/>
    <s v="South"/>
    <x v="2"/>
    <x v="0"/>
    <x v="9"/>
    <x v="17"/>
    <n v="0.21844724360321771"/>
    <n v="0.6801913102679461"/>
    <n v="8371.3711666055769"/>
    <n v="26066.403167326931"/>
    <n v="5694.1339225527518"/>
    <n v="0.25582696485107315"/>
    <n v="33698.539656015804"/>
    <n v="4.0254504292490818"/>
    <n v="2.2268912392173079"/>
  </r>
  <r>
    <s v="CD"/>
    <s v="South"/>
    <x v="2"/>
    <x v="0"/>
    <x v="9"/>
    <x v="18"/>
    <n v="0.33215983896089957"/>
    <n v="0.82734698731938927"/>
    <n v="2677.2372440528247"/>
    <n v="6668.4888068816472"/>
    <n v="2215.0041682063693"/>
    <n v="0.13488881219976451"/>
    <n v="7632.1364886888723"/>
    <n v="2.8507509021259838"/>
    <n v="1.9671852045216571"/>
  </r>
  <r>
    <s v="CD"/>
    <s v="South"/>
    <x v="2"/>
    <x v="0"/>
    <x v="9"/>
    <x v="19"/>
    <n v="0.46901366695707897"/>
    <n v="0.91269954950106069"/>
    <n v="462.23307584645568"/>
    <n v="899.50453432769041"/>
    <n v="421.87992008954973"/>
    <n v="6.7862094951676194E-2"/>
    <n v="963.64768180722547"/>
    <n v="2.0847657430021935"/>
    <n v="1.6538799841316365"/>
  </r>
  <r>
    <s v="CD"/>
    <s v="South"/>
    <x v="2"/>
    <x v="0"/>
    <x v="9"/>
    <x v="20"/>
    <n v="0.62289432967742098"/>
    <n v="0.94225292249871884"/>
    <n v="40.353155756905963"/>
    <n v="61.042262118009006"/>
    <n v="38.022878943990648"/>
    <n v="4.8343205523479572E-2"/>
    <n v="64.143147479535031"/>
    <n v="1.5895447648740011"/>
    <n v="1.2989778634644507"/>
  </r>
  <r>
    <s v="CD"/>
    <s v="South"/>
    <x v="2"/>
    <x v="0"/>
    <x v="9"/>
    <x v="21"/>
    <n v="0.75148757249398335"/>
    <n v="1"/>
    <n v="2.3302768129153186"/>
    <n v="3.1008853615260228"/>
    <n v="2.3302768129153186"/>
    <m/>
    <n v="3.1008853615260228"/>
    <n v="1.3306939949535976"/>
    <n v="1.3306939949535976"/>
  </r>
  <r>
    <s v="CD"/>
    <s v="South"/>
    <x v="2"/>
    <x v="0"/>
    <x v="10"/>
    <x v="0"/>
    <n v="0.17449525499787247"/>
    <n v="0.15623010853739513"/>
    <n v="100000"/>
    <n v="89532.582727994522"/>
    <n v="15623.010853739514"/>
    <n v="0.80032205853488914"/>
    <n v="4499999.9999943292"/>
    <n v="44.999999999943292"/>
    <n v="0.33"/>
  </r>
  <r>
    <s v="CD"/>
    <s v="South"/>
    <x v="2"/>
    <x v="0"/>
    <x v="10"/>
    <x v="1"/>
    <n v="3.13524180530345E-2"/>
    <n v="0.11542190606242025"/>
    <n v="84376.989146260486"/>
    <n v="310628.44653945003"/>
    <n v="9738.9529150695307"/>
    <n v="0.91821029769061591"/>
    <n v="4410467.4172663344"/>
    <n v="52.270974135153793"/>
    <n v="1.24"/>
  </r>
  <r>
    <s v="CD"/>
    <s v="South"/>
    <x v="2"/>
    <x v="0"/>
    <x v="10"/>
    <x v="2"/>
    <n v="5.1951790757039738E-3"/>
    <n v="2.557509574527262E-2"/>
    <n v="74638.036231190956"/>
    <n v="367431.97780784353"/>
    <n v="1908.8749228518282"/>
    <n v="0.98276212807953522"/>
    <n v="4099838.9707268844"/>
    <n v="54.929620040211844"/>
    <n v="1.9834569676736145"/>
  </r>
  <r>
    <s v="CD"/>
    <s v="South"/>
    <x v="2"/>
    <x v="0"/>
    <x v="10"/>
    <x v="3"/>
    <n v="2.7672018040278083E-3"/>
    <n v="1.373907882683862E-2"/>
    <n v="72729.161308339128"/>
    <n v="361098.23243490886"/>
    <n v="999.23168022512982"/>
    <n v="0.98355931673589991"/>
    <n v="3732406.9929190408"/>
    <n v="51.319263494532869"/>
    <n v="2.4504670366207923"/>
  </r>
  <r>
    <s v="CD"/>
    <s v="South"/>
    <x v="2"/>
    <x v="0"/>
    <x v="10"/>
    <x v="4"/>
    <n v="4.210767303949179E-3"/>
    <n v="2.0849073310580956E-2"/>
    <n v="71729.929628113998"/>
    <n v="355161.5307682202"/>
    <n v="1495.502561379355"/>
    <n v="0.9735294561812311"/>
    <n v="3371308.760484132"/>
    <n v="47.000028829845292"/>
    <n v="2.6675951867761425"/>
  </r>
  <r>
    <s v="CD"/>
    <s v="South"/>
    <x v="2"/>
    <x v="0"/>
    <x v="10"/>
    <x v="5"/>
    <n v="6.4520712296679316E-3"/>
    <n v="3.1763190913171868E-2"/>
    <n v="70234.427066734643"/>
    <n v="345760.21190527896"/>
    <n v="2230.8695155979512"/>
    <n v="0.96788534737881393"/>
    <n v="3016147.2297159117"/>
    <n v="42.943999911184001"/>
    <n v="2.5740744178201451"/>
  </r>
  <r>
    <s v="CD"/>
    <s v="South"/>
    <x v="2"/>
    <x v="0"/>
    <x v="10"/>
    <x v="6"/>
    <n v="6.4091253219704988E-3"/>
    <n v="3.1540317553745228E-2"/>
    <n v="68003.557551136691"/>
    <n v="334656.24280971324"/>
    <n v="2144.8537999472464"/>
    <n v="0.96748737902195969"/>
    <n v="2670387.0178106325"/>
    <n v="39.268342921656405"/>
    <n v="2.5002748690367071"/>
  </r>
  <r>
    <s v="CD"/>
    <s v="South"/>
    <x v="2"/>
    <x v="0"/>
    <x v="10"/>
    <x v="7"/>
    <n v="6.8882139281302452E-3"/>
    <n v="3.3863955694321178E-2"/>
    <n v="65858.703751189445"/>
    <n v="323775.69122930604"/>
    <n v="2230.2362259157017"/>
    <n v="0.96426961708325909"/>
    <n v="2335730.7750009191"/>
    <n v="35.465787237859729"/>
    <n v="2.5258999640830999"/>
  </r>
  <r>
    <s v="CD"/>
    <s v="South"/>
    <x v="2"/>
    <x v="0"/>
    <x v="10"/>
    <x v="8"/>
    <n v="7.7750879762227493E-3"/>
    <n v="3.8150178162764094E-2"/>
    <n v="63628.467525273743"/>
    <n v="312207.06180255045"/>
    <n v="2427.4373723128447"/>
    <n v="0.95759604410083998"/>
    <n v="2011955.083771613"/>
    <n v="31.620360540232216"/>
    <n v="2.5549211314303855"/>
  </r>
  <r>
    <s v="CD"/>
    <s v="South"/>
    <x v="2"/>
    <x v="0"/>
    <x v="10"/>
    <x v="9"/>
    <n v="9.6908693236548455E-3"/>
    <n v="4.7340089039073115E-2"/>
    <n v="61201.030152960899"/>
    <n v="298968.24732246879"/>
    <n v="2897.2622167241716"/>
    <n v="0.94747196398614253"/>
    <n v="1699748.0219690625"/>
    <n v="27.773192995621969"/>
    <n v="2.5711886201684231"/>
  </r>
  <r>
    <s v="CD"/>
    <s v="South"/>
    <x v="2"/>
    <x v="0"/>
    <x v="10"/>
    <x v="10"/>
    <n v="1.2055715264656465E-2"/>
    <n v="5.857169512255652E-2"/>
    <n v="58303.767936236727"/>
    <n v="283264.03246011428"/>
    <n v="3414.9505200575441"/>
    <n v="0.93242508006611158"/>
    <n v="1400779.7746465937"/>
    <n v="24.025544561348781"/>
    <n v="2.5827447066699332"/>
  </r>
  <r>
    <s v="CD"/>
    <s v="South"/>
    <x v="2"/>
    <x v="0"/>
    <x v="10"/>
    <x v="11"/>
    <n v="1.6263378787213761E-2"/>
    <n v="7.8258637608783418E-2"/>
    <n v="54888.817416179183"/>
    <n v="264122.48814647173"/>
    <n v="4295.5240709474456"/>
    <n v="0.90858427707750022"/>
    <n v="1117515.7421864795"/>
    <n v="20.359625052826832"/>
    <n v="2.5971269712504257"/>
  </r>
  <r>
    <s v="CD"/>
    <s v="South"/>
    <x v="2"/>
    <x v="0"/>
    <x v="10"/>
    <x v="12"/>
    <n v="2.2609769535191927E-2"/>
    <n v="0.10724419212885827"/>
    <n v="50593.293345231737"/>
    <n v="239977.53995247261"/>
    <n v="5425.8368719477221"/>
    <n v="0.87018383233977148"/>
    <n v="853393.25404000771"/>
    <n v="16.867715019394709"/>
    <n v="2.6060970721695487"/>
  </r>
  <r>
    <s v="CD"/>
    <s v="South"/>
    <x v="2"/>
    <x v="0"/>
    <x v="10"/>
    <x v="13"/>
    <n v="3.3929319472610797E-2"/>
    <n v="0.15686683035550206"/>
    <n v="45167.456473284015"/>
    <n v="208824.57539131324"/>
    <n v="7085.2757321841709"/>
    <n v="0.8115221610714044"/>
    <n v="613415.71408753516"/>
    <n v="13.580922238788515"/>
    <n v="2.5988645159103303"/>
  </r>
  <r>
    <s v="CD"/>
    <s v="South"/>
    <x v="2"/>
    <x v="0"/>
    <x v="10"/>
    <x v="14"/>
    <n v="5.1020369976558996E-2"/>
    <n v="0.22704073536604816"/>
    <n v="38082.180741099844"/>
    <n v="169465.77070637693"/>
    <n v="8646.206319802066"/>
    <n v="0.72215956852420238"/>
    <n v="404591.13869622187"/>
    <n v="10.624158880154953"/>
    <n v="2.5775349067078741"/>
  </r>
  <r>
    <s v="CD"/>
    <s v="South"/>
    <x v="2"/>
    <x v="0"/>
    <x v="10"/>
    <x v="15"/>
    <n v="8.1994385364348527E-2"/>
    <n v="0.34089517859188706"/>
    <n v="29435.974421297778"/>
    <n v="122381.32785293859"/>
    <n v="10034.581757374526"/>
    <n v="0.59021774894304124"/>
    <n v="235125.36798984496"/>
    <n v="7.9876876037684337"/>
    <n v="2.5286917927271277"/>
  </r>
  <r>
    <s v="CD"/>
    <s v="South"/>
    <x v="2"/>
    <x v="0"/>
    <x v="10"/>
    <x v="16"/>
    <n v="0.13293887325933584"/>
    <n v="0.49493311725427597"/>
    <n v="19401.392663923252"/>
    <n v="72231.631838021727"/>
    <n v="9602.3917502297754"/>
    <n v="0.42905435375198697"/>
    <n v="112744.04013690638"/>
    <n v="5.8111312981440291"/>
    <n v="2.4198791169916922"/>
  </r>
  <r>
    <s v="CD"/>
    <s v="South"/>
    <x v="2"/>
    <x v="0"/>
    <x v="10"/>
    <x v="17"/>
    <n v="0.21091585614708447"/>
    <n v="0.66706349061075509"/>
    <n v="9799.0009136934768"/>
    <n v="30991.296118713857"/>
    <n v="6536.5557539863494"/>
    <n v="0.26673818806409522"/>
    <n v="40512.408298884657"/>
    <n v="4.1343407002106876"/>
    <n v="2.2456888417460705"/>
  </r>
  <r>
    <s v="CD"/>
    <s v="South"/>
    <x v="2"/>
    <x v="0"/>
    <x v="10"/>
    <x v="18"/>
    <n v="0.32322685846214788"/>
    <n v="0.81900991142707535"/>
    <n v="3262.4451597071279"/>
    <n v="8266.5621724635621"/>
    <n v="2671.9749212874258"/>
    <n v="0.14130255850309192"/>
    <n v="9521.1121801707977"/>
    <n v="2.9183976171496826"/>
    <n v="1.9888700818361451"/>
  </r>
  <r>
    <s v="CD"/>
    <s v="South"/>
    <x v="2"/>
    <x v="0"/>
    <x v="10"/>
    <x v="19"/>
    <n v="0.4595759632578173"/>
    <n v="0.90914730433945823"/>
    <n v="590.47023841970235"/>
    <n v="1168.086384993979"/>
    <n v="536.82442555194962"/>
    <n v="7.0437400459265595E-2"/>
    <n v="1254.5500077072354"/>
    <n v="2.1246625588866843"/>
    <n v="1.676260016913359"/>
  </r>
  <r>
    <s v="CD"/>
    <s v="South"/>
    <x v="2"/>
    <x v="0"/>
    <x v="10"/>
    <x v="20"/>
    <n v="0.61410267582287992"/>
    <n v="0.94185368429579297"/>
    <n v="53.64581286775276"/>
    <n v="82.276968470836792"/>
    <n v="50.526506496535596"/>
    <n v="4.8420990366132885E-2"/>
    <n v="86.463622713256328"/>
    <n v="1.6117496984602653"/>
    <n v="1.3197119935320085"/>
  </r>
  <r>
    <s v="CD"/>
    <s v="South"/>
    <x v="2"/>
    <x v="0"/>
    <x v="10"/>
    <x v="21"/>
    <n v="0.74505946529142264"/>
    <n v="1"/>
    <n v="3.1193063712171636"/>
    <n v="4.1866542424195332"/>
    <n v="3.1193063712171636"/>
    <m/>
    <n v="4.1866542424195332"/>
    <n v="1.3421747479026522"/>
    <n v="1.3421747479026522"/>
  </r>
  <r>
    <s v="CD"/>
    <s v="South"/>
    <x v="2"/>
    <x v="0"/>
    <x v="11"/>
    <x v="0"/>
    <n v="0.16003649495770705"/>
    <n v="0.14453843999138044"/>
    <n v="100000"/>
    <n v="90315.924520577508"/>
    <n v="14453.843999138044"/>
    <n v="0.81802274741193881"/>
    <n v="4749999.9999879561"/>
    <n v="47.499999999879563"/>
    <n v="0.33"/>
  </r>
  <r>
    <s v="CD"/>
    <s v="South"/>
    <x v="2"/>
    <x v="0"/>
    <x v="11"/>
    <x v="1"/>
    <n v="2.6704399476069614E-2"/>
    <n v="9.9485131584011857E-2"/>
    <n v="85546.156000861956"/>
    <n v="318695.44918539189"/>
    <n v="8510.5705862521572"/>
    <n v="0.92925971112363581"/>
    <n v="4659684.0754673788"/>
    <n v="54.469824166271458"/>
    <n v="1.24"/>
  </r>
  <r>
    <s v="CD"/>
    <s v="South"/>
    <x v="2"/>
    <x v="0"/>
    <x v="11"/>
    <x v="2"/>
    <n v="4.4614526346204858E-3"/>
    <n v="2.2011892981478095E-2"/>
    <n v="77035.585414609799"/>
    <n v="380077.79097629059"/>
    <n v="1695.6990619119024"/>
    <n v="0.98499480289921293"/>
    <n v="4340988.6262819869"/>
    <n v="56.350433412280118"/>
    <n v="1.9923105984336527"/>
  </r>
  <r>
    <s v="CD"/>
    <s v="South"/>
    <x v="2"/>
    <x v="0"/>
    <x v="11"/>
    <x v="3"/>
    <n v="2.4413074233575124E-3"/>
    <n v="1.2131205042914034E-2"/>
    <n v="75339.886352697897"/>
    <n v="374374.64880905958"/>
    <n v="913.96360925442423"/>
    <n v="0.98548075994148465"/>
    <n v="3960910.8353056964"/>
    <n v="52.57388917157369"/>
    <n v="2.4563725175815647"/>
  </r>
  <r>
    <s v="CD"/>
    <s v="South"/>
    <x v="2"/>
    <x v="0"/>
    <x v="11"/>
    <x v="4"/>
    <n v="3.7079366929424194E-3"/>
    <n v="1.838072616178343E-2"/>
    <n v="74425.922743443472"/>
    <n v="368939.01341117843"/>
    <n v="1368.002505285287"/>
    <n v="0.97669180218231622"/>
    <n v="3586536.1864966368"/>
    <n v="48.189341217305788"/>
    <n v="2.667694106032696"/>
  </r>
  <r>
    <s v="CD"/>
    <s v="South"/>
    <x v="2"/>
    <x v="0"/>
    <x v="11"/>
    <x v="5"/>
    <n v="5.6663479003765593E-3"/>
    <n v="2.7947827586392089E-2"/>
    <n v="73057.920238158185"/>
    <n v="360339.70990392962"/>
    <n v="2041.8101586364355"/>
    <n v="0.97172296945297232"/>
    <n v="3217597.1730854586"/>
    <n v="44.041729665949433"/>
    <n v="2.5757338330773472"/>
  </r>
  <r>
    <s v="CD"/>
    <s v="South"/>
    <x v="2"/>
    <x v="0"/>
    <x v="11"/>
    <x v="6"/>
    <n v="5.6443861657656932E-3"/>
    <n v="2.7830078536157252E-2"/>
    <n v="71016.11007952175"/>
    <n v="350150.37291966914"/>
    <n v="1976.3839208454738"/>
    <n v="0.9711058120708278"/>
    <n v="2857257.4631815292"/>
    <n v="40.233933680429082"/>
    <n v="2.5054555818130106"/>
  </r>
  <r>
    <s v="CD"/>
    <s v="South"/>
    <x v="2"/>
    <x v="0"/>
    <x v="11"/>
    <x v="7"/>
    <n v="6.1544503562985728E-3"/>
    <n v="3.03117743580416E-2"/>
    <n v="69039.726158676276"/>
    <n v="340033.06224105856"/>
    <n v="2092.7166010627698"/>
    <n v="0.9679178713009462"/>
    <n v="2507107.0902618598"/>
    <n v="36.31397790454286"/>
    <n v="2.5316444903722086"/>
  </r>
  <r>
    <s v="CD"/>
    <s v="South"/>
    <x v="2"/>
    <x v="0"/>
    <x v="11"/>
    <x v="8"/>
    <n v="6.9873369912162421E-3"/>
    <n v="3.4351061511825105E-2"/>
    <n v="66947.009557613506"/>
    <n v="329124.07777630753"/>
    <n v="2299.700843346327"/>
    <n v="0.96159856097106355"/>
    <n v="2167074.0280208015"/>
    <n v="32.369989971782879"/>
    <n v="2.5601304717550031"/>
  </r>
  <r>
    <s v="CD"/>
    <s v="South"/>
    <x v="2"/>
    <x v="0"/>
    <x v="11"/>
    <x v="9"/>
    <n v="8.808129392293973E-3"/>
    <n v="4.312078872780694E-2"/>
    <n v="64647.308714267179"/>
    <n v="316485.23957062571"/>
    <n v="2787.6429408892218"/>
    <n v="0.95182287777847108"/>
    <n v="1837949.9502444938"/>
    <n v="28.430417086162041"/>
    <n v="2.5781317249487401"/>
  </r>
  <r>
    <s v="CD"/>
    <s v="South"/>
    <x v="2"/>
    <x v="0"/>
    <x v="11"/>
    <x v="10"/>
    <n v="1.1102974920421962E-2"/>
    <n v="5.4068134908557747E-2"/>
    <n v="61859.665773377958"/>
    <n v="301237.89150252176"/>
    <n v="3344.6367544332898"/>
    <n v="0.93718767894825716"/>
    <n v="1521464.710673868"/>
    <n v="24.595424040080221"/>
    <n v="2.5900410250279182"/>
  </r>
  <r>
    <s v="CD"/>
    <s v="South"/>
    <x v="2"/>
    <x v="0"/>
    <x v="11"/>
    <x v="11"/>
    <n v="1.5163659743545872E-2"/>
    <n v="7.3159844799324331E-2"/>
    <n v="58515.029018944668"/>
    <n v="282316.44034851529"/>
    <n v="4280.9504414539624"/>
    <n v="0.91411570132147912"/>
    <n v="1220226.8191713463"/>
    <n v="20.853220781558338"/>
    <n v="2.6036385175428913"/>
  </r>
  <r>
    <s v="CD"/>
    <s v="South"/>
    <x v="2"/>
    <x v="0"/>
    <x v="11"/>
    <x v="12"/>
    <n v="2.1249100496540909E-2"/>
    <n v="0.10111268025435756"/>
    <n v="54234.078577490705"/>
    <n v="258069.89086376657"/>
    <n v="5483.753046095524"/>
    <n v="0.87734694952346004"/>
    <n v="937910.37882283085"/>
    <n v="17.29374598819313"/>
    <n v="2.6110335542891376"/>
  </r>
  <r>
    <s v="CD"/>
    <s v="South"/>
    <x v="2"/>
    <x v="0"/>
    <x v="11"/>
    <x v="13"/>
    <n v="3.1955804043184967E-2"/>
    <n v="0.14841607355533221"/>
    <n v="48750.325531395181"/>
    <n v="226416.83151317784"/>
    <n v="7235.3318999139301"/>
    <n v="0.82116599439289584"/>
    <n v="679840.48795906431"/>
    <n v="13.945352785823911"/>
    <n v="2.6041463773065781"/>
  </r>
  <r>
    <s v="CD"/>
    <s v="South"/>
    <x v="2"/>
    <x v="0"/>
    <x v="11"/>
    <x v="14"/>
    <n v="4.822006479086377E-2"/>
    <n v="0.21595460972714403"/>
    <n v="41514.993631481251"/>
    <n v="185925.80259680748"/>
    <n v="8965.3542475114045"/>
    <n v="0.73453674712203354"/>
    <n v="453423.65644588642"/>
    <n v="10.921925231901049"/>
    <n v="2.5852414792635616"/>
  </r>
  <r>
    <s v="CD"/>
    <s v="South"/>
    <x v="2"/>
    <x v="0"/>
    <x v="11"/>
    <x v="15"/>
    <n v="7.792240882170029E-2"/>
    <n v="0.32694099526113818"/>
    <n v="32549.639383969847"/>
    <n v="136569.33424551229"/>
    <n v="10641.81149558624"/>
    <n v="0.60456484814058842"/>
    <n v="267497.85384907894"/>
    <n v="8.218151073612729"/>
    <n v="2.5399993990501715"/>
  </r>
  <r>
    <s v="CD"/>
    <s v="South"/>
    <x v="2"/>
    <x v="0"/>
    <x v="11"/>
    <x v="16"/>
    <n v="0.1273572870017361"/>
    <n v="0.47997715024889265"/>
    <n v="21907.827888383606"/>
    <n v="82565.018818799406"/>
    <n v="10515.256798009581"/>
    <n v="0.44310557178398502"/>
    <n v="130928.51960356664"/>
    <n v="5.9763350465698197"/>
    <n v="2.4347634925830324"/>
  </r>
  <r>
    <s v="CD"/>
    <s v="South"/>
    <x v="2"/>
    <x v="0"/>
    <x v="11"/>
    <x v="17"/>
    <n v="0.2035987626516747"/>
    <n v="0.65381771319693549"/>
    <n v="11392.571090374026"/>
    <n v="36585.019873059595"/>
    <n v="7448.6647777418639"/>
    <n v="0.27774935096767311"/>
    <n v="48363.500784767231"/>
    <n v="4.2451787573773592"/>
    <n v="2.2642297395764563"/>
  </r>
  <r>
    <s v="CD"/>
    <s v="South"/>
    <x v="2"/>
    <x v="0"/>
    <x v="11"/>
    <x v="18"/>
    <n v="0.31459521997898837"/>
    <n v="0.81055385922074896"/>
    <n v="3943.9063126321621"/>
    <n v="10161.465524881723"/>
    <n v="3196.7484821090725"/>
    <n v="0.14778476669538265"/>
    <n v="11778.480911707635"/>
    <n v="2.9865011940019133"/>
    <n v="2.0100662933690989"/>
  </r>
  <r>
    <s v="CD"/>
    <s v="South"/>
    <x v="2"/>
    <x v="0"/>
    <x v="11"/>
    <x v="19"/>
    <n v="0.45052862487826573"/>
    <n v="0.90551584802082219"/>
    <n v="747.1578305230895"/>
    <n v="1501.7098118778194"/>
    <n v="676.56325651151315"/>
    <n v="7.3055133699752875E-2"/>
    <n v="1617.0153868259106"/>
    <n v="2.1642219632414599"/>
    <n v="1.6979002787456128"/>
  </r>
  <r>
    <s v="CD"/>
    <s v="South"/>
    <x v="2"/>
    <x v="0"/>
    <x v="11"/>
    <x v="20"/>
    <n v="0.60576636977288767"/>
    <n v="0.94139219952651132"/>
    <n v="70.59457401157637"/>
    <n v="109.70761108496487"/>
    <n v="66.457181303394975"/>
    <n v="4.8548943671165315E-2"/>
    <n v="115.30557494809108"/>
    <n v="1.6333489728145796"/>
    <n v="1.3395188570766279"/>
  </r>
  <r>
    <s v="CD"/>
    <s v="South"/>
    <x v="2"/>
    <x v="0"/>
    <x v="11"/>
    <x v="21"/>
    <n v="0.73908885611684794"/>
    <n v="1"/>
    <n v="4.1373927081813973"/>
    <n v="5.5979638631262043"/>
    <n v="4.1373927081813973"/>
    <m/>
    <n v="5.5979638631262043"/>
    <n v="1.3530172884136988"/>
    <n v="1.3530172884136988"/>
  </r>
  <r>
    <s v="CD"/>
    <s v="South"/>
    <x v="2"/>
    <x v="0"/>
    <x v="12"/>
    <x v="0"/>
    <n v="0.14622254068457377"/>
    <n v="0.13317546038752365"/>
    <n v="100000"/>
    <n v="91077.244154035914"/>
    <n v="13317.546038752364"/>
    <n v="0.83502785402249946"/>
    <n v="4999999.999947899"/>
    <n v="49.999999999478987"/>
    <n v="0.33"/>
  </r>
  <r>
    <s v="CD"/>
    <s v="South"/>
    <x v="2"/>
    <x v="0"/>
    <x v="12"/>
    <x v="1"/>
    <n v="2.2523768932786303E-2"/>
    <n v="8.4822061211467306E-2"/>
    <n v="86682.453961247636"/>
    <n v="326436.68285721377"/>
    <n v="7352.5844158611435"/>
    <n v="0.93936261392049636"/>
    <n v="4908922.755793863"/>
    <n v="56.6311004299492"/>
    <n v="1.24"/>
  </r>
  <r>
    <s v="CD"/>
    <s v="South"/>
    <x v="2"/>
    <x v="0"/>
    <x v="12"/>
    <x v="2"/>
    <n v="3.785642375239632E-3"/>
    <n v="1.8715743414970766E-2"/>
    <n v="79329.869545386493"/>
    <n v="392196.97382549889"/>
    <n v="1484.7174835545447"/>
    <n v="0.98707908748559048"/>
    <n v="4582486.0729366494"/>
    <n v="57.764951577474875"/>
    <n v="2.0011979041465882"/>
  </r>
  <r>
    <s v="CD"/>
    <s v="South"/>
    <x v="2"/>
    <x v="0"/>
    <x v="12"/>
    <x v="3"/>
    <n v="2.1343827872972653E-3"/>
    <n v="1.0614436123240978E-2"/>
    <n v="77845.152061831948"/>
    <n v="387129.43103828345"/>
    <n v="826.2823940642993"/>
    <n v="0.98728995622935856"/>
    <n v="4190289.0991111505"/>
    <n v="53.82851710255288"/>
    <n v="2.4629384748658261"/>
  </r>
  <r>
    <s v="CD"/>
    <s v="South"/>
    <x v="2"/>
    <x v="0"/>
    <x v="12"/>
    <x v="4"/>
    <n v="3.2370554205738179E-3"/>
    <n v="1.6064007657117987E-2"/>
    <n v="77018.869667767649"/>
    <n v="382208.99902488338"/>
    <n v="1237.2317120855878"/>
    <n v="0.97965004069092565"/>
    <n v="3803159.6680728672"/>
    <n v="49.379583009700895"/>
    <n v="2.6678989992173103"/>
  </r>
  <r>
    <s v="CD"/>
    <s v="South"/>
    <x v="2"/>
    <x v="0"/>
    <x v="12"/>
    <x v="5"/>
    <n v="4.9355457910779934E-3"/>
    <n v="2.4386140221133307E-2"/>
    <n v="75781.637955682061"/>
    <n v="374431.06144716498"/>
    <n v="1848.0216493744229"/>
    <n v="0.9753120127626117"/>
    <n v="3420950.6690479838"/>
    <n v="45.142210716646076"/>
    <n v="2.5773398906009053"/>
  </r>
  <r>
    <s v="CD"/>
    <s v="South"/>
    <x v="2"/>
    <x v="0"/>
    <x v="12"/>
    <x v="6"/>
    <n v="4.9295663787663748E-3"/>
    <n v="2.4349060685836407E-2"/>
    <n v="73933.616306307638"/>
    <n v="365187.11218087561"/>
    <n v="1800.2141101656307"/>
    <n v="0.97451528674607024"/>
    <n v="3046519.6076008189"/>
    <n v="41.206148972600779"/>
    <n v="2.5108686653665271"/>
  </r>
  <r>
    <s v="CD"/>
    <s v="South"/>
    <x v="2"/>
    <x v="0"/>
    <x v="12"/>
    <x v="7"/>
    <n v="5.4626199570445306E-3"/>
    <n v="2.6950614329659894E-2"/>
    <n v="72133.402196142008"/>
    <n v="355880.42334291531"/>
    <n v="1944.0395028744679"/>
    <n v="0.9713749554577028"/>
    <n v="2681332.4954199432"/>
    <n v="37.171856779040873"/>
    <n v="2.5378135934391888"/>
  </r>
  <r>
    <s v="CD"/>
    <s v="South"/>
    <x v="2"/>
    <x v="0"/>
    <x v="12"/>
    <x v="8"/>
    <n v="6.2425108211805816E-3"/>
    <n v="3.0745319131816998E-2"/>
    <n v="70189.36269326754"/>
    <n v="345693.33037299273"/>
    <n v="2157.9943556633516"/>
    <n v="0.96541629655980132"/>
    <n v="2325452.072077028"/>
    <n v="33.131118204327024"/>
    <n v="2.5655714392588886"/>
  </r>
  <r>
    <s v="CD"/>
    <s v="South"/>
    <x v="2"/>
    <x v="0"/>
    <x v="12"/>
    <x v="9"/>
    <n v="7.9653153690500741E-3"/>
    <n v="3.9075036773517917E-2"/>
    <n v="68031.368337604188"/>
    <n v="333737.97475411854"/>
    <n v="2658.32821954463"/>
    <n v="0.95601714892315581"/>
    <n v="1979758.7417040351"/>
    <n v="29.10067502801833"/>
    <n v="2.5853745648451416"/>
  </r>
  <r>
    <s v="CD"/>
    <s v="South"/>
    <x v="2"/>
    <x v="0"/>
    <x v="12"/>
    <x v="10"/>
    <n v="1.0184159689747166E-2"/>
    <n v="4.9704742406441078E-2"/>
    <n v="65373.040118059558"/>
    <n v="319059.22711182054"/>
    <n v="3249.3501193940901"/>
    <n v="0.94182315319346077"/>
    <n v="1646020.7669499165"/>
    <n v="25.178892766457054"/>
    <n v="2.5976816312017377"/>
  </r>
  <r>
    <s v="CD"/>
    <s v="South"/>
    <x v="2"/>
    <x v="0"/>
    <x v="12"/>
    <x v="11"/>
    <n v="1.4094856781918626E-2"/>
    <n v="6.8177974553768908E-2"/>
    <n v="62123.689998665468"/>
    <n v="300497.36733392329"/>
    <n v="4235.4673559152507"/>
    <n v="0.91954131267569761"/>
    <n v="1326961.5398380959"/>
    <n v="21.359992297086691"/>
    <n v="2.6103976706917775"/>
  </r>
  <r>
    <s v="CD"/>
    <s v="South"/>
    <x v="2"/>
    <x v="0"/>
    <x v="12"/>
    <x v="12"/>
    <n v="1.9919336208330193E-2"/>
    <n v="9.5081618035007046E-2"/>
    <n v="57888.222642750217"/>
    <n v="276319.74361382716"/>
    <n v="5504.1058740434164"/>
    <n v="0.88440240495339795"/>
    <n v="1026464.1725041725"/>
    <n v="17.731830856837068"/>
    <n v="2.6160760893422381"/>
  </r>
  <r>
    <s v="CD"/>
    <s v="South"/>
    <x v="2"/>
    <x v="0"/>
    <x v="12"/>
    <x v="13"/>
    <n v="3.0029149338165421E-2"/>
    <n v="0.14008938737125207"/>
    <n v="52384.116768706801"/>
    <n v="244377.84578817507"/>
    <n v="7338.4588261122699"/>
    <n v="0.83068530000548912"/>
    <n v="750144.42889034539"/>
    <n v="14.32007400644896"/>
    <n v="2.6094792556528343"/>
  </r>
  <r>
    <s v="CD"/>
    <s v="South"/>
    <x v="2"/>
    <x v="0"/>
    <x v="12"/>
    <x v="14"/>
    <n v="4.5489560007362574E-2"/>
    <n v="0.20500155665307476"/>
    <n v="45045.657942594531"/>
    <n v="203001.08414324536"/>
    <n v="9234.4299986938204"/>
    <n v="0.74680031684560744"/>
    <n v="505766.58310217032"/>
    <n v="11.227865374876114"/>
    <n v="2.593007302792782"/>
  </r>
  <r>
    <s v="CD"/>
    <s v="South"/>
    <x v="2"/>
    <x v="0"/>
    <x v="12"/>
    <x v="15"/>
    <n v="7.3958136341433958E-2"/>
    <n v="0.31309028851225407"/>
    <n v="35811.227943900711"/>
    <n v="151601.27395817745"/>
    <n v="11212.147688933965"/>
    <n v="0.61885998330556402"/>
    <n v="302765.49895892496"/>
    <n v="8.4544852645995707"/>
    <n v="2.55132856585334"/>
  </r>
  <r>
    <s v="CD"/>
    <s v="South"/>
    <x v="2"/>
    <x v="0"/>
    <x v="12"/>
    <x v="16"/>
    <n v="0.12192929514661797"/>
    <n v="0.46503372089640721"/>
    <n v="24599.080254966746"/>
    <n v="93819.961870859959"/>
    <n v="11439.401821596528"/>
    <n v="0.45718366591032933"/>
    <n v="151164.22500074751"/>
    <n v="6.1451169488430883"/>
    <n v="2.4495659948850421"/>
  </r>
  <r>
    <s v="CD"/>
    <s v="South"/>
    <x v="2"/>
    <x v="0"/>
    <x v="12"/>
    <x v="17"/>
    <n v="0.19650913817196963"/>
    <n v="0.64050633814816926"/>
    <n v="13159.678433370218"/>
    <n v="42892.954103687072"/>
    <n v="8428.8574445653958"/>
    <n v="0.28881046488259371"/>
    <n v="57344.263129887549"/>
    <n v="4.3575732811581762"/>
    <n v="2.2824978695146201"/>
  </r>
  <r>
    <s v="CD"/>
    <s v="South"/>
    <x v="2"/>
    <x v="0"/>
    <x v="12"/>
    <x v="18"/>
    <n v="0.30628697343082356"/>
    <n v="0.8020305197459946"/>
    <n v="4730.8209888048223"/>
    <n v="12387.934014873617"/>
    <n v="3794.2628164763919"/>
    <n v="0.15428871604313993"/>
    <n v="14451.309026200479"/>
    <n v="3.0547148286520573"/>
    <n v="2.030735224711445"/>
  </r>
  <r>
    <s v="CD"/>
    <s v="South"/>
    <x v="2"/>
    <x v="0"/>
    <x v="12"/>
    <x v="19"/>
    <n v="0.44191066569738763"/>
    <n v="0.90184681133475952"/>
    <n v="936.55817232843049"/>
    <n v="1911.3184335819899"/>
    <n v="844.63200134390524"/>
    <n v="7.568064185988585E-2"/>
    <n v="2063.375011326862"/>
    <n v="2.2031466622057101"/>
    <n v="1.7187219716392041"/>
  </r>
  <r>
    <s v="CD"/>
    <s v="South"/>
    <x v="2"/>
    <x v="0"/>
    <x v="12"/>
    <x v="20"/>
    <n v="0.59794250568188934"/>
    <n v="0.94088839371079025"/>
    <n v="91.926170984525243"/>
    <n v="144.6498058521166"/>
    <n v="86.492267357613414"/>
    <n v="4.8710631283462758E-2"/>
    <n v="152.05657774487227"/>
    <n v="1.65411629916"/>
    <n v="1.3582750378345392"/>
  </r>
  <r>
    <s v="CD"/>
    <s v="South"/>
    <x v="2"/>
    <x v="0"/>
    <x v="12"/>
    <x v="21"/>
    <n v="0.73363993188808319"/>
    <n v="1"/>
    <n v="5.4339036269118335"/>
    <n v="7.4067718927556623"/>
    <n v="5.4339036269118335"/>
    <m/>
    <n v="7.4067718927556623"/>
    <n v="1.3630664806186559"/>
    <n v="1.3630664806186559"/>
  </r>
  <r>
    <s v="CD"/>
    <s v="South"/>
    <x v="2"/>
    <x v="0"/>
    <x v="13"/>
    <x v="0"/>
    <n v="0.13304215955796053"/>
    <n v="0.12215360165357197"/>
    <n v="100000"/>
    <n v="91815.708689210674"/>
    <n v="12215.360165357197"/>
    <n v="0.85136871201382891"/>
    <n v="5249999.9999209847"/>
    <n v="52.499999999209848"/>
    <n v="0.33"/>
  </r>
  <r>
    <s v="CD"/>
    <s v="South"/>
    <x v="2"/>
    <x v="0"/>
    <x v="13"/>
    <x v="1"/>
    <n v="1.8741545666490889E-2"/>
    <n v="7.1279149884316897E-2"/>
    <n v="87784.639834642803"/>
    <n v="333868.64731770381"/>
    <n v="6257.2145003142796"/>
    <n v="0.94864043022892275"/>
    <n v="5158184.2912317738"/>
    <n v="58.759531290987638"/>
    <n v="1.24"/>
  </r>
  <r>
    <s v="CD"/>
    <s v="South"/>
    <x v="2"/>
    <x v="0"/>
    <x v="13"/>
    <x v="2"/>
    <n v="3.1607428241443936E-3"/>
    <n v="1.565578156573726E-2"/>
    <n v="81527.425334328524"/>
    <n v="403821.3906241213"/>
    <n v="1276.3755626511993"/>
    <n v="0.98902865647881377"/>
    <n v="4824315.64391407"/>
    <n v="59.174144456671677"/>
    <n v="2.0104911444751088"/>
  </r>
  <r>
    <s v="CD"/>
    <s v="South"/>
    <x v="2"/>
    <x v="0"/>
    <x v="13"/>
    <x v="3"/>
    <n v="1.8454214409117282E-3"/>
    <n v="9.1842360053261945E-3"/>
    <n v="80251.049771677324"/>
    <n v="399390.92742638092"/>
    <n v="737.04458077826712"/>
    <n v="0.98899500172257149"/>
    <n v="4420494.2532899491"/>
    <n v="55.083319979822321"/>
    <n v="2.4705445496429488"/>
  </r>
  <r>
    <s v="CD"/>
    <s v="South"/>
    <x v="2"/>
    <x v="0"/>
    <x v="13"/>
    <x v="4"/>
    <n v="2.795120235084169E-3"/>
    <n v="1.388510462037453E-2"/>
    <n v="79514.005190899057"/>
    <n v="394995.63095803303"/>
    <n v="1104.06028086062"/>
    <n v="0.98241953214867972"/>
    <n v="4021103.3258635681"/>
    <n v="50.571007160431805"/>
    <n v="2.6682477930865209"/>
  </r>
  <r>
    <s v="CD"/>
    <s v="South"/>
    <x v="2"/>
    <x v="0"/>
    <x v="13"/>
    <x v="5"/>
    <n v="4.2556532854345561E-3"/>
    <n v="2.1061260978564821E-2"/>
    <n v="78409.944910038437"/>
    <n v="388051.42296656338"/>
    <n v="1651.4123130652151"/>
    <n v="0.97867511256632556"/>
    <n v="3626107.6949055353"/>
    <n v="46.245507493543755"/>
    <n v="2.5788592878979411"/>
  </r>
  <r>
    <s v="CD"/>
    <s v="South"/>
    <x v="2"/>
    <x v="0"/>
    <x v="13"/>
    <x v="6"/>
    <n v="4.2586671611868189E-3"/>
    <n v="2.10705008961816E-2"/>
    <n v="76758.532596973222"/>
    <n v="379776.27005332417"/>
    <n v="1617.3407298741076"/>
    <n v="0.9777333823443648"/>
    <n v="3238056.2719389722"/>
    <n v="42.184968398766088"/>
    <n v="2.5166686540723209"/>
  </r>
  <r>
    <s v="CD"/>
    <s v="South"/>
    <x v="2"/>
    <x v="0"/>
    <x v="13"/>
    <x v="7"/>
    <n v="4.810709098565822E-3"/>
    <n v="2.3772742423635265E-2"/>
    <n v="75141.191867099114"/>
    <n v="371319.93705336354"/>
    <n v="1786.3121996615082"/>
    <n v="0.97465280198447812"/>
    <n v="2858280.0018856479"/>
    <n v="38.038789788443026"/>
    <n v="2.5446496514085566"/>
  </r>
  <r>
    <s v="CD"/>
    <s v="South"/>
    <x v="2"/>
    <x v="0"/>
    <x v="13"/>
    <x v="8"/>
    <n v="5.5366058807958468E-3"/>
    <n v="2.7315729570632857E-2"/>
    <n v="73354.879667437606"/>
    <n v="361908.01708176074"/>
    <n v="2003.7420556820434"/>
    <n v="0.96906001928783159"/>
    <n v="2486960.0648322841"/>
    <n v="33.903130590728118"/>
    <n v="2.5713534376205787"/>
  </r>
  <r>
    <s v="CD"/>
    <s v="South"/>
    <x v="2"/>
    <x v="0"/>
    <x v="13"/>
    <x v="9"/>
    <n v="7.1614111846329438E-3"/>
    <n v="3.5200318116292088E-2"/>
    <n v="71351.137611755563"/>
    <n v="350710.59001367196"/>
    <n v="2511.5827418931294"/>
    <n v="0.96005434198913497"/>
    <n v="2125052.0477505233"/>
    <n v="29.783015644594393"/>
    <n v="2.5931121263600843"/>
  </r>
  <r>
    <s v="CD"/>
    <s v="South"/>
    <x v="2"/>
    <x v="0"/>
    <x v="13"/>
    <x v="10"/>
    <n v="9.2992520713246658E-3"/>
    <n v="4.548358232927515E-2"/>
    <n v="68839.554869862433"/>
    <n v="336701.22472419712"/>
    <n v="3131.0695614340366"/>
    <n v="0.94632962681881982"/>
    <n v="1774341.4577368514"/>
    <n v="25.77502805024162"/>
    <n v="2.6057543666702871"/>
  </r>
  <r>
    <s v="CD"/>
    <s v="South"/>
    <x v="2"/>
    <x v="0"/>
    <x v="13"/>
    <x v="11"/>
    <n v="1.3056949687335152E-2"/>
    <n v="6.3315116082992728E-2"/>
    <n v="65708.485308428397"/>
    <n v="318630.34434268909"/>
    <n v="4160.3403749407735"/>
    <n v="0.92485260193131513"/>
    <n v="1437640.2330126544"/>
    <n v="21.879065181072573"/>
    <n v="2.6174828725176078"/>
  </r>
  <r>
    <s v="CD"/>
    <s v="South"/>
    <x v="2"/>
    <x v="0"/>
    <x v="13"/>
    <x v="12"/>
    <n v="1.8623444787647204E-2"/>
    <n v="8.9167112594592104E-2"/>
    <n v="61548.144933487623"/>
    <n v="294686.1030196069"/>
    <n v="5488.0703692725656"/>
    <n v="0.89133062004732178"/>
    <n v="1119009.8886699653"/>
    <n v="18.181049808718527"/>
    <n v="2.6212729120742675"/>
  </r>
  <r>
    <s v="CD"/>
    <s v="South"/>
    <x v="2"/>
    <x v="0"/>
    <x v="13"/>
    <x v="13"/>
    <n v="2.8153310813604698E-2"/>
    <n v="0.13190895678938591"/>
    <n v="56060.074564215058"/>
    <n v="262662.74692379514"/>
    <n v="7394.8259533007949"/>
    <n v="0.84005433778645844"/>
    <n v="824323.78565035854"/>
    <n v="14.70429342198112"/>
    <n v="2.6148693683037538"/>
  </r>
  <r>
    <s v="CD"/>
    <s v="South"/>
    <x v="2"/>
    <x v="0"/>
    <x v="13"/>
    <x v="14"/>
    <n v="4.2833792499349529E-2"/>
    <n v="0.19421082926317856"/>
    <n v="48665.248610914263"/>
    <n v="220650.97992824088"/>
    <n v="9451.3182890244061"/>
    <n v="0.7589186670331286"/>
    <n v="561661.03872656345"/>
    <n v="11.541316540209731"/>
    <n v="2.600835943419376"/>
  </r>
  <r>
    <s v="CD"/>
    <s v="South"/>
    <x v="2"/>
    <x v="0"/>
    <x v="13"/>
    <x v="15"/>
    <n v="7.0106492984255003E-2"/>
    <n v="0.29937736763921086"/>
    <n v="39213.930321889857"/>
    <n v="167456.14756669418"/>
    <n v="11739.763234554819"/>
    <n v="0.63306546882668568"/>
    <n v="341010.05879832257"/>
    <n v="8.6961458848710507"/>
    <n v="2.5626847432038398"/>
  </r>
  <r>
    <s v="CD"/>
    <s v="South"/>
    <x v="2"/>
    <x v="0"/>
    <x v="13"/>
    <x v="16"/>
    <n v="0.11666178623394233"/>
    <n v="0.45014642720258152"/>
    <n v="27474.167087335038"/>
    <n v="106010.7045672199"/>
    <n v="12367.398154730621"/>
    <n v="0.47124193023879124"/>
    <n v="173553.91123162839"/>
    <n v="6.3169853586437847"/>
    <n v="2.4642903481311631"/>
  </r>
  <r>
    <s v="CD"/>
    <s v="South"/>
    <x v="2"/>
    <x v="0"/>
    <x v="13"/>
    <x v="17"/>
    <n v="0.18965885298941312"/>
    <n v="0.62718430300525496"/>
    <n v="15106.768932604416"/>
    <n v="49956.689046230953"/>
    <n v="9474.7283436569414"/>
    <n v="0.29986362779310799"/>
    <n v="67543.206664408484"/>
    <n v="4.4710557873584946"/>
    <n v="2.3004866536448714"/>
  </r>
  <r>
    <s v="CD"/>
    <s v="South"/>
    <x v="2"/>
    <x v="0"/>
    <x v="13"/>
    <x v="18"/>
    <n v="0.2983309676914303"/>
    <n v="0.79350560504828849"/>
    <n v="5632.040588947476"/>
    <n v="14980.194009935032"/>
    <n v="4469.0557751892857"/>
    <n v="0.16075523099010988"/>
    <n v="17586.517618177528"/>
    <n v="3.1225836072080089"/>
    <n v="2.0508291688876694"/>
  </r>
  <r>
    <s v="CD"/>
    <s v="South"/>
    <x v="2"/>
    <x v="0"/>
    <x v="13"/>
    <x v="19"/>
    <n v="0.43377095237960528"/>
    <n v="0.89819156866481809"/>
    <n v="1162.9848137581901"/>
    <n v="2408.1445483437665"/>
    <n v="1044.58315420283"/>
    <n v="7.8272165252005824E-2"/>
    <n v="2606.3236082424951"/>
    <n v="2.241064180210703"/>
    <n v="1.7386229552523698"/>
  </r>
  <r>
    <s v="CD"/>
    <s v="South"/>
    <x v="2"/>
    <x v="0"/>
    <x v="13"/>
    <x v="20"/>
    <n v="0.59069700796062963"/>
    <n v="0.94036591945597003"/>
    <n v="118.40165955536001"/>
    <n v="188.49068803868022"/>
    <n v="111.34088545288886"/>
    <n v="4.888696043365582E-2"/>
    <n v="198.17905989872847"/>
    <n v="1.6737861668743557"/>
    <n v="1.3758361710814817"/>
  </r>
  <r>
    <s v="CD"/>
    <s v="South"/>
    <x v="2"/>
    <x v="0"/>
    <x v="13"/>
    <x v="21"/>
    <n v="0.72878851105907017"/>
    <n v="1"/>
    <n v="7.0607741024711546"/>
    <n v="9.688371860048246"/>
    <n v="7.0607741024711546"/>
    <m/>
    <n v="9.688371860048246"/>
    <n v="1.3721401817199441"/>
    <n v="1.3721401817199441"/>
  </r>
  <r>
    <s v="CD"/>
    <s v="South"/>
    <x v="2"/>
    <x v="0"/>
    <x v="14"/>
    <x v="0"/>
    <n v="0.12048531677310764"/>
    <n v="0.11148562186116294"/>
    <n v="100000"/>
    <n v="92530.463335302076"/>
    <n v="11148.562186116294"/>
    <n v="0.86707621294263326"/>
    <n v="5499999.9998806948"/>
    <n v="54.999999998806949"/>
    <n v="0.33"/>
  </r>
  <r>
    <s v="CD"/>
    <s v="South"/>
    <x v="2"/>
    <x v="0"/>
    <x v="14"/>
    <x v="1"/>
    <n v="1.5297914710741968E-2"/>
    <n v="5.8712677799691637E-2"/>
    <n v="88851.437813883706"/>
    <n v="341007.64313601458"/>
    <n v="5216.7058404058916"/>
    <n v="0.95720273039663906"/>
    <n v="5407469.5365453931"/>
    <n v="60.859673963547671"/>
    <n v="1.24"/>
  </r>
  <r>
    <s v="CD"/>
    <s v="South"/>
    <x v="2"/>
    <x v="0"/>
    <x v="14"/>
    <x v="2"/>
    <n v="2.579954347415201E-3"/>
    <n v="1.2801373143715643E-2"/>
    <n v="83634.731973477814"/>
    <n v="414983.85924533312"/>
    <n v="1070.6394117671298"/>
    <n v="0.99086018298958156"/>
    <n v="5066461.8934093788"/>
    <n v="60.578443594654573"/>
    <n v="2.0206583215621774"/>
  </r>
  <r>
    <s v="CD"/>
    <s v="South"/>
    <x v="2"/>
    <x v="0"/>
    <x v="14"/>
    <x v="3"/>
    <n v="1.5725146291522051E-3"/>
    <n v="7.831538089066439E-3"/>
    <n v="82564.092561710684"/>
    <n v="411190.9827095535"/>
    <n v="646.60383568625548"/>
    <n v="0.99060352438905142"/>
    <n v="4651478.0341640459"/>
    <n v="56.337784257574235"/>
    <n v="2.4799405616415466"/>
  </r>
  <r>
    <s v="CD"/>
    <s v="South"/>
    <x v="2"/>
    <x v="0"/>
    <x v="14"/>
    <x v="4"/>
    <n v="2.3802643338228361E-3"/>
    <n v="1.1835647170297243E-2"/>
    <n v="81917.488726024429"/>
    <n v="407327.23666908121"/>
    <n v="969.54649363803037"/>
    <n v="0.98501762233021528"/>
    <n v="4240287.0514544928"/>
    <n v="51.762903348224746"/>
    <n v="2.6687998194290286"/>
  </r>
  <r>
    <s v="CD"/>
    <s v="South"/>
    <x v="2"/>
    <x v="0"/>
    <x v="14"/>
    <x v="5"/>
    <n v="3.6208825311640773E-3"/>
    <n v="1.7947174015988054E-2"/>
    <n v="80947.942232386398"/>
    <n v="401224.50617411523"/>
    <n v="1452.7868054807768"/>
    <n v="0.98182926675803583"/>
    <n v="3832959.8147854116"/>
    <n v="47.350923433997878"/>
    <n v="2.5803710671412419"/>
  </r>
  <r>
    <s v="CD"/>
    <s v="South"/>
    <x v="2"/>
    <x v="0"/>
    <x v="14"/>
    <x v="6"/>
    <n v="3.6298869107830654E-3"/>
    <n v="1.7987709153430551E-2"/>
    <n v="79495.155426905621"/>
    <n v="393933.9627022866"/>
    <n v="1429.9357349259371"/>
    <n v="0.98077154632584174"/>
    <n v="3431735.3086112966"/>
    <n v="43.169112509839877"/>
    <n v="2.5230953771324964"/>
  </r>
  <r>
    <s v="CD"/>
    <s v="South"/>
    <x v="2"/>
    <x v="0"/>
    <x v="14"/>
    <x v="7"/>
    <n v="4.1949208355967112E-3"/>
    <n v="2.0761439674903386E-2"/>
    <n v="78065.219691979684"/>
    <n v="386359.22174978809"/>
    <n v="1620.7463493431133"/>
    <n v="0.97776116836790905"/>
    <n v="3037801.3459090102"/>
    <n v="38.913633470772254"/>
    <n v="2.5524382876332798"/>
  </r>
  <r>
    <s v="CD"/>
    <s v="South"/>
    <x v="2"/>
    <x v="0"/>
    <x v="14"/>
    <x v="8"/>
    <n v="4.8688339968669557E-3"/>
    <n v="2.4060405502556254E-2"/>
    <n v="76444.473342636571"/>
    <n v="377767.04406778881"/>
    <n v="1839.2850270532072"/>
    <n v="0.97253332309518392"/>
    <n v="2651442.124159222"/>
    <n v="34.684549558933149"/>
    <n v="2.577687753739788"/>
  </r>
  <r>
    <s v="CD"/>
    <s v="South"/>
    <x v="2"/>
    <x v="0"/>
    <x v="14"/>
    <x v="9"/>
    <n v="6.3946648564047349E-3"/>
    <n v="3.1490337561280016E-2"/>
    <n v="74605.188315583364"/>
    <n v="367391.03872309148"/>
    <n v="2349.3425638805784"/>
    <n v="0.96393651931526814"/>
    <n v="2273675.0800914331"/>
    <n v="30.476098665868697"/>
    <n v="2.6014979929032633"/>
  </r>
  <r>
    <s v="CD"/>
    <s v="South"/>
    <x v="2"/>
    <x v="0"/>
    <x v="14"/>
    <x v="10"/>
    <n v="8.4485218513474774E-3"/>
    <n v="4.1408045885203471E-2"/>
    <n v="72255.845751702785"/>
    <n v="354141.63909435767"/>
    <n v="2991.9733763607073"/>
    <n v="0.95070102658840394"/>
    <n v="1906284.0413683418"/>
    <n v="26.382419602685477"/>
    <n v="2.6144207296262549"/>
  </r>
  <r>
    <s v="CD"/>
    <s v="South"/>
    <x v="2"/>
    <x v="0"/>
    <x v="14"/>
    <x v="11"/>
    <n v="1.2051254317369753E-2"/>
    <n v="5.8579605024829444E-2"/>
    <n v="69263.872375342078"/>
    <n v="336682.81984470587"/>
    <n v="4057.4502862377267"/>
    <n v="0.93003864443703033"/>
    <n v="1552142.4022739842"/>
    <n v="22.409119632568313"/>
    <n v="2.6249759449449708"/>
  </r>
  <r>
    <s v="CD"/>
    <s v="South"/>
    <x v="2"/>
    <x v="0"/>
    <x v="14"/>
    <x v="12"/>
    <n v="1.736381730919194E-2"/>
    <n v="8.3382860026518499E-2"/>
    <n v="65206.422089104351"/>
    <n v="313128.03337360721"/>
    <n v="5437.0979658858705"/>
    <n v="0.89811420814542786"/>
    <n v="1215459.5824292784"/>
    <n v="18.640182109184845"/>
    <n v="2.6266609222642394"/>
  </r>
  <r>
    <s v="CD"/>
    <s v="South"/>
    <x v="2"/>
    <x v="0"/>
    <x v="14"/>
    <x v="13"/>
    <n v="2.6331853004701148E-2"/>
    <n v="0.12389580293001343"/>
    <n v="59769.324123218481"/>
    <n v="281224.73574147234"/>
    <n v="7405.1684028303716"/>
    <n v="0.84925024942896654"/>
    <n v="902331.5490556712"/>
    <n v="15.096900664217886"/>
    <n v="2.6203262483693526"/>
  </r>
  <r>
    <s v="CD"/>
    <s v="South"/>
    <x v="2"/>
    <x v="0"/>
    <x v="14"/>
    <x v="14"/>
    <n v="4.025656508887554E-2"/>
    <n v="0.18360808901192133"/>
    <n v="52364.155720388109"/>
    <n v="238830.17697404057"/>
    <n v="9614.4825645431338"/>
    <n v="0.77085226429538345"/>
    <n v="621106.81331419887"/>
    <n v="11.861297194034"/>
    <n v="2.6087530999654529"/>
  </r>
  <r>
    <s v="CD"/>
    <s v="South"/>
    <x v="2"/>
    <x v="0"/>
    <x v="14"/>
    <x v="15"/>
    <n v="6.6377615118209096E-2"/>
    <n v="0.28585724171197363"/>
    <n v="42749.673155844976"/>
    <n v="184102.78270250632"/>
    <n v="12220.303652418246"/>
    <n v="0.64712844010895021"/>
    <n v="382276.63634015829"/>
    <n v="8.9422119075989066"/>
    <n v="2.5740714862799616"/>
  </r>
  <r>
    <s v="CD"/>
    <s v="South"/>
    <x v="2"/>
    <x v="0"/>
    <x v="14"/>
    <x v="16"/>
    <n v="0.1115633268724118"/>
    <n v="0.4353659511212794"/>
    <n v="30529.369503426729"/>
    <n v="119138.14658998993"/>
    <n v="13291.447990992358"/>
    <n v="0.48522225252041712"/>
    <n v="198173.85363765195"/>
    <n v="6.4912527464875485"/>
    <n v="2.4789277323394239"/>
  </r>
  <r>
    <s v="CD"/>
    <s v="South"/>
    <x v="2"/>
    <x v="0"/>
    <x v="14"/>
    <x v="17"/>
    <n v="0.18306591182175064"/>
    <n v="0.61392332405300354"/>
    <n v="17237.921512434372"/>
    <n v="57808.479849502575"/>
    <n v="10582.762074678489"/>
    <n v="0.31083893100365162"/>
    <n v="79035.707047662014"/>
    <n v="4.5849905390653118"/>
    <n v="2.3181738838693939"/>
  </r>
  <r>
    <s v="CD"/>
    <s v="South"/>
    <x v="2"/>
    <x v="0"/>
    <x v="14"/>
    <x v="18"/>
    <n v="0.29075649923059671"/>
    <n v="0.78505109335611656"/>
    <n v="6655.159437755884"/>
    <n v="17969.126079365513"/>
    <n v="5224.6401930695347"/>
    <n v="0.16711980667301096"/>
    <n v="21227.227198159439"/>
    <n v="3.1895895803387768"/>
    <n v="2.0702918203404423"/>
  </r>
  <r>
    <s v="CD"/>
    <s v="South"/>
    <x v="2"/>
    <x v="0"/>
    <x v="14"/>
    <x v="19"/>
    <n v="0.42615877658805057"/>
    <n v="0.89460766062836539"/>
    <n v="1430.5192446863491"/>
    <n v="3002.9968764665241"/>
    <n v="1279.753474972711"/>
    <n v="8.0782532568991969E-2"/>
    <n v="3258.1011187939275"/>
    <n v="2.2775653881596596"/>
    <n v="1.757501012408889"/>
  </r>
  <r>
    <s v="CD"/>
    <s v="South"/>
    <x v="2"/>
    <x v="0"/>
    <x v="14"/>
    <x v="20"/>
    <n v="0.584103836892784"/>
    <n v="0.93985239970636014"/>
    <n v="150.76576971363812"/>
    <n v="242.58969297773811"/>
    <n v="141.69757045893925"/>
    <n v="4.9056610095898991E-2"/>
    <n v="255.10424232740326"/>
    <n v="1.6920567766273724"/>
    <n v="1.3920400756723066"/>
  </r>
  <r>
    <s v="CD"/>
    <s v="South"/>
    <x v="2"/>
    <x v="0"/>
    <x v="14"/>
    <x v="21"/>
    <n v="0.72461252909130891"/>
    <n v="1"/>
    <n v="9.068199254698861"/>
    <n v="12.514549349665153"/>
    <n v="9.068199254698861"/>
    <m/>
    <n v="12.514549349665153"/>
    <n v="1.3800479012611571"/>
    <n v="1.3800479012611571"/>
  </r>
  <r>
    <s v="CD"/>
    <s v="South"/>
    <x v="2"/>
    <x v="0"/>
    <x v="15"/>
    <x v="0"/>
    <n v="0.10853434201803187"/>
    <n v="0.10117695525949238"/>
    <n v="100000"/>
    <n v="93221.14399761401"/>
    <n v="10117.695525949239"/>
    <n v="0.88218241862962421"/>
    <n v="5749999.9998198049"/>
    <n v="57.499999998198049"/>
    <n v="0.33"/>
  </r>
  <r>
    <s v="CD"/>
    <s v="South"/>
    <x v="2"/>
    <x v="0"/>
    <x v="15"/>
    <x v="1"/>
    <n v="1.2143415216584281E-2"/>
    <n v="4.6998468378017674E-2"/>
    <n v="89882.304474050761"/>
    <n v="347870.06531719805"/>
    <n v="4224.3306445670314"/>
    <n v="0.96513826057183583"/>
    <n v="5656778.8558221906"/>
    <n v="62.935400787986211"/>
    <n v="1.24"/>
  </r>
  <r>
    <s v="CD"/>
    <s v="South"/>
    <x v="2"/>
    <x v="0"/>
    <x v="15"/>
    <x v="2"/>
    <n v="2.0390390620540206E-3"/>
    <n v="1.0133878278659247E-2"/>
    <n v="85657.97382948373"/>
    <n v="425714.00251162524"/>
    <n v="868.04748038457183"/>
    <n v="0.99258309192161842"/>
    <n v="5308908.7905049929"/>
    <n v="61.977987023989712"/>
    <n v="2.0325740307981799"/>
  </r>
  <r>
    <s v="CD"/>
    <s v="South"/>
    <x v="2"/>
    <x v="0"/>
    <x v="15"/>
    <x v="3"/>
    <n v="1.3146004824533038E-3"/>
    <n v="6.5514033345797067E-3"/>
    <n v="84789.926349099158"/>
    <n v="422556.52088731667"/>
    <n v="555.49300622224109"/>
    <n v="0.99212448843909462"/>
    <n v="4883194.7879933678"/>
    <n v="57.591685690209928"/>
    <n v="2.4921180958634945"/>
  </r>
  <r>
    <s v="CD"/>
    <s v="South"/>
    <x v="2"/>
    <x v="0"/>
    <x v="15"/>
    <x v="4"/>
    <n v="1.9893172985782992E-3"/>
    <n v="9.9006880727439944E-3"/>
    <n v="84234.433342876917"/>
    <n v="419228.67212193261"/>
    <n v="833.97884951217566"/>
    <n v="0.98746156072673352"/>
    <n v="4460638.2671060516"/>
    <n v="52.955045699055027"/>
    <n v="2.6696116531147083"/>
  </r>
  <r>
    <s v="CD"/>
    <s v="South"/>
    <x v="2"/>
    <x v="0"/>
    <x v="15"/>
    <x v="5"/>
    <n v="3.0269693721829811E-3"/>
    <n v="1.5024872160970268E-2"/>
    <n v="83400.454493364741"/>
    <n v="413972.19887491962"/>
    <n v="1253.0811669296236"/>
    <n v="0.9847965845446166"/>
    <n v="4041409.5949841193"/>
    <n v="48.457884546728096"/>
    <n v="2.5819015783881412"/>
  </r>
  <r>
    <s v="CD"/>
    <s v="South"/>
    <x v="2"/>
    <x v="0"/>
    <x v="15"/>
    <x v="6"/>
    <n v="3.0379677355360461E-3"/>
    <n v="1.5076730983050646E-2"/>
    <n v="82147.373326435118"/>
    <n v="407678.40754844557"/>
    <n v="1238.51384860689"/>
    <n v="0.98364704466439845"/>
    <n v="3627437.3961091996"/>
    <n v="44.157679658174608"/>
    <n v="2.5305410697100927"/>
  </r>
  <r>
    <s v="CD"/>
    <s v="South"/>
    <x v="2"/>
    <x v="0"/>
    <x v="15"/>
    <x v="7"/>
    <n v="3.6130009812122815E-3"/>
    <n v="1.790725432478903E-2"/>
    <n v="80908.859477828228"/>
    <n v="401011.66075851675"/>
    <n v="1448.8555237980909"/>
    <n v="0.98070898314089772"/>
    <n v="3219758.9885607539"/>
    <n v="39.794887844675117"/>
    <n v="2.5617743987586787"/>
  </r>
  <r>
    <s v="CD"/>
    <s v="South"/>
    <x v="2"/>
    <x v="0"/>
    <x v="15"/>
    <x v="8"/>
    <n v="4.2369171082656983E-3"/>
    <n v="2.0970005284349003E-2"/>
    <n v="79460.003954030137"/>
    <n v="393275.73805012752"/>
    <n v="1666.2767028104136"/>
    <n v="0.97584099577885108"/>
    <n v="2818747.3278022371"/>
    <n v="35.473787912632908"/>
    <n v="2.5848658789769945"/>
  </r>
  <r>
    <s v="CD"/>
    <s v="South"/>
    <x v="2"/>
    <x v="0"/>
    <x v="15"/>
    <x v="9"/>
    <n v="5.6647576532888174E-3"/>
    <n v="2.7945569782930717E-2"/>
    <n v="77793.727251219723"/>
    <n v="383774.58783449902"/>
    <n v="2173.9900335732382"/>
    <n v="0.96766061817062943"/>
    <n v="2425471.5897521097"/>
    <n v="31.178241170004885"/>
    <n v="2.6108223398510759"/>
  </r>
  <r>
    <s v="CD"/>
    <s v="South"/>
    <x v="2"/>
    <x v="0"/>
    <x v="15"/>
    <x v="10"/>
    <n v="7.6326165481311941E-3"/>
    <n v="3.7483277763324774E-2"/>
    <n v="75619.737217646485"/>
    <n v="371363.5549021099"/>
    <n v="2834.4756145186693"/>
    <n v="0.95492981412335654"/>
    <n v="2041697.0019176109"/>
    <n v="26.9995252170906"/>
    <n v="2.6238528383789785"/>
  </r>
  <r>
    <s v="CD"/>
    <s v="South"/>
    <x v="2"/>
    <x v="0"/>
    <x v="15"/>
    <x v="11"/>
    <n v="1.1079359841547011E-2"/>
    <n v="5.3981127799586727E-2"/>
    <n v="72785.261603127816"/>
    <n v="354626.13045486069"/>
    <n v="3929.0305085247965"/>
    <n v="0.93508944737673849"/>
    <n v="1670333.4470155011"/>
    <n v="22.94878674920805"/>
    <n v="2.6329586801120972"/>
  </r>
  <r>
    <s v="CD"/>
    <s v="South"/>
    <x v="2"/>
    <x v="0"/>
    <x v="15"/>
    <x v="12"/>
    <n v="1.6142022720572274E-2"/>
    <n v="7.7738936658066041E-2"/>
    <n v="68856.231094603019"/>
    <n v="331607.15235238685"/>
    <n v="5352.8101875765133"/>
    <n v="0.90474075022351408"/>
    <n v="1315707.3165606405"/>
    <n v="19.108035622120568"/>
    <n v="2.6322711479581948"/>
  </r>
  <r>
    <s v="CD"/>
    <s v="South"/>
    <x v="2"/>
    <x v="0"/>
    <x v="15"/>
    <x v="13"/>
    <n v="2.4567038375287509E-2"/>
    <n v="0.11606565427257909"/>
    <n v="63503.420907026506"/>
    <n v="300018.5037987816"/>
    <n v="7370.5660961210087"/>
    <n v="0.85824952433757939"/>
    <n v="984100.16420825361"/>
    <n v="15.496805528776878"/>
    <n v="2.625881037067137"/>
  </r>
  <r>
    <s v="CD"/>
    <s v="South"/>
    <x v="2"/>
    <x v="0"/>
    <x v="15"/>
    <x v="14"/>
    <n v="3.7762832062504977E-2"/>
    <n v="0.17322438946341845"/>
    <n v="56132.854810905497"/>
    <n v="257490.73817777663"/>
    <n v="9723.5795034578114"/>
    <n v="0.78257255176995333"/>
    <n v="684081.66040947195"/>
    <n v="12.186831806683179"/>
    <n v="2.6167690233303373"/>
  </r>
  <r>
    <s v="CD"/>
    <s v="South"/>
    <x v="2"/>
    <x v="0"/>
    <x v="15"/>
    <x v="15"/>
    <n v="6.2773014369544494E-2"/>
    <n v="0.27255516766937665"/>
    <n v="46409.275307447686"/>
    <n v="201505.18403291158"/>
    <n v="12649.087812835671"/>
    <n v="0.66101368181971487"/>
    <n v="426590.92223169532"/>
    <n v="9.1919324188032885"/>
    <n v="2.5855023732750788"/>
  </r>
  <r>
    <s v="CD"/>
    <s v="South"/>
    <x v="2"/>
    <x v="0"/>
    <x v="15"/>
    <x v="16"/>
    <n v="0.10664087441591491"/>
    <n v="0.42074166359126425"/>
    <n v="33760.187494612015"/>
    <n v="133197.68360335412"/>
    <n v="14204.317449636052"/>
    <n v="0.49907024261309463"/>
    <n v="225085.73819878374"/>
    <n v="6.6671945537834016"/>
    <n v="2.4934906942242265"/>
  </r>
  <r>
    <s v="CD"/>
    <s v="South"/>
    <x v="2"/>
    <x v="0"/>
    <x v="15"/>
    <x v="17"/>
    <n v="0.17674170095000002"/>
    <n v="0.60078659714975458"/>
    <n v="19555.870044975964"/>
    <n v="66475.000271428158"/>
    <n v="11748.904618623928"/>
    <n v="0.32166929307768105"/>
    <n v="91888.054595429625"/>
    <n v="4.6987454091328598"/>
    <n v="2.335551613566667"/>
  </r>
  <r>
    <s v="CD"/>
    <s v="South"/>
    <x v="2"/>
    <x v="0"/>
    <x v="15"/>
    <x v="18"/>
    <n v="0.28359059470319226"/>
    <n v="0.77674330691007976"/>
    <n v="7806.965426352036"/>
    <n v="21382.96634464895"/>
    <n v="6064.0081421973409"/>
    <n v="0.17331319558667632"/>
    <n v="25413.054324001467"/>
    <n v="3.2551770036307479"/>
    <n v="2.089076997723994"/>
  </r>
  <r>
    <s v="CD"/>
    <s v="South"/>
    <x v="2"/>
    <x v="0"/>
    <x v="15"/>
    <x v="19"/>
    <n v="0.41912318996575393"/>
    <n v="0.89115762943000176"/>
    <n v="1742.9572841546947"/>
    <n v="3705.9502283134607"/>
    <n v="1553.2496815450518"/>
    <n v="8.316118478400189E-2"/>
    <n v="4030.0879793525173"/>
    <n v="2.3122127065248437"/>
    <n v="1.7752536813800515"/>
  </r>
  <r>
    <s v="CD"/>
    <s v="South"/>
    <x v="2"/>
    <x v="0"/>
    <x v="15"/>
    <x v="20"/>
    <n v="0.57823548571753591"/>
    <n v="0.93937771898032285"/>
    <n v="189.707602609643"/>
    <n v="308.1912117370897"/>
    <n v="178.207095012672"/>
    <n v="4.9196797506148748E-2"/>
    <n v="324.13775103905664"/>
    <n v="1.7086176124740107"/>
    <n v="1.4067266723269833"/>
  </r>
  <r>
    <s v="CD"/>
    <s v="South"/>
    <x v="2"/>
    <x v="0"/>
    <x v="15"/>
    <x v="21"/>
    <n v="0.72119143716357859"/>
    <n v="1"/>
    <n v="11.500507596971017"/>
    <n v="15.946539301966926"/>
    <n v="11.500507596971017"/>
    <m/>
    <n v="15.946539301966926"/>
    <n v="1.3865943887700136"/>
    <n v="1.3865943887700136"/>
  </r>
  <r>
    <s v="CD"/>
    <s v="South"/>
    <x v="2"/>
    <x v="0"/>
    <x v="16"/>
    <x v="0"/>
    <n v="9.7361243968947492E-2"/>
    <n v="9.1198687345002402E-2"/>
    <n v="100000"/>
    <n v="93670.421234643974"/>
    <n v="9119.86873450024"/>
    <n v="0.89680375925302125"/>
    <n v="5999999.9997255122"/>
    <n v="59.999999997255124"/>
    <n v="0.30595725118154543"/>
  </r>
  <r>
    <s v="CD"/>
    <s v="South"/>
    <x v="2"/>
    <x v="0"/>
    <x v="16"/>
    <x v="1"/>
    <n v="9.2168775170361553E-3"/>
    <n v="3.5976140856198699E-2"/>
    <n v="90880.13126549976"/>
    <n v="354731.45839186665"/>
    <n v="3269.5164034374466"/>
    <n v="0.97251505209455957"/>
    <n v="5906329.5784908682"/>
    <n v="64.990328427629038"/>
    <n v="1.3118144747975844"/>
  </r>
  <r>
    <s v="CD"/>
    <s v="South"/>
    <x v="2"/>
    <x v="0"/>
    <x v="16"/>
    <x v="2"/>
    <n v="1.537259743500187E-3"/>
    <n v="7.651635657610051E-3"/>
    <n v="87610.614862062313"/>
    <n v="436077.5773242744"/>
    <n v="670.36450466371025"/>
    <n v="0.99413028195246544"/>
    <n v="5551598.1200990016"/>
    <n v="63.366729349402029"/>
    <n v="2.0531002577050206"/>
  </r>
  <r>
    <s v="CD"/>
    <s v="South"/>
    <x v="2"/>
    <x v="0"/>
    <x v="16"/>
    <x v="3"/>
    <n v="1.0955868442514879E-3"/>
    <n v="5.4630224011727162E-3"/>
    <n v="86940.250357398603"/>
    <n v="433517.9248985289"/>
    <n v="474.95653526602837"/>
    <n v="0.99349631338607458"/>
    <n v="5115520.5427747276"/>
    <n v="58.839496340826877"/>
    <n v="2.5085575192657963"/>
  </r>
  <r>
    <s v="CD"/>
    <s v="South"/>
    <x v="2"/>
    <x v="0"/>
    <x v="16"/>
    <x v="4"/>
    <n v="1.6193638792750364E-3"/>
    <n v="8.0663292569043005E-3"/>
    <n v="86465.293822132575"/>
    <n v="430698.46017346968"/>
    <n v="697.4575292642985"/>
    <n v="0.98978074723136433"/>
    <n v="4682002.6178761991"/>
    <n v="54.148923931346708"/>
    <n v="2.6657948779899292"/>
  </r>
  <r>
    <s v="CD"/>
    <s v="South"/>
    <x v="2"/>
    <x v="0"/>
    <x v="16"/>
    <x v="5"/>
    <n v="2.4677312435935415E-3"/>
    <n v="1.2265513266549675E-2"/>
    <n v="85767.836292868276"/>
    <n v="426297.04374189489"/>
    <n v="1051.9865338934324"/>
    <n v="0.98760360296103389"/>
    <n v="4251304.1577027291"/>
    <n v="49.567580825823299"/>
    <n v="2.583488342728145"/>
  </r>
  <r>
    <s v="CD"/>
    <s v="South"/>
    <x v="2"/>
    <x v="0"/>
    <x v="16"/>
    <x v="6"/>
    <n v="2.4780073828162114E-3"/>
    <n v="1.2314957320674287E-2"/>
    <n v="84715.849758974844"/>
    <n v="421012.49633113283"/>
    <n v="1043.272074166438"/>
    <n v="0.98638041574893343"/>
    <n v="3825007.1139608342"/>
    <n v="45.151021029044344"/>
    <n v="2.5397094130098408"/>
  </r>
  <r>
    <s v="CD"/>
    <s v="South"/>
    <x v="2"/>
    <x v="0"/>
    <x v="16"/>
    <x v="7"/>
    <n v="3.0608249157726862E-3"/>
    <n v="1.5191293937747836E-2"/>
    <n v="83672.577684808406"/>
    <n v="415278.48116659909"/>
    <n v="1271.0947221389652"/>
    <n v="0.98351982082298917"/>
    <n v="3403994.6176297013"/>
    <n v="40.6823204425759"/>
    <n v="2.5734245420730177"/>
  </r>
  <r>
    <s v="CD"/>
    <s v="South"/>
    <x v="2"/>
    <x v="0"/>
    <x v="16"/>
    <x v="8"/>
    <n v="3.6346063605207381E-3"/>
    <n v="1.8015441043579841E-2"/>
    <n v="82401.482962669441"/>
    <n v="408434.61738861661"/>
    <n v="1484.4990582175233"/>
    <n v="0.97901018548940066"/>
    <n v="2988716.1364631024"/>
    <n v="36.27017414015581"/>
    <n v="2.5932639330734566"/>
  </r>
  <r>
    <s v="CD"/>
    <s v="South"/>
    <x v="2"/>
    <x v="0"/>
    <x v="16"/>
    <x v="9"/>
    <n v="4.9664107807897749E-3"/>
    <n v="2.4542155629047588E-2"/>
    <n v="80916.983904451918"/>
    <n v="399861.65052992193"/>
    <n v="1985.877212016203"/>
    <n v="0.97125031176110432"/>
    <n v="2580281.5190744856"/>
    <n v="31.888009099811775"/>
    <n v="2.6215704758793903"/>
  </r>
  <r>
    <s v="CD"/>
    <s v="South"/>
    <x v="2"/>
    <x v="0"/>
    <x v="16"/>
    <x v="10"/>
    <n v="6.8462647096537068E-3"/>
    <n v="3.3685765458378834E-2"/>
    <n v="78931.106692435715"/>
    <n v="388365.75273849641"/>
    <n v="2658.854747411664"/>
    <n v="0.95904048720860946"/>
    <n v="2180419.8685445637"/>
    <n v="27.624341782522126"/>
    <n v="2.6344022817323474"/>
  </r>
  <r>
    <s v="CD"/>
    <s v="South"/>
    <x v="2"/>
    <x v="0"/>
    <x v="16"/>
    <x v="11"/>
    <n v="1.0138002652824624E-2"/>
    <n v="4.9506668143782191E-2"/>
    <n v="76272.251945024051"/>
    <n v="372458.48072146601"/>
    <n v="3775.9850656212511"/>
    <n v="0.93991618159941004"/>
    <n v="1792054.1158060671"/>
    <n v="23.495492398700303"/>
    <n v="2.6422631845898188"/>
  </r>
  <r>
    <s v="CD"/>
    <s v="South"/>
    <x v="2"/>
    <x v="0"/>
    <x v="16"/>
    <x v="12"/>
    <n v="1.4998444837746913E-2"/>
    <n v="7.2426513671077164E-2"/>
    <n v="72496.2668794028"/>
    <n v="350079.75300403783"/>
    <n v="5250.6518642431183"/>
    <n v="0.91110537646904433"/>
    <n v="1419595.6350846011"/>
    <n v="19.581637733789684"/>
    <n v="2.6380872863747045"/>
  </r>
  <r>
    <s v="CD"/>
    <s v="South"/>
    <x v="2"/>
    <x v="0"/>
    <x v="16"/>
    <x v="13"/>
    <n v="2.285327480776202E-2"/>
    <n v="0.10839770201136846"/>
    <n v="67245.615015159681"/>
    <n v="318959.54515493393"/>
    <n v="7289.2701379844875"/>
    <n v="0.86708829688948064"/>
    <n v="1069515.8820805633"/>
    <n v="15.904618938193284"/>
    <n v="2.6309658451429949"/>
  </r>
  <r>
    <s v="CD"/>
    <s v="South"/>
    <x v="2"/>
    <x v="0"/>
    <x v="16"/>
    <x v="14"/>
    <n v="3.5343529091345437E-2"/>
    <n v="0.16303231333861201"/>
    <n v="59956.344877175194"/>
    <n v="276566.08878503501"/>
    <n v="9774.8216046535163"/>
    <n v="0.79410212619752074"/>
    <n v="750556.33692562953"/>
    <n v="12.518380472712224"/>
    <n v="2.6249555705662551"/>
  </r>
  <r>
    <s v="CD"/>
    <s v="South"/>
    <x v="2"/>
    <x v="0"/>
    <x v="16"/>
    <x v="15"/>
    <n v="5.928263643829252E-2"/>
    <n v="0.25945315487781656"/>
    <n v="50181.523272521677"/>
    <n v="219621.7191383286"/>
    <n v="13019.754529630314"/>
    <n v="0.67474396342123732"/>
    <n v="473990.24814059457"/>
    <n v="9.4455133529224984"/>
    <n v="2.5970440031661539"/>
  </r>
  <r>
    <s v="CD"/>
    <s v="South"/>
    <x v="2"/>
    <x v="0"/>
    <x v="16"/>
    <x v="16"/>
    <n v="0.10187564497543974"/>
    <n v="0.40624524385857674"/>
    <n v="37161.768742891363"/>
    <n v="148188.42922478166"/>
    <n v="15096.791805171939"/>
    <n v="0.512801142102281"/>
    <n v="254368.529002266"/>
    <n v="6.8448983352258734"/>
    <n v="2.5080523746252523"/>
  </r>
  <r>
    <s v="CD"/>
    <s v="South"/>
    <x v="2"/>
    <x v="0"/>
    <x v="16"/>
    <x v="17"/>
    <n v="0.17066870886141469"/>
    <n v="0.58777850983368196"/>
    <n v="22064.976937719424"/>
    <n v="75991.195752811065"/>
    <n v="12969.319263967283"/>
    <n v="0.33233424237490217"/>
    <n v="106180.09977748436"/>
    <n v="4.8121554841044327"/>
    <n v="2.3526992252264542"/>
  </r>
  <r>
    <s v="CD"/>
    <s v="South"/>
    <x v="2"/>
    <x v="0"/>
    <x v="16"/>
    <x v="18"/>
    <n v="0.27682797165071749"/>
    <n v="0.76862451802925003"/>
    <n v="9095.6576737521409"/>
    <n v="25254.476467673347"/>
    <n v="6991.1454956467887"/>
    <n v="0.17928993196412965"/>
    <n v="30188.904024673287"/>
    <n v="3.3190457587021038"/>
    <n v="2.107224858404074"/>
  </r>
  <r>
    <s v="CD"/>
    <s v="South"/>
    <x v="2"/>
    <x v="0"/>
    <x v="16"/>
    <x v="19"/>
    <n v="0.4126844837509645"/>
    <n v="0.88789368988709783"/>
    <n v="2104.5121781053522"/>
    <n v="4527.873367678867"/>
    <n v="1868.5830832302943"/>
    <n v="8.5364034269086425E-2"/>
    <n v="4934.4275569999418"/>
    <n v="2.34468947641933"/>
    <n v="1.7918539043580348"/>
  </r>
  <r>
    <s v="CD"/>
    <s v="South"/>
    <x v="2"/>
    <x v="0"/>
    <x v="16"/>
    <x v="20"/>
    <n v="0.57314563728854095"/>
    <n v="0.93897211096594679"/>
    <n v="235.92909487505784"/>
    <n v="386.51753732462259"/>
    <n v="221.53084025311819"/>
    <n v="4.9284086900967305E-2"/>
    <n v="406.55418932107477"/>
    <n v="1.7232049719699714"/>
    <n v="1.4197854522447115"/>
  </r>
  <r>
    <s v="CD"/>
    <s v="South"/>
    <x v="2"/>
    <x v="0"/>
    <x v="16"/>
    <x v="21"/>
    <n v="0.71859583250181236"/>
    <n v="1"/>
    <n v="14.398254621939643"/>
    <n v="20.036651996452164"/>
    <n v="14.398254621939643"/>
    <m/>
    <n v="20.036651996452164"/>
    <n v="1.3916028381607375"/>
    <n v="1.3916028381607375"/>
  </r>
  <r>
    <s v="CD"/>
    <s v="South"/>
    <x v="2"/>
    <x v="0"/>
    <x v="17"/>
    <x v="0"/>
    <n v="8.5891590146706331E-2"/>
    <n v="8.0858370210451683E-2"/>
    <n v="100000"/>
    <n v="94140.031721781153"/>
    <n v="8085.8370210451685"/>
    <n v="0.9103243306400739"/>
    <n v="6249999.999627904"/>
    <n v="62.499999996279037"/>
    <n v="0.27527994158588809"/>
  </r>
  <r>
    <s v="CD"/>
    <s v="South"/>
    <x v="2"/>
    <x v="0"/>
    <x v="17"/>
    <x v="1"/>
    <n v="6.9283609712576643E-3"/>
    <n v="2.7213343179277309E-2"/>
    <n v="91914.162978954831"/>
    <n v="361022.13359825581"/>
    <n v="2501.2916601823235"/>
    <n v="0.97876992201742852"/>
    <n v="6155859.967906123"/>
    <n v="66.974008883871377"/>
    <n v="1.3475630918307457"/>
  </r>
  <r>
    <s v="CD"/>
    <s v="South"/>
    <x v="2"/>
    <x v="0"/>
    <x v="17"/>
    <x v="2"/>
    <n v="1.2003811906204536E-3"/>
    <n v="5.9808913038313536E-3"/>
    <n v="89412.871318772508"/>
    <n v="445499.03705557639"/>
    <n v="534.76866452103422"/>
    <n v="0.9952823609177478"/>
    <n v="5794837.8343078671"/>
    <n v="64.809884179295153"/>
    <n v="2.0729034026552395"/>
  </r>
  <r>
    <s v="CD"/>
    <s v="South"/>
    <x v="2"/>
    <x v="0"/>
    <x v="17"/>
    <x v="3"/>
    <n v="9.0263539108470666E-4"/>
    <n v="4.5030903391902952E-3"/>
    <n v="88878.102654251474"/>
    <n v="443397.33338725736"/>
    <n v="400.22612542792922"/>
    <n v="0.99463566879476495"/>
    <n v="5349338.7972522909"/>
    <n v="60.187364913290104"/>
    <n v="2.5184531421128655"/>
  </r>
  <r>
    <s v="CD"/>
    <s v="South"/>
    <x v="2"/>
    <x v="0"/>
    <x v="17"/>
    <x v="4"/>
    <n v="1.3234481973299257E-3"/>
    <n v="6.5967399199552005E-3"/>
    <n v="88477.876528823545"/>
    <n v="441018.80323545"/>
    <n v="583.66554013056157"/>
    <n v="0.99194838698658727"/>
    <n v="4905941.4638650334"/>
    <n v="55.448227922454933"/>
    <n v="2.6517726087424855"/>
  </r>
  <r>
    <s v="CD"/>
    <s v="South"/>
    <x v="2"/>
    <x v="0"/>
    <x v="17"/>
    <x v="5"/>
    <n v="1.8951659774296226E-3"/>
    <n v="9.4326378605351525E-3"/>
    <n v="87894.210988692983"/>
    <n v="437467.8905001597"/>
    <n v="829.07426229381235"/>
    <n v="0.99021862831494756"/>
    <n v="4464922.6606295835"/>
    <n v="50.798825205950898"/>
    <n v="2.5838540232053178"/>
  </r>
  <r>
    <s v="CD"/>
    <s v="South"/>
    <x v="2"/>
    <x v="0"/>
    <x v="17"/>
    <x v="6"/>
    <n v="2.0171619987173401E-3"/>
    <n v="1.0036303029493916E-2"/>
    <n v="87065.136726399171"/>
    <n v="433188.85446290183"/>
    <n v="873.81209549045889"/>
    <n v="0.98882437458823669"/>
    <n v="4027454.7701294236"/>
    <n v="46.257950329597911"/>
    <n v="2.5545896192994717"/>
  </r>
  <r>
    <s v="CD"/>
    <s v="South"/>
    <x v="2"/>
    <x v="0"/>
    <x v="17"/>
    <x v="7"/>
    <n v="2.5130777931198036E-3"/>
    <n v="1.2489320618065519E-2"/>
    <n v="86191.324630908712"/>
    <n v="428347.69809287356"/>
    <n v="1076.47108781118"/>
    <n v="0.98646263369187936"/>
    <n v="3594265.915666522"/>
    <n v="41.701017255019622"/>
    <n v="2.5764095374128484"/>
  </r>
  <r>
    <s v="CD"/>
    <s v="South"/>
    <x v="2"/>
    <x v="0"/>
    <x v="17"/>
    <x v="8"/>
    <n v="2.9849653237016922E-3"/>
    <n v="1.4818730870986381E-2"/>
    <n v="85114.853543097532"/>
    <n v="422548.99839655007"/>
    <n v="1261.2941077785799"/>
    <n v="0.98245258606996022"/>
    <n v="3165918.2175736483"/>
    <n v="37.195836987143487"/>
    <n v="2.6014560757238923"/>
  </r>
  <r>
    <s v="CD"/>
    <s v="South"/>
    <x v="2"/>
    <x v="0"/>
    <x v="17"/>
    <x v="9"/>
    <n v="4.2137249008862556E-3"/>
    <n v="2.0860914978211395E-2"/>
    <n v="83853.559435318952"/>
    <n v="415134.35621596209"/>
    <n v="1749.2619740005903"/>
    <n v="0.97511105441031876"/>
    <n v="2743369.2191770985"/>
    <n v="32.716192820570917"/>
    <n v="2.6370372065086323"/>
  </r>
  <r>
    <s v="CD"/>
    <s v="South"/>
    <x v="2"/>
    <x v="0"/>
    <x v="17"/>
    <x v="10"/>
    <n v="6.0104761408558702E-3"/>
    <n v="2.9633690780106036E-2"/>
    <n v="82104.297461318361"/>
    <n v="404802.09981169569"/>
    <n v="2433.0533626865508"/>
    <n v="0.96336252518249144"/>
    <n v="2328234.8629611363"/>
    <n v="28.357040190959957"/>
    <n v="2.6492963193454759"/>
  </r>
  <r>
    <s v="CD"/>
    <s v="South"/>
    <x v="2"/>
    <x v="0"/>
    <x v="17"/>
    <x v="11"/>
    <n v="9.1620882293084235E-3"/>
    <n v="4.4846171727474564E-2"/>
    <n v="79671.244098631811"/>
    <n v="389971.17307377007"/>
    <n v="3572.9502945887798"/>
    <n v="0.94509821738494226"/>
    <n v="1923432.7631494408"/>
    <n v="24.142120346059361"/>
    <n v="2.6531866586310677"/>
  </r>
  <r>
    <s v="CD"/>
    <s v="South"/>
    <x v="2"/>
    <x v="0"/>
    <x v="17"/>
    <x v="12"/>
    <n v="1.3741504984840017E-2"/>
    <n v="6.6553182692489887E-2"/>
    <n v="76098.293804043031"/>
    <n v="368561.06050353486"/>
    <n v="5064.583650127257"/>
    <n v="0.91805782752107146"/>
    <n v="1533461.5900756707"/>
    <n v="20.151064017603499"/>
    <n v="2.6443456479624894"/>
  </r>
  <r>
    <s v="CD"/>
    <s v="South"/>
    <x v="2"/>
    <x v="0"/>
    <x v="17"/>
    <x v="13"/>
    <n v="2.1017349964530512E-2"/>
    <n v="0.10011356892041806"/>
    <n v="71033.710153915774"/>
    <n v="338360.36651473737"/>
    <n v="7111.4382371670436"/>
    <n v="0.87683947012759045"/>
    <n v="1164900.529572136"/>
    <n v="16.399263491207634"/>
    <n v="2.6364578170705881"/>
  </r>
  <r>
    <s v="CD"/>
    <s v="South"/>
    <x v="2"/>
    <x v="0"/>
    <x v="17"/>
    <x v="14"/>
    <n v="3.2641739934220301E-2"/>
    <n v="0.15150280573556182"/>
    <n v="63922.27191674873"/>
    <n v="296687.72448695963"/>
    <n v="9684.4035443789398"/>
    <n v="0.80763961489002589"/>
    <n v="826540.16305739863"/>
    <n v="12.930394028138899"/>
    <n v="2.632932684833293"/>
  </r>
  <r>
    <s v="CD"/>
    <s v="South"/>
    <x v="2"/>
    <x v="0"/>
    <x v="17"/>
    <x v="15"/>
    <n v="5.5138189582307824E-2"/>
    <n v="0.24359427668335301"/>
    <n v="54237.86837236979"/>
    <n v="239616.75954724618"/>
    <n v="13212.034315014324"/>
    <n v="0.69145453749501018"/>
    <n v="529852.438570439"/>
    <n v="9.7690498257184437"/>
    <n v="2.6103163553909874"/>
  </r>
  <r>
    <s v="CD"/>
    <s v="South"/>
    <x v="2"/>
    <x v="0"/>
    <x v="17"/>
    <x v="16"/>
    <n v="9.6206049199192165E-2"/>
    <n v="0.38853109568052097"/>
    <n v="41025.834057355467"/>
    <n v="165684.09564879414"/>
    <n v="15939.812257511556"/>
    <n v="0.53011587607418664"/>
    <n v="290235.67902319285"/>
    <n v="7.0744613898021864"/>
    <n v="2.5253739504118133"/>
  </r>
  <r>
    <s v="CD"/>
    <s v="South"/>
    <x v="2"/>
    <x v="0"/>
    <x v="17"/>
    <x v="17"/>
    <n v="0.16299149571452184"/>
    <n v="0.57066965814497905"/>
    <n v="25086.021799843911"/>
    <n v="87831.769516419852"/>
    <n v="14315.831484734417"/>
    <n v="0.3467661955773973"/>
    <n v="124551.58337439873"/>
    <n v="4.9649794761469002"/>
    <n v="2.3736531110405696"/>
  </r>
  <r>
    <s v="CD"/>
    <s v="South"/>
    <x v="2"/>
    <x v="0"/>
    <x v="17"/>
    <x v="18"/>
    <n v="0.26772012558499142"/>
    <n v="0.75708741789029999"/>
    <n v="10770.190315109494"/>
    <n v="30457.088566039733"/>
    <n v="8153.9755758533629"/>
    <n v="0.18801827878093005"/>
    <n v="36719.813857978872"/>
    <n v="3.4093932218137932"/>
    <n v="2.1309868674631849"/>
  </r>
  <r>
    <s v="CD"/>
    <s v="South"/>
    <x v="2"/>
    <x v="0"/>
    <x v="17"/>
    <x v="19"/>
    <n v="0.40328207117637305"/>
    <n v="0.88272207116379231"/>
    <n v="2616.214739256131"/>
    <n v="5726.4893688651346"/>
    <n v="2309.3904932454129"/>
    <n v="8.8989179993810424E-2"/>
    <n v="6262.7252919391412"/>
    <n v="2.3938116386118304"/>
    <n v="1.8153569745235942"/>
  </r>
  <r>
    <s v="CD"/>
    <s v="South"/>
    <x v="2"/>
    <x v="0"/>
    <x v="17"/>
    <x v="20"/>
    <n v="0.56480261538084753"/>
    <n v="0.93806447031491358"/>
    <n v="306.82424601071818"/>
    <n v="509.59559317858134"/>
    <n v="287.8209238138171"/>
    <n v="4.968024100792752E-2"/>
    <n v="536.23592307400645"/>
    <n v="1.7476973545802319"/>
    <n v="1.440405988211805"/>
  </r>
  <r>
    <s v="CD"/>
    <s v="South"/>
    <x v="2"/>
    <x v="0"/>
    <x v="17"/>
    <x v="21"/>
    <n v="0.71332908682052365"/>
    <n v="1"/>
    <n v="19.003322196901099"/>
    <n v="26.640329895425122"/>
    <n v="19.003322196901099"/>
    <m/>
    <n v="26.640329895425122"/>
    <n v="1.4018775043328688"/>
    <n v="1.4018775043328688"/>
  </r>
  <r>
    <s v="CD"/>
    <s v="South"/>
    <x v="2"/>
    <x v="0"/>
    <x v="18"/>
    <x v="0"/>
    <n v="7.4296370055228544E-2"/>
    <n v="7.0346536240856808E-2"/>
    <n v="100000"/>
    <n v="94683.67860847633"/>
    <n v="7034.6536240856803"/>
    <n v="0.9232836493284029"/>
    <n v="6500000.0002181754"/>
    <n v="65.00000000218175"/>
    <n v="0.24426678616821704"/>
  </r>
  <r>
    <s v="CD"/>
    <s v="South"/>
    <x v="2"/>
    <x v="0"/>
    <x v="18"/>
    <x v="1"/>
    <n v="5.1071608764212762E-3"/>
    <n v="2.0159278267428096E-2"/>
    <n v="92965.34637591432"/>
    <n v="366958.14605572511"/>
    <n v="1874.1142868198949"/>
    <n v="0.98405271897554769"/>
    <n v="6405316.3216096992"/>
    <n v="68.900042556816672"/>
    <n v="1.3837030738118636"/>
  </r>
  <r>
    <s v="CD"/>
    <s v="South"/>
    <x v="2"/>
    <x v="0"/>
    <x v="18"/>
    <x v="2"/>
    <n v="8.8921384029221008E-4"/>
    <n v="4.4345867185976917E-3"/>
    <n v="91091.232089094425"/>
    <n v="454279.89275364054"/>
    <n v="403.95196800299163"/>
    <n v="0.99638784297111238"/>
    <n v="6038358.1755539738"/>
    <n v="66.289126154842023"/>
    <n v="2.0881001084196225"/>
  </r>
  <r>
    <s v="CD"/>
    <s v="South"/>
    <x v="2"/>
    <x v="0"/>
    <x v="18"/>
    <x v="3"/>
    <n v="7.1349225800416266E-4"/>
    <n v="3.5611873566501456E-3"/>
    <n v="90687.280121091433"/>
    <n v="452638.9624459481"/>
    <n v="322.95439537620405"/>
    <n v="0.99576277978839256"/>
    <n v="5584078.2828003336"/>
    <n v="61.575099345179574"/>
    <n v="2.5308025810265682"/>
  </r>
  <r>
    <s v="CD"/>
    <s v="South"/>
    <x v="2"/>
    <x v="0"/>
    <x v="18"/>
    <x v="4"/>
    <n v="1.038284445394153E-3"/>
    <n v="5.1787763859831339E-3"/>
    <n v="90364.325725715229"/>
    <n v="450721.03148571122"/>
    <n v="467.97663620363164"/>
    <n v="0.99372679372535633"/>
    <n v="5131439.3203543853"/>
    <n v="56.786118627498567"/>
    <n v="2.6481792941773419"/>
  </r>
  <r>
    <s v="CD"/>
    <s v="South"/>
    <x v="2"/>
    <x v="0"/>
    <x v="18"/>
    <x v="5"/>
    <n v="1.4682331860358519E-3"/>
    <n v="7.3152269620993223E-3"/>
    <n v="89896.349089511597"/>
    <n v="447893.56548288115"/>
    <n v="657.61219665389217"/>
    <n v="0.99237604301524618"/>
    <n v="4680718.2888686741"/>
    <n v="52.067946432485137"/>
    <n v="2.5849292747946304"/>
  </r>
  <r>
    <s v="CD"/>
    <s v="South"/>
    <x v="2"/>
    <x v="0"/>
    <x v="18"/>
    <x v="6"/>
    <n v="1.5839355908921781E-3"/>
    <n v="7.8892405389108401E-3"/>
    <n v="89238.736892857705"/>
    <n v="444478.84420589166"/>
    <n v="704.02586073633574"/>
    <n v="0.99108044079252366"/>
    <n v="4232824.7233857932"/>
    <n v="47.432593409158514"/>
    <n v="2.5642368355569811"/>
  </r>
  <r>
    <s v="CD"/>
    <s v="South"/>
    <x v="2"/>
    <x v="0"/>
    <x v="18"/>
    <x v="7"/>
    <n v="2.0304063191334712E-3"/>
    <n v="1.0102512170642595E-2"/>
    <n v="88534.711032121369"/>
    <n v="440514.28883852647"/>
    <n v="894.42299572633056"/>
    <n v="0.9889813728025818"/>
    <n v="3788345.8791799014"/>
    <n v="42.789385485264056"/>
    <n v="2.5858555377068644"/>
  </r>
  <r>
    <s v="CD"/>
    <s v="South"/>
    <x v="2"/>
    <x v="0"/>
    <x v="18"/>
    <x v="8"/>
    <n v="2.4407937027780906E-3"/>
    <n v="1.2133200933442161E-2"/>
    <n v="87640.288036395039"/>
    <n v="435660.42611467902"/>
    <n v="1063.3572246103286"/>
    <n v="0.98544288593747642"/>
    <n v="3347831.5903413747"/>
    <n v="38.199687214070948"/>
    <n v="2.6103852886998014"/>
  </r>
  <r>
    <s v="CD"/>
    <s v="South"/>
    <x v="2"/>
    <x v="0"/>
    <x v="18"/>
    <x v="9"/>
    <n v="3.5342222218066087E-3"/>
    <n v="1.7525533120591057E-2"/>
    <n v="86576.93081178471"/>
    <n v="429318.46759920003"/>
    <n v="1517.3068684210448"/>
    <n v="0.97876893942683751"/>
    <n v="2912171.1642266959"/>
    <n v="33.636802978817265"/>
    <n v="2.649660372634707"/>
  </r>
  <r>
    <s v="CD"/>
    <s v="South"/>
    <x v="2"/>
    <x v="0"/>
    <x v="18"/>
    <x v="10"/>
    <n v="5.1863765078407845E-3"/>
    <n v="2.5621251083134719E-2"/>
    <n v="85059.623943363666"/>
    <n v="420203.58120842406"/>
    <n v="2179.3339820899419"/>
    <n v="0.96784767511925129"/>
    <n v="2482852.6966274958"/>
    <n v="29.189556472536079"/>
    <n v="2.6623415455080135"/>
  </r>
  <r>
    <s v="CD"/>
    <s v="South"/>
    <x v="2"/>
    <x v="0"/>
    <x v="18"/>
    <x v="11"/>
    <n v="8.1140443979250253E-3"/>
    <n v="3.9815564590902595E-2"/>
    <n v="82880.289961273724"/>
    <n v="406693.05914935685"/>
    <n v="3299.9255382658303"/>
    <n v="0.95077758430002401"/>
    <n v="2062649.1154190716"/>
    <n v="24.887088551244883"/>
    <n v="2.6640713350572565"/>
  </r>
  <r>
    <s v="CD"/>
    <s v="South"/>
    <x v="2"/>
    <x v="0"/>
    <x v="18"/>
    <x v="12"/>
    <n v="1.2363123587695715E-2"/>
    <n v="6.0071431574057532E-2"/>
    <n v="79580.364423007893"/>
    <n v="386674.64432961232"/>
    <n v="4780.5064160752809"/>
    <n v="0.92577072884795719"/>
    <n v="1655956.0562697148"/>
    <n v="20.80860106982562"/>
    <n v="2.6514668513624748"/>
  </r>
  <r>
    <s v="CD"/>
    <s v="South"/>
    <x v="2"/>
    <x v="0"/>
    <x v="18"/>
    <x v="13"/>
    <n v="1.8996762291858017E-2"/>
    <n v="9.0913411481954323E-2"/>
    <n v="74799.858006932613"/>
    <n v="357972.06730804977"/>
    <n v="6800.3102697760332"/>
    <n v="0.88760672991339851"/>
    <n v="1269281.4119401025"/>
    <n v="16.969035045794641"/>
    <n v="2.6431630189219035"/>
  </r>
  <r>
    <s v="CD"/>
    <s v="South"/>
    <x v="2"/>
    <x v="0"/>
    <x v="18"/>
    <x v="14"/>
    <n v="2.9721427528891776E-2"/>
    <n v="0.13887797228716009"/>
    <n v="67999.547737156579"/>
    <n v="317738.41606363707"/>
    <n v="9443.6393061802446"/>
    <n v="0.82228110350207761"/>
    <n v="911309.34463205258"/>
    <n v="13.401697142966311"/>
    <n v="2.6429296057952381"/>
  </r>
  <r>
    <s v="CD"/>
    <s v="South"/>
    <x v="2"/>
    <x v="0"/>
    <x v="18"/>
    <x v="15"/>
    <n v="5.0782151380062646E-2"/>
    <n v="0.22658461027951729"/>
    <n v="58555.908430976335"/>
    <n v="261270.29538580973"/>
    <n v="13267.867691395877"/>
    <n v="0.70975220969641717"/>
    <n v="593570.92856841558"/>
    <n v="10.136823840212406"/>
    <n v="2.6251461423974347"/>
  </r>
  <r>
    <s v="CD"/>
    <s v="South"/>
    <x v="2"/>
    <x v="0"/>
    <x v="18"/>
    <x v="16"/>
    <n v="9.0052357268175967E-2"/>
    <n v="0.36872988903774606"/>
    <n v="45288.040739580458"/>
    <n v="185437.16947811408"/>
    <n v="16699.054236642423"/>
    <n v="0.54945409861997863"/>
    <n v="332300.6331826059"/>
    <n v="7.3374919240475025"/>
    <n v="2.5445894337048132"/>
  </r>
  <r>
    <s v="CD"/>
    <s v="South"/>
    <x v="2"/>
    <x v="0"/>
    <x v="18"/>
    <x v="17"/>
    <n v="0.15479440181640503"/>
    <n v="0.5516767705726493"/>
    <n v="28588.986502938034"/>
    <n v="101889.2128062374"/>
    <n v="15771.879747885912"/>
    <n v="0.36273826294793815"/>
    <n v="146863.46370449182"/>
    <n v="5.1370643618093617"/>
    <n v="2.3969038336121002"/>
  </r>
  <r>
    <s v="CD"/>
    <s v="South"/>
    <x v="2"/>
    <x v="0"/>
    <x v="18"/>
    <x v="18"/>
    <n v="0.25813266756002362"/>
    <n v="0.74434545980021793"/>
    <n v="12817.106755052122"/>
    <n v="36959.116066467373"/>
    <n v="9540.3552208977508"/>
    <n v="0.19755700942585447"/>
    <n v="44974.250898254424"/>
    <n v="3.5089237967474145"/>
    <n v="2.1566658598440918"/>
  </r>
  <r>
    <s v="CD"/>
    <s v="South"/>
    <x v="2"/>
    <x v="0"/>
    <x v="18"/>
    <x v="19"/>
    <n v="0.39363362833711651"/>
    <n v="0.87712744688123778"/>
    <n v="3276.7515341543708"/>
    <n v="7301.5324411143429"/>
    <n v="2874.1287072170021"/>
    <n v="9.2840607635115979E-2"/>
    <n v="8015.1348317870516"/>
    <n v="2.4460612128333108"/>
    <n v="1.8400074753605022"/>
  </r>
  <r>
    <s v="CD"/>
    <s v="South"/>
    <x v="2"/>
    <x v="0"/>
    <x v="18"/>
    <x v="20"/>
    <n v="0.55659943455976701"/>
    <n v="0.93712248935705322"/>
    <n v="402.62282693736853"/>
    <n v="677.87870850056731"/>
    <n v="377.30690585152081"/>
    <n v="5.0061046093840607E-2"/>
    <n v="713.60239067270868"/>
    <n v="1.7723843332502252"/>
    <n v="1.461142360559597"/>
  </r>
  <r>
    <s v="CD"/>
    <s v="South"/>
    <x v="2"/>
    <x v="0"/>
    <x v="18"/>
    <x v="21"/>
    <n v="0.70865934154990384"/>
    <n v="1"/>
    <n v="25.315921085847709"/>
    <n v="35.723682172141324"/>
    <n v="25.315921085847709"/>
    <m/>
    <n v="35.723682172141324"/>
    <n v="1.4111152444740334"/>
    <n v="1.4111152444740334"/>
  </r>
  <r>
    <s v="CD"/>
    <s v="South"/>
    <x v="2"/>
    <x v="0"/>
    <x v="19"/>
    <x v="0"/>
    <n v="6.2954412567888335E-2"/>
    <n v="5.9985918745987729E-2"/>
    <n v="100000"/>
    <n v="95284.693001146676"/>
    <n v="5998.5918745987728"/>
    <n v="0.93564701384767146"/>
    <n v="6750000.0008480716"/>
    <n v="67.500000008480711"/>
    <n v="0.21393101957470254"/>
  </r>
  <r>
    <s v="CD"/>
    <s v="South"/>
    <x v="2"/>
    <x v="0"/>
    <x v="19"/>
    <x v="1"/>
    <n v="3.6056255039532293E-3"/>
    <n v="1.4289524757971876E-2"/>
    <n v="94001.408125401227"/>
    <n v="372538.81392268901"/>
    <n v="1343.2354486921395"/>
    <n v="0.98850413835289064"/>
    <n v="6654715.3078469252"/>
    <n v="70.793783205558981"/>
    <n v="1.4190536869084056"/>
  </r>
  <r>
    <s v="CD"/>
    <s v="South"/>
    <x v="2"/>
    <x v="0"/>
    <x v="19"/>
    <x v="2"/>
    <n v="6.3152625394237124E-4"/>
    <n v="3.1518693768206657E-3"/>
    <n v="92658.172676709088"/>
    <n v="462445.47261297371"/>
    <n v="292.04645697187516"/>
    <n v="0.99733439997539874"/>
    <n v="6282176.4939242359"/>
    <n v="67.799486137539034"/>
    <n v="2.1052866748076253"/>
  </r>
  <r>
    <s v="CD"/>
    <s v="South"/>
    <x v="2"/>
    <x v="0"/>
    <x v="19"/>
    <x v="3"/>
    <n v="5.4563041251876933E-4"/>
    <n v="2.7245022454769003E-3"/>
    <n v="92366.126219737213"/>
    <n v="461212.77794979984"/>
    <n v="251.65171829168685"/>
    <n v="0.99676195959573655"/>
    <n v="5819731.0213112626"/>
    <n v="63.007200361160933"/>
    <n v="2.5448085430114196"/>
  </r>
  <r>
    <s v="CD"/>
    <s v="South"/>
    <x v="2"/>
    <x v="0"/>
    <x v="19"/>
    <x v="4"/>
    <n v="7.8735310931332247E-4"/>
    <n v="3.9294743137311865E-3"/>
    <n v="92114.474501445526"/>
    <n v="459719.35233983584"/>
    <n v="361.9614614762686"/>
    <n v="0.99528932175148443"/>
    <n v="5358518.2433614628"/>
    <n v="58.172380316595877"/>
    <n v="2.6433398077443364"/>
  </r>
  <r>
    <s v="CD"/>
    <s v="South"/>
    <x v="2"/>
    <x v="0"/>
    <x v="19"/>
    <x v="5"/>
    <n v="1.0942740503372044E-3"/>
    <n v="5.4569536269314413E-3"/>
    <n v="91752.513039969257"/>
    <n v="457553.76238634693"/>
    <n v="500.68920881352096"/>
    <n v="0.9942746544106027"/>
    <n v="4898798.891021627"/>
    <n v="53.391441048460557"/>
    <n v="2.5857222560001616"/>
  </r>
  <r>
    <s v="CD"/>
    <s v="South"/>
    <x v="2"/>
    <x v="0"/>
    <x v="19"/>
    <x v="6"/>
    <n v="1.2012120824993488E-3"/>
    <n v="5.988618369405215E-3"/>
    <n v="91251.823831155736"/>
    <n v="454934.10897095606"/>
    <n v="546.47234843698971"/>
    <n v="0.99311079370065858"/>
    <n v="4441245.1286352798"/>
    <n v="48.670206711188207"/>
    <n v="2.5753390109995906"/>
  </r>
  <r>
    <s v="CD"/>
    <s v="South"/>
    <x v="2"/>
    <x v="0"/>
    <x v="19"/>
    <x v="7"/>
    <n v="1.5899944875916307E-3"/>
    <n v="7.9197032642238825E-3"/>
    <n v="90705.351482718746"/>
    <n v="451799.97404164803"/>
    <n v="718.35946822026744"/>
    <n v="0.99130313373993861"/>
    <n v="3986311.0196643234"/>
    <n v="43.947914367806604"/>
    <n v="2.5962126924786433"/>
  </r>
  <r>
    <s v="CD"/>
    <s v="South"/>
    <x v="2"/>
    <x v="0"/>
    <x v="19"/>
    <x v="8"/>
    <n v="1.9368287769923889E-3"/>
    <n v="9.6397145742274509E-3"/>
    <n v="89986.992014498479"/>
    <n v="447870.73009110865"/>
    <n v="867.44891841305071"/>
    <n v="0.98825657437515724"/>
    <n v="3534511.0456226752"/>
    <n v="39.278021928471659"/>
    <n v="2.6203440484309475"/>
  </r>
  <r>
    <s v="CD"/>
    <s v="South"/>
    <x v="2"/>
    <x v="0"/>
    <x v="19"/>
    <x v="9"/>
    <n v="2.8885373580841665E-3"/>
    <n v="1.434588781612897E-2"/>
    <n v="89119.543096085428"/>
    <n v="442611.19348273962"/>
    <n v="1278.4989674811077"/>
    <n v="0.98230798368458383"/>
    <n v="3086640.3155315667"/>
    <n v="34.634831017969475"/>
    <n v="2.6640403522800371"/>
  </r>
  <r>
    <s v="CD"/>
    <s v="South"/>
    <x v="2"/>
    <x v="0"/>
    <x v="19"/>
    <x v="10"/>
    <n v="4.3812367566617621E-3"/>
    <n v="2.1685492996156793E-2"/>
    <n v="87841.044128604321"/>
    <n v="434780.50902625715"/>
    <n v="1904.8763472259452"/>
    <n v="0.97231148607746476"/>
    <n v="2644029.1220488274"/>
    <n v="30.100155892703384"/>
    <n v="2.677165962395347"/>
  </r>
  <r>
    <s v="CD"/>
    <s v="South"/>
    <x v="2"/>
    <x v="0"/>
    <x v="19"/>
    <x v="11"/>
    <n v="7.063631221523938E-3"/>
    <n v="3.4747816340376346E-2"/>
    <n v="85936.167781378375"/>
    <n v="422742.08284883678"/>
    <n v="2986.0941750631027"/>
    <n v="0.95655606105418667"/>
    <n v="2209248.61302257"/>
    <n v="25.708018754605149"/>
    <n v="2.676310373597484"/>
  </r>
  <r>
    <s v="CD"/>
    <s v="South"/>
    <x v="2"/>
    <x v="0"/>
    <x v="19"/>
    <x v="12"/>
    <n v="1.0960053408527242E-2"/>
    <n v="5.3429585558324277E-2"/>
    <n v="82950.073606315273"/>
    <n v="404376.50161172589"/>
    <n v="4431.9880548179208"/>
    <n v="0.93370433681653742"/>
    <n v="1786506.5301737334"/>
    <n v="21.537130137491772"/>
    <n v="2.6593198601757817"/>
  </r>
  <r>
    <s v="CD"/>
    <s v="South"/>
    <x v="2"/>
    <x v="0"/>
    <x v="19"/>
    <x v="13"/>
    <n v="1.6933520508967292E-2"/>
    <n v="8.1427826543008605E-2"/>
    <n v="78518.085551497352"/>
    <n v="377568.09326156799"/>
    <n v="6393.5570507764351"/>
    <n v="0.89876915015580905"/>
    <n v="1382130.0285620075"/>
    <n v="17.602696485200408"/>
    <n v="2.6503948621066198"/>
  </r>
  <r>
    <s v="CD"/>
    <s v="South"/>
    <x v="2"/>
    <x v="0"/>
    <x v="19"/>
    <x v="14"/>
    <n v="2.6722013403318937E-2"/>
    <n v="0.12572731303833376"/>
    <n v="72124.528500720917"/>
    <n v="339346.55430664867"/>
    <n v="9068.0231725523627"/>
    <n v="0.83767312214579104"/>
    <n v="1004561.9353004396"/>
    <n v="13.928159478926764"/>
    <n v="2.6537236625777902"/>
  </r>
  <r>
    <s v="CD"/>
    <s v="South"/>
    <x v="2"/>
    <x v="0"/>
    <x v="19"/>
    <x v="15"/>
    <n v="4.6265143340295425E-2"/>
    <n v="0.20856529240140903"/>
    <n v="63056.505328168554"/>
    <n v="284261.48763546668"/>
    <n v="13151.398471580476"/>
    <n v="0.72935337689251867"/>
    <n v="665215.38099379092"/>
    <n v="10.549512338683737"/>
    <n v="2.6412364759222355"/>
  </r>
  <r>
    <s v="CD"/>
    <s v="South"/>
    <x v="2"/>
    <x v="0"/>
    <x v="19"/>
    <x v="16"/>
    <n v="8.360256618228866E-2"/>
    <n v="0.34732067875162204"/>
    <n v="49905.106856588078"/>
    <n v="207327.07592741857"/>
    <n v="17333.075586602405"/>
    <n v="0.57057571134800467"/>
    <n v="380953.89335832431"/>
    <n v="7.6335653273535424"/>
    <n v="2.5654373544566371"/>
  </r>
  <r>
    <s v="CD"/>
    <s v="South"/>
    <x v="2"/>
    <x v="0"/>
    <x v="19"/>
    <x v="17"/>
    <n v="0.14613250771010322"/>
    <n v="0.53072714011904076"/>
    <n v="32572.031269985673"/>
    <n v="118295.79382898862"/>
    <n v="17286.861003787464"/>
    <n v="0.38043623614025329"/>
    <n v="173626.81743090576"/>
    <n v="5.3305492676134882"/>
    <n v="2.4220674007168848"/>
  </r>
  <r>
    <s v="CD"/>
    <s v="South"/>
    <x v="2"/>
    <x v="0"/>
    <x v="19"/>
    <x v="18"/>
    <n v="0.24797373074072035"/>
    <n v="0.73010710443520599"/>
    <n v="15285.170266198209"/>
    <n v="45004.006555523833"/>
    <n v="11159.81140385308"/>
    <n v="0.20817685137090433"/>
    <n v="55331.02360191715"/>
    <n v="3.6199154237932682"/>
    <n v="2.1843749290764558"/>
  </r>
  <r>
    <s v="CD"/>
    <s v="South"/>
    <x v="2"/>
    <x v="0"/>
    <x v="19"/>
    <x v="19"/>
    <n v="0.38346592497814164"/>
    <n v="0.8708606347379626"/>
    <n v="4125.3588623451278"/>
    <n v="9368.7923838044881"/>
    <n v="3592.6126373837574"/>
    <n v="9.7114421359430228E-2"/>
    <n v="10327.017046393315"/>
    <n v="2.5033015044230003"/>
    <n v="1.8663468444180646"/>
  </r>
  <r>
    <s v="CD"/>
    <s v="South"/>
    <x v="2"/>
    <x v="0"/>
    <x v="19"/>
    <x v="20"/>
    <n v="0.54809406249668835"/>
    <n v="0.93605648874654568"/>
    <n v="532.74622496137056"/>
    <n v="909.8448511898099"/>
    <n v="498.68056073031784"/>
    <n v="5.0489006689005383E-2"/>
    <n v="958.22466258882707"/>
    <n v="1.7986512483655945"/>
    <n v="1.4829463754342542"/>
  </r>
  <r>
    <s v="CD"/>
    <s v="South"/>
    <x v="2"/>
    <x v="0"/>
    <x v="19"/>
    <x v="21"/>
    <n v="0.70412974432853426"/>
    <n v="1"/>
    <n v="34.0656642310527"/>
    <n v="48.379811399017214"/>
    <n v="34.0656642310527"/>
    <m/>
    <n v="48.379811399017214"/>
    <n v="1.4201928097123788"/>
    <n v="1.4201928097123788"/>
  </r>
  <r>
    <s v="CD"/>
    <s v="South"/>
    <x v="2"/>
    <x v="0"/>
    <x v="20"/>
    <x v="0"/>
    <n v="5.1939738877335995E-2"/>
    <n v="4.9829060454577412E-2"/>
    <n v="100000"/>
    <n v="95936.293735046682"/>
    <n v="4982.9060454577411"/>
    <n v="0.94737701058088697"/>
    <n v="7000000.0001786388"/>
    <n v="70.00000000178639"/>
    <n v="0.18447062258826674"/>
  </r>
  <r>
    <s v="CD"/>
    <s v="South"/>
    <x v="2"/>
    <x v="0"/>
    <x v="20"/>
    <x v="1"/>
    <n v="2.4076808319638027E-3"/>
    <n v="9.572033001019567E-3"/>
    <n v="95017.093954542259"/>
    <n v="377752.21155539679"/>
    <n v="909.50675899385533"/>
    <n v="0.99213891883453331"/>
    <n v="6904063.706443592"/>
    <n v="72.661280398099834"/>
    <n v="1.4533842218671191"/>
  </r>
  <r>
    <s v="CD"/>
    <s v="South"/>
    <x v="2"/>
    <x v="0"/>
    <x v="20"/>
    <x v="2"/>
    <n v="4.2415612787767326E-4"/>
    <n v="2.1181974417236876E-3"/>
    <n v="94107.587195548404"/>
    <n v="469964.80150320672"/>
    <n v="199.33845044439659"/>
    <n v="0.99812655185860211"/>
    <n v="6526311.4948881948"/>
    <n v="69.34947212414464"/>
    <n v="2.124817247964077"/>
  </r>
  <r>
    <s v="CD"/>
    <s v="South"/>
    <x v="2"/>
    <x v="0"/>
    <x v="20"/>
    <x v="3"/>
    <n v="3.9932818766792624E-4"/>
    <n v="1.9946980652060481E-3"/>
    <n v="93908.248745104007"/>
    <n v="469084.34681930812"/>
    <n v="187.31860207873979"/>
    <n v="0.99763335676981013"/>
    <n v="6056346.6933849882"/>
    <n v="64.492169477292492"/>
    <n v="2.5608567374432387"/>
  </r>
  <r>
    <s v="CD"/>
    <s v="South"/>
    <x v="2"/>
    <x v="0"/>
    <x v="20"/>
    <x v="4"/>
    <n v="5.7032549128114977E-4"/>
    <n v="2.8477908859993717E-3"/>
    <n v="93720.930143025267"/>
    <n v="467974.19152552012"/>
    <n v="266.89761068869848"/>
    <n v="0.99662368659915679"/>
    <n v="5587262.3465656806"/>
    <n v="59.615950653062164"/>
    <n v="2.6378237782669638"/>
  </r>
  <r>
    <s v="CD"/>
    <s v="South"/>
    <x v="2"/>
    <x v="0"/>
    <x v="20"/>
    <x v="5"/>
    <n v="7.782446966779614E-4"/>
    <n v="3.8839285459649269E-3"/>
    <n v="93454.032532336569"/>
    <n v="466394.16399142373"/>
    <n v="362.96878468788054"/>
    <n v="0.99589485918008358"/>
    <n v="5119288.1550401608"/>
    <n v="54.778675850812604"/>
    <n v="2.5865729858495046"/>
  </r>
  <r>
    <s v="CD"/>
    <s v="South"/>
    <x v="2"/>
    <x v="0"/>
    <x v="20"/>
    <x v="6"/>
    <n v="8.7091119508202273E-4"/>
    <n v="4.3454271971147306E-3"/>
    <n v="93091.063747648688"/>
    <n v="464479.55027065176"/>
    <n v="404.52044021736947"/>
    <n v="0.99489826277487037"/>
    <n v="4652893.9910487374"/>
    <n v="49.982176631495001"/>
    <n v="2.5878389060702003"/>
  </r>
  <r>
    <s v="CD"/>
    <s v="South"/>
    <x v="2"/>
    <x v="0"/>
    <x v="20"/>
    <x v="7"/>
    <n v="1.1967643942294574E-3"/>
    <n v="5.9667417944870025E-3"/>
    <n v="92686.543307431319"/>
    <n v="462109.89765872451"/>
    <n v="553.0366717389843"/>
    <n v="0.99339503805959795"/>
    <n v="4188414.440778086"/>
    <n v="45.189024116322521"/>
    <n v="2.6080810802788923"/>
  </r>
  <r>
    <s v="CD"/>
    <s v="South"/>
    <x v="2"/>
    <x v="0"/>
    <x v="20"/>
    <x v="8"/>
    <n v="1.4807394102357915E-3"/>
    <n v="7.3778240103885831E-3"/>
    <n v="92133.506635692334"/>
    <n v="459057.67937240546"/>
    <n v="679.74479741811228"/>
    <n v="0.9908507696379204"/>
    <n v="3726304.5431193616"/>
    <n v="40.444618675523188"/>
    <n v="2.6316791063779372"/>
  </r>
  <r>
    <s v="CD"/>
    <s v="South"/>
    <x v="2"/>
    <x v="0"/>
    <x v="20"/>
    <x v="9"/>
    <n v="2.2852802892452534E-3"/>
    <n v="1.1366150634965383E-2"/>
    <n v="91453.761838274222"/>
    <n v="454857.65491434559"/>
    <n v="1039.4772331880667"/>
    <n v="0.98568804422882528"/>
    <n v="3267246.863746956"/>
    <n v="35.725669431999066"/>
    <n v="2.6804164631576288"/>
  </r>
  <r>
    <s v="CD"/>
    <s v="South"/>
    <x v="2"/>
    <x v="0"/>
    <x v="20"/>
    <x v="10"/>
    <n v="3.6016547425972208E-3"/>
    <n v="1.7859941217997891E-2"/>
    <n v="90414.284605086155"/>
    <n v="448347.75227503129"/>
    <n v="1614.7938083141635"/>
    <n v="0.97673240315904042"/>
    <n v="2812389.2088326104"/>
    <n v="31.105584931812892"/>
    <n v="2.6940271066019488"/>
  </r>
  <r>
    <s v="CD"/>
    <s v="South"/>
    <x v="2"/>
    <x v="0"/>
    <x v="20"/>
    <x v="11"/>
    <n v="6.012468166208376E-3"/>
    <n v="2.9650560473467334E-2"/>
    <n v="88799.490796771992"/>
    <n v="437915.77753054543"/>
    <n v="2632.954671882806"/>
    <n v="0.96243934122859054"/>
    <n v="2364041.4565575793"/>
    <n v="26.622241133881772"/>
    <n v="2.6901704696019122"/>
  </r>
  <r>
    <s v="CD"/>
    <s v="South"/>
    <x v="2"/>
    <x v="0"/>
    <x v="20"/>
    <x v="12"/>
    <n v="9.5289670865258223E-3"/>
    <n v="4.660914666692989E-2"/>
    <n v="86166.536124889186"/>
    <n v="421467.3724401042"/>
    <n v="4016.1487200262636"/>
    <n v="0.94188983583124664"/>
    <n v="1926125.6790270337"/>
    <n v="22.353523370549798"/>
    <n v="2.6680873052229712"/>
  </r>
  <r>
    <s v="CD"/>
    <s v="South"/>
    <x v="2"/>
    <x v="0"/>
    <x v="20"/>
    <x v="13"/>
    <n v="1.4819502899356962E-2"/>
    <n v="7.1612377157023413E-2"/>
    <n v="82150.387404862922"/>
    <n v="396975.83423583664"/>
    <n v="5882.9845264326286"/>
    <n v="0.91039047541003071"/>
    <n v="1504658.3065869296"/>
    <n v="18.315900315497"/>
    <n v="2.6583139516038012"/>
  </r>
  <r>
    <s v="CD"/>
    <s v="South"/>
    <x v="2"/>
    <x v="0"/>
    <x v="20"/>
    <x v="14"/>
    <n v="2.3628138781227562E-2"/>
    <n v="0.11196501196783291"/>
    <n v="76267.402878430294"/>
    <n v="361403.01845625683"/>
    <n v="8539.280676038994"/>
    <n v="0.85393213546284841"/>
    <n v="1107682.4723510928"/>
    <n v="14.523668442161732"/>
    <n v="2.665611812968165"/>
  </r>
  <r>
    <s v="CD"/>
    <s v="South"/>
    <x v="2"/>
    <x v="0"/>
    <x v="20"/>
    <x v="15"/>
    <n v="4.1560997476087443E-2"/>
    <n v="0.18937910525527304"/>
    <n v="67728.1222023913"/>
    <n v="308613.65131307062"/>
    <n v="12826.291183308655"/>
    <n v="0.75051235795654658"/>
    <n v="746279.4538948359"/>
    <n v="11.018753061907374"/>
    <n v="2.6589522824835647"/>
  </r>
  <r>
    <s v="CD"/>
    <s v="South"/>
    <x v="2"/>
    <x v="0"/>
    <x v="20"/>
    <x v="16"/>
    <n v="7.6785763640135174E-2"/>
    <n v="0.32394170194083061"/>
    <n v="54901.831019082645"/>
    <n v="231618.35914455212"/>
    <n v="17784.992579989514"/>
    <n v="0.59390563148611708"/>
    <n v="437665.80258176528"/>
    <n v="7.971788817564982"/>
    <n v="2.5883714453095146"/>
  </r>
  <r>
    <s v="CD"/>
    <s v="South"/>
    <x v="2"/>
    <x v="0"/>
    <x v="20"/>
    <x v="17"/>
    <n v="0.13689343010815183"/>
    <n v="0.50734344443369517"/>
    <n v="37116.838439093131"/>
    <n v="137559.44785152347"/>
    <n v="18830.984660178488"/>
    <n v="0.4002951433445322"/>
    <n v="206047.44343721317"/>
    <n v="5.5513198888242243"/>
    <n v="2.449695530499838"/>
  </r>
  <r>
    <s v="CD"/>
    <s v="South"/>
    <x v="2"/>
    <x v="0"/>
    <x v="20"/>
    <x v="18"/>
    <n v="0.23710239664521363"/>
    <n v="0.71398887707966652"/>
    <n v="18285.853778914643"/>
    <n v="55064.378896120288"/>
    <n v="13055.896206050242"/>
    <n v="0.22014485836529224"/>
    <n v="68487.9955856897"/>
    <n v="3.745408686613418"/>
    <n v="2.2146768460367321"/>
  </r>
  <r>
    <s v="CD"/>
    <s v="South"/>
    <x v="2"/>
    <x v="0"/>
    <x v="20"/>
    <x v="19"/>
    <n v="0.37266338836218399"/>
    <n v="0.86376947877870813"/>
    <n v="5229.9575728644004"/>
    <n v="12122.139893059189"/>
    <n v="4517.4777267478403"/>
    <n v="0.10189299251273275"/>
    <n v="13423.616689569415"/>
    <n v="2.5666779323828095"/>
    <n v="1.8948052829999449"/>
  </r>
  <r>
    <s v="CD"/>
    <s v="South"/>
    <x v="2"/>
    <x v="0"/>
    <x v="20"/>
    <x v="20"/>
    <n v="0.53925650228043298"/>
    <n v="0.9348596500205919"/>
    <n v="712.47984611655988"/>
    <n v="1235.1611093617789"/>
    <n v="666.06865958725234"/>
    <n v="5.0954183221909394E-2"/>
    <n v="1301.4767965102246"/>
    <n v="1.826685770276941"/>
    <n v="1.5060086708430971"/>
  </r>
  <r>
    <s v="CD"/>
    <s v="South"/>
    <x v="2"/>
    <x v="0"/>
    <x v="20"/>
    <x v="21"/>
    <n v="0.69985230531378628"/>
    <n v="1"/>
    <n v="46.411186529307535"/>
    <n v="66.315687148445676"/>
    <n v="46.411186529307535"/>
    <m/>
    <n v="66.315687148445676"/>
    <n v="1.428872909908669"/>
    <n v="1.428872909908669"/>
  </r>
  <r>
    <s v="CD"/>
    <s v="South"/>
    <x v="2"/>
    <x v="0"/>
    <x v="21"/>
    <x v="0"/>
    <n v="4.1472017263408829E-2"/>
    <n v="4.0070249313496606E-2"/>
    <n v="100000"/>
    <n v="96619.966805547796"/>
    <n v="4007.0249313496606"/>
    <n v="0.95821169127109584"/>
    <n v="7250000.0002050232"/>
    <n v="72.500000002050228"/>
    <n v="0.15647313097357643"/>
  </r>
  <r>
    <s v="CD"/>
    <s v="South"/>
    <x v="2"/>
    <x v="0"/>
    <x v="21"/>
    <x v="1"/>
    <n v="1.5454185749211645E-3"/>
    <n v="6.1577504121131362E-3"/>
    <n v="95992.975068650339"/>
    <n v="382485.87883000012"/>
    <n v="591.10078178894764"/>
    <n v="0.99484627221733013"/>
    <n v="7153380.0333994757"/>
    <n v="74.51982843831712"/>
    <n v="1.4860100165934074"/>
  </r>
  <r>
    <s v="CD"/>
    <s v="South"/>
    <x v="2"/>
    <x v="0"/>
    <x v="21"/>
    <x v="2"/>
    <n v="2.7387923705977284E-4"/>
    <n v="1.3683262201237159E-3"/>
    <n v="95401.874286861392"/>
    <n v="476636.66452805646"/>
    <n v="130.54088603565469"/>
    <n v="0.998730731253892"/>
    <n v="6770894.1545694759"/>
    <n v="70.972338910347318"/>
    <n v="2.1449028915835124"/>
  </r>
  <r>
    <s v="CD"/>
    <s v="South"/>
    <x v="2"/>
    <x v="0"/>
    <x v="21"/>
    <x v="3"/>
    <n v="2.8183526875121039E-4"/>
    <n v="1.4082149682164956E-3"/>
    <n v="95271.333400825737"/>
    <n v="476031.68450652179"/>
    <n v="134.16251773698605"/>
    <n v="0.99833104521302229"/>
    <n v="6294257.4900414199"/>
    <n v="66.066646339043118"/>
    <n v="2.5776952975497496"/>
  </r>
  <r>
    <s v="CD"/>
    <s v="South"/>
    <x v="2"/>
    <x v="0"/>
    <x v="21"/>
    <x v="4"/>
    <n v="3.987932250095411E-4"/>
    <n v="1.992085506868043E-3"/>
    <n v="95137.170883088751"/>
    <n v="475237.20914791164"/>
    <n v="189.52137928063166"/>
    <n v="0.99766197980460269"/>
    <n v="5818225.8055348983"/>
    <n v="61.156178510760462"/>
    <n v="2.6327458715472107"/>
  </r>
  <r>
    <s v="CD"/>
    <s v="South"/>
    <x v="2"/>
    <x v="0"/>
    <x v="21"/>
    <x v="5"/>
    <n v="5.3511991532053911E-4"/>
    <n v="2.6721495172302569E-3"/>
    <n v="94947.649503808119"/>
    <n v="474126.0949553196"/>
    <n v="253.71431578375632"/>
    <n v="0.9971572550007064"/>
    <n v="5342988.5963869868"/>
    <n v="56.272994900971113"/>
    <n v="2.5872368028189325"/>
  </r>
  <r>
    <s v="CD"/>
    <s v="South"/>
    <x v="2"/>
    <x v="0"/>
    <x v="21"/>
    <x v="6"/>
    <n v="6.0943414907236432E-4"/>
    <n v="3.0427210082442902E-3"/>
    <n v="94693.935188024363"/>
    <n v="472778.2753698508"/>
    <n v="288.12722594992374"/>
    <n v="0.99634883787128015"/>
    <n v="4868862.5014316672"/>
    <n v="51.416835637509934"/>
    <n v="2.6003636310606724"/>
  </r>
  <r>
    <s v="CD"/>
    <s v="South"/>
    <x v="2"/>
    <x v="0"/>
    <x v="21"/>
    <x v="7"/>
    <n v="8.7160002621577038E-4"/>
    <n v="4.3489804144807116E-3"/>
    <n v="94405.807962074439"/>
    <n v="471052.08523553883"/>
    <n v="410.56900984028471"/>
    <n v="0.99514503907976493"/>
    <n v="4396084.2260618163"/>
    <n v="46.565823872063582"/>
    <n v="2.6204863216213532"/>
  </r>
  <r>
    <s v="CD"/>
    <s v="South"/>
    <x v="2"/>
    <x v="0"/>
    <x v="21"/>
    <x v="8"/>
    <n v="1.0961740352962426E-3"/>
    <n v="5.466746903068277E-3"/>
    <n v="93995.238952234155"/>
    <n v="468765.14577032515"/>
    <n v="513.84818144529709"/>
    <n v="0.99309551385965622"/>
    <n v="3925032.1408262774"/>
    <n v="41.757776080774399"/>
    <n v="2.6431774314364223"/>
  </r>
  <r>
    <s v="CD"/>
    <s v="South"/>
    <x v="2"/>
    <x v="0"/>
    <x v="21"/>
    <x v="9"/>
    <n v="1.7520539149497793E-3"/>
    <n v="8.7250642631389232E-3"/>
    <n v="93481.390770788857"/>
    <n v="465528.56331827765"/>
    <n v="815.63114188272448"/>
    <n v="0.98877512405634882"/>
    <n v="3456266.9950559521"/>
    <n v="36.972781069662574"/>
    <n v="2.6970097888480171"/>
  </r>
  <r>
    <s v="CD"/>
    <s v="South"/>
    <x v="2"/>
    <x v="0"/>
    <x v="21"/>
    <x v="10"/>
    <n v="2.871956465642114E-3"/>
    <n v="1.4266006808544708E-2"/>
    <n v="92665.759628906133"/>
    <n v="460303.06294680381"/>
    <n v="1321.9703577849432"/>
    <n v="0.98102325951296609"/>
    <n v="2990738.4317376744"/>
    <n v="32.274471646426178"/>
    <n v="2.7111928570042418"/>
  </r>
  <r>
    <s v="CD"/>
    <s v="South"/>
    <x v="2"/>
    <x v="0"/>
    <x v="21"/>
    <x v="11"/>
    <n v="4.9690766775807686E-3"/>
    <n v="2.4565173949762865E-2"/>
    <n v="91343.78927112119"/>
    <n v="451568.01117587549"/>
    <n v="2243.8760726755718"/>
    <n v="0.96844645696524623"/>
    <n v="2530435.3687908705"/>
    <n v="27.702325346720432"/>
    <n v="2.7044475662202947"/>
  </r>
  <r>
    <s v="CD"/>
    <s v="South"/>
    <x v="2"/>
    <x v="0"/>
    <x v="21"/>
    <x v="12"/>
    <n v="8.0529024359858731E-3"/>
    <n v="3.9525187638285303E-2"/>
    <n v="89099.913198445618"/>
    <n v="437319.44050211937"/>
    <n v="3521.6907877235062"/>
    <n v="0.9504781908988108"/>
    <n v="2078867.357614995"/>
    <n v="23.331867372136358"/>
    <n v="2.677216432906492"/>
  </r>
  <r>
    <s v="CD"/>
    <s v="South"/>
    <x v="2"/>
    <x v="0"/>
    <x v="21"/>
    <x v="13"/>
    <n v="1.2608887796924376E-2"/>
    <n v="6.1242718290794397E-2"/>
    <n v="85578.222410722112"/>
    <n v="415662.59065333451"/>
    <n v="5241.0429669267905"/>
    <n v="0.92279939175201298"/>
    <n v="1641547.9171128755"/>
    <n v="19.181841721769693"/>
    <n v="2.6667771133640401"/>
  </r>
  <r>
    <s v="CD"/>
    <s v="South"/>
    <x v="2"/>
    <x v="0"/>
    <x v="21"/>
    <x v="14"/>
    <n v="2.0341265370376175E-2"/>
    <n v="9.7120212782254356E-2"/>
    <n v="80337.179443795321"/>
    <n v="383573.18582896306"/>
    <n v="7802.3639619075548"/>
    <n v="0.87181379773173961"/>
    <n v="1225885.326459541"/>
    <n v="15.259252751301561"/>
    <n v="2.6785610773295359"/>
  </r>
  <r>
    <s v="CD"/>
    <s v="South"/>
    <x v="2"/>
    <x v="0"/>
    <x v="21"/>
    <x v="15"/>
    <n v="3.6412341555052449E-2"/>
    <n v="0.16787038056341155"/>
    <n v="72534.815481887767"/>
    <n v="334404.39584561059"/>
    <n v="12176.44707904134"/>
    <n v="0.77506542136247569"/>
    <n v="842312.14063057792"/>
    <n v="11.612522001119679"/>
    <n v="2.6783308480445553"/>
  </r>
  <r>
    <s v="CD"/>
    <s v="South"/>
    <x v="2"/>
    <x v="0"/>
    <x v="21"/>
    <x v="16"/>
    <n v="6.8907366338631315E-2"/>
    <n v="0.29589559467560106"/>
    <n v="60358.368402846427"/>
    <n v="259185.28397154229"/>
    <n v="17859.775312209247"/>
    <n v="0.62291482194218384"/>
    <n v="507907.74478496739"/>
    <n v="8.4148686955066054"/>
    <n v="2.6143844310536606"/>
  </r>
  <r>
    <s v="CD"/>
    <s v="South"/>
    <x v="2"/>
    <x v="0"/>
    <x v="21"/>
    <x v="17"/>
    <n v="0.12559051119014983"/>
    <n v="0.47711303230537278"/>
    <n v="42498.59309063718"/>
    <n v="161450.35501516762"/>
    <n v="20276.632618186068"/>
    <n v="0.42706327217670581"/>
    <n v="248722.46081342507"/>
    <n v="5.8524869348726947"/>
    <n v="2.482688008449772"/>
  </r>
  <r>
    <s v="CD"/>
    <s v="South"/>
    <x v="2"/>
    <x v="0"/>
    <x v="21"/>
    <x v="18"/>
    <n v="0.22264323298459057"/>
    <n v="0.69080958792550651"/>
    <n v="22221.960472451112"/>
    <n v="68949.516906868317"/>
    <n v="15351.143356870845"/>
    <n v="0.23804885308215665"/>
    <n v="87272.105798257471"/>
    <n v="3.9272910194602306"/>
    <n v="2.2536061663109153"/>
  </r>
  <r>
    <s v="CD"/>
    <s v="South"/>
    <x v="2"/>
    <x v="0"/>
    <x v="21"/>
    <x v="19"/>
    <n v="0.35665489425070768"/>
    <n v="0.85199514554448053"/>
    <n v="6870.8171155802656"/>
    <n v="16413.353420248772"/>
    <n v="5853.9028283983162"/>
    <n v="0.11021908155368511"/>
    <n v="18322.58889138915"/>
    <n v="2.6667263271847021"/>
    <n v="1.9352528247276506"/>
  </r>
  <r>
    <s v="CD"/>
    <s v="South"/>
    <x v="2"/>
    <x v="0"/>
    <x v="21"/>
    <x v="20"/>
    <n v="0.52391692906928145"/>
    <n v="0.93203493607463717"/>
    <n v="1016.9142871819494"/>
    <n v="1809.0647391958557"/>
    <n v="947.79964264701334"/>
    <n v="5.246641048664985E-2"/>
    <n v="1909.2354711403791"/>
    <n v="1.8774792479621962"/>
    <n v="1.5440937627217699"/>
  </r>
  <r>
    <s v="CD"/>
    <s v="South"/>
    <x v="2"/>
    <x v="0"/>
    <x v="21"/>
    <x v="21"/>
    <n v="0.68996844880012498"/>
    <n v="1"/>
    <n v="69.114644534935977"/>
    <n v="100.17073194452345"/>
    <n v="69.114644534935977"/>
    <m/>
    <n v="100.17073194452345"/>
    <n v="1.4493416354603299"/>
    <n v="1.4493416354603299"/>
  </r>
  <r>
    <s v="CD"/>
    <s v="South"/>
    <x v="2"/>
    <x v="0"/>
    <x v="22"/>
    <x v="0"/>
    <n v="3.2250328210549385E-2"/>
    <n v="3.1371930898826977E-2"/>
    <n v="100000"/>
    <n v="97276.315124647037"/>
    <n v="3137.1930898826977"/>
    <n v="0.96745525931224385"/>
    <n v="7500000.0006027492"/>
    <n v="75.000000006027491"/>
    <n v="0.13180834034834593"/>
  </r>
  <r>
    <s v="CD"/>
    <s v="South"/>
    <x v="2"/>
    <x v="0"/>
    <x v="22"/>
    <x v="1"/>
    <n v="1.0411127644546735E-3"/>
    <n v="4.1537036684509395E-3"/>
    <n v="96862.806910117302"/>
    <n v="386451.31453147484"/>
    <n v="402.33939639900927"/>
    <n v="0.99652656230253156"/>
    <n v="7402723.6854781024"/>
    <n v="76.424831383911595"/>
    <n v="1.5147521770333596"/>
  </r>
  <r>
    <s v="CD"/>
    <s v="South"/>
    <x v="2"/>
    <x v="0"/>
    <x v="22"/>
    <x v="2"/>
    <n v="1.8613650818951938E-4"/>
    <n v="9.3019065802902722E-4"/>
    <n v="96460.467513718293"/>
    <n v="482047.43187196727"/>
    <n v="89.726625750365201"/>
    <n v="0.99910895786538023"/>
    <n v="7016272.3709466271"/>
    <n v="72.737283488168828"/>
    <n v="2.1590852270164249"/>
  </r>
  <r>
    <s v="CD"/>
    <s v="South"/>
    <x v="2"/>
    <x v="0"/>
    <x v="22"/>
    <x v="3"/>
    <n v="2.0306291166560962E-4"/>
    <n v="1.014817709870908E-3"/>
    <n v="96370.740887967928"/>
    <n v="481617.90729928412"/>
    <n v="97.798734566502389"/>
    <n v="0.99879780454116163"/>
    <n v="6534224.9390746597"/>
    <n v="67.802995793824707"/>
    <n v="2.5889550963955177"/>
  </r>
  <r>
    <s v="CD"/>
    <s v="South"/>
    <x v="2"/>
    <x v="0"/>
    <x v="22"/>
    <x v="4"/>
    <n v="2.8585806498043911E-4"/>
    <n v="1.4283229375845739E-3"/>
    <n v="96272.942153401425"/>
    <n v="481038.9084382336"/>
    <n v="137.50885154644493"/>
    <n v="0.998329655706654"/>
    <n v="6052607.0317753758"/>
    <n v="62.869243386486978"/>
    <n v="2.6306810426419887"/>
  </r>
  <r>
    <s v="CD"/>
    <s v="South"/>
    <x v="2"/>
    <x v="0"/>
    <x v="22"/>
    <x v="5"/>
    <n v="3.8132171915401011E-4"/>
    <n v="1.9048563576157685E-3"/>
    <n v="96135.433301854981"/>
    <n v="480235.40784264647"/>
    <n v="183.12419131718343"/>
    <n v="0.99797003633356751"/>
    <n v="5571568.1233371422"/>
    <n v="57.955406575669286"/>
    <n v="2.5876553313303972"/>
  </r>
  <r>
    <s v="CD"/>
    <s v="South"/>
    <x v="2"/>
    <x v="0"/>
    <x v="22"/>
    <x v="6"/>
    <n v="4.3705289061140461E-4"/>
    <n v="2.182982458105566E-3"/>
    <n v="95952.309110537797"/>
    <n v="479260.54741339147"/>
    <n v="209.46220760303549"/>
    <n v="0.99733814767744555"/>
    <n v="5091332.7154944958"/>
    <n v="53.061075472704275"/>
    <n v="2.6081692968357939"/>
  </r>
  <r>
    <s v="CD"/>
    <s v="South"/>
    <x v="2"/>
    <x v="0"/>
    <x v="22"/>
    <x v="7"/>
    <n v="6.4369600952502673E-4"/>
    <n v="3.2135761099278738E-3"/>
    <n v="95742.846902934762"/>
    <n v="477984.82661215053"/>
    <n v="307.67692550375068"/>
    <n v="0.99639205212115678"/>
    <n v="4612072.1680811048"/>
    <n v="48.171454236752311"/>
    <n v="2.6293058007874168"/>
  </r>
  <r>
    <s v="CD"/>
    <s v="South"/>
    <x v="2"/>
    <x v="0"/>
    <x v="22"/>
    <x v="8"/>
    <n v="8.1824272530940374E-4"/>
    <n v="4.0833637265390577E-3"/>
    <n v="95435.169977431011"/>
    <n v="476260.28227085597"/>
    <n v="389.69651132193394"/>
    <n v="0.99478258757546623"/>
    <n v="4134087.3414689545"/>
    <n v="43.318279230252372"/>
    <n v="2.6505624512950039"/>
  </r>
  <r>
    <s v="CD"/>
    <s v="South"/>
    <x v="2"/>
    <x v="0"/>
    <x v="22"/>
    <x v="9"/>
    <n v="1.3368999909649871E-3"/>
    <n v="6.6640772353663159E-3"/>
    <n v="95045.473466109077"/>
    <n v="473775.43595682393"/>
    <n v="633.39037605011254"/>
    <n v="0.99130693287288618"/>
    <n v="3657827.0591980987"/>
    <n v="38.485021177809081"/>
    <n v="2.7076832414539882"/>
  </r>
  <r>
    <s v="CD"/>
    <s v="South"/>
    <x v="2"/>
    <x v="0"/>
    <x v="22"/>
    <x v="10"/>
    <n v="2.2471265310035331E-3"/>
    <n v="1.1178425347060735E-2"/>
    <n v="94412.083090058964"/>
    <n v="469656.87428887369"/>
    <n v="1055.3784226827265"/>
    <n v="0.98492383513468229"/>
    <n v="3184051.6232412746"/>
    <n v="33.725043649381533"/>
    <n v="2.722578830717961"/>
  </r>
  <r>
    <s v="CD"/>
    <s v="South"/>
    <x v="2"/>
    <x v="0"/>
    <x v="22"/>
    <x v="11"/>
    <n v="3.9796868965969109E-3"/>
    <n v="1.9719083344388044E-2"/>
    <n v="93356.704667376238"/>
    <n v="462576.24982196477"/>
    <n v="1840.9086400934175"/>
    <n v="0.97441887266730176"/>
    <n v="2714394.7489524009"/>
    <n v="29.075520163480597"/>
    <n v="2.7145669137046915"/>
  </r>
  <r>
    <s v="CD"/>
    <s v="South"/>
    <x v="2"/>
    <x v="0"/>
    <x v="22"/>
    <x v="12"/>
    <n v="6.5493797954686512E-3"/>
    <n v="3.2257680180451949E-2"/>
    <n v="91515.79602728282"/>
    <n v="450743.02787418716"/>
    <n v="2952.0872797075572"/>
    <n v="0.95945365697709573"/>
    <n v="2251818.4991304362"/>
    <n v="24.605790441456914"/>
    <n v="2.6843664788582617"/>
  </r>
  <r>
    <s v="CD"/>
    <s v="South"/>
    <x v="2"/>
    <x v="0"/>
    <x v="22"/>
    <x v="13"/>
    <n v="1.0294976352408012E-2"/>
    <n v="5.0271585047287244E-2"/>
    <n v="88563.708747575263"/>
    <n v="432467.04645081784"/>
    <n v="4452.2380164069036"/>
    <n v="0.93612802943055118"/>
    <n v="1801075.4712562491"/>
    <n v="20.336495577321447"/>
    <n v="2.6749901400346858"/>
  </r>
  <r>
    <s v="CD"/>
    <s v="South"/>
    <x v="2"/>
    <x v="0"/>
    <x v="22"/>
    <x v="14"/>
    <n v="1.6815024347256957E-2"/>
    <n v="8.0933913870840118E-2"/>
    <n v="84111.47073116836"/>
    <n v="404844.52398765483"/>
    <n v="6807.4705277060712"/>
    <n v="0.89193576292399257"/>
    <n v="1368608.4248054312"/>
    <n v="16.271364808013985"/>
    <n v="2.6918255313428792"/>
  </r>
  <r>
    <s v="CD"/>
    <s v="South"/>
    <x v="2"/>
    <x v="0"/>
    <x v="22"/>
    <x v="15"/>
    <n v="3.0586808994243424E-2"/>
    <n v="0.14287427852766896"/>
    <n v="77304.000203462288"/>
    <n v="361095.30936852947"/>
    <n v="11044.753256372453"/>
    <n v="0.8053706542113056"/>
    <n v="963763.90081777622"/>
    <n v="12.467193137239633"/>
    <n v="2.6980299098929388"/>
  </r>
  <r>
    <s v="CD"/>
    <s v="South"/>
    <x v="2"/>
    <x v="0"/>
    <x v="22"/>
    <x v="16"/>
    <n v="5.9067712218857489E-2"/>
    <n v="0.25925151470141494"/>
    <n v="66259.246947089836"/>
    <n v="290815.56553876644"/>
    <n v="17177.810134008141"/>
    <n v="0.66335555934140267"/>
    <n v="602668.59144924674"/>
    <n v="9.0956148646014228"/>
    <n v="2.6434324933804989"/>
  </r>
  <r>
    <s v="CD"/>
    <s v="South"/>
    <x v="2"/>
    <x v="0"/>
    <x v="22"/>
    <x v="17"/>
    <n v="0.10991660345178479"/>
    <n v="0.43202616795045984"/>
    <n v="49081.436813081695"/>
    <n v="192914.12214315473"/>
    <n v="21204.465063858312"/>
    <n v="0.4703786323343182"/>
    <n v="311853.0259104803"/>
    <n v="6.3537876264323616"/>
    <n v="2.5244335679222165"/>
  </r>
  <r>
    <s v="CD"/>
    <s v="South"/>
    <x v="2"/>
    <x v="0"/>
    <x v="22"/>
    <x v="18"/>
    <n v="0.19936386273985163"/>
    <n v="0.64895181401516977"/>
    <n v="27876.971749223383"/>
    <n v="90742.680931672745"/>
    <n v="18090.811385908157"/>
    <n v="0.2728914406883674"/>
    <n v="118938.90376732554"/>
    <n v="4.2665647057105129"/>
    <n v="2.3112218807203959"/>
  </r>
  <r>
    <s v="CD"/>
    <s v="South"/>
    <x v="2"/>
    <x v="0"/>
    <x v="22"/>
    <x v="19"/>
    <n v="0.32610701118423319"/>
    <n v="0.82518120602760614"/>
    <n v="9786.1603633152281"/>
    <n v="24762.900931369019"/>
    <n v="8075.3556109800156"/>
    <n v="0.13053078017661357"/>
    <n v="28196.222835652799"/>
    <n v="2.881234497377565"/>
    <n v="2.007202896136715"/>
  </r>
  <r>
    <s v="CD"/>
    <s v="South"/>
    <x v="2"/>
    <x v="0"/>
    <x v="22"/>
    <x v="20"/>
    <n v="0.4882246383438531"/>
    <n v="0.92243059338016431"/>
    <n v="1710.804752335212"/>
    <n v="3232.3207780077887"/>
    <n v="1578.0986428541746"/>
    <n v="5.854421224680454E-2"/>
    <n v="3433.3219042837814"/>
    <n v="2.00684613460266"/>
    <n v="1.6277754513220077"/>
  </r>
  <r>
    <s v="CD"/>
    <s v="South"/>
    <x v="2"/>
    <x v="0"/>
    <x v="22"/>
    <x v="21"/>
    <n v="0.66022570091880872"/>
    <n v="1"/>
    <n v="132.70610948103734"/>
    <n v="201.00112627599285"/>
    <n v="132.70610948103734"/>
    <m/>
    <n v="201.00112627599285"/>
    <n v="1.5146335542653695"/>
    <n v="1.5146335542653695"/>
  </r>
  <r>
    <s v="CD"/>
    <s v="South"/>
    <x v="2"/>
    <x v="0"/>
    <x v="23"/>
    <x v="0"/>
    <n v="2.4622862268636567E-2"/>
    <n v="2.4095656773134397E-2"/>
    <n v="100000"/>
    <n v="97858.878103811119"/>
    <n v="2409.5656773134397"/>
    <n v="0.97501878050104929"/>
    <n v="7750000.0001213225"/>
    <n v="77.500000001213223"/>
    <n v="0.11140753856680879"/>
  </r>
  <r>
    <s v="CD"/>
    <s v="South"/>
    <x v="2"/>
    <x v="0"/>
    <x v="23"/>
    <x v="1"/>
    <n v="7.4154327889941571E-4"/>
    <n v="2.9607688541143685E-3"/>
    <n v="97590.43432268656"/>
    <n v="389650.51214671356"/>
    <n v="288.94271840210422"/>
    <n v="0.99756642332996337"/>
    <n v="7652141.1220175112"/>
    <n v="78.410770226879094"/>
    <n v="1.5385254628811136"/>
  </r>
  <r>
    <s v="CD"/>
    <s v="South"/>
    <x v="2"/>
    <x v="0"/>
    <x v="23"/>
    <x v="2"/>
    <n v="1.3388367673246131E-4"/>
    <n v="6.6916457375544385E-4"/>
    <n v="97301.491604284456"/>
    <n v="486322.99877198716"/>
    <n v="65.110711155153695"/>
    <n v="0.99934893176416062"/>
    <n v="7262490.609870798"/>
    <n v="74.639047049829713"/>
    <n v="2.1669907122412724"/>
  </r>
  <r>
    <s v="CD"/>
    <s v="South"/>
    <x v="2"/>
    <x v="0"/>
    <x v="23"/>
    <x v="3"/>
    <n v="1.5014894710071544E-4"/>
    <n v="7.5047368039244148E-4"/>
    <n v="97236.380893129302"/>
    <n v="486006.3693151286"/>
    <n v="72.973344636920956"/>
    <n v="0.99911086848512176"/>
    <n v="6776167.611098811"/>
    <n v="69.68757525587435"/>
    <n v="2.5945305591884509"/>
  </r>
  <r>
    <s v="CD"/>
    <s v="South"/>
    <x v="2"/>
    <x v="0"/>
    <x v="23"/>
    <x v="4"/>
    <n v="2.1107626474020259E-4"/>
    <n v="1.0548538861483285E-3"/>
    <n v="97163.407548492381"/>
    <n v="485574.24573573895"/>
    <n v="102.49319804392871"/>
    <n v="0.99876436456677875"/>
    <n v="6290161.2417836823"/>
    <n v="64.73796463596014"/>
    <n v="2.6311402965599515"/>
  </r>
  <r>
    <s v="CD"/>
    <s v="South"/>
    <x v="2"/>
    <x v="0"/>
    <x v="23"/>
    <x v="5"/>
    <n v="2.8236822122771932E-4"/>
    <n v="1.4108801475352097E-3"/>
    <n v="97060.914350448453"/>
    <n v="484974.25299224816"/>
    <n v="136.94131715867843"/>
    <n v="0.99849953585738815"/>
    <n v="5804586.9960479429"/>
    <n v="59.8035474412479"/>
    <n v="2.5878809489518204"/>
  </r>
  <r>
    <s v="CD"/>
    <s v="South"/>
    <x v="2"/>
    <x v="0"/>
    <x v="23"/>
    <x v="6"/>
    <n v="3.2274797310132968E-4"/>
    <n v="1.6124968151118835E-3"/>
    <n v="96923.973033289774"/>
    <n v="484246.56651554338"/>
    <n v="156.28959782415768"/>
    <n v="0.9980149883575592"/>
    <n v="5319612.7430556947"/>
    <n v="54.88438594266669"/>
    <n v="2.611493943918866"/>
  </r>
  <r>
    <s v="CD"/>
    <s v="South"/>
    <x v="2"/>
    <x v="0"/>
    <x v="23"/>
    <x v="7"/>
    <n v="4.8377038295569017E-4"/>
    <n v="2.4160868749644525E-3"/>
    <n v="96767.683435465617"/>
    <n v="483285.33144319797"/>
    <n v="233.7991298691486"/>
    <n v="0.99727952118069985"/>
    <n v="4835366.1765401512"/>
    <n v="49.968811951201225"/>
    <n v="2.634355036138647"/>
  </r>
  <r>
    <s v="CD"/>
    <s v="South"/>
    <x v="2"/>
    <x v="0"/>
    <x v="23"/>
    <x v="8"/>
    <n v="6.1807735956497033E-4"/>
    <n v="3.0859122233406E-3"/>
    <n v="96533.884305596468"/>
    <n v="481970.56393532833"/>
    <n v="297.89509354518668"/>
    <n v="0.99603694247176255"/>
    <n v="4352080.8450969532"/>
    <n v="45.083453094248327"/>
    <n v="2.654014423879751"/>
  </r>
  <r>
    <s v="CD"/>
    <s v="South"/>
    <x v="2"/>
    <x v="0"/>
    <x v="23"/>
    <x v="9"/>
    <n v="1.0194926565365357E-3"/>
    <n v="5.085604097364446E-3"/>
    <n v="96235.989212051281"/>
    <n v="480060.4868635356"/>
    <n v="489.41814105074445"/>
    <n v="0.99332373841915378"/>
    <n v="3870110.2811616249"/>
    <n v="40.214791917751548"/>
    <n v="2.7126732688792004"/>
  </r>
  <r>
    <s v="CD"/>
    <s v="South"/>
    <x v="2"/>
    <x v="0"/>
    <x v="23"/>
    <x v="10"/>
    <n v="1.7330536447763242E-3"/>
    <n v="8.6312868861175892E-3"/>
    <n v="95746.571071000537"/>
    <n v="476855.47747860616"/>
    <n v="826.4161232758488"/>
    <n v="0.98828061374568998"/>
    <n v="3390049.7942980896"/>
    <n v="35.406487735045985"/>
    <n v="2.7282898729580105"/>
  </r>
  <r>
    <s v="CD"/>
    <s v="South"/>
    <x v="2"/>
    <x v="0"/>
    <x v="23"/>
    <x v="11"/>
    <n v="3.1031788905666923E-3"/>
    <n v="1.5406905744611756E-2"/>
    <n v="94920.154947724688"/>
    <n v="471267.02395055094"/>
    <n v="1462.4258805435384"/>
    <n v="0.97989907321609571"/>
    <n v="2913194.3168194834"/>
    <n v="30.690998328267217"/>
    <n v="2.720396751435052"/>
  </r>
  <r>
    <s v="CD"/>
    <s v="South"/>
    <x v="2"/>
    <x v="0"/>
    <x v="23"/>
    <x v="12"/>
    <n v="5.149095977464469E-3"/>
    <n v="2.5442756521857009E-2"/>
    <n v="93457.72906718115"/>
    <n v="461794.12000645249"/>
    <n v="2377.8222457419615"/>
    <n v="0.96797390492470126"/>
    <n v="2441927.2928689322"/>
    <n v="26.128682103045509"/>
    <n v="2.689261533618645"/>
  </r>
  <r>
    <s v="CD"/>
    <s v="South"/>
    <x v="2"/>
    <x v="0"/>
    <x v="23"/>
    <x v="13"/>
    <n v="8.1041263329888914E-3"/>
    <n v="3.9773670649878974E-2"/>
    <n v="91079.906821439188"/>
    <n v="447004.65761391196"/>
    <n v="3622.5822167376027"/>
    <n v="0.94903674231216351"/>
    <n v="1980133.1728624797"/>
    <n v="21.740614828960041"/>
    <n v="2.6826263722886154"/>
  </r>
  <r>
    <s v="CD"/>
    <s v="South"/>
    <x v="2"/>
    <x v="0"/>
    <x v="23"/>
    <x v="14"/>
    <n v="1.341628156058753E-2"/>
    <n v="6.5077528524367934E-2"/>
    <n v="87457.324604701585"/>
    <n v="424223.84406027099"/>
    <n v="5691.5065366273629"/>
    <n v="0.91211452285694239"/>
    <n v="1533128.5152485678"/>
    <n v="17.53001846532759"/>
    <n v="2.7048644538713691"/>
  </r>
  <r>
    <s v="CD"/>
    <s v="South"/>
    <x v="2"/>
    <x v="0"/>
    <x v="23"/>
    <x v="15"/>
    <n v="2.4776250419964709E-2"/>
    <n v="0.11724875539214769"/>
    <n v="81765.818068074223"/>
    <n v="386940.72910957201"/>
    <n v="9586.940402102482"/>
    <n v="0.83778315112147883"/>
    <n v="1108904.6711882968"/>
    <n v="13.561958987129278"/>
    <n v="2.7168564408725424"/>
  </r>
  <r>
    <s v="CD"/>
    <s v="South"/>
    <x v="2"/>
    <x v="0"/>
    <x v="23"/>
    <x v="16"/>
    <n v="4.8673874664307844E-2"/>
    <n v="0.21860589154408888"/>
    <n v="72178.87766597174"/>
    <n v="324172.42333065975"/>
    <n v="15778.727902821476"/>
    <n v="0.71045752112167337"/>
    <n v="721963.94207872485"/>
    <n v="10.002426823811504"/>
    <n v="2.6726916627650001"/>
  </r>
  <r>
    <s v="CD"/>
    <s v="South"/>
    <x v="2"/>
    <x v="0"/>
    <x v="23"/>
    <x v="17"/>
    <n v="9.2346174134206205E-2"/>
    <n v="0.37709678871842256"/>
    <n v="56400.149763150264"/>
    <n v="230310.73629550627"/>
    <n v="21268.31535892206"/>
    <n v="0.52647634575047542"/>
    <n v="397791.51874806511"/>
    <n v="7.0530223841349997"/>
    <n v="2.5696235621896082"/>
  </r>
  <r>
    <s v="CD"/>
    <s v="South"/>
    <x v="2"/>
    <x v="0"/>
    <x v="23"/>
    <x v="18"/>
    <n v="0.1711939751942182"/>
    <n v="0.59085470293646047"/>
    <n v="35131.834404228204"/>
    <n v="121253.15483195953"/>
    <n v="20757.809580523179"/>
    <n v="0.32386210548283334"/>
    <n v="167480.78245255887"/>
    <n v="4.7672085814113405"/>
    <n v="2.3790097178543324"/>
  </r>
  <r>
    <s v="CD"/>
    <s v="South"/>
    <x v="2"/>
    <x v="0"/>
    <x v="23"/>
    <x v="19"/>
    <n v="0.28621139339545354"/>
    <n v="0.78191889792521274"/>
    <n v="14374.024823705025"/>
    <n v="39269.302020314397"/>
    <n v="11239.321648901083"/>
    <n v="0.16454540553261904"/>
    <n v="46227.627620599342"/>
    <n v="3.2160531366526319"/>
    <n v="2.099395931835597"/>
  </r>
  <r>
    <s v="CD"/>
    <s v="South"/>
    <x v="2"/>
    <x v="0"/>
    <x v="23"/>
    <x v="20"/>
    <n v="0.43790924172474333"/>
    <n v="0.90266505407771669"/>
    <n v="3134.7031748039421"/>
    <n v="6461.5832259155295"/>
    <n v="2829.5870108019908"/>
    <n v="7.138820499418301E-2"/>
    <n v="6958.325600284943"/>
    <n v="2.2197717653825859"/>
    <n v="1.7444250298939419"/>
  </r>
  <r>
    <s v="CD"/>
    <s v="South"/>
    <x v="2"/>
    <x v="0"/>
    <x v="23"/>
    <x v="21"/>
    <n v="0.61423421826913716"/>
    <n v="1"/>
    <n v="305.11616400195152"/>
    <n v="496.74237436941308"/>
    <n v="305.11616400195152"/>
    <m/>
    <n v="496.74237436941308"/>
    <n v="1.6280434568069488"/>
    <n v="1.6280434568069488"/>
  </r>
  <r>
    <s v="CD"/>
    <s v="South"/>
    <x v="2"/>
    <x v="0"/>
    <x v="24"/>
    <x v="0"/>
    <n v="1.8624477344040314E-2"/>
    <n v="1.8315884481987742E-2"/>
    <n v="100000"/>
    <n v="98343.079076249734"/>
    <n v="1831.5884481987741"/>
    <n v="0.98095674210547712"/>
    <n v="8000000.000042473"/>
    <n v="80.000000000424734"/>
    <n v="9.5363958328237436E-2"/>
  </r>
  <r>
    <s v="CD"/>
    <s v="South"/>
    <x v="2"/>
    <x v="0"/>
    <x v="24"/>
    <x v="1"/>
    <n v="5.6201520189320519E-4"/>
    <n v="2.2449787238670331E-3"/>
    <n v="98168.411551801226"/>
    <n v="392135.29197648884"/>
    <n v="220.3859952896164"/>
    <n v="0.99820665445059331"/>
    <n v="7901656.9209662229"/>
    <n v="80.490829952939592"/>
    <n v="1.5572212290140952"/>
  </r>
  <r>
    <s v="CD"/>
    <s v="South"/>
    <x v="2"/>
    <x v="0"/>
    <x v="24"/>
    <x v="2"/>
    <n v="1.0192734240331676E-4"/>
    <n v="5.0948961532207651E-4"/>
    <n v="97948.025556511609"/>
    <n v="489598.77384893084"/>
    <n v="49.903501862339908"/>
    <n v="0.99950490175240025"/>
    <n v="7509521.6289897338"/>
    <n v="76.668432940050209"/>
    <n v="2.1674546203768226"/>
  </r>
  <r>
    <s v="CD"/>
    <s v="South"/>
    <x v="2"/>
    <x v="0"/>
    <x v="24"/>
    <x v="3"/>
    <n v="1.1401503781952999E-4"/>
    <n v="5.6991885399038057E-4"/>
    <n v="97898.12205464927"/>
    <n v="489356.37435397127"/>
    <n v="55.793985529191559"/>
    <n v="0.99932499874009029"/>
    <n v="7019922.8551408034"/>
    <n v="71.706409763632649"/>
    <n v="2.594079039131747"/>
  </r>
  <r>
    <s v="CD"/>
    <s v="South"/>
    <x v="2"/>
    <x v="0"/>
    <x v="24"/>
    <x v="4"/>
    <n v="1.6028921356319928E-4"/>
    <n v="8.011420397005262E-4"/>
    <n v="97842.328069120078"/>
    <n v="489026.05818473751"/>
    <n v="78.385602278343868"/>
    <n v="0.99905837874519487"/>
    <n v="6530566.480786832"/>
    <n v="66.745820644960077"/>
    <n v="2.6324458131495416"/>
  </r>
  <r>
    <s v="CD"/>
    <s v="South"/>
    <x v="2"/>
    <x v="0"/>
    <x v="24"/>
    <x v="5"/>
    <n v="2.1565354155247442E-4"/>
    <n v="1.0777071293701593E-3"/>
    <n v="97763.942466841734"/>
    <n v="488565.58085419721"/>
    <n v="105.3608977918484"/>
    <n v="0.99885712879184185"/>
    <n v="6041540.4226020947"/>
    <n v="61.797225747633732"/>
    <n v="2.5879905606583673"/>
  </r>
  <r>
    <s v="CD"/>
    <s v="South"/>
    <x v="2"/>
    <x v="0"/>
    <x v="24"/>
    <x v="6"/>
    <n v="2.4505703879687573E-4"/>
    <n v="1.2245682938042757E-3"/>
    <n v="97658.581569049886"/>
    <n v="488007.21331854182"/>
    <n v="119.58960260734602"/>
    <n v="0.99849028587177757"/>
    <n v="5552974.8417478977"/>
    <n v="56.861104805435303"/>
    <n v="2.6110420933029319"/>
  </r>
  <r>
    <s v="CD"/>
    <s v="South"/>
    <x v="2"/>
    <x v="0"/>
    <x v="24"/>
    <x v="7"/>
    <n v="3.6838396003157411E-4"/>
    <n v="1.8403165621743182E-3"/>
    <n v="97538.99196644254"/>
    <n v="487270.46193392033"/>
    <n v="179.50262237363495"/>
    <n v="0.99792765928062743"/>
    <n v="5064967.628429356"/>
    <n v="51.92761916354349"/>
    <n v="2.6351437506647581"/>
  </r>
  <r>
    <s v="CD"/>
    <s v="South"/>
    <x v="2"/>
    <x v="0"/>
    <x v="24"/>
    <x v="8"/>
    <n v="4.7053240851147922E-4"/>
    <n v="2.3500678410858437E-3"/>
    <n v="97359.489344068905"/>
    <n v="486260.67151430721"/>
    <n v="228.80140493203362"/>
    <n v="0.99698382608416547"/>
    <n v="4577697.1664954359"/>
    <n v="47.018500172261916"/>
    <n v="2.6539689247243015"/>
  </r>
  <r>
    <s v="CD"/>
    <s v="South"/>
    <x v="2"/>
    <x v="0"/>
    <x v="24"/>
    <x v="9"/>
    <n v="7.7501464554321717E-4"/>
    <n v="3.8682158773211787E-3"/>
    <n v="97130.687939136871"/>
    <n v="484794.02476058959"/>
    <n v="375.72246926129446"/>
    <n v="0.99492419978293234"/>
    <n v="4091436.4949811283"/>
    <n v="42.123005424864964"/>
    <n v="2.712633644763176"/>
  </r>
  <r>
    <s v="CD"/>
    <s v="South"/>
    <x v="2"/>
    <x v="0"/>
    <x v="24"/>
    <x v="10"/>
    <n v="1.3158741531064341E-3"/>
    <n v="6.5597659920758594E-3"/>
    <n v="96754.965469875577"/>
    <n v="482333.30714447674"/>
    <n v="634.68993205376319"/>
    <n v="0.99109281905033253"/>
    <n v="3606642.4702205388"/>
    <n v="37.27604524176548"/>
    <n v="2.7287804137106857"/>
  </r>
  <r>
    <s v="CD"/>
    <s v="South"/>
    <x v="2"/>
    <x v="0"/>
    <x v="24"/>
    <x v="11"/>
    <n v="2.3547424890408004E-3"/>
    <n v="1.1710892530063383E-2"/>
    <n v="96120.275537821813"/>
    <n v="478037.07709968934"/>
    <n v="1125.6542167835141"/>
    <n v="0.98470484133430336"/>
    <n v="3124309.1630760622"/>
    <n v="32.50416361786953"/>
    <n v="2.7219464457326561"/>
  </r>
  <r>
    <s v="CD"/>
    <s v="South"/>
    <x v="2"/>
    <x v="0"/>
    <x v="24"/>
    <x v="12"/>
    <n v="3.9094299260329889E-3"/>
    <n v="1.9372339555163938E-2"/>
    <n v="94994.621321038299"/>
    <n v="470725.42415736377"/>
    <n v="1840.2680601453758"/>
    <n v="0.97562020383051673"/>
    <n v="2646272.0859763729"/>
    <n v="27.857072844505435"/>
    <n v="2.6918131984031839"/>
  </r>
  <r>
    <s v="CD"/>
    <s v="South"/>
    <x v="2"/>
    <x v="0"/>
    <x v="24"/>
    <x v="13"/>
    <n v="6.1486283634230145E-3"/>
    <n v="3.0312623820932499E-2"/>
    <n v="93154.353260892924"/>
    <n v="459249.23426461365"/>
    <n v="2823.7528676796937"/>
    <n v="0.96076034847420932"/>
    <n v="2175546.6618190091"/>
    <n v="23.354213578468631"/>
    <n v="2.6901193746425052"/>
  </r>
  <r>
    <s v="CD"/>
    <s v="South"/>
    <x v="2"/>
    <x v="0"/>
    <x v="24"/>
    <x v="14"/>
    <n v="1.0354806896269646E-2"/>
    <n v="5.0579044333047329E-2"/>
    <n v="90330.60039321323"/>
    <n v="441228.454348584"/>
    <n v="4568.8354419191164"/>
    <n v="0.93084654592016147"/>
    <n v="1716297.4275543955"/>
    <n v="19.000177349461584"/>
    <n v="2.7183359414005559"/>
  </r>
  <r>
    <s v="CD"/>
    <s v="South"/>
    <x v="2"/>
    <x v="0"/>
    <x v="24"/>
    <x v="15"/>
    <n v="1.944888251731159E-2"/>
    <n v="9.3141353841036306E-2"/>
    <n v="85761.764951294113"/>
    <n v="410715.98269207106"/>
    <n v="7987.9668953602668"/>
    <n v="0.86915040996463411"/>
    <n v="1275068.9732058116"/>
    <n v="14.867569177592715"/>
    <n v="2.7349878509250543"/>
  </r>
  <r>
    <s v="CD"/>
    <s v="South"/>
    <x v="2"/>
    <x v="0"/>
    <x v="24"/>
    <x v="16"/>
    <n v="3.8856732476977483E-2"/>
    <n v="0.17834852091202816"/>
    <n v="77773.798055933847"/>
    <n v="356973.96473584115"/>
    <n v="13870.841848986565"/>
    <n v="0.75900282648914619"/>
    <n v="864352.99051374057"/>
    <n v="11.113678541095675"/>
    <n v="2.7005703120925983"/>
  </r>
  <r>
    <s v="CD"/>
    <s v="South"/>
    <x v="2"/>
    <x v="0"/>
    <x v="24"/>
    <x v="17"/>
    <n v="7.5120571079836371E-2"/>
    <n v="0.31850618289057819"/>
    <n v="63902.956206947281"/>
    <n v="270944.24821754027"/>
    <n v="20353.48665689856"/>
    <n v="0.58978584387398492"/>
    <n v="507379.02577789937"/>
    <n v="7.9398365254773466"/>
    <n v="2.6136504945832573"/>
  </r>
  <r>
    <s v="CD"/>
    <s v="South"/>
    <x v="2"/>
    <x v="0"/>
    <x v="24"/>
    <x v="18"/>
    <n v="0.14211114187618512"/>
    <n v="0.52145824643723515"/>
    <n v="43549.469550048721"/>
    <n v="159799.08207778441"/>
    <n v="22709.230024840177"/>
    <n v="0.38819435309463474"/>
    <n v="236434.7775603591"/>
    <n v="5.4291080925483879"/>
    <n v="2.4482505303317952"/>
  </r>
  <r>
    <s v="CD"/>
    <s v="South"/>
    <x v="2"/>
    <x v="0"/>
    <x v="24"/>
    <x v="19"/>
    <n v="0.24269570151217357"/>
    <n v="0.72240854126940701"/>
    <n v="20840.239525208544"/>
    <n v="62033.101292301966"/>
    <n v="15055.167035110942"/>
    <n v="0.21341941757124552"/>
    <n v="76635.695482574694"/>
    <n v="3.6772943703394319"/>
    <n v="2.1990947536219072"/>
  </r>
  <r>
    <s v="CD"/>
    <s v="South"/>
    <x v="2"/>
    <x v="0"/>
    <x v="24"/>
    <x v="20"/>
    <n v="0.37963917920905366"/>
    <n v="0.86879966494942751"/>
    <n v="5785.0724900976011"/>
    <n v="13239.068347941165"/>
    <n v="5026.0690411049463"/>
    <n v="9.3375589608581847E-2"/>
    <n v="14602.594190272734"/>
    <n v="2.5241851705865783"/>
    <n v="1.8790134050569431"/>
  </r>
  <r>
    <s v="CD"/>
    <s v="South"/>
    <x v="2"/>
    <x v="0"/>
    <x v="24"/>
    <x v="21"/>
    <n v="0.55664764497223829"/>
    <n v="1"/>
    <n v="759.00344899265497"/>
    <n v="1363.5258423315684"/>
    <n v="759.00344899265497"/>
    <m/>
    <n v="1363.5258423315684"/>
    <n v="1.7964685722327507"/>
    <n v="1.7964685722327507"/>
  </r>
  <r>
    <s v="CD"/>
    <s v="South"/>
    <x v="2"/>
    <x v="0"/>
    <x v="25"/>
    <x v="0"/>
    <n v="1.3773847008138039E-2"/>
    <n v="1.3601931962580565E-2"/>
    <n v="100000"/>
    <n v="98751.873420288553"/>
    <n v="1360.1931962580566"/>
    <n v="0.98582057286713864"/>
    <n v="8250000.0000466509"/>
    <n v="82.500000000466514"/>
    <n v="8.2390219900316405E-2"/>
  </r>
  <r>
    <s v="CD"/>
    <s v="South"/>
    <x v="2"/>
    <x v="0"/>
    <x v="25"/>
    <x v="1"/>
    <n v="4.1887494075686468E-4"/>
    <n v="1.6737977014519517E-3"/>
    <n v="98639.806803741943"/>
    <n v="394158.41301328078"/>
    <n v="165.10308189976786"/>
    <n v="0.99869616939225125"/>
    <n v="8151248.1266263621"/>
    <n v="82.636497279890662"/>
    <n v="1.5723396736450352"/>
  </r>
  <r>
    <s v="CD"/>
    <s v="South"/>
    <x v="2"/>
    <x v="0"/>
    <x v="25"/>
    <x v="2"/>
    <n v="7.5917768199958396E-5"/>
    <n v="3.7950719594998422E-4"/>
    <n v="98474.703721842176"/>
    <n v="492267.61491524294"/>
    <n v="37.371858681479353"/>
    <n v="0.99963231799354302"/>
    <n v="7757089.7136130817"/>
    <n v="78.772409770576658"/>
    <n v="2.1662181731302073"/>
  </r>
  <r>
    <s v="CD"/>
    <s v="South"/>
    <x v="2"/>
    <x v="0"/>
    <x v="25"/>
    <x v="3"/>
    <n v="8.4451618928496868E-5"/>
    <n v="4.2217226604645761E-4"/>
    <n v="98437.331863160696"/>
    <n v="492086.61697087716"/>
    <n v="41.557511456237989"/>
    <n v="0.99950053596926136"/>
    <n v="7264822.0986978384"/>
    <n v="73.801493408992258"/>
    <n v="2.5926771979194467"/>
  </r>
  <r>
    <s v="CD"/>
    <s v="South"/>
    <x v="2"/>
    <x v="0"/>
    <x v="25"/>
    <x v="4"/>
    <n v="1.1855130534070876E-4"/>
    <n v="5.9259021719668071E-4"/>
    <n v="98395.774351704458"/>
    <n v="491840.83740569238"/>
    <n v="58.308373294319608"/>
    <n v="0.99930261286787536"/>
    <n v="6772735.4817269612"/>
    <n v="68.831568493161015"/>
    <n v="2.6326838662919347"/>
  </r>
  <r>
    <s v="CD"/>
    <s v="South"/>
    <x v="2"/>
    <x v="0"/>
    <x v="25"/>
    <x v="5"/>
    <n v="1.5985175981102532E-4"/>
    <n v="7.9895076526587821E-4"/>
    <n v="98337.465978410139"/>
    <n v="491497.83393463225"/>
    <n v="78.566793697755202"/>
    <n v="0.99915361833523875"/>
    <n v="6280894.6443212684"/>
    <n v="63.87082056497399"/>
    <n v="2.5880909923926074"/>
  </r>
  <r>
    <s v="CD"/>
    <s v="South"/>
    <x v="2"/>
    <x v="0"/>
    <x v="25"/>
    <x v="6"/>
    <n v="1.8123256652532614E-4"/>
    <n v="9.0577060018972016E-4"/>
    <n v="98258.899184712383"/>
    <n v="491081.83917972009"/>
    <n v="89.000022088526748"/>
    <n v="0.99888361578193119"/>
    <n v="5789396.8103866363"/>
    <n v="58.919821598076481"/>
    <n v="2.6105989768147908"/>
  </r>
  <r>
    <s v="CD"/>
    <s v="South"/>
    <x v="2"/>
    <x v="0"/>
    <x v="25"/>
    <x v="7"/>
    <n v="2.72308141696139E-4"/>
    <n v="1.3606644710514441E-3"/>
    <n v="98169.899162623857"/>
    <n v="490533.6031646796"/>
    <n v="133.57629391727096"/>
    <n v="0.99846813574045468"/>
    <n v="5298314.9712069165"/>
    <n v="53.970871075562229"/>
    <n v="2.6351144415242373"/>
  </r>
  <r>
    <s v="CD"/>
    <s v="South"/>
    <x v="2"/>
    <x v="0"/>
    <x v="25"/>
    <x v="8"/>
    <n v="3.4760038644901585E-4"/>
    <n v="1.7365856590200038E-3"/>
    <n v="98036.322868706586"/>
    <n v="489782.17226988566"/>
    <n v="170.24847235684865"/>
    <n v="0.99777277473552139"/>
    <n v="4807781.3680422371"/>
    <n v="49.040816988627505"/>
    <n v="2.6537699979473794"/>
  </r>
  <r>
    <s v="CD"/>
    <s v="South"/>
    <x v="2"/>
    <x v="0"/>
    <x v="25"/>
    <x v="9"/>
    <n v="5.7163821097527205E-4"/>
    <n v="2.8544583188400059E-3"/>
    <n v="97866.074396349737"/>
    <n v="488691.31704171491"/>
    <n v="279.35463019287272"/>
    <n v="0.99625708195543938"/>
    <n v="4317999.1957723517"/>
    <n v="44.121512203348445"/>
    <n v="2.7123882299980666"/>
  </r>
  <r>
    <s v="CD"/>
    <s v="South"/>
    <x v="2"/>
    <x v="0"/>
    <x v="25"/>
    <x v="10"/>
    <n v="9.6896974767586162E-4"/>
    <n v="4.8342103327221062E-3"/>
    <n v="97586.719766156864"/>
    <n v="486862.18549293943"/>
    <n v="471.75472903001355"/>
    <n v="0.99343854337328219"/>
    <n v="3829307.8787306366"/>
    <n v="39.240051186336146"/>
    <n v="2.7288763166236105"/>
  </r>
  <r>
    <s v="CD"/>
    <s v="South"/>
    <x v="2"/>
    <x v="0"/>
    <x v="25"/>
    <x v="11"/>
    <n v="1.7316020687015929E-3"/>
    <n v="8.6240047654577157E-3"/>
    <n v="97114.965037126851"/>
    <n v="483667.66037963843"/>
    <n v="837.51992127746053"/>
    <n v="0.98873340071480398"/>
    <n v="3342445.6932376972"/>
    <n v="34.417411281154116"/>
    <n v="2.7228424571837482"/>
  </r>
  <r>
    <s v="CD"/>
    <s v="South"/>
    <x v="2"/>
    <x v="0"/>
    <x v="25"/>
    <x v="12"/>
    <n v="2.8732331460671686E-3"/>
    <n v="1.4271596758655339E-2"/>
    <n v="96277.44511584939"/>
    <n v="478218.37066293269"/>
    <n v="1374.0328736469673"/>
    <n v="0.98204844327900198"/>
    <n v="2858778.0328580588"/>
    <n v="29.693123134064564"/>
    <n v="2.6937561123239657"/>
  </r>
  <r>
    <s v="CD"/>
    <s v="South"/>
    <x v="2"/>
    <x v="0"/>
    <x v="25"/>
    <x v="13"/>
    <n v="4.5168222378870028E-3"/>
    <n v="2.2351688597773589E-2"/>
    <n v="94903.412242202423"/>
    <n v="469633.60645695392"/>
    <n v="2121.251517303841"/>
    <n v="0.97071226462800841"/>
    <n v="2380559.6621951261"/>
    <n v="25.084026021316433"/>
    <n v="2.6978426583448201"/>
  </r>
  <r>
    <s v="CD"/>
    <s v="South"/>
    <x v="2"/>
    <x v="0"/>
    <x v="25"/>
    <x v="14"/>
    <n v="7.769850393944051E-3"/>
    <n v="3.8176653680206077E-2"/>
    <n v="92782.160724898582"/>
    <n v="455879.10166924866"/>
    <n v="3542.1124176956655"/>
    <n v="0.94705685168288711"/>
    <n v="1910926.055738172"/>
    <n v="20.5958348114366"/>
    <n v="2.732510714476609"/>
  </r>
  <r>
    <s v="CD"/>
    <s v="South"/>
    <x v="2"/>
    <x v="0"/>
    <x v="25"/>
    <x v="15"/>
    <n v="1.4902941883443873E-2"/>
    <n v="7.2100445033778937E-2"/>
    <n v="89240.048307202916"/>
    <n v="431743.4267749014"/>
    <n v="6434.2471977852692"/>
    <n v="0.8969914885939585"/>
    <n v="1455046.9540689234"/>
    <n v="16.304865154936056"/>
    <n v="2.7531458899979206"/>
  </r>
  <r>
    <s v="CD"/>
    <s v="South"/>
    <x v="2"/>
    <x v="0"/>
    <x v="25"/>
    <x v="16"/>
    <n v="3.0398115023991725E-2"/>
    <n v="0.14216737584944997"/>
    <n v="82805.801109417647"/>
    <n v="387270.17907347548"/>
    <n v="11772.283448837377"/>
    <n v="0.80388335502554298"/>
    <n v="1023303.527294022"/>
    <n v="12.35787243869367"/>
    <n v="2.7269637967937777"/>
  </r>
  <r>
    <s v="CD"/>
    <s v="South"/>
    <x v="2"/>
    <x v="0"/>
    <x v="25"/>
    <x v="17"/>
    <n v="6.0037298464255852E-2"/>
    <n v="0.26312669605347483"/>
    <n v="71033.51766058027"/>
    <n v="311320.05085492833"/>
    <n v="18690.814811084645"/>
    <n v="0.65226089480457083"/>
    <n v="636033.34822054661"/>
    <n v="8.953989175359542"/>
    <n v="2.6540596067556605"/>
  </r>
  <r>
    <s v="CD"/>
    <s v="South"/>
    <x v="2"/>
    <x v="0"/>
    <x v="25"/>
    <x v="18"/>
    <n v="0.11607536724606413"/>
    <n v="0.4503107930203733"/>
    <n v="52342.702849495625"/>
    <n v="203061.89494124003"/>
    <n v="23570.484028986131"/>
    <n v="0.45739337552367032"/>
    <n v="324713.29736561829"/>
    <n v="6.2036020245130929"/>
    <n v="2.5116497720576954"/>
  </r>
  <r>
    <s v="CD"/>
    <s v="South"/>
    <x v="2"/>
    <x v="0"/>
    <x v="25"/>
    <x v="19"/>
    <n v="0.20268206894451513"/>
    <n v="0.65427492945463472"/>
    <n v="28772.218820509494"/>
    <n v="92879.165567406701"/>
    <n v="18824.941439042163"/>
    <n v="0.27178334633639045"/>
    <n v="121651.40242437825"/>
    <n v="4.2280855426298354"/>
    <n v="2.2917882002327867"/>
  </r>
  <r>
    <s v="CD"/>
    <s v="South"/>
    <x v="2"/>
    <x v="0"/>
    <x v="25"/>
    <x v="20"/>
    <n v="0.32429180667015656"/>
    <n v="0.82294894792702633"/>
    <n v="9947.277381467331"/>
    <n v="25243.010422841446"/>
    <n v="8186.1014558168454"/>
    <n v="0.12266082931522115"/>
    <n v="28772.236856971547"/>
    <n v="2.8924735637287848"/>
    <n v="2.0079314779209327"/>
  </r>
  <r>
    <s v="CD"/>
    <s v="South"/>
    <x v="2"/>
    <x v="0"/>
    <x v="25"/>
    <x v="21"/>
    <n v="0.49902604962341762"/>
    <n v="1"/>
    <n v="1761.1759256504856"/>
    <n v="3529.226434130102"/>
    <n v="1761.1759256504856"/>
    <m/>
    <n v="3529.226434130102"/>
    <n v="2.003903404951775"/>
    <n v="2.003903404951775"/>
  </r>
  <r>
    <s v="CD"/>
    <s v="South"/>
    <x v="2"/>
    <x v="0"/>
    <x v="26"/>
    <x v="0"/>
    <n v="9.8657959898128395E-3"/>
    <n v="9.7762836059946852E-3"/>
    <n v="100000"/>
    <n v="99092.699829688892"/>
    <n v="977.62836059946858"/>
    <n v="0.98979056737256033"/>
    <n v="8500000.0007634144"/>
    <n v="85.000000007634142"/>
    <n v="7.1937551244152909E-2"/>
  </r>
  <r>
    <s v="CD"/>
    <s v="South"/>
    <x v="2"/>
    <x v="0"/>
    <x v="26"/>
    <x v="1"/>
    <n v="3.0009075596245792E-4"/>
    <n v="1.1994935551933017E-3"/>
    <n v="99022.371639400531"/>
    <n v="395802.58385659126"/>
    <n v="118.77669660141692"/>
    <n v="0.99908396050343673"/>
    <n v="8400907.3009337261"/>
    <n v="84.838478031271919"/>
    <n v="1.5845202870589514"/>
  </r>
  <r>
    <s v="CD"/>
    <s v="South"/>
    <x v="2"/>
    <x v="0"/>
    <x v="26"/>
    <x v="2"/>
    <n v="5.4245532238977297E-5"/>
    <n v="2.7118595856223736E-4"/>
    <n v="98903.594942799115"/>
    <n v="494441.9400597607"/>
    <n v="26.821266199825914"/>
    <n v="0.99973766033515754"/>
    <n v="8005104.7170771342"/>
    <n v="80.938460545411786"/>
    <n v="2.1651355432507677"/>
  </r>
  <r>
    <s v="CD"/>
    <s v="South"/>
    <x v="2"/>
    <x v="0"/>
    <x v="26"/>
    <x v="3"/>
    <n v="6.0176265375496176E-5"/>
    <n v="3.0083772684012534E-4"/>
    <n v="98876.773676599289"/>
    <n v="494312.22832692129"/>
    <n v="29.745863830146845"/>
    <n v="0.99964463324222863"/>
    <n v="7510662.7770173736"/>
    <n v="75.959828559767089"/>
    <n v="2.5915960456141991"/>
  </r>
  <r>
    <s v="CD"/>
    <s v="South"/>
    <x v="2"/>
    <x v="0"/>
    <x v="26"/>
    <x v="4"/>
    <n v="8.4249565806675275E-5"/>
    <n v="4.2116381313778855E-4"/>
    <n v="98847.027812769142"/>
    <n v="494136.56619301403"/>
    <n v="41.630791150979348"/>
    <n v="0.99950437558852168"/>
    <n v="7016350.5486904522"/>
    <n v="70.981907134127042"/>
    <n v="2.6322124056163636"/>
  </r>
  <r>
    <s v="CD"/>
    <s v="South"/>
    <x v="2"/>
    <x v="0"/>
    <x v="26"/>
    <x v="5"/>
    <n v="1.1360642403861048E-4"/>
    <n v="5.6787652346858286E-4"/>
    <n v="98805.397021618162"/>
    <n v="493891.66004820465"/>
    <n v="56.10926536055922"/>
    <n v="0.99939842129024392"/>
    <n v="6522213.9824974379"/>
    <n v="66.010705681091565"/>
    <n v="2.5881869239145767"/>
  </r>
  <r>
    <s v="CD"/>
    <s v="South"/>
    <x v="2"/>
    <x v="0"/>
    <x v="26"/>
    <x v="6"/>
    <n v="1.2879432016751164E-4"/>
    <n v="6.4377349295367738E-4"/>
    <n v="98749.287756257603"/>
    <n v="493594.54534059361"/>
    <n v="63.572173905544332"/>
    <n v="0.99920651062126542"/>
    <n v="6028322.3224492334"/>
    <n v="61.046742304905656"/>
    <n v="2.6106929909288406"/>
  </r>
  <r>
    <s v="CD"/>
    <s v="South"/>
    <x v="2"/>
    <x v="0"/>
    <x v="26"/>
    <x v="7"/>
    <n v="1.9351486940426683E-4"/>
    <n v="9.6713177779189966E-4"/>
    <n v="98685.715582352059"/>
    <n v="493202.88331146457"/>
    <n v="95.44209155383578"/>
    <n v="0.9989111570000746"/>
    <n v="5534727.7771086395"/>
    <n v="56.084386118576347"/>
    <n v="2.6352718531067283"/>
  </r>
  <r>
    <s v="CD"/>
    <s v="South"/>
    <x v="2"/>
    <x v="0"/>
    <x v="26"/>
    <x v="8"/>
    <n v="2.4701690071287171E-4"/>
    <n v="1.2343691746462295E-3"/>
    <n v="98590.273490798223"/>
    <n v="492665.86280442786"/>
    <n v="121.69679451698903"/>
    <n v="0.99841678031664327"/>
    <n v="5041524.893797175"/>
    <n v="51.136128497175925"/>
    <n v="2.6539673810109088"/>
  </r>
  <r>
    <s v="CD"/>
    <s v="South"/>
    <x v="2"/>
    <x v="0"/>
    <x v="26"/>
    <x v="9"/>
    <n v="4.0620905945660862E-4"/>
    <n v="2.029159972527768E-3"/>
    <n v="98468.576696281234"/>
    <n v="491885.86451311799"/>
    <n v="199.80849438386213"/>
    <n v="0.99733889710039958"/>
    <n v="4548859.0309927473"/>
    <n v="46.19604734435589"/>
    <n v="2.712715018961116"/>
  </r>
  <r>
    <s v="CD"/>
    <s v="South"/>
    <x v="2"/>
    <x v="0"/>
    <x v="26"/>
    <x v="10"/>
    <n v="6.885245259532686E-4"/>
    <n v="3.4372490625576564E-3"/>
    <n v="98268.768201897372"/>
    <n v="490576.90561278962"/>
    <n v="337.77423138066661"/>
    <n v="0.99533326900056007"/>
    <n v="4056973.1664796295"/>
    <n v="41.284461388021121"/>
    <n v="2.7294437365386379"/>
  </r>
  <r>
    <s v="CD"/>
    <s v="South"/>
    <x v="2"/>
    <x v="0"/>
    <x v="26"/>
    <x v="11"/>
    <n v="1.2303858919909543E-3"/>
    <n v="6.1347490261229962E-3"/>
    <n v="97930.993970516705"/>
    <n v="488287.51515975717"/>
    <n v="600.78206988787861"/>
    <n v="0.99198153355911489"/>
    <n v="3566396.2608668399"/>
    <n v="36.41744167265928"/>
    <n v="2.7238756591361253"/>
  </r>
  <r>
    <s v="CD"/>
    <s v="South"/>
    <x v="2"/>
    <x v="0"/>
    <x v="26"/>
    <x v="12"/>
    <n v="2.0415364448720186E-3"/>
    <n v="1.0159882281214555E-2"/>
    <n v="97330.211900628827"/>
    <n v="484372.19810594543"/>
    <n v="988.86349531606538"/>
    <n v="0.98722805032102812"/>
    <n v="3078108.7457070826"/>
    <n v="31.62541913347253"/>
    <n v="2.6954742408907149"/>
  </r>
  <r>
    <s v="CD"/>
    <s v="South"/>
    <x v="2"/>
    <x v="0"/>
    <x v="26"/>
    <x v="13"/>
    <n v="3.2091932264548813E-3"/>
    <n v="1.5928681945911884E-2"/>
    <n v="96341.348405312761"/>
    <n v="478185.82076584327"/>
    <n v="1534.5906969885109"/>
    <n v="0.97884289610429942"/>
    <n v="2593736.5476011373"/>
    <n v="26.922360860979037"/>
    <n v="2.705628433933561"/>
  </r>
  <r>
    <s v="CD"/>
    <s v="South"/>
    <x v="2"/>
    <x v="0"/>
    <x v="26"/>
    <x v="14"/>
    <n v="5.6565326515971822E-3"/>
    <n v="2.7926768920405333E-2"/>
    <n v="94806.75770832425"/>
    <n v="468068.79367444955"/>
    <n v="2647.6464146132203"/>
    <n v="0.96065846488384832"/>
    <n v="2115550.7268352942"/>
    <n v="22.314345284793387"/>
    <n v="2.7470576001957894"/>
  </r>
  <r>
    <s v="CD"/>
    <s v="South"/>
    <x v="2"/>
    <x v="0"/>
    <x v="26"/>
    <x v="15"/>
    <n v="1.1116843400756882E-2"/>
    <n v="5.4240278558755163E-2"/>
    <n v="92159.11129371103"/>
    <n v="449654.24879133137"/>
    <n v="4998.7358682982012"/>
    <n v="0.92108551918805426"/>
    <n v="1647481.9331608447"/>
    <n v="17.876495443953672"/>
    <n v="2.7711749588767969"/>
  </r>
  <r>
    <s v="CD"/>
    <s v="South"/>
    <x v="2"/>
    <x v="0"/>
    <x v="26"/>
    <x v="16"/>
    <n v="2.3234060694154467E-2"/>
    <n v="0.11040396820720483"/>
    <n v="87160.375425412829"/>
    <n v="414170.01720307802"/>
    <n v="9622.8513173953252"/>
    <n v="0.84439808879231326"/>
    <n v="1197827.6843695133"/>
    <n v="13.742800883120907"/>
    <n v="2.7520321980989166"/>
  </r>
  <r>
    <s v="CD"/>
    <s v="South"/>
    <x v="2"/>
    <x v="0"/>
    <x v="26"/>
    <x v="17"/>
    <n v="4.7019224006690792E-2"/>
    <n v="0.21207497567143538"/>
    <n v="77537.524108017504"/>
    <n v="349724.37096135854"/>
    <n v="16443.768538831144"/>
    <n v="0.71221680853962255"/>
    <n v="783657.66716643528"/>
    <n v="10.106818294516627"/>
    <n v="2.6913291202633607"/>
  </r>
  <r>
    <s v="CD"/>
    <s v="South"/>
    <x v="2"/>
    <x v="0"/>
    <x v="26"/>
    <x v="18"/>
    <n v="9.314816083384421E-2"/>
    <n v="0.37976556080733503"/>
    <n v="61093.75556918636"/>
    <n v="249079.57535462585"/>
    <n v="23201.304345558303"/>
    <n v="0.52927490401299482"/>
    <n v="433933.29620507674"/>
    <n v="7.1027438428410861"/>
    <n v="2.5695675703637244"/>
  </r>
  <r>
    <s v="CD"/>
    <s v="South"/>
    <x v="2"/>
    <x v="0"/>
    <x v="26"/>
    <x v="19"/>
    <n v="0.16666111273133896"/>
    <n v="0.5798304190606498"/>
    <n v="37892.451223628057"/>
    <n v="131831.56833741712"/>
    <n v="21971.195872231488"/>
    <n v="0.33837064903556591"/>
    <n v="184853.72085045092"/>
    <n v="4.8783785392902823"/>
    <n v="2.3769890307354511"/>
  </r>
  <r>
    <s v="CD"/>
    <s v="South"/>
    <x v="2"/>
    <x v="0"/>
    <x v="26"/>
    <x v="20"/>
    <n v="0.27323980810301307"/>
    <n v="0.76555917715943456"/>
    <n v="15921.255351396569"/>
    <n v="44607.933341708391"/>
    <n v="12188.663146160401"/>
    <n v="0.15869252326670535"/>
    <n v="53022.152513033812"/>
    <n v="3.3302746135770542"/>
    <n v="2.1286150912867408"/>
  </r>
  <r>
    <s v="CD"/>
    <s v="South"/>
    <x v="2"/>
    <x v="0"/>
    <x v="26"/>
    <x v="21"/>
    <n v="0.44360529827370837"/>
    <n v="1"/>
    <n v="3732.5922052361675"/>
    <n v="8414.2191713254178"/>
    <n v="3732.5922052361675"/>
    <m/>
    <n v="8414.2191713254178"/>
    <n v="2.2542562135562934"/>
    <n v="2.2542562135562934"/>
  </r>
  <r>
    <s v="CD"/>
    <s v="South"/>
    <x v="2"/>
    <x v="0"/>
    <x v="27"/>
    <x v="0"/>
    <n v="6.8210397216241199E-3"/>
    <n v="6.7777576455993402E-3"/>
    <n v="100000"/>
    <n v="99365.462190646591"/>
    <n v="677.77576455993403"/>
    <n v="0.99291227182250896"/>
    <n v="8750000.0000687707"/>
    <n v="87.500000000687706"/>
    <n v="6.3793893891441952E-2"/>
  </r>
  <r>
    <s v="CD"/>
    <s v="South"/>
    <x v="2"/>
    <x v="0"/>
    <x v="27"/>
    <x v="1"/>
    <n v="2.0747752432248644E-4"/>
    <n v="8.2949602215724684E-4"/>
    <n v="99322.224235440066"/>
    <n v="397090.67372060788"/>
    <n v="82.387389915107633"/>
    <n v="0.99937644480576726"/>
    <n v="8650634.537878124"/>
    <n v="87.096665469070444"/>
    <n v="1.5940101833956419"/>
  </r>
  <r>
    <s v="CD"/>
    <s v="South"/>
    <x v="2"/>
    <x v="0"/>
    <x v="27"/>
    <x v="2"/>
    <n v="3.7393172932852885E-5"/>
    <n v="1.869460391215651E-4"/>
    <n v="99239.836845524958"/>
    <n v="496146.5681089983"/>
    <n v="18.552494421339361"/>
    <n v="0.99981944442912996"/>
    <n v="8253543.8641575156"/>
    <n v="83.167648461623742"/>
    <n v="2.1639329228976019"/>
  </r>
  <r>
    <s v="CD"/>
    <s v="South"/>
    <x v="2"/>
    <x v="0"/>
    <x v="27"/>
    <x v="3"/>
    <n v="4.1358376599068641E-5"/>
    <n v="2.0677127673923978E-4"/>
    <n v="99221.284351103619"/>
    <n v="496056.98608215811"/>
    <n v="20.516111644988996"/>
    <n v="0.99975616928960775"/>
    <n v="7757397.2960485173"/>
    <n v="78.182794616911579"/>
    <n v="2.5903975268119908"/>
  </r>
  <r>
    <s v="CD"/>
    <s v="South"/>
    <x v="2"/>
    <x v="0"/>
    <x v="27"/>
    <x v="4"/>
    <n v="5.7731898727398756E-5"/>
    <n v="2.8862003078967117E-4"/>
    <n v="99200.76823945863"/>
    <n v="495936.03215484676"/>
    <n v="28.631328783623758"/>
    <n v="0.99966038311081151"/>
    <n v="7261340.3099663593"/>
    <n v="73.198428185942717"/>
    <n v="2.6316487802971418"/>
  </r>
  <r>
    <s v="CD"/>
    <s v="South"/>
    <x v="2"/>
    <x v="0"/>
    <x v="27"/>
    <x v="5"/>
    <n v="7.7848641144571954E-5"/>
    <n v="3.8917013880685565E-4"/>
    <n v="99172.136910675006"/>
    <n v="495767.60390236985"/>
    <n v="38.594834287316189"/>
    <n v="0.99958773076755369"/>
    <n v="6765404.2778115124"/>
    <n v="68.218801052004721"/>
    <n v="2.588261415705567"/>
  </r>
  <r>
    <s v="CD"/>
    <s v="South"/>
    <x v="2"/>
    <x v="0"/>
    <x v="27"/>
    <x v="6"/>
    <n v="8.8256128672596588E-5"/>
    <n v="4.4118761298514041E-4"/>
    <n v="99133.54207638769"/>
    <n v="495563.21417283727"/>
    <n v="43.736490795447025"/>
    <n v="0.99945619354688142"/>
    <n v="6269636.6739091426"/>
    <n v="63.244352442062976"/>
    <n v="2.6107774720671064"/>
  </r>
  <r>
    <s v="CD"/>
    <s v="South"/>
    <x v="2"/>
    <x v="0"/>
    <x v="27"/>
    <x v="7"/>
    <n v="1.3260580705169072E-4"/>
    <n v="6.6282120113775171E-4"/>
    <n v="99089.805585592243"/>
    <n v="495293.72369904182"/>
    <n v="65.678823958747671"/>
    <n v="0.99925374632444286"/>
    <n v="5774073.4597363053"/>
    <n v="58.271115031593737"/>
    <n v="2.6353987547501561"/>
  </r>
  <r>
    <s v="CD"/>
    <s v="South"/>
    <x v="2"/>
    <x v="0"/>
    <x v="27"/>
    <x v="8"/>
    <n v="1.6926799378785026E-4"/>
    <n v="8.4600403696269866E-4"/>
    <n v="99024.126761633495"/>
    <n v="494924.10893725109"/>
    <n v="83.774810997027089"/>
    <n v="0.99891483043682394"/>
    <n v="5278779.7360372636"/>
    <n v="53.308016022641723"/>
    <n v="2.6541293429674453"/>
  </r>
  <r>
    <s v="CD"/>
    <s v="South"/>
    <x v="2"/>
    <x v="0"/>
    <x v="27"/>
    <x v="9"/>
    <n v="2.7835419813371102E-4"/>
    <n v="1.3908855512098541E-3"/>
    <n v="98940.351950636468"/>
    <n v="494387.03235815035"/>
    <n v="137.61470595975698"/>
    <n v="0.99817572492258078"/>
    <n v="4783855.6271000123"/>
    <n v="48.350905700100839"/>
    <n v="2.7129813791553858"/>
  </r>
  <r>
    <s v="CD"/>
    <s v="South"/>
    <x v="2"/>
    <x v="0"/>
    <x v="27"/>
    <x v="10"/>
    <n v="4.7181048159784062E-4"/>
    <n v="2.3565284264726255E-3"/>
    <n v="98802.737244676711"/>
    <n v="493485.13441642013"/>
    <n v="232.83145893039182"/>
    <n v="0.99679977975495104"/>
    <n v="4289468.5947418623"/>
    <n v="43.414471242019864"/>
    <n v="2.7298952238173855"/>
  </r>
  <r>
    <s v="CD"/>
    <s v="South"/>
    <x v="2"/>
    <x v="0"/>
    <x v="27"/>
    <x v="11"/>
    <n v="8.4312023543415334E-4"/>
    <n v="4.2075295943618165E-3"/>
    <n v="98569.905785746319"/>
    <n v="491905.87329862994"/>
    <n v="414.73579570697621"/>
    <n v="0.99449841124733696"/>
    <n v="3795983.4603254423"/>
    <n v="38.510572066249857"/>
    <n v="2.7246824608108278"/>
  </r>
  <r>
    <s v="CD"/>
    <s v="South"/>
    <x v="2"/>
    <x v="0"/>
    <x v="27"/>
    <x v="12"/>
    <n v="1.3989600206436607E-3"/>
    <n v="6.9723346803298464E-3"/>
    <n v="98155.169990039343"/>
    <n v="489199.60947872128"/>
    <n v="684.37069577522925"/>
    <n v="0.99124296518779142"/>
    <n v="3304077.5870268121"/>
    <n v="33.661778461206943"/>
    <n v="2.6968030904802212"/>
  </r>
  <r>
    <s v="CD"/>
    <s v="South"/>
    <x v="2"/>
    <x v="0"/>
    <x v="27"/>
    <x v="13"/>
    <n v="2.1989912476102851E-3"/>
    <n v="1.0939946374799251E-2"/>
    <n v="97470.799294264114"/>
    <n v="484915.67146839731"/>
    <n v="1066.3253173880657"/>
    <n v="0.98525257965505331"/>
    <n v="2814877.9775480907"/>
    <n v="28.87919251641695"/>
    <n v="2.7133385439108877"/>
  </r>
  <r>
    <s v="CD"/>
    <s v="South"/>
    <x v="2"/>
    <x v="0"/>
    <x v="27"/>
    <x v="14"/>
    <n v="3.9818400693118561E-3"/>
    <n v="1.9733332051476454E-2"/>
    <n v="96404.473976876048"/>
    <n v="477764.41622940084"/>
    <n v="1902.3814962336182"/>
    <n v="0.9717291361811321"/>
    <n v="2329962.3060796936"/>
    <n v="24.168611787027306"/>
    <n v="2.7617771916887195"/>
  </r>
  <r>
    <s v="CD"/>
    <s v="South"/>
    <x v="2"/>
    <x v="0"/>
    <x v="27"/>
    <x v="15"/>
    <n v="8.03934532145348E-3"/>
    <n v="3.9494651330139782E-2"/>
    <n v="94502.09248064243"/>
    <n v="464257.60348067852"/>
    <n v="3732.3271924915898"/>
    <n v="0.94143441979680897"/>
    <n v="1852197.8898502926"/>
    <n v="19.599543684492406"/>
    <n v="2.7888168703065155"/>
  </r>
  <r>
    <s v="CD"/>
    <s v="South"/>
    <x v="2"/>
    <x v="0"/>
    <x v="27"/>
    <x v="16"/>
    <n v="1.7261152772769652E-2"/>
    <n v="8.3114669380082218E-2"/>
    <n v="90769.76528815084"/>
    <n v="437068.08756908961"/>
    <n v="7544.2990316323121"/>
    <n v="0.88024784378226162"/>
    <n v="1387940.2863696141"/>
    <n v="15.290777517861413"/>
    <n v="2.7757060263246442"/>
  </r>
  <r>
    <s v="CD"/>
    <s v="South"/>
    <x v="2"/>
    <x v="0"/>
    <x v="27"/>
    <x v="17"/>
    <n v="3.5886030825766427E-2"/>
    <n v="0.16589116482102637"/>
    <n v="83225.466256518528"/>
    <n v="384728.24166872783"/>
    <n v="13806.369540066895"/>
    <n v="0.76871507325377286"/>
    <n v="950872.19880052446"/>
    <n v="11.425255292289199"/>
    <n v="2.725753354439572"/>
  </r>
  <r>
    <s v="CD"/>
    <s v="South"/>
    <x v="2"/>
    <x v="0"/>
    <x v="27"/>
    <x v="18"/>
    <n v="7.3034715410818365E-2"/>
    <n v="0.31115003029758193"/>
    <n v="69419.096716451633"/>
    <n v="295746.39847717131"/>
    <n v="21599.754046554699"/>
    <n v="0.60262557416467799"/>
    <n v="566143.95713179663"/>
    <n v="8.1554497812649611"/>
    <n v="2.6227004717547993"/>
  </r>
  <r>
    <s v="CD"/>
    <s v="South"/>
    <x v="2"/>
    <x v="0"/>
    <x v="27"/>
    <x v="19"/>
    <n v="0.13424379664196801"/>
    <n v="0.50033127073562089"/>
    <n v="47819.342669896934"/>
    <n v="178224.34318944099"/>
    <n v="23925.512483771632"/>
    <n v="0.41287700791796084"/>
    <n v="270397.55865462532"/>
    <n v="5.6545645246781078"/>
    <n v="2.4557548056146081"/>
  </r>
  <r>
    <s v="CD"/>
    <s v="South"/>
    <x v="2"/>
    <x v="0"/>
    <x v="27"/>
    <x v="20"/>
    <n v="0.22610419097584078"/>
    <n v="0.69632271255139777"/>
    <n v="23893.830186125302"/>
    <n v="73584.733554200197"/>
    <n v="16637.816648445238"/>
    <n v="0.20166901867501155"/>
    <n v="92173.215465184316"/>
    <n v="3.8576157421051551"/>
    <n v="2.2421611353245621"/>
  </r>
  <r>
    <s v="CD"/>
    <s v="South"/>
    <x v="2"/>
    <x v="0"/>
    <x v="27"/>
    <x v="21"/>
    <n v="0.39034997975775593"/>
    <n v="1"/>
    <n v="7256.0135376800627"/>
    <n v="18588.481910984119"/>
    <n v="7256.0135376800627"/>
    <m/>
    <n v="18588.481910984119"/>
    <n v="2.561803642517368"/>
    <n v="2.561803642517368"/>
  </r>
  <r>
    <s v="CD"/>
    <s v="South"/>
    <x v="2"/>
    <x v="0"/>
    <x v="28"/>
    <x v="0"/>
    <n v="4.5315524259161351E-3"/>
    <n v="4.5122839969606136E-3"/>
    <n v="100000"/>
    <n v="99574.794085016634"/>
    <n v="451.22839969606139"/>
    <n v="0.99527651992560551"/>
    <n v="9000000.0000813045"/>
    <n v="90.000000000813046"/>
    <n v="5.7670316695976595E-2"/>
  </r>
  <r>
    <s v="CD"/>
    <s v="South"/>
    <x v="2"/>
    <x v="0"/>
    <x v="28"/>
    <x v="1"/>
    <n v="1.3783753167218447E-4"/>
    <n v="5.5116788186760799E-4"/>
    <n v="99548.771600303939"/>
    <n v="398063.4658777861"/>
    <n v="54.868085585461813"/>
    <n v="0.99959068656890493"/>
    <n v="8900425.205996288"/>
    <n v="89.40768492585913"/>
    <n v="1.6011460573989045"/>
  </r>
  <r>
    <s v="CD"/>
    <s v="South"/>
    <x v="2"/>
    <x v="0"/>
    <x v="28"/>
    <x v="2"/>
    <n v="2.4760499750326469E-5"/>
    <n v="1.2379380152634776E-4"/>
    <n v="99493.903514718477"/>
    <n v="497434.56993917318"/>
    <n v="12.316728544785292"/>
    <n v="0.99988065161921802"/>
    <n v="8502361.7401185017"/>
    <n v="85.456107759011772"/>
    <n v="2.1625879151153642"/>
  </r>
  <r>
    <s v="CD"/>
    <s v="South"/>
    <x v="2"/>
    <x v="0"/>
    <x v="28"/>
    <x v="3"/>
    <n v="2.7296139513103467E-5"/>
    <n v="1.3647171643316473E-4"/>
    <n v="99481.586786173692"/>
    <n v="497375.20192870591"/>
    <n v="13.576422902202467"/>
    <n v="0.99983937513660515"/>
    <n v="8004927.1701793279"/>
    <n v="80.466420257099088"/>
    <n v="2.5890554972879039"/>
  </r>
  <r>
    <s v="CD"/>
    <s v="South"/>
    <x v="2"/>
    <x v="0"/>
    <x v="28"/>
    <x v="4"/>
    <n v="3.7977313936052527E-5"/>
    <n v="1.8986948748428011E-4"/>
    <n v="99468.010363271489"/>
    <n v="497295.31110484008"/>
    <n v="18.885940148757072"/>
    <n v="0.99977660549750846"/>
    <n v="7507551.968250622"/>
    <n v="75.477049765366388"/>
    <n v="2.6310042727564253"/>
  </r>
  <r>
    <s v="CD"/>
    <s v="South"/>
    <x v="2"/>
    <x v="0"/>
    <x v="28"/>
    <x v="5"/>
    <n v="5.1210549963065471E-5"/>
    <n v="2.5602113027963592E-4"/>
    <n v="99449.124423122732"/>
    <n v="497184.21806622448"/>
    <n v="25.461077240121085"/>
    <n v="0.99972878146734157"/>
    <n v="7010256.6571457824"/>
    <n v="70.490883633318745"/>
    <n v="2.5883169117288531"/>
  </r>
  <r>
    <s v="CD"/>
    <s v="South"/>
    <x v="2"/>
    <x v="0"/>
    <x v="28"/>
    <x v="6"/>
    <n v="5.8056824377214185E-5"/>
    <n v="2.9024386302474453E-4"/>
    <n v="99423.663345882611"/>
    <n v="497049.37249213964"/>
    <n v="28.857108125579543"/>
    <n v="0.99964223835896127"/>
    <n v="6513072.4390795575"/>
    <n v="65.508272577136751"/>
    <n v="2.6108403872844548"/>
  </r>
  <r>
    <s v="CD"/>
    <s v="South"/>
    <x v="2"/>
    <x v="0"/>
    <x v="28"/>
    <x v="7"/>
    <n v="8.723101916196877E-5"/>
    <n v="4.3606515373923734E-4"/>
    <n v="99394.806237757031"/>
    <n v="496871.54729295959"/>
    <n v="43.342611462954665"/>
    <n v="0.99950903640304412"/>
    <n v="6016023.0665874183"/>
    <n v="60.526533470942226"/>
    <n v="2.6354932855582773"/>
  </r>
  <r>
    <s v="CD"/>
    <s v="South"/>
    <x v="2"/>
    <x v="0"/>
    <x v="28"/>
    <x v="8"/>
    <n v="1.1134821270578531E-4"/>
    <n v="5.5659568348101214E-4"/>
    <n v="99351.463626294077"/>
    <n v="496627.60145087558"/>
    <n v="55.298595801912597"/>
    <n v="0.99928601900108271"/>
    <n v="5519151.5192944584"/>
    <n v="55.551788749227597"/>
    <n v="2.6542500091779964"/>
  </r>
  <r>
    <s v="CD"/>
    <s v="South"/>
    <x v="2"/>
    <x v="0"/>
    <x v="28"/>
    <x v="9"/>
    <n v="1.8310751942972577E-4"/>
    <n v="9.1515439091514243E-4"/>
    <n v="99296.165030492164"/>
    <n v="496273.01877990173"/>
    <n v="90.871321428683586"/>
    <n v="0.9987995800752546"/>
    <n v="5022523.917843583"/>
    <n v="50.581247687675059"/>
    <n v="2.7131798097360096"/>
  </r>
  <r>
    <s v="CD"/>
    <s v="South"/>
    <x v="2"/>
    <x v="0"/>
    <x v="28"/>
    <x v="10"/>
    <n v="3.1036732158364966E-4"/>
    <n v="1.5507441676576716E-3"/>
    <n v="99205.29370906348"/>
    <n v="495677.28276004485"/>
    <n v="153.84203062010056"/>
    <n v="0.9978936724971168"/>
    <n v="4526250.8990636813"/>
    <n v="45.625094486768894"/>
    <n v="2.730231563734081"/>
  </r>
  <r>
    <s v="CD"/>
    <s v="South"/>
    <x v="2"/>
    <x v="0"/>
    <x v="28"/>
    <x v="11"/>
    <n v="5.5462305194762791E-4"/>
    <n v="2.7696210775105109E-3"/>
    <n v="99051.45167844338"/>
    <n v="494633.22406681295"/>
    <n v="274.33498832663463"/>
    <n v="0.99637752199910112"/>
    <n v="4030573.6163036367"/>
    <n v="40.691716759369946"/>
    <n v="2.7252834966097534"/>
  </r>
  <r>
    <s v="CD"/>
    <s v="South"/>
    <x v="2"/>
    <x v="0"/>
    <x v="28"/>
    <x v="12"/>
    <n v="9.2026669933090806E-4"/>
    <n v="4.5916055021937175E-3"/>
    <n v="98777.116690116745"/>
    <n v="492841.42609411723"/>
    <n v="453.5455524851568"/>
    <n v="0.99423996737800135"/>
    <n v="3535940.3922368237"/>
    <n v="35.79716143496843"/>
    <n v="2.6977894486119016"/>
  </r>
  <r>
    <s v="CD"/>
    <s v="South"/>
    <x v="2"/>
    <x v="0"/>
    <x v="28"/>
    <x v="13"/>
    <n v="1.446469035438115E-3"/>
    <n v="7.208583280322322E-3"/>
    <n v="98323.571137631588"/>
    <n v="490002.64340234286"/>
    <n v="708.77365096432914"/>
    <n v="0.99012395710860357"/>
    <n v="3043098.9661427066"/>
    <n v="30.949841741234465"/>
    <n v="2.7211169128289168"/>
  </r>
  <r>
    <s v="CD"/>
    <s v="South"/>
    <x v="2"/>
    <x v="0"/>
    <x v="28"/>
    <x v="14"/>
    <n v="2.6986026757887141E-3"/>
    <n v="1.3412547740300523E-2"/>
    <n v="97614.797486667259"/>
    <n v="485163.35627920367"/>
    <n v="1309.263131449683"/>
    <n v="0.98043264342940639"/>
    <n v="2553096.3227403639"/>
    <n v="26.154808374100035"/>
    <n v="2.7768936707857579"/>
  </r>
  <r>
    <s v="CD"/>
    <s v="South"/>
    <x v="2"/>
    <x v="0"/>
    <x v="28"/>
    <x v="15"/>
    <n v="5.6136497380483742E-3"/>
    <n v="2.7726804521248E-2"/>
    <n v="96305.534355217576"/>
    <n v="475669.99189190258"/>
    <n v="2670.2447253814607"/>
    <n v="0.95805106805285278"/>
    <n v="2067932.9664611605"/>
    <n v="21.472628549400966"/>
    <n v="2.8063134706319897"/>
  </r>
  <r>
    <s v="CD"/>
    <s v="South"/>
    <x v="2"/>
    <x v="0"/>
    <x v="28"/>
    <x v="16"/>
    <n v="1.241835062758212E-2"/>
    <n v="6.0439209216864562E-2"/>
    <n v="93635.289629836116"/>
    <n v="455716.14377272909"/>
    <n v="5659.2428600193671"/>
    <n v="0.91091409122775646"/>
    <n v="1592262.9745692578"/>
    <n v="17.00494526010305"/>
    <n v="2.798238265320026"/>
  </r>
  <r>
    <s v="CD"/>
    <s v="South"/>
    <x v="2"/>
    <x v="0"/>
    <x v="28"/>
    <x v="17"/>
    <n v="2.6600453513052055E-2"/>
    <n v="0.12551523172714382"/>
    <n v="87976.046769816749"/>
    <n v="415118.25696255307"/>
    <n v="11042.333896751603"/>
    <n v="0.82011409143980019"/>
    <n v="1136546.8307965286"/>
    <n v="12.918821344294145"/>
    <n v="2.7575413750334894"/>
  </r>
  <r>
    <s v="CD"/>
    <s v="South"/>
    <x v="2"/>
    <x v="0"/>
    <x v="28"/>
    <x v="18"/>
    <n v="5.5777937353255418E-2"/>
    <n v="0.24682654614894389"/>
    <n v="76933.712873065146"/>
    <n v="340444.33214891778"/>
    <n v="18989.282630873196"/>
    <n v="0.67479370480855738"/>
    <n v="721428.57383397548"/>
    <n v="9.3772748888940072"/>
    <n v="2.6710951605666651"/>
  </r>
  <r>
    <s v="CD"/>
    <s v="South"/>
    <x v="2"/>
    <x v="0"/>
    <x v="28"/>
    <x v="19"/>
    <n v="0.105632322556988"/>
    <n v="0.41879574694210908"/>
    <n v="57944.430242191949"/>
    <n v="229729.69217184329"/>
    <n v="24266.880944413715"/>
    <n v="0.49320341306437843"/>
    <n v="380984.24168505776"/>
    <n v="6.574993318471634"/>
    <n v="2.5278051111497772"/>
  </r>
  <r>
    <s v="CD"/>
    <s v="South"/>
    <x v="2"/>
    <x v="0"/>
    <x v="28"/>
    <x v="20"/>
    <n v="0.18330770013822328"/>
    <n v="0.61671346691632112"/>
    <n v="33677.549297778234"/>
    <n v="113303.46826138212"/>
    <n v="20769.398184678128"/>
    <n v="0.25090869249203446"/>
    <n v="151254.54951321444"/>
    <n v="4.4912576083198834"/>
    <n v="2.347815389848634"/>
  </r>
  <r>
    <s v="CD"/>
    <s v="South"/>
    <x v="2"/>
    <x v="0"/>
    <x v="28"/>
    <x v="21"/>
    <n v="0.34012604350967962"/>
    <n v="1"/>
    <n v="12908.151113100106"/>
    <n v="37951.081251832322"/>
    <n v="12908.151113100106"/>
    <m/>
    <n v="37951.081251832322"/>
    <n v="2.9400865328665757"/>
    <n v="2.9400865328665757"/>
  </r>
  <r>
    <s v="CD"/>
    <s v="South"/>
    <x v="2"/>
    <x v="0"/>
    <x v="29"/>
    <x v="0"/>
    <n v="2.8772181293257528E-3"/>
    <n v="2.8694018240566946E-3"/>
    <n v="100000"/>
    <n v="99728.338105845309"/>
    <n v="286.94018240566947"/>
    <n v="0.99699407892089087"/>
    <n v="9250000.000442354"/>
    <n v="92.500000004423541"/>
    <n v="5.3245551469601124E-2"/>
  </r>
  <r>
    <s v="CD"/>
    <s v="South"/>
    <x v="2"/>
    <x v="0"/>
    <x v="29"/>
    <x v="1"/>
    <n v="8.7517170221978625E-5"/>
    <n v="3.4999536048221295E-4"/>
    <n v="99713.059817594331"/>
    <n v="398768.7013546002"/>
    <n v="34.899108315643389"/>
    <n v="0.99974243076707903"/>
    <n v="9150271.6623365078"/>
    <n v="91.766030237916198"/>
    <n v="1.6063022865345176"/>
  </r>
  <r>
    <s v="CD"/>
    <s v="South"/>
    <x v="2"/>
    <x v="0"/>
    <x v="29"/>
    <x v="2"/>
    <n v="1.566381463250234E-5"/>
    <n v="7.8315590604518726E-5"/>
    <n v="99678.160709278687"/>
    <n v="498368.64196037827"/>
    <n v="7.8063540263246978"/>
    <n v="0.99992464645228218"/>
    <n v="8751502.9609819073"/>
    <n v="87.797596772542178"/>
    <n v="2.1610836582046562"/>
  </r>
  <r>
    <s v="CD"/>
    <s v="South"/>
    <x v="2"/>
    <x v="0"/>
    <x v="29"/>
    <x v="3"/>
    <n v="1.7204882378425104E-5"/>
    <n v="8.6020841522990783E-5"/>
    <n v="99670.354355252362"/>
    <n v="498331.08811513521"/>
    <n v="8.5737277565349359"/>
    <n v="0.99989896931977673"/>
    <n v="8253134.3190215286"/>
    <n v="82.804303971922323"/>
    <n v="2.5875533124022345"/>
  </r>
  <r>
    <s v="CD"/>
    <s v="South"/>
    <x v="2"/>
    <x v="0"/>
    <x v="29"/>
    <x v="4"/>
    <n v="2.3849928038840625E-5"/>
    <n v="1.1924290084302749E-4"/>
    <n v="99661.780627495828"/>
    <n v="498280.7413863265"/>
    <n v="11.883959825194324"/>
    <n v="0.99985971951574948"/>
    <n v="7754803.2309063934"/>
    <n v="77.811204877940042"/>
    <n v="2.6302721006413616"/>
  </r>
  <r>
    <s v="CD"/>
    <s v="South"/>
    <x v="2"/>
    <x v="0"/>
    <x v="29"/>
    <x v="5"/>
    <n v="3.2160461203368231E-5"/>
    <n v="1.6078983522732192E-4"/>
    <n v="99649.896667670633"/>
    <n v="498210.84232263215"/>
    <n v="16.022690465615597"/>
    <n v="0.99982966508848936"/>
    <n v="7256522.4895200664"/>
    <n v="72.820170739567828"/>
    <n v="2.5883565994137689"/>
  </r>
  <r>
    <s v="CD"/>
    <s v="South"/>
    <x v="2"/>
    <x v="0"/>
    <x v="29"/>
    <x v="6"/>
    <n v="3.6459953062812404E-5"/>
    <n v="1.822838871102536E-4"/>
    <n v="99633.873977205018"/>
    <n v="498125.97962289152"/>
    <n v="18.161649836416473"/>
    <n v="0.99977530886725241"/>
    <n v="6758311.6471974347"/>
    <n v="67.831465117412293"/>
    <n v="2.6108853807663599"/>
  </r>
  <r>
    <s v="CD"/>
    <s v="South"/>
    <x v="2"/>
    <x v="0"/>
    <x v="29"/>
    <x v="7"/>
    <n v="5.4781481735933238E-5"/>
    <n v="2.7387193473866778E-4"/>
    <n v="99615.712327368601"/>
    <n v="498014.05513227911"/>
    <n v="27.281947865471011"/>
    <n v="0.99969164497562812"/>
    <n v="6260185.6675745435"/>
    <n v="62.84335594571268"/>
    <n v="2.6355608887612463"/>
  </r>
  <r>
    <s v="CD"/>
    <s v="South"/>
    <x v="2"/>
    <x v="0"/>
    <x v="29"/>
    <x v="8"/>
    <n v="6.9927190342059005E-5"/>
    <n v="3.4957861184363334E-4"/>
    <n v="99588.43037950313"/>
    <n v="497860.48999617121"/>
    <n v="34.813985247761593"/>
    <n v="0.9995515570936222"/>
    <n v="5762171.6124422643"/>
    <n v="57.859849688204449"/>
    <n v="2.6543363029745883"/>
  </r>
  <r>
    <s v="CD"/>
    <s v="South"/>
    <x v="2"/>
    <x v="0"/>
    <x v="29"/>
    <x v="9"/>
    <n v="1.1499236541907675E-4"/>
    <n v="5.7481068031384165E-4"/>
    <n v="99553.616394255369"/>
    <n v="497637.2279910667"/>
    <n v="57.224481967277825"/>
    <n v="0.99924596380574615"/>
    <n v="5264311.1224460928"/>
    <n v="52.879155103700121"/>
    <n v="2.7133217163068655"/>
  </r>
  <r>
    <s v="CD"/>
    <s v="South"/>
    <x v="2"/>
    <x v="0"/>
    <x v="29"/>
    <x v="10"/>
    <n v="1.9491210720805151E-4"/>
    <n v="9.7412962155494066E-4"/>
    <n v="99496.391912288091"/>
    <n v="497261.99150955328"/>
    <n v="96.922382599615958"/>
    <n v="0.99867669886979393"/>
    <n v="4766673.8944550259"/>
    <n v="47.908007545209564"/>
    <n v="2.7304720954306956"/>
  </r>
  <r>
    <s v="CD"/>
    <s v="South"/>
    <x v="2"/>
    <x v="0"/>
    <x v="29"/>
    <x v="11"/>
    <n v="3.4830583068371369E-4"/>
    <n v="1.7401506977246437E-3"/>
    <n v="99399.469529688475"/>
    <n v="496603.96415418008"/>
    <n v="172.9700562555372"/>
    <n v="0.99772353077761167"/>
    <n v="4269411.9029454729"/>
    <n v="42.952059232773792"/>
    <n v="2.7257133241540523"/>
  </r>
  <r>
    <s v="CD"/>
    <s v="South"/>
    <x v="2"/>
    <x v="0"/>
    <x v="29"/>
    <x v="12"/>
    <n v="5.7793172504355043E-4"/>
    <n v="2.8858201515499396E-3"/>
    <n v="99226.499473432938"/>
    <n v="495473.46051406709"/>
    <n v="286.34983174818626"/>
    <n v="0.99638520516546192"/>
    <n v="3772807.9387912932"/>
    <n v="38.022181159393121"/>
    <n v="2.6984905174410159"/>
  </r>
  <r>
    <s v="CD"/>
    <s v="South"/>
    <x v="2"/>
    <x v="0"/>
    <x v="29"/>
    <x v="13"/>
    <n v="9.0833633099886063E-4"/>
    <n v="4.5323327767312939E-3"/>
    <n v="98940.149641684751"/>
    <n v="493682.4256083502"/>
    <n v="448.42968315570033"/>
    <n v="0.99367871739286462"/>
    <n v="3277334.478277226"/>
    <n v="33.124414003275803"/>
    <n v="2.7291364993784795"/>
  </r>
  <r>
    <s v="CD"/>
    <s v="South"/>
    <x v="2"/>
    <x v="0"/>
    <x v="29"/>
    <x v="14"/>
    <n v="1.7517915730406984E-3"/>
    <n v="8.7252196083040263E-3"/>
    <n v="98491.719958529051"/>
    <n v="490561.71947790368"/>
    <n v="859.36188623776252"/>
    <n v="0.98701717092997765"/>
    <n v="2783652.0526688755"/>
    <n v="28.262802739569995"/>
    <n v="2.7926874054817472"/>
  </r>
  <r>
    <s v="CD"/>
    <s v="South"/>
    <x v="2"/>
    <x v="0"/>
    <x v="29"/>
    <x v="15"/>
    <n v="3.7669923641359083E-3"/>
    <n v="1.868182607736233E-2"/>
    <n v="97632.358072291288"/>
    <n v="484192.8405256258"/>
    <n v="1823.9507330293127"/>
    <n v="0.9711250562215179"/>
    <n v="2293090.333190972"/>
    <n v="23.486991182708781"/>
    <n v="2.8239818850595726"/>
  </r>
  <r>
    <s v="CD"/>
    <s v="South"/>
    <x v="2"/>
    <x v="0"/>
    <x v="29"/>
    <x v="16"/>
    <n v="8.6142860375569997E-3"/>
    <n v="4.2277489537953357E-2"/>
    <n v="95808.407339261976"/>
    <n v="470211.79947750486"/>
    <n v="4050.5389389336196"/>
    <n v="0.93619049971385837"/>
    <n v="1808897.492665346"/>
    <n v="18.880362829328295"/>
    <n v="2.8199846114478433"/>
  </r>
  <r>
    <s v="CD"/>
    <s v="South"/>
    <x v="2"/>
    <x v="0"/>
    <x v="29"/>
    <x v="17"/>
    <n v="1.9074376635778604E-2"/>
    <n v="9.15092067198605E-2"/>
    <n v="91757.868400328356"/>
    <n v="440207.81952419784"/>
    <n v="8396.689747619399"/>
    <n v="0.86510748525420222"/>
    <n v="1338685.6931878412"/>
    <n v="14.589328594113796"/>
    <n v="2.7870419134264073"/>
  </r>
  <r>
    <s v="CD"/>
    <s v="South"/>
    <x v="2"/>
    <x v="0"/>
    <x v="29"/>
    <x v="18"/>
    <n v="4.1345638695695373E-2"/>
    <n v="0.1888833519254082"/>
    <n v="83361.178652708957"/>
    <n v="380827.07973781449"/>
    <n v="15745.538844376453"/>
    <n v="0.74299647165360139"/>
    <n v="898477.87366364326"/>
    <n v="10.778133037283366"/>
    <n v="2.7149836610018467"/>
  </r>
  <r>
    <s v="CD"/>
    <s v="South"/>
    <x v="2"/>
    <x v="0"/>
    <x v="29"/>
    <x v="19"/>
    <n v="8.0941272169068351E-2"/>
    <n v="0.33871734615821725"/>
    <n v="67615.639808332504"/>
    <n v="282953.17655534088"/>
    <n v="22902.590074668289"/>
    <n v="0.57631265461589232"/>
    <n v="517650.79392582877"/>
    <n v="7.6557848952282921"/>
    <n v="2.5930660110232076"/>
  </r>
  <r>
    <s v="CD"/>
    <s v="South"/>
    <x v="2"/>
    <x v="0"/>
    <x v="29"/>
    <x v="20"/>
    <n v="0.14519773710773656"/>
    <n v="0.52953940733017169"/>
    <n v="44713.049733664215"/>
    <n v="163069.49631260778"/>
    <n v="23677.32185588904"/>
    <n v="0.30519321781102576"/>
    <n v="234697.61737048786"/>
    <n v="5.2489735942521785"/>
    <n v="2.4449917636834946"/>
  </r>
  <r>
    <s v="CD"/>
    <s v="South"/>
    <x v="2"/>
    <x v="0"/>
    <x v="29"/>
    <x v="21"/>
    <n v="0.2936797387268747"/>
    <n v="1"/>
    <n v="21035.727877775174"/>
    <n v="71628.121057880082"/>
    <n v="21035.727877775174"/>
    <m/>
    <n v="71628.121057880082"/>
    <n v="3.4050697686366806"/>
    <n v="3.4050697686366806"/>
  </r>
  <r>
    <s v="CD"/>
    <s v="South"/>
    <x v="2"/>
    <x v="0"/>
    <x v="30"/>
    <x v="0"/>
    <n v="1.7339415008620809E-3"/>
    <n v="1.7310905349897804E-3"/>
    <n v="100000"/>
    <n v="99835.578889431752"/>
    <n v="173.10905349897803"/>
    <n v="0.99818562463332028"/>
    <n v="9500000.0000972413"/>
    <n v="95.000000000972406"/>
    <n v="5.0187686635280768E-2"/>
  </r>
  <r>
    <s v="CD"/>
    <s v="South"/>
    <x v="2"/>
    <x v="0"/>
    <x v="30"/>
    <x v="1"/>
    <n v="5.2741796646979113E-5"/>
    <n v="2.1094059542062346E-4"/>
    <n v="99826.890946501022"/>
    <n v="399257.23342722846"/>
    <n v="21.057543815244571"/>
    <n v="0.99984577671707653"/>
    <n v="9400164.4212078098"/>
    <n v="94.16465174945219"/>
    <n v="1.609865651130113"/>
  </r>
  <r>
    <s v="CD"/>
    <s v="South"/>
    <x v="2"/>
    <x v="0"/>
    <x v="30"/>
    <x v="2"/>
    <n v="9.4013265600572347E-6"/>
    <n v="4.7005377501828626E-5"/>
    <n v="99805.833402685777"/>
    <n v="499015.84058466117"/>
    <n v="4.6914108759810915"/>
    <n v="0.99995487235223668"/>
    <n v="9000907.1877805814"/>
    <n v="90.184179430321421"/>
    <n v="2.1593985007853123"/>
  </r>
  <r>
    <s v="CD"/>
    <s v="South"/>
    <x v="2"/>
    <x v="0"/>
    <x v="30"/>
    <x v="3"/>
    <n v="1.0284265064185861E-5"/>
    <n v="5.1420048686703946E-5"/>
    <n v="99801.141991809796"/>
    <n v="498993.32117357897"/>
    <n v="5.1317795802169712"/>
    <n v="0.99993975020959902"/>
    <n v="8501891.3471959196"/>
    <n v="85.188317262878911"/>
    <n v="2.5858695260854798"/>
  </r>
  <r>
    <s v="CD"/>
    <s v="South"/>
    <x v="2"/>
    <x v="0"/>
    <x v="30"/>
    <x v="4"/>
    <n v="1.4198372858191589E-5"/>
    <n v="7.0989474923614372E-5"/>
    <n v="99796.010212229579"/>
    <n v="498963.25693056674"/>
    <n v="7.0844663644384127"/>
    <n v="0.99991649769174873"/>
    <n v="8002898.0260223411"/>
    <n v="80.192564903177058"/>
    <n v="2.6294431059132415"/>
  </r>
  <r>
    <s v="CD"/>
    <s v="South"/>
    <x v="2"/>
    <x v="0"/>
    <x v="30"/>
    <x v="5"/>
    <n v="1.9145811203840507E-5"/>
    <n v="9.5724636187785185E-5"/>
    <n v="99788.925745865141"/>
    <n v="498921.59234688053"/>
    <n v="9.552258612588048"/>
    <n v="0.99989859255347135"/>
    <n v="7503934.7690917747"/>
    <n v="75.198071459374418"/>
    <n v="2.5883837132679348"/>
  </r>
  <r>
    <s v="CD"/>
    <s v="South"/>
    <x v="2"/>
    <x v="0"/>
    <x v="30"/>
    <x v="6"/>
    <n v="2.1705390772455328E-5"/>
    <n v="1.0852132638046096E-4"/>
    <n v="99779.373487252553"/>
    <n v="498870.9979821826"/>
    <n v="10.82818995625712"/>
    <n v="0.99986623038520184"/>
    <n v="7005013.1767448941"/>
    <n v="70.205022660718839"/>
    <n v="2.6109161194377983"/>
  </r>
  <r>
    <s v="CD"/>
    <s v="South"/>
    <x v="2"/>
    <x v="0"/>
    <x v="30"/>
    <x v="7"/>
    <n v="3.2612589109044491E-5"/>
    <n v="1.6305037289809663E-4"/>
    <n v="99768.545297296296"/>
    <n v="498804.26420094859"/>
    <n v="16.26729851422715"/>
    <n v="0.99981641841487889"/>
    <n v="6506142.1787627116"/>
    <n v="65.212358858950168"/>
    <n v="2.6356070739542177"/>
  </r>
  <r>
    <s v="CD"/>
    <s v="South"/>
    <x v="2"/>
    <x v="0"/>
    <x v="30"/>
    <x v="8"/>
    <n v="4.1629153756161446E-5"/>
    <n v="2.0812544625911785E-4"/>
    <n v="99752.277998782069"/>
    <n v="498712.69292346138"/>
    <n v="20.760987373854732"/>
    <n v="0.99973300811181076"/>
    <n v="6007337.9145617634"/>
    <n v="60.222563685564261"/>
    <n v="2.6543952572174758"/>
  </r>
  <r>
    <s v="CD"/>
    <s v="South"/>
    <x v="2"/>
    <x v="0"/>
    <x v="30"/>
    <x v="9"/>
    <n v="6.8457417456628536E-5"/>
    <n v="3.4223351628908538E-4"/>
    <n v="99731.517011408214"/>
    <n v="498579.54067991377"/>
    <n v="34.131467751649325"/>
    <n v="0.99955103818982038"/>
    <n v="5508625.2216383023"/>
    <n v="55.234547580462198"/>
    <n v="2.7134186641151206"/>
  </r>
  <r>
    <s v="CD"/>
    <s v="South"/>
    <x v="2"/>
    <x v="0"/>
    <x v="30"/>
    <x v="10"/>
    <n v="1.1603535105887228E-4"/>
    <n v="5.8002401965766878E-4"/>
    <n v="99697.385543656565"/>
    <n v="498355.69750681159"/>
    <n v="57.826878312393092"/>
    <n v="0.999211999836773"/>
    <n v="5010045.6809583884"/>
    <n v="50.252528224669803"/>
    <n v="2.7306364220060062"/>
  </r>
  <r>
    <s v="CD"/>
    <s v="South"/>
    <x v="2"/>
    <x v="0"/>
    <x v="30"/>
    <x v="11"/>
    <n v="2.0735391925190473E-4"/>
    <n v="1.0362809676417917E-3"/>
    <n v="99639.558665344171"/>
    <n v="497962.99313583114"/>
    <n v="103.25457826911588"/>
    <n v="0.99864414201909957"/>
    <n v="4511689.9834515769"/>
    <n v="45.280108060342066"/>
    <n v="2.7260069739695356"/>
  </r>
  <r>
    <s v="CD"/>
    <s v="South"/>
    <x v="2"/>
    <x v="0"/>
    <x v="30"/>
    <x v="12"/>
    <n v="3.4405513112588203E-4"/>
    <n v="1.7189148197116714E-3"/>
    <n v="99536.304087075056"/>
    <n v="497287.82603739487"/>
    <n v="171.09442819459946"/>
    <n v="0.99785071512543466"/>
    <n v="4013726.9903157456"/>
    <n v="40.324251810721336"/>
    <n v="2.6989642378499048"/>
  </r>
  <r>
    <s v="CD"/>
    <s v="South"/>
    <x v="2"/>
    <x v="0"/>
    <x v="30"/>
    <x v="13"/>
    <n v="5.4071696999597883E-4"/>
    <n v="2.7002815371238338E-3"/>
    <n v="99365.209658880456"/>
    <n v="496219.01283458719"/>
    <n v="268.31404107430717"/>
    <n v="0.99615849703765047"/>
    <n v="3516439.1642783508"/>
    <n v="35.389037836786571"/>
    <n v="2.7375933909960115"/>
  </r>
  <r>
    <s v="CD"/>
    <s v="South"/>
    <x v="2"/>
    <x v="0"/>
    <x v="30"/>
    <x v="14"/>
    <n v="1.0820983544911522E-3"/>
    <n v="5.397697365077044E-3"/>
    <n v="99096.895617806149"/>
    <n v="494312.78602680902"/>
    <n v="534.89505236354307"/>
    <n v="0.99179247465699916"/>
    <n v="3020220.1514437636"/>
    <n v="30.477444652676663"/>
    <n v="2.809491680574824"/>
  </r>
  <r>
    <s v="CD"/>
    <s v="South"/>
    <x v="2"/>
    <x v="0"/>
    <x v="30"/>
    <x v="15"/>
    <n v="2.4145712918688337E-3"/>
    <n v="1.2010281196226689E-2"/>
    <n v="98562.000565442606"/>
    <n v="490255.70130812464"/>
    <n v="1183.757342053621"/>
    <n v="0.98100429149972934"/>
    <n v="2525907.3654169547"/>
    <n v="25.627598373876531"/>
    <n v="2.8422085098478949"/>
  </r>
  <r>
    <s v="CD"/>
    <s v="South"/>
    <x v="2"/>
    <x v="0"/>
    <x v="30"/>
    <x v="16"/>
    <n v="5.7296167124562735E-3"/>
    <n v="2.8298094678740719E-2"/>
    <n v="97378.243223388985"/>
    <n v="480942.94691547978"/>
    <n v="2755.6187463849055"/>
    <n v="0.95621114595358447"/>
    <n v="2035651.66410883"/>
    <n v="20.904583988427234"/>
    <n v="2.8414034200962361"/>
  </r>
  <r>
    <s v="CD"/>
    <s v="South"/>
    <x v="2"/>
    <x v="0"/>
    <x v="30"/>
    <x v="17"/>
    <n v="1.3164901830139587E-2"/>
    <n v="6.3983795272838595E-2"/>
    <n v="94622.624477004079"/>
    <n v="459883.00640834484"/>
    <n v="6054.3146327153227"/>
    <n v="0.90291607768142201"/>
    <n v="1554708.7171933502"/>
    <n v="16.430623498201399"/>
    <n v="2.8147624001592542"/>
  </r>
  <r>
    <s v="CD"/>
    <s v="South"/>
    <x v="2"/>
    <x v="0"/>
    <x v="30"/>
    <x v="18"/>
    <n v="2.961133348892012E-2"/>
    <n v="0.13882713351454312"/>
    <n v="88568.309844288757"/>
    <n v="415235.76033856295"/>
    <n v="12295.684575910505"/>
    <n v="0.80475197358051043"/>
    <n v="1094825.7107850052"/>
    <n v="12.361370705953513"/>
    <n v="2.7548392110703941"/>
  </r>
  <r>
    <s v="CD"/>
    <s v="South"/>
    <x v="2"/>
    <x v="0"/>
    <x v="30"/>
    <x v="19"/>
    <n v="6.0153274754039282E-2"/>
    <n v="0.26354050820504504"/>
    <n v="76272.625268378251"/>
    <n v="334161.79763366235"/>
    <n v="20100.926425361358"/>
    <n v="0.65859322972504097"/>
    <n v="679589.95044644224"/>
    <n v="8.9100112662333171"/>
    <n v="2.6517834198589507"/>
  </r>
  <r>
    <s v="CD"/>
    <s v="South"/>
    <x v="2"/>
    <x v="0"/>
    <x v="30"/>
    <x v="20"/>
    <n v="0.11197216784724218"/>
    <n v="0.43869894315788505"/>
    <n v="56171.698843016893"/>
    <n v="220076.69755427924"/>
    <n v="24642.464917814505"/>
    <n v="0.36288720024056775"/>
    <n v="345428.15281277994"/>
    <n v="6.1495051765863158"/>
    <n v="2.5334530509216666"/>
  </r>
  <r>
    <s v="CD"/>
    <s v="South"/>
    <x v="2"/>
    <x v="0"/>
    <x v="30"/>
    <x v="21"/>
    <n v="0.25152666843940957"/>
    <n v="1"/>
    <n v="31529.233925202388"/>
    <n v="125351.4552585007"/>
    <n v="31529.233925202388"/>
    <m/>
    <n v="125351.4552585007"/>
    <n v="3.9757215654485987"/>
    <n v="3.9757215654485987"/>
  </r>
  <r>
    <s v="CD"/>
    <s v="South"/>
    <x v="2"/>
    <x v="0"/>
    <x v="31"/>
    <x v="0"/>
    <n v="9.8264720452556761E-4"/>
    <n v="9.8172898849952623E-4"/>
    <n v="100000"/>
    <n v="99906.556898371738"/>
    <n v="98.172898849952617"/>
    <n v="0.99897069485707735"/>
    <n v="9750000.0003635958"/>
    <n v="97.500000003635961"/>
    <n v="4.817823734558431E-2"/>
  </r>
  <r>
    <s v="CD"/>
    <s v="South"/>
    <x v="2"/>
    <x v="0"/>
    <x v="31"/>
    <x v="1"/>
    <n v="2.9889462251778848E-5"/>
    <n v="1.1954931679150269E-4"/>
    <n v="99901.827101150047"/>
    <n v="399578.790530167"/>
    <n v="11.943195176165318"/>
    <n v="0.99991299612438578"/>
    <n v="9650093.4434652235"/>
    <n v="96.595765297611194"/>
    <n v="1.6122072851929348"/>
  </r>
  <r>
    <s v="CD"/>
    <s v="South"/>
    <x v="2"/>
    <x v="0"/>
    <x v="31"/>
    <x v="2"/>
    <n v="5.3035589771700716E-6"/>
    <n v="2.6517395126780979E-5"/>
    <n v="99889.883905973882"/>
    <n v="499441.89026749996"/>
    <n v="2.6488195207202807"/>
    <n v="0.99997460489503198"/>
    <n v="9250514.652935056"/>
    <n v="92.607121874749041"/>
    <n v="2.1575026873140914"/>
  </r>
  <r>
    <s v="CD"/>
    <s v="South"/>
    <x v="2"/>
    <x v="0"/>
    <x v="31"/>
    <x v="3"/>
    <n v="5.7751944100782752E-6"/>
    <n v="2.8875569149096834E-5"/>
    <n v="99887.235086453162"/>
    <n v="499429.20688827115"/>
    <n v="2.8843007638497511"/>
    <n v="0.99996625552197504"/>
    <n v="8751072.7626675554"/>
    <n v="87.609520426643456"/>
    <n v="2.5839745694956595"/>
  </r>
  <r>
    <s v="CD"/>
    <s v="South"/>
    <x v="2"/>
    <x v="0"/>
    <x v="31"/>
    <x v="4"/>
    <n v="7.936828687579952E-6"/>
    <n v="3.9683396510753382E-5"/>
    <n v="99884.350785689312"/>
    <n v="499412.35391037428"/>
    <n v="3.9637502974364907"/>
    <n v="0.99995332926412828"/>
    <n v="8251643.5557792839"/>
    <n v="82.611975658568511"/>
    <n v="2.628503975553421"/>
  </r>
  <r>
    <s v="CD"/>
    <s v="South"/>
    <x v="2"/>
    <x v="0"/>
    <x v="31"/>
    <x v="5"/>
    <n v="1.0702425209376019E-5"/>
    <n v="5.3510744936978234E-5"/>
    <n v="99880.387035391876"/>
    <n v="499389.04596831388"/>
    <n v="5.3446739148639608"/>
    <n v="0.99994331243572998"/>
    <n v="7752231.2018689094"/>
    <n v="77.615149800350324"/>
    <n v="2.5884013036554232"/>
  </r>
  <r>
    <s v="CD"/>
    <s v="South"/>
    <x v="2"/>
    <x v="0"/>
    <x v="31"/>
    <x v="6"/>
    <n v="1.2133219058165969E-5"/>
    <n v="6.0664336811508087E-5"/>
    <n v="99875.042361477012"/>
    <n v="499360.73681967484"/>
    <n v="6.0588532088731881"/>
    <n v="0.99992522112853344"/>
    <n v="7252842.1559005957"/>
    <n v="72.619164752395676"/>
    <n v="2.610936061462203"/>
  </r>
  <r>
    <s v="CD"/>
    <s v="South"/>
    <x v="2"/>
    <x v="0"/>
    <x v="31"/>
    <x v="7"/>
    <n v="1.8230295499500486E-5"/>
    <n v="9.1147548761474033E-5"/>
    <n v="99868.983508268138"/>
    <n v="499323.39518732077"/>
    <n v="9.1028130440827226"/>
    <n v="0.99989737461703876"/>
    <n v="6753481.4190809205"/>
    <n v="67.623412012817781"/>
    <n v="2.6356370370659028"/>
  </r>
  <r>
    <s v="CD"/>
    <s v="South"/>
    <x v="2"/>
    <x v="0"/>
    <x v="31"/>
    <x v="8"/>
    <n v="2.3270515929644289E-5"/>
    <n v="1.1634622917522273E-4"/>
    <n v="99859.880695224056"/>
    <n v="499272.15193266817"/>
    <n v="11.61832056476851"/>
    <n v="0.99985074390989837"/>
    <n v="6254158.0238935994"/>
    <n v="62.629336029165849"/>
    <n v="2.6544335043796154"/>
  </r>
  <r>
    <s v="CD"/>
    <s v="South"/>
    <x v="2"/>
    <x v="0"/>
    <x v="31"/>
    <x v="9"/>
    <n v="3.8267398678288277E-5"/>
    <n v="1.9132025303905334E-4"/>
    <n v="99848.262374659287"/>
    <n v="499197.63252337411"/>
    <n v="19.102994823027984"/>
    <n v="0.99974900766598007"/>
    <n v="5754885.8719609315"/>
    <n v="57.636314694861198"/>
    <n v="2.7134815599875752"/>
  </r>
  <r>
    <s v="CD"/>
    <s v="South"/>
    <x v="2"/>
    <x v="0"/>
    <x v="31"/>
    <x v="10"/>
    <n v="6.4863256674241139E-5"/>
    <n v="3.2426855382967673E-4"/>
    <n v="99829.159379836259"/>
    <n v="499072.33774444979"/>
    <n v="32.371457142144209"/>
    <n v="0.99955943491601262"/>
    <n v="5255688.2394375578"/>
    <n v="52.646824555943468"/>
    <n v="2.7307430305359732"/>
  </r>
  <r>
    <s v="CD"/>
    <s v="South"/>
    <x v="2"/>
    <x v="0"/>
    <x v="31"/>
    <x v="11"/>
    <n v="1.1590993920484036E-4"/>
    <n v="5.7939699228996464E-4"/>
    <n v="99796.787922694115"/>
    <n v="498852.46389805555"/>
    <n v="57.821958762608119"/>
    <n v="0.9992418525218818"/>
    <n v="4756615.9016931076"/>
    <n v="47.663016021895807"/>
    <n v="2.7261974822613007"/>
  </r>
  <r>
    <s v="CD"/>
    <s v="South"/>
    <x v="2"/>
    <x v="0"/>
    <x v="31"/>
    <x v="12"/>
    <n v="1.9232532221137653E-4"/>
    <n v="9.612012895154103E-4"/>
    <n v="99738.965963931507"/>
    <n v="498474.26016059821"/>
    <n v="95.869222699460806"/>
    <n v="0.99880065487101932"/>
    <n v="4257763.4377950523"/>
    <n v="42.689067373475503"/>
    <n v="2.6992651776181242"/>
  </r>
  <r>
    <s v="CD"/>
    <s v="South"/>
    <x v="2"/>
    <x v="0"/>
    <x v="31"/>
    <x v="13"/>
    <n v="3.0223643523117711E-4"/>
    <n v="1.5101537239156691E-3"/>
    <n v="99643.096741232046"/>
    <n v="497876.41748475237"/>
    <n v="150.47639360626636"/>
    <n v="0.99780332107378711"/>
    <n v="3759289.1776344539"/>
    <n v="37.72754260535612"/>
    <n v="2.7467148615013803"/>
  </r>
  <r>
    <s v="CD"/>
    <s v="South"/>
    <x v="2"/>
    <x v="0"/>
    <x v="31"/>
    <x v="14"/>
    <n v="6.3045515340237569E-4"/>
    <n v="3.1479645350300121E-3"/>
    <n v="99492.62034762578"/>
    <n v="496782.74285060528"/>
    <n v="313.1992403515178"/>
    <n v="0.99509678352627129"/>
    <n v="3261412.7601497015"/>
    <n v="32.780448929321317"/>
    <n v="2.8277122040270148"/>
  </r>
  <r>
    <s v="CD"/>
    <s v="South"/>
    <x v="2"/>
    <x v="0"/>
    <x v="31"/>
    <x v="15"/>
    <n v="1.4663516734209319E-3"/>
    <n v="7.3088389701730016E-3"/>
    <n v="99179.421107274262"/>
    <n v="494346.90952199599"/>
    <n v="724.88641802805068"/>
    <n v="0.9881455335818724"/>
    <n v="2764630.0172990961"/>
    <n v="27.875036841653088"/>
    <n v="2.8614635675029181"/>
  </r>
  <r>
    <s v="CD"/>
    <s v="South"/>
    <x v="2"/>
    <x v="0"/>
    <x v="31"/>
    <x v="16"/>
    <n v="3.6268894714568899E-3"/>
    <n v="1.799497850435447E-2"/>
    <n v="98454.534689246211"/>
    <n v="488486.69068416243"/>
    <n v="1771.6872353892104"/>
    <n v="0.97140163805310298"/>
    <n v="2270283.1077771001"/>
    <n v="23.059203062030964"/>
    <n v="2.8630637019649083"/>
  </r>
  <r>
    <s v="CD"/>
    <s v="South"/>
    <x v="2"/>
    <x v="0"/>
    <x v="31"/>
    <x v="17"/>
    <n v="8.6863438951154982E-3"/>
    <n v="4.2632338307955285E-2"/>
    <n v="96682.847453857001"/>
    <n v="474516.77149773476"/>
    <n v="4121.8158612292755"/>
    <n v="0.93333834534869065"/>
    <n v="1781796.4170929377"/>
    <n v="18.429291896303742"/>
    <n v="2.8413723293071453"/>
  </r>
  <r>
    <s v="CD"/>
    <s v="South"/>
    <x v="2"/>
    <x v="0"/>
    <x v="31"/>
    <x v="18"/>
    <n v="2.0365168308094657E-2"/>
    <n v="9.7442965660440972E-2"/>
    <n v="92561.031592627725"/>
    <n v="442884.69834989856"/>
    <n v="9019.4214229754143"/>
    <n v="0.85820384744183076"/>
    <n v="1307279.6455952029"/>
    <n v="14.123434269279738"/>
    <n v="2.7913816553137036"/>
  </r>
  <r>
    <s v="CD"/>
    <s v="South"/>
    <x v="2"/>
    <x v="0"/>
    <x v="31"/>
    <x v="19"/>
    <n v="4.3122105480272392E-2"/>
    <n v="0.19619062418534916"/>
    <n v="83541.610169652311"/>
    <n v="380085.35209699755"/>
    <n v="16390.080644633199"/>
    <n v="0.73633790805996413"/>
    <n v="864394.94724530436"/>
    <n v="10.34687918379754"/>
    <n v="2.7045446226292214"/>
  </r>
  <r>
    <s v="CD"/>
    <s v="South"/>
    <x v="2"/>
    <x v="0"/>
    <x v="31"/>
    <x v="20"/>
    <n v="8.3668390100763559E-2"/>
    <n v="0.34870951329902011"/>
    <n v="67151.529525019112"/>
    <n v="279871.25304733805"/>
    <n v="23416.377177954193"/>
    <n v="0.42212325369759612"/>
    <n v="484309.59514830681"/>
    <n v="7.2121900807615145"/>
    <n v="2.613362897554758"/>
  </r>
  <r>
    <s v="CD"/>
    <s v="South"/>
    <x v="2"/>
    <x v="0"/>
    <x v="31"/>
    <x v="21"/>
    <n v="0.21392832625039013"/>
    <n v="1"/>
    <n v="43735.152347064919"/>
    <n v="204438.34210096879"/>
    <n v="43735.152347064919"/>
    <m/>
    <n v="204438.34210096879"/>
    <n v="4.6744627863332164"/>
    <n v="4.6744627863332164"/>
  </r>
  <r>
    <s v="CD"/>
    <s v="South"/>
    <x v="2"/>
    <x v="0"/>
    <x v="32"/>
    <x v="0"/>
    <n v="5.1702236394504479E-4"/>
    <n v="5.1676772301725577E-4"/>
    <n v="100000"/>
    <n v="99950.74856610097"/>
    <n v="51.676772301725578"/>
    <n v="0.99945807671265763"/>
    <n v="10000000.000076773"/>
    <n v="100.00000000076773"/>
    <n v="4.6932853865725613E-2"/>
  </r>
  <r>
    <s v="CD"/>
    <s v="South"/>
    <x v="2"/>
    <x v="0"/>
    <x v="32"/>
    <x v="1"/>
    <n v="1.5726417741067271E-5"/>
    <n v="6.2903310290975427E-5"/>
    <n v="99948.323227698274"/>
    <n v="399778.28979022789"/>
    <n v="6.2870803890546085"/>
    <n v="0.99995436765938717"/>
    <n v="9900049.2515106723"/>
    <n v="99.051679225841298"/>
    <n v="1.6136585446960561"/>
  </r>
  <r>
    <s v="CD"/>
    <s v="South"/>
    <x v="2"/>
    <x v="0"/>
    <x v="32"/>
    <x v="2"/>
    <n v="2.7760969791969086E-6"/>
    <n v="1.3880375282500513E-5"/>
    <n v="99942.03614730922"/>
    <n v="499706.23455063644"/>
    <n v="1.3872329682199052"/>
    <n v="0.99998674424013634"/>
    <n v="9500270.9617204443"/>
    <n v="95.057808785459926"/>
    <n v="2.1553545798880225"/>
  </r>
  <r>
    <s v="CD"/>
    <s v="South"/>
    <x v="2"/>
    <x v="0"/>
    <x v="32"/>
    <x v="3"/>
    <n v="3.0073873186123287E-6"/>
    <n v="1.5036827239495961E-5"/>
    <n v="99940.648914341"/>
    <n v="499699.61056478886"/>
    <n v="1.5027902719157282"/>
    <n v="0.99998248025593495"/>
    <n v="9000564.727169808"/>
    <n v="90.059098324288257"/>
    <n v="2.5818269627885408"/>
  </r>
  <r>
    <s v="CD"/>
    <s v="South"/>
    <x v="2"/>
    <x v="0"/>
    <x v="32"/>
    <x v="4"/>
    <n v="4.1117366102004203E-6"/>
    <n v="2.0558482495577379E-5"/>
    <n v="99939.146124069084"/>
    <n v="499690.85595550237"/>
    <n v="2.0545971862302395"/>
    <n v="0.99997582601077184"/>
    <n v="8500865.1166050192"/>
    <n v="85.060413724684537"/>
    <n v="2.6274352580093043"/>
  </r>
  <r>
    <s v="CD"/>
    <s v="South"/>
    <x v="2"/>
    <x v="0"/>
    <x v="32"/>
    <x v="5"/>
    <n v="5.5444756695058334E-6"/>
    <n v="2.7722007676821862E-5"/>
    <n v="99937.091526882854"/>
    <n v="499678.77643413306"/>
    <n v="2.7704568184999516"/>
    <n v="0.99997063216760518"/>
    <n v="8001174.2606495162"/>
    <n v="80.062108456470526"/>
    <n v="2.5884120493836313"/>
  </r>
  <r>
    <s v="CD"/>
    <s v="South"/>
    <x v="2"/>
    <x v="0"/>
    <x v="32"/>
    <x v="6"/>
    <n v="6.2857096914679911E-6"/>
    <n v="3.1428076505504864E-5"/>
    <n v="99934.321070064354"/>
    <n v="499664.10195157561"/>
    <n v="3.1407434881257359"/>
    <n v="0.99996125950825254"/>
    <n v="7501495.4842153834"/>
    <n v="75.064256242418011"/>
    <n v="2.6109482437733837"/>
  </r>
  <r>
    <s v="CD"/>
    <s v="South"/>
    <x v="2"/>
    <x v="0"/>
    <x v="32"/>
    <x v="7"/>
    <n v="9.4443481610440737E-6"/>
    <n v="4.7220686381736799E-5"/>
    <n v="99931.180326576228"/>
    <n v="499644.74471855734"/>
    <n v="4.7188189259613864"/>
    <n v="0.99994683282236529"/>
    <n v="7001831.3822638076"/>
    <n v="70.066533382090995"/>
    <n v="2.6356553411228565"/>
  </r>
  <r>
    <s v="CD"/>
    <s v="South"/>
    <x v="2"/>
    <x v="0"/>
    <x v="32"/>
    <x v="8"/>
    <n v="1.2055474050473003E-5"/>
    <n v="6.0275665859401343E-5"/>
    <n v="99926.461507650267"/>
    <n v="499618.1800176606"/>
    <n v="6.0231340043537784"/>
    <n v="0.99992267392643674"/>
    <n v="6502186.6375452504"/>
    <n v="65.069717664799427"/>
    <n v="2.6544568690501986"/>
  </r>
  <r>
    <s v="CD"/>
    <s v="South"/>
    <x v="2"/>
    <x v="0"/>
    <x v="32"/>
    <x v="9"/>
    <n v="1.9824727270336217E-5"/>
    <n v="9.9119143395615448E-5"/>
    <n v="99920.438373645913"/>
    <n v="499579.54650551913"/>
    <n v="9.9040282593050506"/>
    <n v="0.99986996364768665"/>
    <n v="6002568.45752759"/>
    <n v="60.073480012981726"/>
    <n v="2.7135199822196747"/>
  </r>
  <r>
    <s v="CD"/>
    <s v="South"/>
    <x v="2"/>
    <x v="0"/>
    <x v="32"/>
    <x v="10"/>
    <n v="3.3602920967873742E-5"/>
    <n v="1.6800179445487548E-4"/>
    <n v="99910.534345386608"/>
    <n v="499514.58300360112"/>
    <n v="16.785149054965586"/>
    <n v="0.99977173759951099"/>
    <n v="5502988.9110220708"/>
    <n v="55.079166046679966"/>
    <n v="2.7308081562353599"/>
  </r>
  <r>
    <s v="CD"/>
    <s v="South"/>
    <x v="2"/>
    <x v="0"/>
    <x v="32"/>
    <x v="11"/>
    <n v="6.0048056884539219E-5"/>
    <n v="3.0019929808206193E-4"/>
    <n v="99893.749196331642"/>
    <n v="499400.56260580546"/>
    <n v="29.988033391535282"/>
    <n v="0.9996071625223879"/>
    <n v="5003474.3280184697"/>
    <n v="50.087962142502207"/>
    <n v="2.7263138611828013"/>
  </r>
  <r>
    <s v="CD"/>
    <s v="South"/>
    <x v="2"/>
    <x v="0"/>
    <x v="32"/>
    <x v="12"/>
    <n v="9.9635647880693556E-5"/>
    <n v="4.9806407431530694E-4"/>
    <n v="99863.761162940107"/>
    <n v="499204.37934847339"/>
    <n v="49.738551761256531"/>
    <n v="0.99938005029114385"/>
    <n v="4504073.765412664"/>
    <n v="45.10218434556765"/>
    <n v="2.6994411341847098"/>
  </r>
  <r>
    <s v="CD"/>
    <s v="South"/>
    <x v="2"/>
    <x v="0"/>
    <x v="32"/>
    <x v="13"/>
    <n v="1.5656307912517074E-4"/>
    <n v="7.8254056200197184E-4"/>
    <n v="99814.022611178851"/>
    <n v="498894.89773883647"/>
    <n v="78.108521349829971"/>
    <n v="0.99883264625510626"/>
    <n v="4004869.3860641904"/>
    <n v="40.123314152611435"/>
    <n v="2.7567707846751706"/>
  </r>
  <r>
    <s v="CD"/>
    <s v="South"/>
    <x v="2"/>
    <x v="0"/>
    <x v="32"/>
    <x v="14"/>
    <n v="3.4226504018777809E-4"/>
    <n v="1.7100655579256629E-3"/>
    <n v="99735.914089829021"/>
    <n v="498312.51091165276"/>
    <n v="170.55495157324185"/>
    <n v="0.99726337450632241"/>
    <n v="3505974.4883253542"/>
    <n v="35.152577888518998"/>
    <n v="2.8478517679698894"/>
  </r>
  <r>
    <s v="CD"/>
    <s v="South"/>
    <x v="2"/>
    <x v="0"/>
    <x v="32"/>
    <x v="15"/>
    <n v="8.3428087558094213E-4"/>
    <n v="4.1640475872195392E-3"/>
    <n v="99565.359138255779"/>
    <n v="496948.81619047344"/>
    <n v="414.594893490299"/>
    <n v="0.9930546278772403"/>
    <n v="3007661.9774137014"/>
    <n v="30.207915719334498"/>
    <n v="2.8823195495387628"/>
  </r>
  <r>
    <s v="CD"/>
    <s v="South"/>
    <x v="2"/>
    <x v="0"/>
    <x v="32"/>
    <x v="16"/>
    <n v="2.1625904289312545E-3"/>
    <n v="1.0763735335968088E-2"/>
    <n v="99150.76424476548"/>
    <n v="493497.32173606567"/>
    <n v="1067.2325846896274"/>
    <n v="0.98238914027630342"/>
    <n v="2510713.1612232281"/>
    <n v="25.322176589836801"/>
    <n v="2.8856534928438489"/>
  </r>
  <r>
    <s v="CD"/>
    <s v="South"/>
    <x v="2"/>
    <x v="0"/>
    <x v="32"/>
    <x v="17"/>
    <n v="5.4280367798064466E-3"/>
    <n v="2.6829652012041204E-2"/>
    <n v="98083.531660075852"/>
    <n v="484806.40962895186"/>
    <n v="2631.5470225518657"/>
    <n v="0.95668948571704759"/>
    <n v="2017215.8394871624"/>
    <n v="20.566305121211848"/>
    <n v="2.8676996370043835"/>
  </r>
  <r>
    <s v="CD"/>
    <s v="South"/>
    <x v="2"/>
    <x v="0"/>
    <x v="32"/>
    <x v="18"/>
    <n v="1.3337043659744812E-2"/>
    <n v="6.4805813132109008E-2"/>
    <n v="95451.984637523987"/>
    <n v="463809.19470025029"/>
    <n v="6185.8434795083158"/>
    <n v="0.90229072798678855"/>
    <n v="1532409.4298582105"/>
    <n v="16.054243771645911"/>
    <n v="2.8255627495381095"/>
  </r>
  <r>
    <s v="CD"/>
    <s v="South"/>
    <x v="2"/>
    <x v="0"/>
    <x v="32"/>
    <x v="19"/>
    <n v="2.9596294043861739E-2"/>
    <n v="0.13875109548403064"/>
    <n v="89266.141158015671"/>
    <n v="418490.73593305494"/>
    <n v="12385.774875306786"/>
    <n v="0.80623205807062714"/>
    <n v="1068600.2351579603"/>
    <n v="11.970946893137938"/>
    <n v="2.7522625643287544"/>
  </r>
  <r>
    <s v="CD"/>
    <s v="South"/>
    <x v="2"/>
    <x v="0"/>
    <x v="32"/>
    <x v="20"/>
    <n v="6.0181719922654218E-2"/>
    <n v="0.26411621380357925"/>
    <n v="76880.366282708885"/>
    <n v="337400.64731479826"/>
    <n v="20305.351258421426"/>
    <n v="0.48100951037161427"/>
    <n v="650109.49922490539"/>
    <n v="8.4561186510777731"/>
    <n v="2.6852809143474947"/>
  </r>
  <r>
    <s v="CD"/>
    <s v="South"/>
    <x v="2"/>
    <x v="0"/>
    <x v="32"/>
    <x v="21"/>
    <n v="0.18091913509551311"/>
    <n v="1"/>
    <n v="56575.015024287459"/>
    <n v="312708.85191010707"/>
    <n v="56575.015024287459"/>
    <m/>
    <n v="312708.85191010707"/>
    <n v="5.5273313100467094"/>
    <n v="5.5273313100467094"/>
  </r>
  <r>
    <s v="CD"/>
    <s v="South"/>
    <x v="2"/>
    <x v="1"/>
    <x v="0"/>
    <x v="0"/>
    <n v="0.38314524032615921"/>
    <n v="0.30675069550820028"/>
    <n v="100000"/>
    <n v="80061.204791966986"/>
    <n v="30675.06955082003"/>
    <n v="0.57477903166761501"/>
    <n v="1999999.9999983557"/>
    <n v="19.999999999983558"/>
    <n v="0.35"/>
  </r>
  <r>
    <s v="CD"/>
    <s v="South"/>
    <x v="2"/>
    <x v="1"/>
    <x v="0"/>
    <x v="1"/>
    <n v="0.12223501038064537"/>
    <n v="0.36556514500911175"/>
    <n v="69324.93044917997"/>
    <n v="207328.31104184056"/>
    <n v="25342.778252401062"/>
    <n v="0.723262444877669"/>
    <n v="1919938.7952063887"/>
    <n v="27.694781412205501"/>
    <n v="1.2390000000000001"/>
  </r>
  <r>
    <s v="CD"/>
    <s v="South"/>
    <x v="2"/>
    <x v="1"/>
    <x v="0"/>
    <x v="2"/>
    <n v="1.8924270171458219E-2"/>
    <n v="8.9435409199806901E-2"/>
    <n v="43982.152196778909"/>
    <n v="207858.04385416917"/>
    <n v="3933.5617792071062"/>
    <n v="0.93939772271994315"/>
    <n v="1712610.4841645481"/>
    <n v="38.938760352204262"/>
    <n v="1.9359278419278156"/>
  </r>
  <r>
    <s v="CD"/>
    <s v="South"/>
    <x v="2"/>
    <x v="1"/>
    <x v="0"/>
    <x v="3"/>
    <n v="9.8516785253598103E-3"/>
    <n v="4.8032958354056444E-2"/>
    <n v="40048.590417571802"/>
    <n v="195261.37304562863"/>
    <n v="1923.6522756658815"/>
    <n v="0.94525871981723486"/>
    <n v="1504752.440310379"/>
    <n v="37.573168608954354"/>
    <n v="2.4103536770927172"/>
  </r>
  <r>
    <s v="CD"/>
    <s v="South"/>
    <x v="2"/>
    <x v="1"/>
    <x v="0"/>
    <x v="4"/>
    <n v="1.3580835840664985E-2"/>
    <n v="6.5748278058207529E-2"/>
    <n v="38124.938141905921"/>
    <n v="184572.51551486648"/>
    <n v="2506.6490339059892"/>
    <n v="0.92592468270298733"/>
    <n v="1309491.0672647504"/>
    <n v="34.347362411203299"/>
    <n v="2.5855514223176557"/>
  </r>
  <r>
    <s v="CD"/>
    <s v="South"/>
    <x v="2"/>
    <x v="1"/>
    <x v="0"/>
    <x v="5"/>
    <n v="1.7015029383409042E-2"/>
    <n v="8.1639876924387303E-2"/>
    <n v="35618.289107999932"/>
    <n v="170900.24786379491"/>
    <n v="2907.8727390343665"/>
    <n v="0.91484754740117413"/>
    <n v="1124918.5517498839"/>
    <n v="31.582610504928077"/>
    <n v="2.5269902359644658"/>
  </r>
  <r>
    <s v="CD"/>
    <s v="South"/>
    <x v="2"/>
    <x v="1"/>
    <x v="0"/>
    <x v="6"/>
    <n v="1.8326774831288268E-2"/>
    <n v="8.7597435598817219E-2"/>
    <n v="32710.416368965565"/>
    <n v="156347.67260844554"/>
    <n v="2865.3485912909528"/>
    <n v="0.91065763056629423"/>
    <n v="954018.30388608901"/>
    <n v="29.165581175274379"/>
    <n v="2.4856779177655239"/>
  </r>
  <r>
    <s v="CD"/>
    <s v="South"/>
    <x v="2"/>
    <x v="1"/>
    <x v="0"/>
    <x v="7"/>
    <n v="1.9079582580544107E-2"/>
    <n v="9.1021261705127851E-2"/>
    <n v="29845.067777674612"/>
    <n v="142379.20108216172"/>
    <n v="2716.5357247989996"/>
    <n v="0.90654424851626314"/>
    <n v="797670.63127764349"/>
    <n v="26.727050419846432"/>
    <n v="2.4798278028469865"/>
  </r>
  <r>
    <s v="CD"/>
    <s v="South"/>
    <x v="2"/>
    <x v="1"/>
    <x v="0"/>
    <x v="8"/>
    <n v="2.0132438613476463E-2"/>
    <n v="9.5786796246555977E-2"/>
    <n v="27128.532052875613"/>
    <n v="129073.0458493742"/>
    <n v="2598.5551722169585"/>
    <n v="0.90365028306253736"/>
    <n v="655291.43019548175"/>
    <n v="24.155064082283108"/>
    <n v="2.4718203079756091"/>
  </r>
  <r>
    <s v="CD"/>
    <s v="South"/>
    <x v="2"/>
    <x v="1"/>
    <x v="0"/>
    <x v="9"/>
    <n v="2.0382580782399812E-2"/>
    <n v="9.6916557819834603E-2"/>
    <n v="24529.976880658654"/>
    <n v="116636.89441753086"/>
    <n v="2377.3609226735607"/>
    <n v="0.9017060704417218"/>
    <n v="526218.3843461076"/>
    <n v="21.452053824030269"/>
    <n v="2.4707290220787099"/>
  </r>
  <r>
    <s v="CD"/>
    <s v="South"/>
    <x v="2"/>
    <x v="1"/>
    <x v="0"/>
    <x v="10"/>
    <n v="2.1448559551845634E-2"/>
    <n v="0.10182960367625339"/>
    <n v="22152.615957985094"/>
    <n v="105172.19573375775"/>
    <n v="2255.7921033938692"/>
    <n v="0.88549005758108479"/>
    <n v="409581.48992857675"/>
    <n v="18.489080057424989"/>
    <n v="2.5215428550547014"/>
  </r>
  <r>
    <s v="CD"/>
    <s v="South"/>
    <x v="2"/>
    <x v="1"/>
    <x v="0"/>
    <x v="11"/>
    <n v="2.8010290279709287E-2"/>
    <n v="0.13110476748520936"/>
    <n v="19896.823854591225"/>
    <n v="93128.933656214271"/>
    <n v="2608.568465150347"/>
    <n v="0.84943347909375921"/>
    <n v="304409.294194819"/>
    <n v="15.299391320920604"/>
    <n v="2.5637267330165461"/>
  </r>
  <r>
    <s v="CD"/>
    <s v="South"/>
    <x v="2"/>
    <x v="1"/>
    <x v="0"/>
    <x v="12"/>
    <n v="3.8538151960713078E-2"/>
    <n v="0.17634117068314772"/>
    <n v="17288.255389440877"/>
    <n v="79106.834119889987"/>
    <n v="3048.6311944432418"/>
    <n v="0.77759180662234839"/>
    <n v="211280.36053860473"/>
    <n v="12.221034209596887"/>
    <n v="2.5941849441536466"/>
  </r>
  <r>
    <s v="CD"/>
    <s v="South"/>
    <x v="2"/>
    <x v="1"/>
    <x v="0"/>
    <x v="13"/>
    <n v="6.471811871039676E-2"/>
    <n v="0.27957159013554711"/>
    <n v="14239.624194997636"/>
    <n v="61512.826059459687"/>
    <n v="3980.9943791280984"/>
    <n v="0.66421175027518353"/>
    <n v="132173.52641871475"/>
    <n v="9.2820937272450745"/>
    <n v="2.5671166565048686"/>
  </r>
  <r>
    <s v="CD"/>
    <s v="South"/>
    <x v="2"/>
    <x v="1"/>
    <x v="0"/>
    <x v="14"/>
    <n v="0.1015945456303701"/>
    <n v="0.40462551778153505"/>
    <n v="10258.629815869537"/>
    <n v="40857.54186132663"/>
    <n v="4150.903400975305"/>
    <n v="0.51850094703315142"/>
    <n v="70660.700359255075"/>
    <n v="6.8879276889343304"/>
    <n v="2.4859431285321936"/>
  </r>
  <r>
    <s v="CD"/>
    <s v="South"/>
    <x v="2"/>
    <x v="1"/>
    <x v="0"/>
    <x v="15"/>
    <n v="0.16708684003155028"/>
    <n v="0.579541390712352"/>
    <n v="6107.7264148942322"/>
    <n v="21184.674148544487"/>
    <n v="3539.6802605783714"/>
    <n v="0.33970472202181895"/>
    <n v="29803.158497928438"/>
    <n v="4.8795830843455583"/>
    <n v="2.3574003194293405"/>
  </r>
  <r>
    <s v="CD"/>
    <s v="South"/>
    <x v="2"/>
    <x v="1"/>
    <x v="0"/>
    <x v="16"/>
    <n v="0.27242947752589497"/>
    <n v="0.76343953222337024"/>
    <n v="2568.0461543158608"/>
    <n v="7196.5338427541192"/>
    <n v="1960.5479547789255"/>
    <n v="0.18133333486843442"/>
    <n v="8618.4843493839526"/>
    <n v="3.3560472949053972"/>
    <n v="2.1213675671291718"/>
  </r>
  <r>
    <s v="CD"/>
    <s v="South"/>
    <x v="2"/>
    <x v="1"/>
    <x v="0"/>
    <x v="17"/>
    <n v="0.41379586600139096"/>
    <n v="0.8888780322014842"/>
    <n v="607.4981995369352"/>
    <n v="1304.9714812001539"/>
    <n v="539.99180417033563"/>
    <n v="8.5224146449575988E-2"/>
    <n v="1421.9505066298336"/>
    <n v="2.3406662072640114"/>
    <n v="1.7915818293827024"/>
  </r>
  <r>
    <s v="CD"/>
    <s v="South"/>
    <x v="2"/>
    <x v="1"/>
    <x v="0"/>
    <x v="18"/>
    <n v="0.56959821344801842"/>
    <n v="0.93839866414454132"/>
    <n v="67.506395366599634"/>
    <n v="111.21508062632201"/>
    <n v="63.347911233230349"/>
    <n v="4.9217077861404536E-2"/>
    <n v="116.97902542967981"/>
    <n v="1.7328584172568324"/>
    <n v="1.4273976552528012"/>
  </r>
  <r>
    <s v="CD"/>
    <s v="South"/>
    <x v="2"/>
    <x v="1"/>
    <x v="0"/>
    <x v="19"/>
    <n v="0.71541561577863333"/>
    <n v="0.94167897237047438"/>
    <n v="4.1584841333692841"/>
    <n v="5.4736812825480738"/>
    <n v="3.9159570653301103"/>
    <n v="4.9525127027256401E-2"/>
    <n v="5.7639448033577949"/>
    <n v="1.3860687256458848"/>
    <n v="1.0881237641947956"/>
  </r>
  <r>
    <s v="CD"/>
    <s v="South"/>
    <x v="2"/>
    <x v="1"/>
    <x v="0"/>
    <x v="20"/>
    <n v="0.8305444499299095"/>
    <n v="0.92834150589466735"/>
    <n v="0.2425270680391739"/>
    <n v="0.27108476082490907"/>
    <n v="0.22514794356370516"/>
    <n v="6.607361452555402E-2"/>
    <n v="0.29026352080972068"/>
    <n v="1.1968293813820245"/>
    <n v="0.81808048313552273"/>
  </r>
  <r>
    <s v="CD"/>
    <s v="South"/>
    <x v="2"/>
    <x v="1"/>
    <x v="0"/>
    <x v="21"/>
    <n v="0.90616517904348048"/>
    <n v="1"/>
    <n v="1.7379124475468754E-2"/>
    <n v="1.9178759984811611E-2"/>
    <n v="1.7379124475468754E-2"/>
    <m/>
    <n v="1.9178759984811611E-2"/>
    <n v="1.1035515633646049"/>
    <n v="1.1035515633646049"/>
  </r>
  <r>
    <s v="CD"/>
    <s v="South"/>
    <x v="2"/>
    <x v="1"/>
    <x v="1"/>
    <x v="0"/>
    <n v="0.34866624084044345"/>
    <n v="0.28424657152331217"/>
    <n v="100000"/>
    <n v="81523.972850984705"/>
    <n v="28424.657152331216"/>
    <n v="0.60434944100671717"/>
    <n v="2250000.0000006235"/>
    <n v="22.500000000006235"/>
    <n v="0.35"/>
  </r>
  <r>
    <s v="CD"/>
    <s v="South"/>
    <x v="2"/>
    <x v="1"/>
    <x v="1"/>
    <x v="1"/>
    <n v="0.10776234827562359"/>
    <n v="0.33220717875424455"/>
    <n v="71575.342847668784"/>
    <n v="220650.74765237386"/>
    <n v="23777.842715791841"/>
    <n v="0.75173567598649393"/>
    <n v="2168476.0271496386"/>
    <n v="30.296411318136858"/>
    <n v="1.2390000000000001"/>
  </r>
  <r>
    <s v="CD"/>
    <s v="South"/>
    <x v="2"/>
    <x v="1"/>
    <x v="1"/>
    <x v="2"/>
    <n v="1.705348155180467E-2"/>
    <n v="8.1045921255830308E-2"/>
    <n v="47797.500131876943"/>
    <n v="227155.51778362211"/>
    <n v="3873.7924319136364"/>
    <n v="0.94499341107322132"/>
    <n v="1947825.2794972647"/>
    <n v="40.75161408280907"/>
    <n v="1.9456332305555004"/>
  </r>
  <r>
    <s v="CD"/>
    <s v="South"/>
    <x v="2"/>
    <x v="1"/>
    <x v="1"/>
    <x v="3"/>
    <n v="8.930770253571578E-3"/>
    <n v="4.3645753489336483E-2"/>
    <n v="43923.707699963306"/>
    <n v="214660.46759444883"/>
    <n v="1917.0833186102682"/>
    <n v="0.95020033496380463"/>
    <n v="1720669.7617136426"/>
    <n v="39.174055466066221"/>
    <n v="2.4137426072008692"/>
  </r>
  <r>
    <s v="CD"/>
    <s v="South"/>
    <x v="2"/>
    <x v="1"/>
    <x v="1"/>
    <x v="4"/>
    <n v="1.2324961504674714E-2"/>
    <n v="5.9845987610868186E-2"/>
    <n v="42006.624381353038"/>
    <n v="203970.44821173223"/>
    <n v="2513.9279223008562"/>
    <n v="0.93254310484948755"/>
    <n v="1506009.2941191939"/>
    <n v="35.851709493413125"/>
    <n v="2.5883661415860533"/>
  </r>
  <r>
    <s v="CD"/>
    <s v="South"/>
    <x v="2"/>
    <x v="1"/>
    <x v="1"/>
    <x v="5"/>
    <n v="1.5439200164350509E-2"/>
    <n v="7.4360820989873511E-2"/>
    <n v="39492.696459052182"/>
    <n v="190211.23507291035"/>
    <n v="2936.7093317989929"/>
    <n v="0.9223760237628208"/>
    <n v="1302038.8459074616"/>
    <n v="32.969104737061308"/>
    <n v="2.5304851781473627"/>
  </r>
  <r>
    <s v="CD"/>
    <s v="South"/>
    <x v="2"/>
    <x v="1"/>
    <x v="1"/>
    <x v="6"/>
    <n v="1.6648955027100031E-2"/>
    <n v="7.9904757047570357E-2"/>
    <n v="36555.987127253189"/>
    <n v="175446.28268156626"/>
    <n v="2920.9972700372746"/>
    <n v="0.9185129650822883"/>
    <n v="1111827.6108345513"/>
    <n v="30.414378005009812"/>
    <n v="2.4893324858855124"/>
  </r>
  <r>
    <s v="CD"/>
    <s v="South"/>
    <x v="2"/>
    <x v="1"/>
    <x v="1"/>
    <x v="7"/>
    <n v="1.7325774061445986E-2"/>
    <n v="8.3010075214951878E-2"/>
    <n v="33634.989857215915"/>
    <n v="161149.68531851075"/>
    <n v="2792.0430379016398"/>
    <n v="0.91468644395720333"/>
    <n v="936381.32815298508"/>
    <n v="27.839500833150918"/>
    <n v="2.4838267633407756"/>
  </r>
  <r>
    <s v="CD"/>
    <s v="South"/>
    <x v="2"/>
    <x v="1"/>
    <x v="1"/>
    <x v="8"/>
    <n v="1.8319639076214842E-2"/>
    <n v="8.7551330958409945E-2"/>
    <n v="30842.946819314275"/>
    <n v="147401.43260881092"/>
    <n v="2700.3410447104179"/>
    <n v="0.91176940336071732"/>
    <n v="775231.64283447433"/>
    <n v="25.134811124759768"/>
    <n v="2.4768737078204519"/>
  </r>
  <r>
    <s v="CD"/>
    <s v="South"/>
    <x v="2"/>
    <x v="1"/>
    <x v="1"/>
    <x v="9"/>
    <n v="1.8622777182728319E-2"/>
    <n v="8.8933801917936192E-2"/>
    <n v="28142.605774603857"/>
    <n v="134396.11626425051"/>
    <n v="2502.8289274131857"/>
    <n v="0.90961445226656978"/>
    <n v="627830.21022566338"/>
    <n v="22.308886933001176"/>
    <n v="2.4760909387052474"/>
  </r>
  <r>
    <s v="CD"/>
    <s v="South"/>
    <x v="2"/>
    <x v="1"/>
    <x v="1"/>
    <x v="10"/>
    <n v="1.9676753932875324E-2"/>
    <n v="9.3817376522589188E-2"/>
    <n v="25639.776847190671"/>
    <n v="122248.64968246047"/>
    <n v="2405.4565984280525"/>
    <n v="0.89434217600181776"/>
    <n v="493434.09396141284"/>
    <n v="19.244866946471806"/>
    <n v="2.5263596286121648"/>
  </r>
  <r>
    <s v="CD"/>
    <s v="South"/>
    <x v="2"/>
    <x v="1"/>
    <x v="1"/>
    <x v="11"/>
    <n v="2.5730554271930887E-2"/>
    <n v="0.12107847804132144"/>
    <n v="23234.320248762619"/>
    <n v="109332.12337029562"/>
    <n v="2813.1761340448356"/>
    <n v="0.86075832367947425"/>
    <n v="371185.44427895237"/>
    <n v="15.975739350443035"/>
    <n v="2.5687701204533022"/>
  </r>
  <r>
    <s v="CD"/>
    <s v="South"/>
    <x v="2"/>
    <x v="1"/>
    <x v="1"/>
    <x v="12"/>
    <n v="3.5404539857511533E-2"/>
    <n v="0.16315782152051631"/>
    <n v="20421.144114717783"/>
    <n v="94108.535236533135"/>
    <n v="3331.8693867138645"/>
    <n v="0.79408077720808046"/>
    <n v="261853.32090865675"/>
    <n v="12.822656724700144"/>
    <n v="2.5997902652050855"/>
  </r>
  <r>
    <s v="CD"/>
    <s v="South"/>
    <x v="2"/>
    <x v="1"/>
    <x v="1"/>
    <x v="13"/>
    <n v="5.9187942045265785E-2"/>
    <n v="0.25882326121027349"/>
    <n v="17089.274728003918"/>
    <n v="74729.778802540255"/>
    <n v="4423.1018168202809"/>
    <n v="0.68821775267983853"/>
    <n v="167744.7856721236"/>
    <n v="9.8157931417208086"/>
    <n v="2.5771313251876755"/>
  </r>
  <r>
    <s v="CD"/>
    <s v="South"/>
    <x v="2"/>
    <x v="1"/>
    <x v="1"/>
    <x v="14"/>
    <n v="9.2661200681656758E-2"/>
    <n v="0.3762461622746488"/>
    <n v="12666.172911183638"/>
    <n v="51430.36042574569"/>
    <n v="4765.5989485399596"/>
    <n v="0.55013447118045677"/>
    <n v="93015.006869583362"/>
    <n v="7.3435762737342287"/>
    <n v="2.5028313841183674"/>
  </r>
  <r>
    <s v="CD"/>
    <s v="South"/>
    <x v="2"/>
    <x v="1"/>
    <x v="1"/>
    <x v="15"/>
    <n v="0.15155074055954443"/>
    <n v="0.5427350209752092"/>
    <n v="7900.573962643678"/>
    <n v="28293.6141354379"/>
    <n v="4287.9181753316079"/>
    <n v="0.37822449450875928"/>
    <n v="41584.646443837664"/>
    <n v="5.2634968852215733"/>
    <n v="2.3858513107205881"/>
  </r>
  <r>
    <s v="CD"/>
    <s v="South"/>
    <x v="2"/>
    <x v="1"/>
    <x v="1"/>
    <x v="16"/>
    <n v="0.2438476231401055"/>
    <n v="0.72232063224055332"/>
    <n v="3612.6557873120696"/>
    <n v="10701.337904201886"/>
    <n v="2609.495812358748"/>
    <n v="0.21718976232408663"/>
    <n v="13291.032308399763"/>
    <n v="3.6790198377268353"/>
    <n v="2.1787879491924023"/>
  </r>
  <r>
    <s v="CD"/>
    <s v="South"/>
    <x v="2"/>
    <x v="1"/>
    <x v="1"/>
    <x v="17"/>
    <n v="0.37151115015572678"/>
    <n v="0.86075406898790663"/>
    <n v="1003.1599749533216"/>
    <n v="2324.2210359633473"/>
    <n v="863.47403028687802"/>
    <n v="0.10769059729039587"/>
    <n v="2589.6944041978768"/>
    <n v="2.5815368125292069"/>
    <n v="1.882849113702912"/>
  </r>
  <r>
    <s v="CD"/>
    <s v="South"/>
    <x v="2"/>
    <x v="1"/>
    <x v="1"/>
    <x v="18"/>
    <n v="0.51766627724585357"/>
    <n v="0.92758214089300095"/>
    <n v="139.68594466644353"/>
    <n v="250.29675159779555"/>
    <n v="129.57018760636095"/>
    <n v="5.768054759611066E-2"/>
    <n v="265.47336823452935"/>
    <n v="1.9005016493853693"/>
    <n v="1.5413882621219417"/>
  </r>
  <r>
    <s v="CD"/>
    <s v="South"/>
    <x v="2"/>
    <x v="1"/>
    <x v="1"/>
    <x v="19"/>
    <n v="0.66043935849232893"/>
    <n v="0.94258200461101505"/>
    <n v="10.115757060082574"/>
    <n v="14.437253693688533"/>
    <n v="9.53493056785066"/>
    <n v="4.8180187907841017E-2"/>
    <n v="15.176616636733812"/>
    <n v="1.5002946933770991"/>
    <n v="1.2095653083637223"/>
  </r>
  <r>
    <s v="CD"/>
    <s v="South"/>
    <x v="2"/>
    <x v="1"/>
    <x v="1"/>
    <x v="20"/>
    <n v="0.78026830966810501"/>
    <n v="0.93443829684726887"/>
    <n v="0.58082649223191318"/>
    <n v="0.69558959583508517"/>
    <n v="0.54274651816496244"/>
    <n v="5.920414002614225E-2"/>
    <n v="0.7393629430452785"/>
    <n v="1.2729497585486591"/>
    <n v="0.93080233330356232"/>
  </r>
  <r>
    <s v="CD"/>
    <s v="South"/>
    <x v="2"/>
    <x v="1"/>
    <x v="1"/>
    <x v="21"/>
    <n v="0.8699351658920722"/>
    <n v="1"/>
    <n v="3.8079974066950788E-2"/>
    <n v="4.3773347210193304E-2"/>
    <n v="3.8079974066950788E-2"/>
    <m/>
    <n v="4.3773347210193304E-2"/>
    <n v="1.1495109511690487"/>
    <n v="1.1495109511690487"/>
  </r>
  <r>
    <s v="CD"/>
    <s v="South"/>
    <x v="2"/>
    <x v="1"/>
    <x v="2"/>
    <x v="0"/>
    <n v="0.31857952231132508"/>
    <n v="0.2639264970336434"/>
    <n v="100000"/>
    <n v="82844.777692813179"/>
    <n v="26392.649703364339"/>
    <n v="0.63176243159902612"/>
    <n v="2500000.000008116"/>
    <n v="25.000000000081162"/>
    <n v="0.35"/>
  </r>
  <r>
    <s v="CD"/>
    <s v="South"/>
    <x v="2"/>
    <x v="1"/>
    <x v="2"/>
    <x v="1"/>
    <n v="9.5417570508771074E-2"/>
    <n v="0.3020862817986158"/>
    <n v="73607.350296635661"/>
    <n v="233036.4381066999"/>
    <n v="22235.770764158908"/>
    <n v="0.77675856240196428"/>
    <n v="2417155.222315303"/>
    <n v="32.838503390955275"/>
    <n v="1.2390000000000001"/>
  </r>
  <r>
    <s v="CD"/>
    <s v="South"/>
    <x v="2"/>
    <x v="1"/>
    <x v="2"/>
    <x v="2"/>
    <n v="1.5380731186563504E-2"/>
    <n v="7.3462197069985552E-2"/>
    <n v="51371.579532476753"/>
    <n v="245363.4390742144"/>
    <n v="3773.8690994112403"/>
    <n v="0.95005824918884685"/>
    <n v="2184118.7842086032"/>
    <n v="42.51609166169046"/>
    <n v="1.9541978575879573"/>
  </r>
  <r>
    <s v="CD"/>
    <s v="South"/>
    <x v="2"/>
    <x v="1"/>
    <x v="2"/>
    <x v="3"/>
    <n v="8.1028817257941931E-3"/>
    <n v="3.9683824522501868E-2"/>
    <n v="47597.710433065513"/>
    <n v="233109.55934180247"/>
    <n v="1888.8591884986308"/>
    <n v="0.95466694122192708"/>
    <n v="1938755.3451343889"/>
    <n v="40.732113530140744"/>
    <n v="2.4169631843212191"/>
  </r>
  <r>
    <s v="CD"/>
    <s v="South"/>
    <x v="2"/>
    <x v="1"/>
    <x v="2"/>
    <x v="4"/>
    <n v="1.1196123544993317E-2"/>
    <n v="5.451039669549549E-2"/>
    <n v="45708.851244566882"/>
    <n v="222541.98998642981"/>
    <n v="2491.607613836728"/>
    <n v="0.93852208261263448"/>
    <n v="1705645.7857925864"/>
    <n v="37.315437587054333"/>
    <n v="2.5910066243689349"/>
  </r>
  <r>
    <s v="CD"/>
    <s v="South"/>
    <x v="2"/>
    <x v="1"/>
    <x v="2"/>
    <x v="5"/>
    <n v="1.4027403362109945E-2"/>
    <n v="6.7791724841767806E-2"/>
    <n v="43217.243630730154"/>
    <n v="208860.57191082416"/>
    <n v="2929.7714886340982"/>
    <n v="0.92917376646054872"/>
    <n v="1483103.7958061565"/>
    <n v="34.317408312259353"/>
    <n v="2.5337167861527323"/>
  </r>
  <r>
    <s v="CD"/>
    <s v="South"/>
    <x v="2"/>
    <x v="1"/>
    <x v="2"/>
    <x v="6"/>
    <n v="1.5145178242724919E-2"/>
    <n v="7.2955455498212848E-2"/>
    <n v="40287.472142096056"/>
    <n v="194067.76426748477"/>
    <n v="2939.190880998176"/>
    <n v="0.92560870986487631"/>
    <n v="1274243.2238953323"/>
    <n v="31.628770834789751"/>
    <n v="2.4926444925234961"/>
  </r>
  <r>
    <s v="CD"/>
    <s v="South"/>
    <x v="2"/>
    <x v="1"/>
    <x v="2"/>
    <x v="7"/>
    <n v="1.5755005841575787E-2"/>
    <n v="7.5775495181131358E-2"/>
    <n v="37348.28126109788"/>
    <n v="179630.81290998752"/>
    <n v="2830.0845067238624"/>
    <n v="0.92203897288005809"/>
    <n v="1080175.4596278477"/>
    <n v="28.921691257395633"/>
    <n v="2.4874978543544728"/>
  </r>
  <r>
    <s v="CD"/>
    <s v="South"/>
    <x v="2"/>
    <x v="1"/>
    <x v="2"/>
    <x v="8"/>
    <n v="1.6696881622711959E-2"/>
    <n v="8.0115653906030815E-2"/>
    <n v="34518.196754374017"/>
    <n v="165626.61023313479"/>
    <n v="2765.4479046337074"/>
    <n v="0.91909737043312678"/>
    <n v="900544.64671786025"/>
    <n v="26.088982953715465"/>
    <n v="2.4816471765510437"/>
  </r>
  <r>
    <s v="CD"/>
    <s v="South"/>
    <x v="2"/>
    <x v="1"/>
    <x v="2"/>
    <x v="9"/>
    <n v="1.7048008777352176E-2"/>
    <n v="8.173046486548774E-2"/>
    <n v="31752.74884974031"/>
    <n v="152226.98193902659"/>
    <n v="2595.1669242463577"/>
    <n v="0.91675303404123165"/>
    <n v="734918.03648472542"/>
    <n v="23.145020922833769"/>
    <n v="2.4811784750326855"/>
  </r>
  <r>
    <s v="CD"/>
    <s v="South"/>
    <x v="2"/>
    <x v="1"/>
    <x v="2"/>
    <x v="10"/>
    <n v="1.8089989893679319E-2"/>
    <n v="8.6582637797183656E-2"/>
    <n v="29157.581925493952"/>
    <n v="139554.54755554238"/>
    <n v="2524.5403548967552"/>
    <n v="0.90233641710584611"/>
    <n v="582691.0545456988"/>
    <n v="19.984203629595996"/>
    <n v="2.530892283089567"/>
  </r>
  <r>
    <s v="CD"/>
    <s v="South"/>
    <x v="2"/>
    <x v="1"/>
    <x v="2"/>
    <x v="11"/>
    <n v="2.3693867690501171E-2"/>
    <n v="0.11202828056028243"/>
    <n v="26633.041570597197"/>
    <n v="125925.15043209553"/>
    <n v="2983.6538532445265"/>
    <n v="0.87098869822535208"/>
    <n v="443136.50699015643"/>
    <n v="16.638599305885435"/>
    <n v="2.5734258137828645"/>
  </r>
  <r>
    <s v="CD"/>
    <s v="South"/>
    <x v="2"/>
    <x v="1"/>
    <x v="2"/>
    <x v="12"/>
    <n v="3.2613989555753252E-2"/>
    <n v="0.1512547508400702"/>
    <n v="23649.387717352671"/>
    <n v="109679.38284868254"/>
    <n v="3577.0822467083963"/>
    <n v="0.80898515482552535"/>
    <n v="317211.35655806091"/>
    <n v="13.41308960507709"/>
    <n v="2.6048759443637004"/>
  </r>
  <r>
    <s v="CD"/>
    <s v="South"/>
    <x v="2"/>
    <x v="1"/>
    <x v="2"/>
    <x v="13"/>
    <n v="5.4312841784298398E-2"/>
    <n v="0.2400882020850007"/>
    <n v="20072.305470644274"/>
    <n v="88728.992515009493"/>
    <n v="4819.1237321479093"/>
    <n v="0.70993649097616329"/>
    <n v="207531.97370937839"/>
    <n v="10.339219578582723"/>
    <n v="2.5861721996029372"/>
  </r>
  <r>
    <s v="CD"/>
    <s v="South"/>
    <x v="2"/>
    <x v="1"/>
    <x v="2"/>
    <x v="14"/>
    <n v="8.4901885346048561E-2"/>
    <n v="0.35062424180342466"/>
    <n v="15253.181738496365"/>
    <n v="62991.949593956109"/>
    <n v="5348.1352821501296"/>
    <n v="0.57879541828285608"/>
    <n v="118802.98119436888"/>
    <n v="7.7887343920207099"/>
    <n v="2.5180210674870693"/>
  </r>
  <r>
    <s v="CD"/>
    <s v="South"/>
    <x v="2"/>
    <x v="1"/>
    <x v="2"/>
    <x v="15"/>
    <n v="0.13841835722900736"/>
    <n v="0.50950366035761463"/>
    <n v="9905.0464563462356"/>
    <n v="36459.451813686414"/>
    <n v="5046.6574255206269"/>
    <n v="0.41296965345879427"/>
    <n v="55811.031600412767"/>
    <n v="5.6346057382350017"/>
    <n v="2.4110030924683055"/>
  </r>
  <r>
    <s v="CD"/>
    <s v="South"/>
    <x v="2"/>
    <x v="1"/>
    <x v="2"/>
    <x v="16"/>
    <n v="0.2210733873553079"/>
    <n v="0.68512915975907362"/>
    <n v="4858.3890308256086"/>
    <n v="15056.647180795686"/>
    <n v="3328.6239944722493"/>
    <n v="0.25031862984122027"/>
    <n v="19351.579786726354"/>
    <n v="3.9831268480033288"/>
    <n v="2.2254907767686731"/>
  </r>
  <r>
    <s v="CD"/>
    <s v="South"/>
    <x v="2"/>
    <x v="1"/>
    <x v="2"/>
    <x v="17"/>
    <n v="0.33810965818576166"/>
    <n v="0.83301782152972548"/>
    <n v="1529.7650363533594"/>
    <n v="3768.9592922994484"/>
    <n v="1274.3215380354168"/>
    <n v="0.13021909189965783"/>
    <n v="4294.9326059306677"/>
    <n v="2.8075766564575764"/>
    <n v="1.9553477880874388"/>
  </r>
  <r>
    <s v="CD"/>
    <s v="South"/>
    <x v="2"/>
    <x v="1"/>
    <x v="2"/>
    <x v="18"/>
    <n v="0.47592519120832671"/>
    <n v="0.91440785679525993"/>
    <n v="255.44349831794264"/>
    <n v="490.79045645001116"/>
    <n v="233.57954182919352"/>
    <n v="6.8122792262799783E-2"/>
    <n v="525.97331363121907"/>
    <n v="2.0590593109422435"/>
    <n v="1.63315105004024"/>
  </r>
  <r>
    <s v="CD"/>
    <s v="South"/>
    <x v="2"/>
    <x v="1"/>
    <x v="2"/>
    <x v="19"/>
    <n v="0.61507685510237275"/>
    <n v="0.94056579446420341"/>
    <n v="21.863956488749125"/>
    <n v="33.434016309308795"/>
    <n v="20.564489604971097"/>
    <n v="4.9438269630982766E-2"/>
    <n v="35.182857181207922"/>
    <n v="1.6091715696247617"/>
    <n v="1.3098638676598708"/>
  </r>
  <r>
    <s v="CD"/>
    <s v="South"/>
    <x v="2"/>
    <x v="1"/>
    <x v="2"/>
    <x v="20"/>
    <n v="0.73758091418454053"/>
    <n v="0.9382018086276378"/>
    <n v="1.299466883778029"/>
    <n v="1.6529199131462835"/>
    <n v="1.2191621806122672"/>
    <n v="5.4848305694433538E-2"/>
    <n v="1.7488408718991264"/>
    <n v="1.3458141132574319"/>
    <n v="1.0264396461913043"/>
  </r>
  <r>
    <s v="CD"/>
    <s v="South"/>
    <x v="2"/>
    <x v="1"/>
    <x v="2"/>
    <x v="21"/>
    <n v="0.83719662740945722"/>
    <n v="1"/>
    <n v="8.0304703165761784E-2"/>
    <n v="9.5920958752842969E-2"/>
    <n v="8.0304703165761784E-2"/>
    <m/>
    <n v="9.5920958752842969E-2"/>
    <n v="1.1944625279897583"/>
    <n v="1.1944625279897583"/>
  </r>
  <r>
    <s v="CD"/>
    <s v="South"/>
    <x v="2"/>
    <x v="1"/>
    <x v="3"/>
    <x v="0"/>
    <n v="0.29201312467385199"/>
    <n v="0.2454286694507864"/>
    <n v="100000"/>
    <n v="84047.13648569888"/>
    <n v="24542.86694507864"/>
    <n v="0.65730424951539868"/>
    <n v="2750000.0000015292"/>
    <n v="27.500000000015291"/>
    <n v="0.35"/>
  </r>
  <r>
    <s v="CD"/>
    <s v="South"/>
    <x v="2"/>
    <x v="1"/>
    <x v="3"/>
    <x v="1"/>
    <n v="8.4731137115133595E-2"/>
    <n v="0.27466798646107293"/>
    <n v="75457.13305492136"/>
    <n v="244604.98827200048"/>
    <n v="20725.658800320518"/>
    <n v="0.79899603770436745"/>
    <n v="2665952.8635158301"/>
    <n v="35.330693806978068"/>
    <n v="1.2390000000000001"/>
  </r>
  <r>
    <s v="CD"/>
    <s v="South"/>
    <x v="2"/>
    <x v="1"/>
    <x v="3"/>
    <x v="2"/>
    <n v="1.3870085154264378E-2"/>
    <n v="6.6546167813005444E-2"/>
    <n v="54731.474254600842"/>
    <n v="262591.74546452326"/>
    <n v="3642.1698703998554"/>
    <n v="0.95468425795830547"/>
    <n v="2421347.8752438296"/>
    <n v="44.240501616677832"/>
    <n v="1.9618040337953497"/>
  </r>
  <r>
    <s v="CD"/>
    <s v="South"/>
    <x v="2"/>
    <x v="1"/>
    <x v="3"/>
    <x v="3"/>
    <n v="7.3510515008708708E-3"/>
    <n v="3.6071176480503411E-2"/>
    <n v="51089.304384200987"/>
    <n v="250692.20566477461"/>
    <n v="1842.8513147086705"/>
    <n v="0.95873550093165094"/>
    <n v="2158756.1297793062"/>
    <n v="42.254561024066057"/>
    <n v="2.4201303066156856"/>
  </r>
  <r>
    <s v="CD"/>
    <s v="South"/>
    <x v="2"/>
    <x v="1"/>
    <x v="3"/>
    <x v="4"/>
    <n v="1.0174355222539551E-2"/>
    <n v="4.9655982639100642E-2"/>
    <n v="49246.453069492316"/>
    <n v="240347.51737767813"/>
    <n v="2445.3810186560004"/>
    <n v="0.94396643916253553"/>
    <n v="1908063.9241145316"/>
    <n v="38.745205089634325"/>
    <n v="2.5935251296676229"/>
  </r>
  <r>
    <s v="CD"/>
    <s v="South"/>
    <x v="2"/>
    <x v="1"/>
    <x v="3"/>
    <x v="5"/>
    <n v="1.2749697412443022E-2"/>
    <n v="6.1807370995437198E-2"/>
    <n v="46801.072050836316"/>
    <n v="226879.99014056244"/>
    <n v="2892.6512232302193"/>
    <n v="0.93536349267315666"/>
    <n v="1667716.4067368535"/>
    <n v="35.634149681984731"/>
    <n v="2.5367337560792298"/>
  </r>
  <r>
    <s v="CD"/>
    <s v="South"/>
    <x v="2"/>
    <x v="1"/>
    <x v="3"/>
    <x v="6"/>
    <n v="1.3786493263217219E-2"/>
    <n v="6.6631962551492785E-2"/>
    <n v="43908.420827606096"/>
    <n v="212215.25999552783"/>
    <n v="2925.7042522802367"/>
    <n v="0.93206767066922191"/>
    <n v="1440836.4165962911"/>
    <n v="32.81458065306709"/>
    <n v="2.4956989802396254"/>
  </r>
  <r>
    <s v="CD"/>
    <s v="South"/>
    <x v="2"/>
    <x v="1"/>
    <x v="3"/>
    <x v="7"/>
    <n v="1.4335336552658126E-2"/>
    <n v="6.9188068262664076E-2"/>
    <n v="40982.71657532586"/>
    <n v="197798.98306449494"/>
    <n v="2835.5149920030672"/>
    <n v="0.92873270453867207"/>
    <n v="1228621.1566007633"/>
    <n v="29.979007232050339"/>
    <n v="2.4908967745896247"/>
  </r>
  <r>
    <s v="CD"/>
    <s v="South"/>
    <x v="2"/>
    <x v="1"/>
    <x v="3"/>
    <x v="8"/>
    <n v="1.5231219674592024E-2"/>
    <n v="7.3347749163220469E-2"/>
    <n v="38147.201583322792"/>
    <n v="183702.38449648736"/>
    <n v="2798.0113730123703"/>
    <n v="0.92576940719607748"/>
    <n v="1030822.1735362684"/>
    <n v="27.02222262056894"/>
    <n v="2.4862062792281914"/>
  </r>
  <r>
    <s v="CD"/>
    <s v="South"/>
    <x v="2"/>
    <x v="1"/>
    <x v="3"/>
    <x v="9"/>
    <n v="1.5624339360319053E-2"/>
    <n v="7.5169179986765935E-2"/>
    <n v="35349.190210310422"/>
    <n v="170066.04759581899"/>
    <n v="2657.1696413052523"/>
    <n v="0.92325346138155506"/>
    <n v="847119.78903978108"/>
    <n v="23.964333666480957"/>
    <n v="2.4860831796754201"/>
  </r>
  <r>
    <s v="CD"/>
    <s v="South"/>
    <x v="2"/>
    <x v="1"/>
    <x v="3"/>
    <x v="10"/>
    <n v="1.6656322988999921E-2"/>
    <n v="7.9997411295491566E-2"/>
    <n v="32692.02056900517"/>
    <n v="157014.06710632017"/>
    <n v="2615.2770155393737"/>
    <n v="0.90961426064048123"/>
    <n v="677053.74144396209"/>
    <n v="20.710061038131943"/>
    <n v="2.5352378733094731"/>
  </r>
  <r>
    <s v="CD"/>
    <s v="South"/>
    <x v="2"/>
    <x v="1"/>
    <x v="3"/>
    <x v="11"/>
    <n v="2.1857299425387524E-2"/>
    <n v="0.10379143406449415"/>
    <n v="30076.743553465796"/>
    <n v="142822.23456107033"/>
    <n v="3121.708345404244"/>
    <n v="0.88030663009835319"/>
    <n v="520039.67433764198"/>
    <n v="17.290424856440847"/>
    <n v="2.5777739719373187"/>
  </r>
  <r>
    <s v="CD"/>
    <s v="South"/>
    <x v="2"/>
    <x v="1"/>
    <x v="3"/>
    <x v="12"/>
    <n v="3.010459936749052E-2"/>
    <n v="0.14041798771193734"/>
    <n v="26955.035208061552"/>
    <n v="125727.36000957237"/>
    <n v="3784.9718026204282"/>
    <n v="0.82256715364165356"/>
    <n v="377217.43977657164"/>
    <n v="13.994321909242236"/>
    <n v="2.6095420249970256"/>
  </r>
  <r>
    <s v="CD"/>
    <s v="South"/>
    <x v="2"/>
    <x v="1"/>
    <x v="3"/>
    <x v="13"/>
    <n v="4.9967992439062456E-2"/>
    <n v="0.22303131183685013"/>
    <n v="23170.063405441124"/>
    <n v="103419.19665795341"/>
    <n v="5167.649636658527"/>
    <n v="0.7297445395192429"/>
    <n v="251490.07976699926"/>
    <n v="10.854095449214039"/>
    <n v="2.5944343670151855"/>
  </r>
  <r>
    <s v="CD"/>
    <s v="South"/>
    <x v="2"/>
    <x v="1"/>
    <x v="3"/>
    <x v="14"/>
    <n v="7.8072887778363312E-2"/>
    <n v="0.32729661822263745"/>
    <n v="18002.413768782597"/>
    <n v="75469.594042608238"/>
    <n v="5892.1291463671896"/>
    <n v="0.60495993073218468"/>
    <n v="148070.88310904586"/>
    <n v="8.2250572068180539"/>
    <n v="2.5318811858916992"/>
  </r>
  <r>
    <s v="CD"/>
    <s v="South"/>
    <x v="2"/>
    <x v="1"/>
    <x v="3"/>
    <x v="15"/>
    <n v="0.12712123269630074"/>
    <n v="0.47925027359010508"/>
    <n v="12110.284622415407"/>
    <n v="45656.080384402376"/>
    <n v="5803.8572185466264"/>
    <n v="0.44460194080855997"/>
    <n v="72601.289066437603"/>
    <n v="5.9950109621748267"/>
    <n v="2.4335442505243643"/>
  </r>
  <r>
    <s v="CD"/>
    <s v="South"/>
    <x v="2"/>
    <x v="1"/>
    <x v="3"/>
    <x v="16"/>
    <n v="0.20232343464788377"/>
    <n v="0.65122755246388486"/>
    <n v="6306.4274038687809"/>
    <n v="20298.781948616921"/>
    <n v="4106.9192830126376"/>
    <n v="0.28102742294006622"/>
    <n v="26945.208682035234"/>
    <n v="4.272658187661885"/>
    <n v="2.2647733503818128"/>
  </r>
  <r>
    <s v="CD"/>
    <s v="South"/>
    <x v="2"/>
    <x v="1"/>
    <x v="3"/>
    <x v="17"/>
    <n v="0.31084290240726342"/>
    <n v="0.80618379620435099"/>
    <n v="2199.5081208561433"/>
    <n v="5704.5143798421486"/>
    <n v="1773.2078066541039"/>
    <n v="0.15231586790773372"/>
    <n v="6646.4267334183123"/>
    <n v="3.0217786742388735"/>
    <n v="2.0149994802774591"/>
  </r>
  <r>
    <s v="CD"/>
    <s v="South"/>
    <x v="2"/>
    <x v="1"/>
    <x v="3"/>
    <x v="18"/>
    <n v="0.44155125577944149"/>
    <n v="0.89997262656118948"/>
    <n v="426.30031420203926"/>
    <n v="868.88805875780429"/>
    <n v="383.65861347626964"/>
    <n v="7.9638586948699186E-2"/>
    <n v="941.91235357616381"/>
    <n v="2.2095042443007848"/>
    <n v="1.7090182055029288"/>
  </r>
  <r>
    <s v="CD"/>
    <s v="South"/>
    <x v="2"/>
    <x v="1"/>
    <x v="3"/>
    <x v="19"/>
    <n v="0.57714157006322198"/>
    <n v="0.93655915406862644"/>
    <n v="42.641700725769638"/>
    <n v="69.197017216069838"/>
    <n v="39.936475159774346"/>
    <n v="5.2416385062120978E-2"/>
    <n v="73.024294818359564"/>
    <n v="1.7125089659997736"/>
    <n v="1.3939860531849686"/>
  </r>
  <r>
    <s v="CD"/>
    <s v="South"/>
    <x v="2"/>
    <x v="1"/>
    <x v="3"/>
    <x v="20"/>
    <n v="0.70123485808582664"/>
    <n v="0.94018745901831124"/>
    <n v="2.705225565995292"/>
    <n v="3.6270574995477314"/>
    <n v="2.5434191509644863"/>
    <n v="5.2313974461170296E-2"/>
    <n v="3.8272776022897252"/>
    <n v="1.4147720805239448"/>
    <n v="1.1079673687780027"/>
  </r>
  <r>
    <s v="CD"/>
    <s v="South"/>
    <x v="2"/>
    <x v="1"/>
    <x v="3"/>
    <x v="21"/>
    <n v="0.80814270302973223"/>
    <n v="1"/>
    <n v="0.16180641503080556"/>
    <n v="0.20022010274199378"/>
    <n v="0.16180641503080556"/>
    <m/>
    <n v="0.20022010274199378"/>
    <n v="1.2374052209479756"/>
    <n v="1.2374052209479756"/>
  </r>
  <r>
    <s v="CD"/>
    <s v="South"/>
    <x v="2"/>
    <x v="1"/>
    <x v="4"/>
    <x v="0"/>
    <n v="0.26831796172141897"/>
    <n v="0.22847108025356602"/>
    <n v="100000"/>
    <n v="85149.379783518205"/>
    <n v="22847.108025356603"/>
    <n v="0.68121117277676868"/>
    <n v="3000000.0000004903"/>
    <n v="30.000000000004903"/>
    <n v="0.35"/>
  </r>
  <r>
    <s v="CD"/>
    <s v="South"/>
    <x v="2"/>
    <x v="1"/>
    <x v="4"/>
    <x v="1"/>
    <n v="7.5364046506257928E-2"/>
    <n v="0.24953327013598772"/>
    <n v="77152.891974643397"/>
    <n v="255456.20660486614"/>
    <n v="19252.213434881371"/>
    <n v="0.81894480995468699"/>
    <n v="2914850.6202169722"/>
    <n v="37.78018614227642"/>
    <n v="1.2390000000000001"/>
  </r>
  <r>
    <s v="CD"/>
    <s v="South"/>
    <x v="2"/>
    <x v="1"/>
    <x v="4"/>
    <x v="2"/>
    <n v="1.2496235958608848E-2"/>
    <n v="6.020075881675517E-2"/>
    <n v="57900.678539762026"/>
    <n v="278937.17721434013"/>
    <n v="3485.6647840986843"/>
    <n v="0.95893026333585052"/>
    <n v="2659394.4136121059"/>
    <n v="45.930280623323348"/>
    <n v="1.9686656236502706"/>
  </r>
  <r>
    <s v="CD"/>
    <s v="South"/>
    <x v="2"/>
    <x v="1"/>
    <x v="4"/>
    <x v="3"/>
    <n v="6.6651181313787874E-3"/>
    <n v="3.2762914951636024E-2"/>
    <n v="54415.013755663342"/>
    <n v="267481.30080030597"/>
    <n v="1782.7944677689011"/>
    <n v="0.96246313885547019"/>
    <n v="2380457.2363977656"/>
    <n v="43.746331611466609"/>
    <n v="2.4232767371329835"/>
  </r>
  <r>
    <s v="CD"/>
    <s v="South"/>
    <x v="2"/>
    <x v="1"/>
    <x v="4"/>
    <x v="4"/>
    <n v="9.24244993696695E-3"/>
    <n v="4.520775660797044E-2"/>
    <n v="52632.219287894441"/>
    <n v="257440.8923534067"/>
    <n v="2379.3845593044607"/>
    <n v="0.94895639005598409"/>
    <n v="2112975.9355974598"/>
    <n v="40.146054340586211"/>
    <n v="2.5959312404138535"/>
  </r>
  <r>
    <s v="CD"/>
    <s v="South"/>
    <x v="2"/>
    <x v="1"/>
    <x v="4"/>
    <x v="5"/>
    <n v="1.1585822252348351E-2"/>
    <n v="5.6323558170738669E-2"/>
    <n v="50252.83472858998"/>
    <n v="244300.17986048004"/>
    <n v="2830.4184600802546"/>
    <n v="0.94103547802731291"/>
    <n v="1855535.0432440531"/>
    <n v="36.923987537530834"/>
    <n v="2.5395886224285"/>
  </r>
  <r>
    <s v="CD"/>
    <s v="South"/>
    <x v="2"/>
    <x v="1"/>
    <x v="4"/>
    <x v="6"/>
    <n v="1.2549622750220802E-2"/>
    <n v="6.0838258837682666E-2"/>
    <n v="47422.416268509725"/>
    <n v="229895.13653716535"/>
    <n v="2885.0972356519269"/>
    <n v="0.93798512255205957"/>
    <n v="1611234.863383573"/>
    <n v="33.97622875773822"/>
    <n v="2.4985436483035905"/>
  </r>
  <r>
    <s v="CD"/>
    <s v="South"/>
    <x v="2"/>
    <x v="1"/>
    <x v="4"/>
    <x v="7"/>
    <n v="1.3043473194783753E-2"/>
    <n v="6.3153134830975177E-2"/>
    <n v="44537.319032857798"/>
    <n v="215638.21781893552"/>
    <n v="2812.6713138922278"/>
    <n v="0.93486876257921891"/>
    <n v="1381339.7268464076"/>
    <n v="31.015331790117678"/>
    <n v="2.4940629178601719"/>
  </r>
  <r>
    <s v="CD"/>
    <s v="South"/>
    <x v="2"/>
    <x v="1"/>
    <x v="4"/>
    <x v="8"/>
    <n v="1.3896365665829349E-2"/>
    <n v="6.7140556622031014E-2"/>
    <n v="41724.647718965571"/>
    <n v="201593.43385717634"/>
    <n v="2801.4160727095004"/>
    <n v="0.9318865045293977"/>
    <n v="1165701.5090274722"/>
    <n v="27.937959281981257"/>
    <n v="2.4906245430182161"/>
  </r>
  <r>
    <s v="CD"/>
    <s v="South"/>
    <x v="2"/>
    <x v="1"/>
    <x v="4"/>
    <x v="9"/>
    <n v="1.4328482413460755E-2"/>
    <n v="6.9156134291179769E-2"/>
    <n v="38923.23164625607"/>
    <n v="187862.20041324236"/>
    <n v="2691.7802347751858"/>
    <n v="0.92920998064847837"/>
    <n v="964108.07517029601"/>
    <n v="24.769476592600224"/>
    <n v="2.4908955304807558"/>
  </r>
  <r>
    <s v="CD"/>
    <s v="South"/>
    <x v="2"/>
    <x v="1"/>
    <x v="4"/>
    <x v="10"/>
    <n v="1.5351461995457446E-2"/>
    <n v="7.3963470459180294E-2"/>
    <n v="36231.451411480884"/>
    <n v="174563.4316105695"/>
    <n v="2679.8038861662935"/>
    <n v="0.9162866852055328"/>
    <n v="776245.87475705368"/>
    <n v="21.424641975868507"/>
    <n v="2.5394373144715461"/>
  </r>
  <r>
    <s v="CD"/>
    <s v="South"/>
    <x v="2"/>
    <x v="1"/>
    <x v="4"/>
    <x v="11"/>
    <n v="2.0187489137268942E-2"/>
    <n v="9.6239443234782396E-2"/>
    <n v="33551.647525314591"/>
    <n v="159950.14810855145"/>
    <n v="3228.9918774459402"/>
    <n v="0.8888535880829328"/>
    <n v="601682.44314648421"/>
    <n v="17.933022296223072"/>
    <n v="2.5818800993090405"/>
  </r>
  <r>
    <s v="CD"/>
    <s v="South"/>
    <x v="2"/>
    <x v="1"/>
    <x v="4"/>
    <x v="12"/>
    <n v="2.7829874932812346E-2"/>
    <n v="0.13048449139288359"/>
    <n v="30322.655647868651"/>
    <n v="142172.26306068248"/>
    <n v="3956.6362998936893"/>
    <n v="0.83502547998097099"/>
    <n v="441732.29503793281"/>
    <n v="14.567731143594006"/>
    <n v="2.6138784404029134"/>
  </r>
  <r>
    <s v="CD"/>
    <s v="South"/>
    <x v="2"/>
    <x v="1"/>
    <x v="4"/>
    <x v="13"/>
    <n v="4.6061539892622641E-2"/>
    <n v="0.20739987515782526"/>
    <n v="26366.019347974961"/>
    <n v="118717.46220222728"/>
    <n v="5468.3091211788087"/>
    <n v="0.74792610294389994"/>
    <n v="299560.0319772503"/>
    <n v="11.361594938686032"/>
    <n v="2.6020677969973987"/>
  </r>
  <r>
    <s v="CD"/>
    <s v="South"/>
    <x v="2"/>
    <x v="1"/>
    <x v="4"/>
    <x v="14"/>
    <n v="7.1998904676312717E-2"/>
    <n v="0.30591479508588804"/>
    <n v="20897.710226796153"/>
    <n v="88791.888856301593"/>
    <n v="6392.9187417946141"/>
    <n v="0.62899584930380714"/>
    <n v="180842.56977502303"/>
    <n v="8.6537026215980877"/>
    <n v="2.5446798384812843"/>
  </r>
  <r>
    <s v="CD"/>
    <s v="South"/>
    <x v="2"/>
    <x v="1"/>
    <x v="4"/>
    <x v="15"/>
    <n v="0.11726432768798596"/>
    <n v="0.45151845120451012"/>
    <n v="14504.791485001539"/>
    <n v="55849.729542458655"/>
    <n v="6549.1809863522594"/>
    <n v="0.47361415663806966"/>
    <n v="92050.680918721424"/>
    <n v="6.3462257291947317"/>
    <n v="2.4539980010788809"/>
  </r>
  <r>
    <s v="CD"/>
    <s v="South"/>
    <x v="2"/>
    <x v="1"/>
    <x v="4"/>
    <x v="16"/>
    <n v="0.18650994986247832"/>
    <n v="0.62011786443107331"/>
    <n v="7955.6104986492792"/>
    <n v="26451.222555715842"/>
    <n v="4933.4161926678171"/>
    <n v="0.30958654759719861"/>
    <n v="36200.951376262776"/>
    <n v="4.5503674900133753"/>
    <n v="2.2986609243839458"/>
  </r>
  <r>
    <s v="CD"/>
    <s v="South"/>
    <x v="2"/>
    <x v="1"/>
    <x v="4"/>
    <x v="17"/>
    <n v="0.28804091421542183"/>
    <n v="0.780476135724263"/>
    <n v="3022.1943059814621"/>
    <n v="8188.9426707492166"/>
    <n v="2358.7505333402823"/>
    <n v="0.17372395187961168"/>
    <n v="9749.7288205469304"/>
    <n v="3.2260430116126142"/>
    <n v="2.0653832351844157"/>
  </r>
  <r>
    <s v="CD"/>
    <s v="South"/>
    <x v="2"/>
    <x v="1"/>
    <x v="4"/>
    <x v="18"/>
    <n v="0.41270508549023482"/>
    <n v="0.88495916086232074"/>
    <n v="663.44377264117963"/>
    <n v="1422.6154824781356"/>
    <n v="587.12064431587066"/>
    <n v="9.1665259669376886E-2"/>
    <n v="1560.7861497977128"/>
    <n v="2.352552264654169"/>
    <n v="1.7730595081775615"/>
  </r>
  <r>
    <s v="CD"/>
    <s v="South"/>
    <x v="2"/>
    <x v="1"/>
    <x v="4"/>
    <x v="19"/>
    <n v="0.54502901264019898"/>
    <n v="0.93122743438300226"/>
    <n v="76.323128325309"/>
    <n v="130.40441761103418"/>
    <n v="71.074190974462141"/>
    <n v="5.651293247374483E-2"/>
    <n v="138.17066731957718"/>
    <n v="1.8103381026346024"/>
    <n v="1.4655070909526895"/>
  </r>
  <r>
    <s v="CD"/>
    <s v="South"/>
    <x v="2"/>
    <x v="1"/>
    <x v="4"/>
    <x v="20"/>
    <n v="0.67012041635829622"/>
    <n v="0.94085264005021563"/>
    <n v="5.2489373508468518"/>
    <n v="7.3695360467303956"/>
    <n v="4.9384765640024453"/>
    <n v="5.1081754604957626E-2"/>
    <n v="7.7662497085430138"/>
    <n v="1.479585140655189"/>
    <n v="1.177940613287779"/>
  </r>
  <r>
    <s v="CD"/>
    <s v="South"/>
    <x v="2"/>
    <x v="1"/>
    <x v="4"/>
    <x v="21"/>
    <n v="0.78258153607789827"/>
    <n v="1"/>
    <n v="0.31046078684440637"/>
    <n v="0.39671366181261791"/>
    <n v="0.31046078684440637"/>
    <m/>
    <n v="0.39671366181261791"/>
    <n v="1.2778221231895508"/>
    <n v="1.2778221231895508"/>
  </r>
  <r>
    <s v="CD"/>
    <s v="South"/>
    <x v="2"/>
    <x v="1"/>
    <x v="5"/>
    <x v="0"/>
    <n v="0.24701453687693947"/>
    <n v="0.21284091659084195"/>
    <n v="100000"/>
    <n v="86165.340421595276"/>
    <n v="21284.091659084195"/>
    <n v="0.70366485920174215"/>
    <n v="3250000.0000002165"/>
    <n v="32.500000000002167"/>
    <n v="0.35"/>
  </r>
  <r>
    <s v="CD"/>
    <s v="South"/>
    <x v="2"/>
    <x v="1"/>
    <x v="5"/>
    <x v="1"/>
    <n v="6.7070328395107098E-2"/>
    <n v="0.22636312392986008"/>
    <n v="78715.908340915805"/>
    <n v="265667.08917927579"/>
    <n v="17818.378915026231"/>
    <n v="0.83697780349482687"/>
    <n v="3163834.6595786214"/>
    <n v="40.193078200611822"/>
    <n v="1.2390000000000001"/>
  </r>
  <r>
    <s v="CD"/>
    <s v="South"/>
    <x v="2"/>
    <x v="1"/>
    <x v="5"/>
    <x v="2"/>
    <n v="1.1238627032845635E-2"/>
    <n v="5.4345475505929032E-2"/>
    <n v="60897.529425889574"/>
    <n v="294475.93412558537"/>
    <n v="3309.5051937862809"/>
    <n v="0.96285255108073675"/>
    <n v="2898167.5703993458"/>
    <n v="47.59088911687833"/>
    <n v="1.9748610690625648"/>
  </r>
  <r>
    <s v="CD"/>
    <s v="South"/>
    <x v="2"/>
    <x v="1"/>
    <x v="5"/>
    <x v="3"/>
    <n v="6.0343077870776522E-3"/>
    <n v="2.9710151945435147E-2"/>
    <n v="57588.024232103293"/>
    <n v="283536.90440470283"/>
    <n v="1710.9489501731805"/>
    <n v="0.96590255894823607"/>
    <n v="2603691.6362737603"/>
    <n v="45.212380021579108"/>
    <n v="2.426447612380294"/>
  </r>
  <r>
    <s v="CD"/>
    <s v="South"/>
    <x v="2"/>
    <x v="1"/>
    <x v="5"/>
    <x v="4"/>
    <n v="8.3867099506499173E-3"/>
    <n v="4.1105588228697434E-2"/>
    <n v="55877.075281930112"/>
    <n v="273869.02152076393"/>
    <n v="2296.8600479629458"/>
    <n v="0.95355664212150459"/>
    <n v="2320154.7318690578"/>
    <n v="41.522479839229604"/>
    <n v="2.5983060466487542"/>
  </r>
  <r>
    <s v="CD"/>
    <s v="South"/>
    <x v="2"/>
    <x v="1"/>
    <x v="5"/>
    <x v="5"/>
    <n v="1.0519148591347154E-2"/>
    <n v="5.1270262598627235E-2"/>
    <n v="53580.215233967167"/>
    <n v="261149.62454244171"/>
    <n v="2747.0717051364627"/>
    <n v="0.9462659483629845"/>
    <n v="2046285.7103482937"/>
    <n v="38.191069248468622"/>
    <n v="2.5423096474801561"/>
  </r>
  <r>
    <s v="CD"/>
    <s v="South"/>
    <x v="2"/>
    <x v="1"/>
    <x v="5"/>
    <x v="6"/>
    <n v="1.1414975092891685E-2"/>
    <n v="5.5492030818346159E-2"/>
    <n v="50833.143528830704"/>
    <n v="247116.99713229094"/>
    <n v="2820.8343672952906"/>
    <n v="0.94344591533600564"/>
    <n v="1785136.085805852"/>
    <n v="35.117562320209217"/>
    <n v="2.5011930535215594"/>
  </r>
  <r>
    <s v="CD"/>
    <s v="South"/>
    <x v="2"/>
    <x v="1"/>
    <x v="5"/>
    <x v="7"/>
    <n v="1.1858841167578679E-2"/>
    <n v="5.7584988557436899E-2"/>
    <n v="48012.309161535413"/>
    <n v="233141.52155455929"/>
    <n v="2764.788273683138"/>
    <n v="0.94052779264224218"/>
    <n v="1538019.0886735611"/>
    <n v="32.033849559265313"/>
    <n v="2.4970870937978895"/>
  </r>
  <r>
    <s v="CD"/>
    <s v="South"/>
    <x v="2"/>
    <x v="1"/>
    <x v="5"/>
    <x v="8"/>
    <n v="1.2673745369485625E-2"/>
    <n v="6.1418817144708253E-2"/>
    <n v="45247.520887852275"/>
    <n v="219276.0806409634"/>
    <n v="2779.0492116623645"/>
    <n v="0.93752342256988075"/>
    <n v="1304877.5671190019"/>
    <n v="28.838653290048558"/>
    <n v="2.4949980125995115"/>
  </r>
  <r>
    <s v="CD"/>
    <s v="South"/>
    <x v="2"/>
    <x v="1"/>
    <x v="5"/>
    <x v="9"/>
    <n v="1.3141847358950283E-2"/>
    <n v="6.3615533416743447E-2"/>
    <n v="42468.471676189911"/>
    <n v="205576.46161022517"/>
    <n v="2701.6544790746848"/>
    <n v="0.93470236299939435"/>
    <n v="1085601.4864780384"/>
    <n v="25.562527767786012"/>
    <n v="2.4956468996576895"/>
  </r>
  <r>
    <s v="CD"/>
    <s v="South"/>
    <x v="2"/>
    <x v="1"/>
    <x v="5"/>
    <x v="10"/>
    <n v="1.415483344340546E-2"/>
    <n v="6.8395992797413332E-2"/>
    <n v="39766.817197115226"/>
    <n v="192152.80444413176"/>
    <n v="2719.8909425899474"/>
    <n v="0.92244193030392907"/>
    <n v="880025.02486781322"/>
    <n v="22.129631861300989"/>
    <n v="2.543548001567193"/>
  </r>
  <r>
    <s v="CD"/>
    <s v="South"/>
    <x v="2"/>
    <x v="1"/>
    <x v="5"/>
    <x v="11"/>
    <n v="1.8659965296074912E-2"/>
    <n v="8.92779920729663E-2"/>
    <n v="37046.926254525279"/>
    <n v="177249.80384475831"/>
    <n v="3307.4751884792713"/>
    <n v="0.89673485802179709"/>
    <n v="687872.22042368143"/>
    <n v="18.567592239576364"/>
    <n v="2.5858239373401308"/>
  </r>
  <r>
    <s v="CD"/>
    <s v="South"/>
    <x v="2"/>
    <x v="1"/>
    <x v="5"/>
    <x v="12"/>
    <n v="2.5754534380702784E-2"/>
    <n v="0.1213292479005063"/>
    <n v="33739.451066046007"/>
    <n v="158946.07768512072"/>
    <n v="4093.5822224192962"/>
    <n v="0.84651807853651273"/>
    <n v="510622.41657892312"/>
    <n v="15.134283470687301"/>
    <n v="2.6179353155031078"/>
  </r>
  <r>
    <s v="CD"/>
    <s v="South"/>
    <x v="2"/>
    <x v="1"/>
    <x v="5"/>
    <x v="13"/>
    <n v="4.2521728063332334E-2"/>
    <n v="0.19298909768922348"/>
    <n v="29645.868843626711"/>
    <n v="134550.72827292368"/>
    <n v="5721.3294783445817"/>
    <n v="0.76470866757607581"/>
    <n v="351676.33889380237"/>
    <n v="11.862574875062432"/>
    <n v="2.6091892632675875"/>
  </r>
  <r>
    <s v="CD"/>
    <s v="South"/>
    <x v="2"/>
    <x v="1"/>
    <x v="5"/>
    <x v="14"/>
    <n v="6.654886224020562E-2"/>
    <n v="0.28620625148092355"/>
    <n v="23924.539365282129"/>
    <n v="102892.10813897809"/>
    <n v="6847.3527301451904"/>
    <n v="0.65119244408917143"/>
    <n v="217125.61062087872"/>
    <n v="9.0754353639075074"/>
    <n v="2.5566340238648984"/>
  </r>
  <r>
    <s v="CD"/>
    <s v="South"/>
    <x v="2"/>
    <x v="1"/>
    <x v="5"/>
    <x v="15"/>
    <n v="0.1085647892586236"/>
    <n v="0.42595535951990166"/>
    <n v="17077.186635136939"/>
    <n v="67002.563376508479"/>
    <n v="7274.1191727582154"/>
    <n v="0.50037765257596845"/>
    <n v="114233.50248190064"/>
    <n v="6.6892460053613867"/>
    <n v="2.4727703296335224"/>
  </r>
  <r>
    <s v="CD"/>
    <s v="South"/>
    <x v="2"/>
    <x v="1"/>
    <x v="5"/>
    <x v="16"/>
    <n v="0.17292914138199686"/>
    <n v="0.59141933331531615"/>
    <n v="9803.0674623787236"/>
    <n v="33526.585378909862"/>
    <n v="5797.7236230450926"/>
    <n v="0.33621451728349033"/>
    <n v="47230.939105392157"/>
    <n v="4.8179755251762311"/>
    <n v="2.3284770126988703"/>
  </r>
  <r>
    <s v="CD"/>
    <s v="South"/>
    <x v="2"/>
    <x v="1"/>
    <x v="5"/>
    <x v="17"/>
    <n v="0.26862818338676897"/>
    <n v="0.75599262079021168"/>
    <n v="4005.3438393336305"/>
    <n v="11272.124719333904"/>
    <n v="3028.0103862637598"/>
    <n v="0.1942973591007556"/>
    <n v="13704.353726482292"/>
    <n v="3.4215174217757762"/>
    <n v="2.108796417261805"/>
  </r>
  <r>
    <s v="CD"/>
    <s v="South"/>
    <x v="2"/>
    <x v="1"/>
    <x v="5"/>
    <x v="18"/>
    <n v="0.38814794167679456"/>
    <n v="0.86981562731778894"/>
    <n v="977.33345306987076"/>
    <n v="2190.1440644209238"/>
    <n v="850.09991058063042"/>
    <n v="0.10382832231821663"/>
    <n v="2432.2290071483881"/>
    <n v="2.4886378333910413"/>
    <n v="1.8279926072611088"/>
  </r>
  <r>
    <s v="CD"/>
    <s v="South"/>
    <x v="2"/>
    <x v="1"/>
    <x v="5"/>
    <x v="19"/>
    <n v="0.51758415857632756"/>
    <n v="0.92505568430569107"/>
    <n v="127.23354248924028"/>
    <n v="227.39898384402463"/>
    <n v="117.69811171402139"/>
    <n v="6.1303594004986119E-2"/>
    <n v="242.08494272746435"/>
    <n v="1.9026817770788444"/>
    <n v="1.5269729254842404"/>
  </r>
  <r>
    <s v="CD"/>
    <s v="South"/>
    <x v="2"/>
    <x v="1"/>
    <x v="5"/>
    <x v="20"/>
    <n v="0.64335597571193825"/>
    <n v="0.94055777449577804"/>
    <n v="9.5354307752188916"/>
    <n v="13.940374982720485"/>
    <n v="8.9686235487984316"/>
    <n v="5.0768486187169656E-2"/>
    <n v="14.685958883439737"/>
    <n v="1.5401463478300603"/>
    <n v="1.2383548924969825"/>
  </r>
  <r>
    <s v="CD"/>
    <s v="South"/>
    <x v="2"/>
    <x v="1"/>
    <x v="5"/>
    <x v="21"/>
    <n v="0.76021924007971531"/>
    <n v="1"/>
    <n v="0.56680722642045944"/>
    <n v="0.74558390071925174"/>
    <n v="0.56680722642045944"/>
    <m/>
    <n v="0.74558390071925174"/>
    <n v="1.3154100123737222"/>
    <n v="1.3154100123737222"/>
  </r>
  <r>
    <s v="CD"/>
    <s v="South"/>
    <x v="2"/>
    <x v="1"/>
    <x v="6"/>
    <x v="0"/>
    <n v="0.22772083780455954"/>
    <n v="0.19835989486499661"/>
    <n v="100000"/>
    <n v="87106.606833775222"/>
    <n v="19835.98948649966"/>
    <n v="0.72482400875127684"/>
    <n v="3499999.9999993904"/>
    <n v="34.999999999993904"/>
    <n v="0.35"/>
  </r>
  <r>
    <s v="CD"/>
    <s v="South"/>
    <x v="2"/>
    <x v="1"/>
    <x v="6"/>
    <x v="1"/>
    <n v="5.9662621361039204E-2"/>
    <n v="0.20489795342043629"/>
    <n v="80164.01051350034"/>
    <n v="275305.3975418632"/>
    <n v="16425.441692190558"/>
    <n v="0.85338952878762386"/>
    <n v="3412893.3931656154"/>
    <n v="42.573885354586317"/>
    <n v="1.2390000000000001"/>
  </r>
  <r>
    <s v="CD"/>
    <s v="South"/>
    <x v="2"/>
    <x v="1"/>
    <x v="6"/>
    <x v="2"/>
    <n v="1.008089378929555E-2"/>
    <n v="4.8915513365756537E-2"/>
    <n v="63738.568821309782"/>
    <n v="309278.6096411043"/>
    <n v="3117.8048150929753"/>
    <n v="0.96649255696126257"/>
    <n v="3137587.995623752"/>
    <n v="49.225893421296256"/>
    <n v="1.9804926787362587"/>
  </r>
  <r>
    <s v="CD"/>
    <s v="South"/>
    <x v="2"/>
    <x v="1"/>
    <x v="6"/>
    <x v="3"/>
    <n v="5.4514384644617948E-3"/>
    <n v="2.6880547294940094E-2"/>
    <n v="60620.764006216807"/>
    <n v="298915.47424545512"/>
    <n v="1629.5193139245093"/>
    <n v="0.96909048302076084"/>
    <n v="2828309.3859826475"/>
    <n v="46.655785890336148"/>
    <n v="2.4297047295856982"/>
  </r>
  <r>
    <s v="CD"/>
    <s v="South"/>
    <x v="2"/>
    <x v="1"/>
    <x v="6"/>
    <x v="4"/>
    <n v="7.5968904704355597E-3"/>
    <n v="3.7304483554755158E-2"/>
    <n v="58991.244692292297"/>
    <n v="289676.1413189079"/>
    <n v="2200.6379174981485"/>
    <n v="0.95782082752059416"/>
    <n v="2529393.9117371924"/>
    <n v="42.877446050357349"/>
    <n v="2.6006583815676496"/>
  </r>
  <r>
    <s v="CD"/>
    <s v="South"/>
    <x v="2"/>
    <x v="1"/>
    <x v="6"/>
    <x v="5"/>
    <n v="9.5353757766016341E-3"/>
    <n v="4.6586309428245688E-2"/>
    <n v="56790.606774794149"/>
    <n v="277457.84139104892"/>
    <n v="2645.6647798283811"/>
    <n v="0.95111143588761504"/>
    <n v="2239717.7704182845"/>
    <n v="39.438172923560963"/>
    <n v="2.5449677024679009"/>
  </r>
  <r>
    <s v="CD"/>
    <s v="South"/>
    <x v="2"/>
    <x v="1"/>
    <x v="6"/>
    <x v="6"/>
    <n v="1.0370214892599414E-2"/>
    <n v="5.0542680400436704E-2"/>
    <n v="54144.941994965768"/>
    <n v="263893.32592371869"/>
    <n v="2736.6304985517418"/>
    <n v="0.94850172033668168"/>
    <n v="1962259.9290272356"/>
    <n v="36.24087230917489"/>
    <n v="2.503724359307768"/>
  </r>
  <r>
    <s v="CD"/>
    <s v="South"/>
    <x v="2"/>
    <x v="1"/>
    <x v="6"/>
    <x v="7"/>
    <n v="1.0768096365555414E-2"/>
    <n v="5.2429066284065684E-2"/>
    <n v="51408.311496414026"/>
    <n v="250303.27362401583"/>
    <n v="2695.289770997384"/>
    <n v="0.94576845267666865"/>
    <n v="1698366.6031035169"/>
    <n v="33.036809684402606"/>
    <n v="2.4999779502146686"/>
  </r>
  <r>
    <s v="CD"/>
    <s v="South"/>
    <x v="2"/>
    <x v="1"/>
    <x v="6"/>
    <x v="8"/>
    <n v="1.1548007014701508E-2"/>
    <n v="5.6119439125503795E-2"/>
    <n v="48713.021725416642"/>
    <n v="236728.93979529027"/>
    <n v="2733.7474573388608"/>
    <n v="0.94274662880318061"/>
    <n v="1448063.3294795011"/>
    <n v="29.726411505364602"/>
    <n v="2.4993414942404617"/>
  </r>
  <r>
    <s v="CD"/>
    <s v="South"/>
    <x v="2"/>
    <x v="1"/>
    <x v="6"/>
    <x v="9"/>
    <n v="1.2048099921212448E-2"/>
    <n v="5.8479384062114628E-2"/>
    <n v="45979.274268077781"/>
    <n v="223175.40993216104"/>
    <n v="2688.8396388202236"/>
    <n v="0.93979099748036365"/>
    <n v="1211334.3896842108"/>
    <n v="26.345226386602818"/>
    <n v="2.5004231151632315"/>
  </r>
  <r>
    <s v="CD"/>
    <s v="South"/>
    <x v="2"/>
    <x v="1"/>
    <x v="6"/>
    <x v="10"/>
    <n v="1.3053089136998007E-2"/>
    <n v="6.3241036504585096E-2"/>
    <n v="43290.434629257557"/>
    <n v="209738.24111323463"/>
    <n v="2737.7319566882361"/>
    <n v="0.92814456369856568"/>
    <n v="988158.97975204966"/>
    <n v="22.826266084291259"/>
    <n v="2.5476298851495973"/>
  </r>
  <r>
    <s v="CD"/>
    <s v="South"/>
    <x v="2"/>
    <x v="1"/>
    <x v="6"/>
    <x v="11"/>
    <n v="1.7254298566664269E-2"/>
    <n v="8.2826775096502603E-2"/>
    <n v="40552.702672569321"/>
    <n v="194667.40828894774"/>
    <n v="3358.8495838162344"/>
    <n v="0.90404206061253956"/>
    <n v="778420.738638815"/>
    <n v="19.195286314797329"/>
    <n v="2.5896196385488999"/>
  </r>
  <r>
    <s v="CD"/>
    <s v="South"/>
    <x v="2"/>
    <x v="1"/>
    <x v="6"/>
    <x v="12"/>
    <n v="2.3848994853434231E-2"/>
    <n v="0.11284460274006247"/>
    <n v="37193.853088753087"/>
    <n v="175987.52492364289"/>
    <n v="4197.1255761725915"/>
    <n v="0.85717553138510294"/>
    <n v="583753.33034986723"/>
    <n v="15.694887242709099"/>
    <n v="2.6217674837298954"/>
  </r>
  <r>
    <s v="CD"/>
    <s v="South"/>
    <x v="2"/>
    <x v="1"/>
    <x v="6"/>
    <x v="13"/>
    <n v="3.9292559495727596E-2"/>
    <n v="0.17963505771617699"/>
    <n v="32996.727512580495"/>
    <n v="150852.20019357264"/>
    <n v="5927.3690511673594"/>
    <n v="0.78027792230192949"/>
    <n v="407765.80542622437"/>
    <n v="12.357765032024997"/>
    <n v="2.6159005374320787"/>
  </r>
  <r>
    <s v="CD"/>
    <s v="South"/>
    <x v="2"/>
    <x v="1"/>
    <x v="6"/>
    <x v="14"/>
    <n v="6.1620231284873116E-2"/>
    <n v="0.26794541413241452"/>
    <n v="27069.358461413136"/>
    <n v="117706.64134171557"/>
    <n v="7253.1104632421229"/>
    <n v="0.67178949377610231"/>
    <n v="256913.60523265169"/>
    <n v="9.4909380877599006"/>
    <n v="2.5679191631303242"/>
  </r>
  <r>
    <s v="CD"/>
    <s v="South"/>
    <x v="2"/>
    <x v="1"/>
    <x v="6"/>
    <x v="15"/>
    <n v="0.1008112010525349"/>
    <n v="0.40227360304637194"/>
    <n v="19816.247998171013"/>
    <n v="79074.085001036336"/>
    <n v="7971.5534810847093"/>
    <n v="0.52519539236881596"/>
    <n v="139206.96389093614"/>
    <n v="7.0248900752445449"/>
    <n v="2.4901811751884151"/>
  </r>
  <r>
    <s v="CD"/>
    <s v="South"/>
    <x v="2"/>
    <x v="1"/>
    <x v="6"/>
    <x v="16"/>
    <n v="0.16109139874849207"/>
    <n v="0.56481155181734466"/>
    <n v="11844.694517086304"/>
    <n v="41529.345098324389"/>
    <n v="6690.020290997908"/>
    <n v="0.36111329767728401"/>
    <n v="60132.87888989981"/>
    <n v="5.0767775228948659"/>
    <n v="2.3551459162364052"/>
  </r>
  <r>
    <s v="CD"/>
    <s v="South"/>
    <x v="2"/>
    <x v="1"/>
    <x v="6"/>
    <x v="17"/>
    <n v="0.25185760201674684"/>
    <n v="0.73274422546656826"/>
    <n v="5154.6742260883957"/>
    <n v="14996.798758833871"/>
    <n v="3777.0577733276236"/>
    <n v="0.21396892880619195"/>
    <n v="18603.533791575421"/>
    <n v="3.6090610144518558"/>
    <n v="2.1468341184217987"/>
  </r>
  <r>
    <s v="CD"/>
    <s v="South"/>
    <x v="2"/>
    <x v="1"/>
    <x v="6"/>
    <x v="18"/>
    <n v="0.36699627076117358"/>
    <n v="0.85483561232111172"/>
    <n v="1377.6164527607721"/>
    <n v="3208.8489659497122"/>
    <n v="1177.6356039393925"/>
    <n v="0.11587759794169107"/>
    <n v="3606.7350327415506"/>
    <n v="2.6180981110624648"/>
    <n v="1.8757455315154503"/>
  </r>
  <r>
    <s v="CD"/>
    <s v="South"/>
    <x v="2"/>
    <x v="1"/>
    <x v="6"/>
    <x v="19"/>
    <n v="0.49393558567830503"/>
    <n v="0.91839744940669044"/>
    <n v="199.9808488213796"/>
    <n v="371.83371033193191"/>
    <n v="183.66190148773998"/>
    <n v="6.6485016177320014E-2"/>
    <n v="397.8860667918384"/>
    <n v="1.9896208518807983"/>
    <n v="1.580289495604009"/>
  </r>
  <r>
    <s v="CD"/>
    <s v="South"/>
    <x v="2"/>
    <x v="1"/>
    <x v="6"/>
    <x v="20"/>
    <n v="0.62023418364035698"/>
    <n v="0.9395850467523954"/>
    <n v="16.31894733363962"/>
    <n v="24.721370246691414"/>
    <n v="15.333038893427661"/>
    <n v="5.1088899204317043E-2"/>
    <n v="26.052356459906516"/>
    <n v="1.596448344814656"/>
    <n v="1.2907961809263504"/>
  </r>
  <r>
    <s v="CD"/>
    <s v="South"/>
    <x v="2"/>
    <x v="1"/>
    <x v="6"/>
    <x v="21"/>
    <n v="0.74073527616068979"/>
    <n v="1"/>
    <n v="0.98590844021195922"/>
    <n v="1.330986213215102"/>
    <n v="0.98590844021195922"/>
    <m/>
    <n v="1.330986213215102"/>
    <n v="1.3500099592706143"/>
    <n v="1.3500099592706143"/>
  </r>
  <r>
    <s v="CD"/>
    <s v="South"/>
    <x v="2"/>
    <x v="1"/>
    <x v="7"/>
    <x v="0"/>
    <n v="0.21013937187178736"/>
    <n v="0.18488572173943568"/>
    <n v="100000"/>
    <n v="87982.428086936678"/>
    <n v="18488.572173943568"/>
    <n v="0.7448195000692196"/>
    <n v="3749999.9999976577"/>
    <n v="37.499999999976581"/>
    <n v="0.35"/>
  </r>
  <r>
    <s v="CD"/>
    <s v="South"/>
    <x v="2"/>
    <x v="1"/>
    <x v="7"/>
    <x v="1"/>
    <n v="5.2996544081548795E-2"/>
    <n v="0.18492701585063143"/>
    <n v="81511.427826056432"/>
    <n v="284427.32194767316"/>
    <n v="15073.665105596738"/>
    <n v="0.86841481612190785"/>
    <n v="3662017.5719107212"/>
    <n v="44.926431416774896"/>
    <n v="1.2390000000000001"/>
  </r>
  <r>
    <s v="CD"/>
    <s v="South"/>
    <x v="2"/>
    <x v="1"/>
    <x v="7"/>
    <x v="2"/>
    <n v="9.0091335338655463E-3"/>
    <n v="4.3854714894870507E-2"/>
    <n v="66437.762720459694"/>
    <n v="323406.14459831134"/>
    <n v="2913.6091423588077"/>
    <n v="0.96988601367064842"/>
    <n v="3377590.2499630479"/>
    <n v="50.838410440978166"/>
    <n v="1.9856392622118051"/>
  </r>
  <r>
    <s v="CD"/>
    <s v="South"/>
    <x v="2"/>
    <x v="1"/>
    <x v="7"/>
    <x v="3"/>
    <n v="4.910552688755559E-3"/>
    <n v="2.4247136195437672E-2"/>
    <n v="63524.153578100886"/>
    <n v="313667.09638104949"/>
    <n v="1540.2788035081103"/>
    <n v="0.97205646355395803"/>
    <n v="3054184.1053647366"/>
    <n v="48.079099576033173"/>
    <n v="2.4331455445272945"/>
  </r>
  <r>
    <s v="CD"/>
    <s v="South"/>
    <x v="2"/>
    <x v="1"/>
    <x v="7"/>
    <x v="4"/>
    <n v="6.8650480636258471E-3"/>
    <n v="3.3769553356642251E-2"/>
    <n v="61983.874774592776"/>
    <n v="304902.12844140141"/>
    <n v="2093.1677664520466"/>
    <n v="0.96178702006638861"/>
    <n v="2740517.008983687"/>
    <n v="44.213386448486865"/>
    <n v="2.603037122979031"/>
  </r>
  <r>
    <s v="CD"/>
    <s v="South"/>
    <x v="2"/>
    <x v="1"/>
    <x v="7"/>
    <x v="5"/>
    <n v="8.6245705494401217E-3"/>
    <n v="4.2229642698104211E-2"/>
    <n v="59890.707008140729"/>
    <n v="293250.90952555474"/>
    <n v="2529.1631578906308"/>
    <n v="0.95562088857279903"/>
    <n v="2435614.8805422857"/>
    <n v="40.667659512037844"/>
    <n v="2.5475581732251618"/>
  </r>
  <r>
    <s v="CD"/>
    <s v="South"/>
    <x v="2"/>
    <x v="1"/>
    <x v="7"/>
    <x v="6"/>
    <n v="9.402428222197735E-3"/>
    <n v="4.5935050394670551E-2"/>
    <n v="57361.543850250098"/>
    <n v="280236.69473559211"/>
    <n v="2634.9054074773449"/>
    <n v="0.95320539285085104"/>
    <n v="2142363.9710167311"/>
    <n v="37.348436377682859"/>
    <n v="2.5061630307444509"/>
  </r>
  <r>
    <s v="CD"/>
    <s v="South"/>
    <x v="2"/>
    <x v="1"/>
    <x v="7"/>
    <x v="7"/>
    <n v="9.7593129170514964E-3"/>
    <n v="4.763563548780033E-2"/>
    <n v="54726.638442772753"/>
    <n v="267123.12869666412"/>
    <n v="2606.9382003325591"/>
    <n v="0.95064234759926236"/>
    <n v="1862127.2762811389"/>
    <n v="34.025975818491972"/>
    <n v="2.5027933088827501"/>
  </r>
  <r>
    <s v="CD"/>
    <s v="South"/>
    <x v="2"/>
    <x v="1"/>
    <x v="7"/>
    <x v="8"/>
    <n v="1.0506236037833665E-2"/>
    <n v="5.1188675659100666E-2"/>
    <n v="52119.700242440194"/>
    <n v="253938.5581622567"/>
    <n v="2667.938431159826"/>
    <n v="0.94760775911828288"/>
    <n v="1595004.1475844746"/>
    <n v="30.602711453925242"/>
    <n v="2.5037118652513177"/>
  </r>
  <r>
    <s v="CD"/>
    <s v="South"/>
    <x v="2"/>
    <x v="1"/>
    <x v="7"/>
    <x v="9"/>
    <n v="1.1035323043095823E-2"/>
    <n v="5.3698300358002583E-2"/>
    <n v="49451.761811280368"/>
    <n v="240634.14805386378"/>
    <n v="2655.4755589745328"/>
    <n v="0.94452704323281256"/>
    <n v="1341065.589422218"/>
    <n v="27.118661505732433"/>
    <n v="2.5052826300173909"/>
  </r>
  <r>
    <s v="CD"/>
    <s v="South"/>
    <x v="2"/>
    <x v="1"/>
    <x v="7"/>
    <x v="10"/>
    <n v="1.2033312480529626E-2"/>
    <n v="5.844474392846017E-2"/>
    <n v="46796.286252305836"/>
    <n v="227285.46036216282"/>
    <n v="2734.9969668189369"/>
    <n v="0.93344966041663824"/>
    <n v="1100431.4413683543"/>
    <n v="23.515358364877336"/>
    <n v="2.5517446707977869"/>
  </r>
  <r>
    <s v="CD"/>
    <s v="South"/>
    <x v="2"/>
    <x v="1"/>
    <x v="7"/>
    <x v="11"/>
    <n v="1.5955583941236976E-2"/>
    <n v="7.6827740113118007E-2"/>
    <n v="44061.289285486899"/>
    <n v="212159.53579270019"/>
    <n v="3385.129282274298"/>
    <n v="0.91084105382896008"/>
    <n v="873145.98100619134"/>
    <n v="19.816623507060925"/>
    <n v="2.593323635409039"/>
  </r>
  <r>
    <s v="CD"/>
    <s v="South"/>
    <x v="2"/>
    <x v="1"/>
    <x v="7"/>
    <x v="12"/>
    <n v="2.2091394269657623E-2"/>
    <n v="0.10495142344520204"/>
    <n v="40676.160003212601"/>
    <n v="193243.615161286"/>
    <n v="4269.0208926219566"/>
    <n v="0.8670962073047942"/>
    <n v="660986.4452134911"/>
    <n v="16.249971608954397"/>
    <n v="2.6254075326038224"/>
  </r>
  <r>
    <s v="CD"/>
    <s v="South"/>
    <x v="2"/>
    <x v="1"/>
    <x v="7"/>
    <x v="13"/>
    <n v="3.6331275615378925E-2"/>
    <n v="0.1672116504150469"/>
    <n v="36407.139110590644"/>
    <n v="167560.80579221831"/>
    <n v="6087.6978175720651"/>
    <n v="0.79477863417920924"/>
    <n v="467742.83005220513"/>
    <n v="12.847557964699874"/>
    <n v="2.622271966431494"/>
  </r>
  <r>
    <s v="CD"/>
    <s v="South"/>
    <x v="2"/>
    <x v="1"/>
    <x v="7"/>
    <x v="14"/>
    <n v="5.7134396631948817E-2"/>
    <n v="0.25095455047381698"/>
    <n v="30319.441293018579"/>
    <n v="133173.74836950703"/>
    <n v="7608.8017603067638"/>
    <n v="0.69098180679343391"/>
    <n v="300182.02425998682"/>
    <n v="9.9006449808528423"/>
    <n v="2.5786649887901549"/>
  </r>
  <r>
    <s v="CD"/>
    <s v="South"/>
    <x v="2"/>
    <x v="1"/>
    <x v="7"/>
    <x v="15"/>
    <n v="9.3842220814172359E-2"/>
    <n v="0.38023680263699022"/>
    <n v="22710.639532711815"/>
    <n v="92020.637265816084"/>
    <n v="8635.4209617595716"/>
    <n v="0.54831225798775041"/>
    <n v="167008.2758904798"/>
    <n v="7.3537460558926755"/>
    <n v="2.5064839927206655"/>
  </r>
  <r>
    <s v="CD"/>
    <s v="South"/>
    <x v="2"/>
    <x v="1"/>
    <x v="7"/>
    <x v="16"/>
    <n v="0.15064886045374934"/>
    <n v="0.54003747103479782"/>
    <n v="14075.218570952244"/>
    <n v="50456.043400691349"/>
    <n v="7601.1454413190704"/>
    <n v="0.38444935809848535"/>
    <n v="74987.638624663698"/>
    <n v="5.3276358194123938"/>
    <n v="2.3793358372296809"/>
  </r>
  <r>
    <s v="CD"/>
    <s v="South"/>
    <x v="2"/>
    <x v="1"/>
    <x v="7"/>
    <x v="17"/>
    <n v="0.23720280517859743"/>
    <n v="0.71071347817213393"/>
    <n v="6474.0731296331733"/>
    <n v="19397.793497585109"/>
    <n v="4601.211031902345"/>
    <n v="0.23270654605464322"/>
    <n v="24531.595223972352"/>
    <n v="3.7892057647118875"/>
    <n v="2.1806178719828639"/>
  </r>
  <r>
    <s v="CD"/>
    <s v="South"/>
    <x v="2"/>
    <x v="1"/>
    <x v="7"/>
    <x v="18"/>
    <n v="0.34860711345382017"/>
    <n v="0.840216829162867"/>
    <n v="1872.8620977308281"/>
    <n v="4513.9935259042477"/>
    <n v="1573.610253214712"/>
    <n v="0.12763844774689892"/>
    <n v="5133.8017263872416"/>
    <n v="2.7411530900258962"/>
    <n v="1.9177139302179618"/>
  </r>
  <r>
    <s v="CD"/>
    <s v="South"/>
    <x v="2"/>
    <x v="1"/>
    <x v="7"/>
    <x v="19"/>
    <n v="0.47343446277417578"/>
    <n v="0.91151848070785546"/>
    <n v="299.25184451611619"/>
    <n v="576.15912678596931"/>
    <n v="272.77358666235364"/>
    <n v="7.1832231603187566E-2"/>
    <n v="619.8082004829937"/>
    <n v="2.0711925819044166"/>
    <n v="1.6268724657217786"/>
  </r>
  <r>
    <s v="CD"/>
    <s v="South"/>
    <x v="2"/>
    <x v="1"/>
    <x v="7"/>
    <x v="20"/>
    <n v="0.60020904439469525"/>
    <n v="0.93815572445231643"/>
    <n v="26.478257853762571"/>
    <n v="41.38679583558006"/>
    <n v="24.840729179031861"/>
    <n v="5.1828771376620619E-2"/>
    <n v="43.649073697024399"/>
    <n v="1.6484873717181452"/>
    <n v="1.336480592926798"/>
  </r>
  <r>
    <s v="CD"/>
    <s v="South"/>
    <x v="2"/>
    <x v="1"/>
    <x v="7"/>
    <x v="21"/>
    <n v="0.72384064868372777"/>
    <n v="1"/>
    <n v="1.637528674730709"/>
    <n v="2.2622778614443422"/>
    <n v="1.637528674730709"/>
    <m/>
    <n v="2.2622778614443422"/>
    <n v="1.3815195399960694"/>
    <n v="1.3815195399960694"/>
  </r>
  <r>
    <s v="CD"/>
    <s v="South"/>
    <x v="2"/>
    <x v="1"/>
    <x v="8"/>
    <x v="0"/>
    <n v="0.19403041276409483"/>
    <n v="0.17229997929756616"/>
    <n v="100000"/>
    <n v="88800.501345658195"/>
    <n v="17229.997929756617"/>
    <n v="0.76376639572643934"/>
    <n v="3999999.9999947087"/>
    <n v="39.999999999947086"/>
    <n v="0.35"/>
  </r>
  <r>
    <s v="CD"/>
    <s v="South"/>
    <x v="2"/>
    <x v="1"/>
    <x v="8"/>
    <x v="1"/>
    <n v="4.6956561470560383E-2"/>
    <n v="0.16626984790099572"/>
    <n v="82770.002070243383"/>
    <n v="293082.69651756145"/>
    <n v="13762.155654984468"/>
    <n v="0.8822387394752641"/>
    <n v="3911199.4986490505"/>
    <n v="47.253828691822207"/>
    <n v="1.2390000000000001"/>
  </r>
  <r>
    <s v="CD"/>
    <s v="South"/>
    <x v="2"/>
    <x v="1"/>
    <x v="8"/>
    <x v="2"/>
    <n v="8.0150037864681247E-3"/>
    <n v="3.9131088812731085E-2"/>
    <n v="69007.846415258915"/>
    <n v="336912.15110962972"/>
    <n v="2700.3521668508038"/>
    <n v="0.97305645552256692"/>
    <n v="3618116.8021314889"/>
    <n v="52.430513196416115"/>
    <n v="1.990362565878659"/>
  </r>
  <r>
    <s v="CD"/>
    <s v="South"/>
    <x v="2"/>
    <x v="1"/>
    <x v="8"/>
    <x v="3"/>
    <n v="4.4066435698355035E-3"/>
    <n v="2.1787129793052338E-2"/>
    <n v="66307.494248408111"/>
    <n v="327834.54358121974"/>
    <n v="1444.6499834421338"/>
    <n v="0.97482604522733629"/>
    <n v="3281204.6510218591"/>
    <n v="49.484672708781076"/>
    <n v="2.4367994301305127"/>
  </r>
  <r>
    <s v="CD"/>
    <s v="South"/>
    <x v="2"/>
    <x v="1"/>
    <x v="8"/>
    <x v="4"/>
    <n v="6.184331765186425E-3"/>
    <n v="3.0470433142549814E-2"/>
    <n v="64862.844264965977"/>
    <n v="319581.65160818934"/>
    <n v="1976.398959611266"/>
    <n v="0.96549221827310483"/>
    <n v="2953370.1074406393"/>
    <n v="45.532540870025144"/>
    <n v="2.6054583040402859"/>
  </r>
  <r>
    <s v="CD"/>
    <s v="South"/>
    <x v="2"/>
    <x v="1"/>
    <x v="8"/>
    <x v="5"/>
    <n v="7.7768897364205083E-3"/>
    <n v="3.8157464548599557E-2"/>
    <n v="62886.445305354711"/>
    <n v="308553.59773057327"/>
    <n v="2399.5873073265248"/>
    <n v="0.95983187032915063"/>
    <n v="2633788.4558324502"/>
    <n v="41.881655785180563"/>
    <n v="2.5501500702844067"/>
  </r>
  <r>
    <s v="CD"/>
    <s v="South"/>
    <x v="2"/>
    <x v="1"/>
    <x v="8"/>
    <x v="6"/>
    <n v="8.5037580858894884E-3"/>
    <n v="4.1636637764589972E-2"/>
    <n v="60486.857998028187"/>
    <n v="296159.57680652448"/>
    <n v="2518.4693959820943"/>
    <n v="0.95759838371947026"/>
    <n v="2325234.8581018769"/>
    <n v="38.441984508067478"/>
    <n v="2.5085211701889212"/>
  </r>
  <r>
    <s v="CD"/>
    <s v="South"/>
    <x v="2"/>
    <x v="1"/>
    <x v="8"/>
    <x v="7"/>
    <n v="8.8206510211302144E-3"/>
    <n v="4.3153755556449069E-2"/>
    <n v="57968.388602046092"/>
    <n v="283601.93207297014"/>
    <n v="2501.5536717339419"/>
    <n v="0.95519663275647004"/>
    <n v="2029075.2812953526"/>
    <n v="35.003134125824793"/>
    <n v="2.5055458502574899"/>
  </r>
  <r>
    <s v="CD"/>
    <s v="South"/>
    <x v="2"/>
    <x v="1"/>
    <x v="8"/>
    <x v="8"/>
    <n v="9.5384861176020172E-3"/>
    <n v="4.6585207608941755E-2"/>
    <n v="55466.83493031215"/>
    <n v="270895.61055933021"/>
    <n v="2583.9340206395063"/>
    <n v="0.95214544119526778"/>
    <n v="1745473.3492223825"/>
    <n v="31.468775015112612"/>
    <n v="2.5082320056155969"/>
  </r>
  <r>
    <s v="CD"/>
    <s v="South"/>
    <x v="2"/>
    <x v="1"/>
    <x v="8"/>
    <x v="9"/>
    <n v="1.0094534788503163E-2"/>
    <n v="4.9235267176527577E-2"/>
    <n v="52882.900909672644"/>
    <n v="257932.0206338749"/>
    <n v="2603.7037553575647"/>
    <n v="0.94894885310318344"/>
    <n v="1474577.7386630522"/>
    <n v="27.883828483269568"/>
    <n v="2.5102836099730981"/>
  </r>
  <r>
    <s v="CD"/>
    <s v="South"/>
    <x v="2"/>
    <x v="1"/>
    <x v="8"/>
    <x v="10"/>
    <n v="1.1085538940008093E-2"/>
    <n v="5.3965541987119746E-2"/>
    <n v="50279.197154315079"/>
    <n v="244764.29515910224"/>
    <n v="2713.3441251098629"/>
    <n v="0.93840779159887089"/>
    <n v="1216645.7180291773"/>
    <n v="24.197795249098601"/>
    <n v="2.5558977016213711"/>
  </r>
  <r>
    <s v="CD"/>
    <s v="South"/>
    <x v="2"/>
    <x v="1"/>
    <x v="8"/>
    <x v="11"/>
    <n v="1.4748752818424684E-2"/>
    <n v="7.1219624279527979E-2"/>
    <n v="47565.853029205216"/>
    <n v="229688.72168250734"/>
    <n v="3387.622181275241"/>
    <n v="0.91719651798743929"/>
    <n v="971881.4228700751"/>
    <n v="20.432334563060277"/>
    <n v="2.5969742114351431"/>
  </r>
  <r>
    <s v="CD"/>
    <s v="South"/>
    <x v="2"/>
    <x v="1"/>
    <x v="8"/>
    <x v="12"/>
    <n v="2.0462730431906832E-2"/>
    <n v="9.75792174454823E-2"/>
    <n v="44178.230847929975"/>
    <n v="210669.69574818178"/>
    <n v="4310.8771942668754"/>
    <n v="0.8763669998031054"/>
    <n v="742192.70118756779"/>
    <n v="16.799964302380936"/>
    <n v="2.6289144805466003"/>
  </r>
  <r>
    <s v="CD"/>
    <s v="South"/>
    <x v="2"/>
    <x v="1"/>
    <x v="8"/>
    <x v="13"/>
    <n v="3.360165546242775E-2"/>
    <n v="0.15560779522687129"/>
    <n v="39867.3536536631"/>
    <n v="184623.96921226708"/>
    <n v="6203.6710035764627"/>
    <n v="0.80833711790884244"/>
    <n v="531523.005439386"/>
    <n v="13.332287115338756"/>
    <n v="2.6283721287659554"/>
  </r>
  <r>
    <s v="CD"/>
    <s v="South"/>
    <x v="2"/>
    <x v="1"/>
    <x v="8"/>
    <x v="14"/>
    <n v="5.3027358395766125E-2"/>
    <n v="0.23508178192123735"/>
    <n v="33663.682650086637"/>
    <n v="149238.40716993486"/>
    <n v="7913.7185034134091"/>
    <n v="0.70893136355298969"/>
    <n v="346899.03622711892"/>
    <n v="10.304845130371563"/>
    <n v="2.5889961119708027"/>
  </r>
  <r>
    <s v="CD"/>
    <s v="South"/>
    <x v="2"/>
    <x v="1"/>
    <x v="8"/>
    <x v="15"/>
    <n v="8.7534259763680372E-2"/>
    <n v="0.35965510585927957"/>
    <n v="25749.964146673228"/>
    <n v="105799.78748945818"/>
    <n v="9261.1060810444178"/>
    <n v="0.56992239588304283"/>
    <n v="197660.62905718409"/>
    <n v="7.6761516222429726"/>
    <n v="2.521890685294927"/>
  </r>
  <r>
    <s v="CD"/>
    <s v="South"/>
    <x v="2"/>
    <x v="1"/>
    <x v="8"/>
    <x v="16"/>
    <n v="0.14134813128451551"/>
    <n v="0.5168922378358175"/>
    <n v="16488.85806562881"/>
    <n v="60297.668369908788"/>
    <n v="8522.9627449000436"/>
    <n v="0.40636265988486897"/>
    <n v="91860.841567725933"/>
    <n v="5.5710857114605634"/>
    <n v="2.4015348158728815"/>
  </r>
  <r>
    <s v="CD"/>
    <s v="South"/>
    <x v="2"/>
    <x v="1"/>
    <x v="8"/>
    <x v="17"/>
    <n v="0.22427628027249269"/>
    <n v="0.68986333356980911"/>
    <n v="7965.8953207287668"/>
    <n v="24502.720903651865"/>
    <n v="5495.3791008260905"/>
    <n v="0.25049843487615553"/>
    <n v="31563.173197817137"/>
    <n v="3.9622882208461601"/>
    <n v="2.2109739075711845"/>
  </r>
  <r>
    <s v="CD"/>
    <s v="South"/>
    <x v="2"/>
    <x v="1"/>
    <x v="8"/>
    <x v="18"/>
    <n v="0.33250783463632266"/>
    <n v="0.8261016757873797"/>
    <n v="2470.5162199026759"/>
    <n v="6137.8932365720511"/>
    <n v="2040.8975893215031"/>
    <n v="0.13898147147116197"/>
    <n v="7060.4522941652722"/>
    <n v="2.8578854238177853"/>
    <n v="1.9549241983242274"/>
  </r>
  <r>
    <s v="CD"/>
    <s v="South"/>
    <x v="2"/>
    <x v="1"/>
    <x v="8"/>
    <x v="19"/>
    <n v="0.45558995534697533"/>
    <n v="0.90462225827070986"/>
    <n v="429.61863058117268"/>
    <n v="853.05343375167649"/>
    <n v="388.6425757915103"/>
    <n v="7.7174578733566382E-2"/>
    <n v="922.55905759322127"/>
    <n v="2.147390713352483"/>
    <n v="1.6677873197070436"/>
  </r>
  <r>
    <s v="CD"/>
    <s v="South"/>
    <x v="2"/>
    <x v="1"/>
    <x v="8"/>
    <x v="20"/>
    <n v="0.58285713840119202"/>
    <n v="0.9364454436492845"/>
    <n v="40.976054789662399"/>
    <n v="65.83403938700792"/>
    <n v="38.371839806502791"/>
    <n v="5.2824278836877389E-2"/>
    <n v="69.505623841544789"/>
    <n v="1.6962497780308499"/>
    <n v="1.3763469444657639"/>
  </r>
  <r>
    <s v="CD"/>
    <s v="South"/>
    <x v="2"/>
    <x v="1"/>
    <x v="8"/>
    <x v="21"/>
    <n v="0.70928914080721983"/>
    <n v="1"/>
    <n v="2.6042149831596046"/>
    <n v="3.671584454536875"/>
    <n v="2.6042149831596046"/>
    <m/>
    <n v="3.671584454536875"/>
    <n v="1.4098622726155532"/>
    <n v="1.4098622726155532"/>
  </r>
  <r>
    <s v="CD"/>
    <s v="South"/>
    <x v="2"/>
    <x v="1"/>
    <x v="9"/>
    <x v="0"/>
    <n v="0.17938420516775103"/>
    <n v="0.16065220132922128"/>
    <n v="100000"/>
    <n v="89557.606913600612"/>
    <n v="16065.220132922128"/>
    <n v="0.78185480328366963"/>
    <n v="4249999.9999898542"/>
    <n v="42.499999999898542"/>
    <n v="0.35"/>
  </r>
  <r>
    <s v="CD"/>
    <s v="South"/>
    <x v="2"/>
    <x v="1"/>
    <x v="9"/>
    <x v="1"/>
    <n v="4.1305213435762447E-2"/>
    <n v="0.14830733712597996"/>
    <n v="83934.779867077872"/>
    <n v="301369.79472823424"/>
    <n v="12448.143694341634"/>
    <n v="0.89551677703585786"/>
    <n v="4160442.3930762536"/>
    <n v="49.567561857729054"/>
    <n v="1.2390000000000001"/>
  </r>
  <r>
    <s v="CD"/>
    <s v="South"/>
    <x v="2"/>
    <x v="1"/>
    <x v="9"/>
    <x v="2"/>
    <n v="6.9894705658754813E-3"/>
    <n v="3.422860960544976E-2"/>
    <n v="71486.636172736238"/>
    <n v="350082.04677329829"/>
    <n v="2446.8881615634018"/>
    <n v="0.97623442212280032"/>
    <n v="3859072.5983480192"/>
    <n v="53.983133141461238"/>
    <n v="1.995721256959287"/>
  </r>
  <r>
    <s v="CD"/>
    <s v="South"/>
    <x v="2"/>
    <x v="1"/>
    <x v="9"/>
    <x v="3"/>
    <n v="3.9367104537994194E-3"/>
    <n v="1.948759441082348E-2"/>
    <n v="69039.748011172836"/>
    <n v="341762.144627298"/>
    <n v="1345.4186074672034"/>
    <n v="0.97728386353765928"/>
    <n v="3508990.551574721"/>
    <n v="50.825656996993303"/>
    <n v="2.4457054410480592"/>
  </r>
  <r>
    <s v="CD"/>
    <s v="South"/>
    <x v="2"/>
    <x v="1"/>
    <x v="9"/>
    <x v="4"/>
    <n v="5.6021924681908079E-3"/>
    <n v="2.7640787949019186E-2"/>
    <n v="67694.329403705633"/>
    <n v="333998.62911228207"/>
    <n v="1871.1246043988795"/>
    <n v="0.96868620337903411"/>
    <n v="3167228.4069474228"/>
    <n v="46.787204110689466"/>
    <n v="2.6094494745404182"/>
  </r>
  <r>
    <s v="CD"/>
    <s v="South"/>
    <x v="2"/>
    <x v="1"/>
    <x v="9"/>
    <x v="5"/>
    <n v="7.0408215925716567E-3"/>
    <n v="3.4607650405858947E-2"/>
    <n v="65823.204799306754"/>
    <n v="323539.86396857863"/>
    <n v="2277.9864602876696"/>
    <n v="0.96351168757708261"/>
    <n v="2833229.7778351409"/>
    <n v="43.043023907352811"/>
    <n v="2.5521540074250684"/>
  </r>
  <r>
    <s v="CD"/>
    <s v="South"/>
    <x v="2"/>
    <x v="1"/>
    <x v="9"/>
    <x v="6"/>
    <n v="7.7207034848311481E-3"/>
    <n v="3.787553560621286E-2"/>
    <n v="63545.218339019084"/>
    <n v="311734.44033082499"/>
    <n v="2406.8091798040841"/>
    <n v="0.96144217711711566"/>
    <n v="2509689.9138665623"/>
    <n v="39.494551745454011"/>
    <n v="2.5105415857030331"/>
  </r>
  <r>
    <s v="CD"/>
    <s v="South"/>
    <x v="2"/>
    <x v="1"/>
    <x v="9"/>
    <x v="7"/>
    <n v="8.0007198035320186E-3"/>
    <n v="3.9221381134787868E-2"/>
    <n v="61138.409159215"/>
    <n v="299714.63899405394"/>
    <n v="2397.9328476081719"/>
    <n v="0.95926791685788115"/>
    <n v="2197955.4735357375"/>
    <n v="35.950485198459795"/>
    <n v="2.5072668077493252"/>
  </r>
  <r>
    <s v="CD"/>
    <s v="South"/>
    <x v="2"/>
    <x v="1"/>
    <x v="9"/>
    <x v="8"/>
    <n v="8.6606810277079938E-3"/>
    <n v="4.238990618084508E-2"/>
    <n v="58740.476311606828"/>
    <n v="287506.63739963801"/>
    <n v="2490.00327986716"/>
    <n v="0.95631226583508666"/>
    <n v="1898240.8345416836"/>
    <n v="32.315720840802932"/>
    <n v="2.5117526115360569"/>
  </r>
  <r>
    <s v="CD"/>
    <s v="South"/>
    <x v="2"/>
    <x v="1"/>
    <x v="9"/>
    <x v="9"/>
    <n v="9.2308474471323211E-3"/>
    <n v="4.5119366801539301E-2"/>
    <n v="56250.473031739668"/>
    <n v="274946.12385427445"/>
    <n v="2537.9857254791568"/>
    <n v="0.95301270195771282"/>
    <n v="1610734.1971420455"/>
    <n v="28.635033810883314"/>
    <n v="2.5152573786705212"/>
  </r>
  <r>
    <s v="CD"/>
    <s v="South"/>
    <x v="2"/>
    <x v="1"/>
    <x v="9"/>
    <x v="10"/>
    <n v="1.0219904621370476E-2"/>
    <n v="4.985605022268929E-2"/>
    <n v="53712.487306260511"/>
    <n v="262027.14838716207"/>
    <n v="2677.8924647264794"/>
    <n v="0.94305077237187285"/>
    <n v="1335788.0732877711"/>
    <n v="24.869227628043152"/>
    <n v="2.5595404855780832"/>
  </r>
  <r>
    <s v="CD"/>
    <s v="South"/>
    <x v="2"/>
    <x v="1"/>
    <x v="9"/>
    <x v="11"/>
    <n v="1.3606453955293803E-2"/>
    <n v="6.5881222687174348E-2"/>
    <n v="51034.594841534032"/>
    <n v="247104.90466891252"/>
    <n v="3362.2215075048225"/>
    <n v="0.92317824222364064"/>
    <n v="1073760.9249006091"/>
    <n v="21.0398638067905"/>
    <n v="2.6003753706444126"/>
  </r>
  <r>
    <s v="CD"/>
    <s v="South"/>
    <x v="2"/>
    <x v="1"/>
    <x v="9"/>
    <x v="12"/>
    <n v="1.8957574678256296E-2"/>
    <n v="9.0715798542400833E-2"/>
    <n v="47672.373334029209"/>
    <n v="228121.87153708693"/>
    <n v="4324.6374154079167"/>
    <n v="0.8851516495730638"/>
    <n v="826656.02023169643"/>
    <n v="17.340357998111617"/>
    <n v="2.6321725616635945"/>
  </r>
  <r>
    <s v="CD"/>
    <s v="South"/>
    <x v="2"/>
    <x v="1"/>
    <x v="9"/>
    <x v="13"/>
    <n v="3.1017398174223804E-2"/>
    <n v="0.1444852638088307"/>
    <n v="43347.735918621293"/>
    <n v="201922.4508947471"/>
    <n v="6263.1090597175207"/>
    <n v="0.82117598493943278"/>
    <n v="598534.14869460952"/>
    <n v="13.807737267253481"/>
    <n v="2.6343652079040094"/>
  </r>
  <r>
    <s v="CD"/>
    <s v="South"/>
    <x v="2"/>
    <x v="1"/>
    <x v="9"/>
    <x v="14"/>
    <n v="4.9270747626524697E-2"/>
    <n v="0.22030080683841752"/>
    <n v="37084.626858903772"/>
    <n v="165813.86749487818"/>
    <n v="8169.7732183181542"/>
    <n v="0.7254391830852478"/>
    <n v="396611.69779986248"/>
    <n v="10.694773856262724"/>
    <n v="2.5997783199571511"/>
  </r>
  <r>
    <s v="CD"/>
    <s v="South"/>
    <x v="2"/>
    <x v="1"/>
    <x v="9"/>
    <x v="15"/>
    <n v="8.1956751757551558E-2"/>
    <n v="0.34094599830334765"/>
    <n v="28914.853640585618"/>
    <n v="120287.87657968997"/>
    <n v="9858.4036402846468"/>
    <n v="0.58960507928536765"/>
    <n v="230797.83030498429"/>
    <n v="7.9819816200290443"/>
    <n v="2.5364782667250485"/>
  </r>
  <r>
    <s v="CD"/>
    <s v="South"/>
    <x v="2"/>
    <x v="1"/>
    <x v="9"/>
    <x v="16"/>
    <n v="0.13321891444572034"/>
    <n v="0.49580050561892686"/>
    <n v="19056.450000300971"/>
    <n v="70922.343007836622"/>
    <n v="9448.1975454510211"/>
    <n v="0.42623015984515572"/>
    <n v="110509.95372529433"/>
    <n v="5.7990839701806456"/>
    <n v="2.4217402973970756"/>
  </r>
  <r>
    <s v="CD"/>
    <s v="South"/>
    <x v="2"/>
    <x v="1"/>
    <x v="9"/>
    <x v="17"/>
    <n v="0.21330738820553341"/>
    <n v="0.67110232612566356"/>
    <n v="9608.2524548499496"/>
    <n v="30229.241596823165"/>
    <n v="6448.1205724524179"/>
    <n v="0.2664280440127727"/>
    <n v="39587.610717457712"/>
    <n v="4.1201676270980068"/>
    <n v="2.2376414992109672"/>
  </r>
  <r>
    <s v="CD"/>
    <s v="South"/>
    <x v="2"/>
    <x v="1"/>
    <x v="9"/>
    <x v="18"/>
    <n v="0.31917732517600322"/>
    <n v="0.81345589606108493"/>
    <n v="3160.1318823975316"/>
    <n v="8053.9177106311408"/>
    <n v="2570.6279120668869"/>
    <n v="0.14905916617701651"/>
    <n v="9358.3691206345447"/>
    <n v="2.9613856221514809"/>
    <n v="1.9864399024875488"/>
  </r>
  <r>
    <s v="CD"/>
    <s v="South"/>
    <x v="2"/>
    <x v="1"/>
    <x v="9"/>
    <x v="19"/>
    <n v="0.44116504017826114"/>
    <n v="0.89842169525438664"/>
    <n v="589.50397033064451"/>
    <n v="1200.5102584049837"/>
    <n v="529.6231563836493"/>
    <n v="8.1922872561983259E-2"/>
    <n v="1304.4514100034041"/>
    <n v="2.2127949524610591"/>
    <n v="1.7014101022751786"/>
  </r>
  <r>
    <s v="CD"/>
    <s v="South"/>
    <x v="2"/>
    <x v="1"/>
    <x v="9"/>
    <x v="20"/>
    <n v="0.56916235044350261"/>
    <n v="0.93480175006902611"/>
    <n v="59.880813946995225"/>
    <n v="98.349248908665061"/>
    <n v="55.976689673208881"/>
    <n v="5.3798737110012249E-2"/>
    <n v="103.9411515984204"/>
    <n v="1.7358005803065089"/>
    <n v="1.4082402514320471"/>
  </r>
  <r>
    <s v="CD"/>
    <s v="South"/>
    <x v="2"/>
    <x v="1"/>
    <x v="9"/>
    <x v="21"/>
    <n v="0.69817457319829568"/>
    <n v="1"/>
    <n v="3.904124273786342"/>
    <n v="5.591902689755349"/>
    <n v="3.904124273786342"/>
    <m/>
    <n v="5.591902689755349"/>
    <n v="1.4323065296105819"/>
    <n v="1.4323065296105819"/>
  </r>
  <r>
    <s v="CD"/>
    <s v="South"/>
    <x v="2"/>
    <x v="1"/>
    <x v="10"/>
    <x v="0"/>
    <n v="0.16676557677293191"/>
    <n v="0.15045645445840389"/>
    <n v="100000"/>
    <n v="90220.330460203753"/>
    <n v="15045.64544584039"/>
    <n v="0.79869250242229628"/>
    <n v="4499999.9999793023"/>
    <n v="44.999999999793026"/>
    <n v="0.35"/>
  </r>
  <r>
    <s v="CD"/>
    <s v="South"/>
    <x v="2"/>
    <x v="1"/>
    <x v="10"/>
    <x v="1"/>
    <n v="3.5959715656090477E-2"/>
    <n v="0.13084768015092704"/>
    <n v="84954.35455415961"/>
    <n v="309125.92075094441"/>
    <n v="11116.080212131128"/>
    <n v="0.90794067825620606"/>
    <n v="4409779.6695190985"/>
    <n v="51.907635490395037"/>
    <n v="1.2390000000000001"/>
  </r>
  <r>
    <s v="CD"/>
    <s v="South"/>
    <x v="2"/>
    <x v="1"/>
    <x v="10"/>
    <x v="2"/>
    <n v="6.0757025779614449E-3"/>
    <n v="2.9834725991568507E-2"/>
    <n v="73838.274342028482"/>
    <n v="362582.70618372306"/>
    <n v="2202.9446826846834"/>
    <n v="0.97918872683502445"/>
    <n v="4100653.7487681536"/>
    <n v="55.535611920904223"/>
    <n v="2.0000764983506021"/>
  </r>
  <r>
    <s v="CD"/>
    <s v="South"/>
    <x v="2"/>
    <x v="1"/>
    <x v="10"/>
    <x v="3"/>
    <n v="3.4678108649065925E-3"/>
    <n v="1.7187061464075993E-2"/>
    <n v="71635.329659343799"/>
    <n v="355036.89844043757"/>
    <n v="1231.2008138544916"/>
    <n v="0.97993559367811189"/>
    <n v="3738071.0425844304"/>
    <n v="52.181947934916117"/>
    <n v="2.4498474814584377"/>
  </r>
  <r>
    <s v="CD"/>
    <s v="South"/>
    <x v="2"/>
    <x v="1"/>
    <x v="10"/>
    <x v="4"/>
    <n v="4.9443408151488366E-3"/>
    <n v="2.4433253093648879E-2"/>
    <n v="70404.128845489307"/>
    <n v="347913.29385086568"/>
    <n v="1720.2018989196949"/>
    <n v="0.97224155580184535"/>
    <n v="3383034.144143993"/>
    <n v="48.051644124004234"/>
    <n v="2.6122858722802862"/>
  </r>
  <r>
    <s v="CD"/>
    <s v="South"/>
    <x v="2"/>
    <x v="1"/>
    <x v="10"/>
    <x v="5"/>
    <n v="6.245986611356673E-3"/>
    <n v="3.0760340230984218E-2"/>
    <n v="68683.926946569612"/>
    <n v="338255.76209771022"/>
    <n v="2112.7409612765478"/>
    <n v="0.96748826080690109"/>
    <n v="3035120.8502931274"/>
    <n v="44.189681417811173"/>
    <n v="2.5558420413178666"/>
  </r>
  <r>
    <s v="CD"/>
    <s v="South"/>
    <x v="2"/>
    <x v="1"/>
    <x v="10"/>
    <x v="6"/>
    <n v="6.8808715129841953E-3"/>
    <n v="3.382579883573502E-2"/>
    <n v="66571.185985293065"/>
    <n v="327258.47897982656"/>
    <n v="2251.8235453948218"/>
    <n v="0.96548466818138234"/>
    <n v="2696865.0881954171"/>
    <n v="40.510996586288996"/>
    <n v="2.5142586291514495"/>
  </r>
  <r>
    <s v="CD"/>
    <s v="South"/>
    <x v="2"/>
    <x v="1"/>
    <x v="10"/>
    <x v="7"/>
    <n v="7.1648652210290539E-3"/>
    <n v="3.5196751633087955E-2"/>
    <n v="64319.362439898243"/>
    <n v="315963.04398738174"/>
    <n v="2263.8326249956663"/>
    <n v="0.96333545233235884"/>
    <n v="2369606.6092155906"/>
    <n v="36.841263957331904"/>
    <n v="2.5114024995022426"/>
  </r>
  <r>
    <s v="CD"/>
    <s v="South"/>
    <x v="2"/>
    <x v="1"/>
    <x v="10"/>
    <x v="8"/>
    <n v="7.8078213396377818E-3"/>
    <n v="3.8296863934084255E-2"/>
    <n v="62055.529814902577"/>
    <n v="304378.40189989336"/>
    <n v="2376.5321816788346"/>
    <n v="0.9602729417428999"/>
    <n v="2053643.5652282089"/>
    <n v="33.093643247487485"/>
    <n v="2.5177078517606395"/>
  </r>
  <r>
    <s v="CD"/>
    <s v="South"/>
    <x v="2"/>
    <x v="1"/>
    <x v="10"/>
    <x v="9"/>
    <n v="8.4339493698687498E-3"/>
    <n v="4.1306461560417222E-2"/>
    <n v="59678.997633223742"/>
    <n v="292286.34339541325"/>
    <n v="2465.1282217009866"/>
    <n v="0.95673680214747892"/>
    <n v="1749265.1633283156"/>
    <n v="29.311235655782642"/>
    <n v="2.5219768623271226"/>
  </r>
  <r>
    <s v="CD"/>
    <s v="South"/>
    <x v="2"/>
    <x v="1"/>
    <x v="10"/>
    <x v="10"/>
    <n v="9.4399850834358152E-3"/>
    <n v="4.6139298983748515E-2"/>
    <n v="57213.869411522755"/>
    <n v="279641.10149150755"/>
    <n v="2639.8078267953897"/>
    <n v="0.94707359641188793"/>
    <n v="1456978.8199329022"/>
    <n v="25.465483018693885"/>
    <n v="2.5648812383779416"/>
  </r>
  <r>
    <s v="CD"/>
    <s v="South"/>
    <x v="2"/>
    <x v="1"/>
    <x v="10"/>
    <x v="11"/>
    <n v="1.2655538522955798E-2"/>
    <n v="6.1415654813310398E-2"/>
    <n v="54574.061584727366"/>
    <n v="264840.70369414386"/>
    <n v="3351.7017280479558"/>
    <n v="0.92824147458061745"/>
    <n v="1177337.7184413946"/>
    <n v="21.573210500624977"/>
    <n v="2.6043201689759412"/>
  </r>
  <r>
    <s v="CD"/>
    <s v="South"/>
    <x v="2"/>
    <x v="1"/>
    <x v="10"/>
    <x v="12"/>
    <n v="1.7676686002207113E-2"/>
    <n v="8.4837325096817781E-2"/>
    <n v="51222.35985667941"/>
    <n v="245836.1253260205"/>
    <n v="4345.5679953872968"/>
    <n v="0.89249108389841547"/>
    <n v="912497.01474725071"/>
    <n v="17.81442747465023"/>
    <n v="2.6353668914434394"/>
  </r>
  <r>
    <s v="CD"/>
    <s v="South"/>
    <x v="2"/>
    <x v="1"/>
    <x v="10"/>
    <x v="13"/>
    <n v="2.8922588135268788E-2"/>
    <n v="0.13537200449351589"/>
    <n v="46876.791861292113"/>
    <n v="219406.54995360674"/>
    <n v="6345.8052784884421"/>
    <n v="0.83180161407213604"/>
    <n v="666660.88942123018"/>
    <n v="14.221555335823153"/>
    <n v="2.6397937384518326"/>
  </r>
  <r>
    <s v="CD"/>
    <s v="South"/>
    <x v="2"/>
    <x v="1"/>
    <x v="10"/>
    <x v="14"/>
    <n v="4.6177026949763361E-2"/>
    <n v="0.2079256845367902"/>
    <n v="40530.986582803671"/>
    <n v="182502.72238940882"/>
    <n v="8427.433130180907"/>
    <n v="0.73937699043553107"/>
    <n v="447254.3394676235"/>
    <n v="11.03487423267863"/>
    <n v="2.6087368225516925"/>
  </r>
  <r>
    <s v="CD"/>
    <s v="South"/>
    <x v="2"/>
    <x v="1"/>
    <x v="10"/>
    <x v="15"/>
    <n v="7.7349174442732607E-2"/>
    <n v="0.3251156347883104"/>
    <n v="32103.553452622764"/>
    <n v="134938.31362657232"/>
    <n v="10437.367159709906"/>
    <n v="0.60604416710864295"/>
    <n v="264751.61707821465"/>
    <n v="8.2468010112626722"/>
    <n v="2.5492427117747902"/>
  </r>
  <r>
    <s v="CD"/>
    <s v="South"/>
    <x v="2"/>
    <x v="1"/>
    <x v="10"/>
    <x v="16"/>
    <n v="0.12676553298823584"/>
    <n v="0.4784739166116872"/>
    <n v="21666.186292912858"/>
    <n v="81778.577892860863"/>
    <n v="10366.705013608465"/>
    <n v="0.44253383744556729"/>
    <n v="129813.30345164231"/>
    <n v="5.9915160747096978"/>
    <n v="2.4386891942186142"/>
  </r>
  <r>
    <s v="CD"/>
    <s v="South"/>
    <x v="2"/>
    <x v="1"/>
    <x v="10"/>
    <x v="17"/>
    <n v="0.20473027192667398"/>
    <n v="0.65570665889235802"/>
    <n v="11299.481279304393"/>
    <n v="36189.787895768946"/>
    <n v="7409.1451168694311"/>
    <n v="0.27941457461837516"/>
    <n v="48034.725558781443"/>
    <n v="4.251055811452126"/>
    <n v="2.2591144888610919"/>
  </r>
  <r>
    <s v="CD"/>
    <s v="South"/>
    <x v="2"/>
    <x v="1"/>
    <x v="10"/>
    <x v="18"/>
    <n v="0.3090155035665112"/>
    <n v="0.80320838244478299"/>
    <n v="3890.3361624349618"/>
    <n v="10111.954190425502"/>
    <n v="3124.7506161958304"/>
    <n v="0.15714016018036608"/>
    <n v="11844.937663012495"/>
    <n v="3.0447080068265224"/>
    <n v="2.0110489543259029"/>
  </r>
  <r>
    <s v="CD"/>
    <s v="South"/>
    <x v="2"/>
    <x v="1"/>
    <x v="10"/>
    <x v="19"/>
    <n v="0.43047247412722317"/>
    <n v="0.89345759658852986"/>
    <n v="765.58554623913153"/>
    <n v="1588.9941012199874"/>
    <n v="684.0182221257312"/>
    <n v="8.5671281717723174E-2"/>
    <n v="1732.9834725869925"/>
    <n v="2.263605264101594"/>
    <n v="1.7267924193339315"/>
  </r>
  <r>
    <s v="CD"/>
    <s v="South"/>
    <x v="2"/>
    <x v="1"/>
    <x v="10"/>
    <x v="20"/>
    <n v="0.55931890535364126"/>
    <n v="0.93347100627327906"/>
    <n v="81.567324113400289"/>
    <n v="136.13116129341788"/>
    <n v="76.140732119154464"/>
    <n v="5.4574931461836319E-2"/>
    <n v="143.98937136700508"/>
    <n v="1.7652825188530339"/>
    <n v="1.4315360292519232"/>
  </r>
  <r>
    <s v="CD"/>
    <s v="South"/>
    <x v="2"/>
    <x v="1"/>
    <x v="10"/>
    <x v="21"/>
    <n v="0.69056336537572782"/>
    <n v="1"/>
    <n v="5.4265919942458218"/>
    <n v="7.8582100735871991"/>
    <n v="5.4265919942458218"/>
    <m/>
    <n v="7.8582100735871991"/>
    <n v="1.4480930355404984"/>
    <n v="1.4480930355404984"/>
  </r>
  <r>
    <s v="CD"/>
    <s v="South"/>
    <x v="2"/>
    <x v="1"/>
    <x v="11"/>
    <x v="0"/>
    <n v="0.15462371964940835"/>
    <n v="0.14050246109867556"/>
    <n v="100000"/>
    <n v="90867.340028586084"/>
    <n v="14050.246109867556"/>
    <n v="0.81488112976522287"/>
    <n v="4749999.9999641106"/>
    <n v="47.499999999641105"/>
    <n v="0.35"/>
  </r>
  <r>
    <s v="CD"/>
    <s v="South"/>
    <x v="2"/>
    <x v="1"/>
    <x v="11"/>
    <x v="1"/>
    <n v="3.1148699191388688E-2"/>
    <n v="0.11472800917650994"/>
    <n v="85949.753890132444"/>
    <n v="316573.22485402529"/>
    <n v="9860.844153025886"/>
    <n v="0.9192963244397534"/>
    <n v="4659132.6599355247"/>
    <n v="54.207632355657289"/>
    <n v="1.2390000000000001"/>
  </r>
  <r>
    <s v="CD"/>
    <s v="South"/>
    <x v="2"/>
    <x v="1"/>
    <x v="11"/>
    <x v="2"/>
    <n v="5.2450202233845587E-3"/>
    <n v="2.5819367245690263E-2"/>
    <n v="76088.909737106558"/>
    <n v="374558.61372424156"/>
    <n v="1964.5675038265326"/>
    <n v="0.98190261752957375"/>
    <n v="4342559.4350814996"/>
    <n v="57.072173199555621"/>
    <n v="2.0039538219853616"/>
  </r>
  <r>
    <s v="CD"/>
    <s v="South"/>
    <x v="2"/>
    <x v="1"/>
    <x v="11"/>
    <x v="3"/>
    <n v="3.034968460770593E-3"/>
    <n v="1.5058493869694985E-2"/>
    <n v="74124.342233280026"/>
    <n v="367780.08323408128"/>
    <n v="1116.2009531150252"/>
    <n v="0.98238494588285163"/>
    <n v="3968000.8213572577"/>
    <n v="53.531683409336509"/>
    <n v="2.4541968232614408"/>
  </r>
  <r>
    <s v="CD"/>
    <s v="South"/>
    <x v="2"/>
    <x v="1"/>
    <x v="11"/>
    <x v="4"/>
    <n v="4.3395624881506023E-3"/>
    <n v="2.1475563098359077E-2"/>
    <n v="73008.141280165"/>
    <n v="361301.61716470361"/>
    <n v="1567.8909447561018"/>
    <n v="0.9755324104339872"/>
    <n v="3600220.7381231762"/>
    <n v="49.312592746437872"/>
    <n v="2.6152108993122374"/>
  </r>
  <r>
    <s v="CD"/>
    <s v="South"/>
    <x v="2"/>
    <x v="1"/>
    <x v="11"/>
    <x v="5"/>
    <n v="5.5102443796194818E-3"/>
    <n v="2.718563619001375E-2"/>
    <n v="71440.250335408899"/>
    <n v="352461.43748638098"/>
    <n v="1942.1486549419205"/>
    <n v="0.97118896111522035"/>
    <n v="3238919.1209584726"/>
    <n v="45.337454806665527"/>
    <n v="2.5594997949293261"/>
  </r>
  <r>
    <s v="CD"/>
    <s v="South"/>
    <x v="2"/>
    <x v="1"/>
    <x v="11"/>
    <x v="6"/>
    <n v="6.1011360607483847E-3"/>
    <n v="3.0050597645435623E-2"/>
    <n v="69498.101680466978"/>
    <n v="342306.65730557556"/>
    <n v="2088.4594907212886"/>
    <n v="0.96927141477475465"/>
    <n v="2886457.6834720918"/>
    <n v="41.532899657363657"/>
    <n v="2.5178589195574954"/>
  </r>
  <r>
    <s v="CD"/>
    <s v="South"/>
    <x v="2"/>
    <x v="1"/>
    <x v="11"/>
    <x v="7"/>
    <n v="6.3811169252174105E-3"/>
    <n v="3.1407649170052079E-2"/>
    <n v="67409.642189745689"/>
    <n v="331788.05801339226"/>
    <n v="2117.1783925742857"/>
    <n v="0.96717199388685537"/>
    <n v="2544151.0261665164"/>
    <n v="37.741648576107274"/>
    <n v="2.515489033051987"/>
  </r>
  <r>
    <s v="CD"/>
    <s v="South"/>
    <x v="2"/>
    <x v="1"/>
    <x v="11"/>
    <x v="8"/>
    <n v="7.0050654369425043E-3"/>
    <n v="3.4428143335937134E-2"/>
    <n v="65292.463797171404"/>
    <n v="320896.11761666025"/>
    <n v="2247.8983023655019"/>
    <n v="0.96404096685715102"/>
    <n v="2212362.9681531242"/>
    <n v="33.883894702239253"/>
    <n v="2.5238197549509378"/>
  </r>
  <r>
    <s v="CD"/>
    <s v="South"/>
    <x v="2"/>
    <x v="1"/>
    <x v="11"/>
    <x v="9"/>
    <n v="7.6731607788200328E-3"/>
    <n v="3.7651873832201962E-2"/>
    <n v="63044.565494805902"/>
    <n v="309357.0034878712"/>
    <n v="2373.746025816421"/>
    <n v="0.96032414177955783"/>
    <n v="1891466.8505364638"/>
    <n v="30.00206022027858"/>
    <n v="2.5288746469240184"/>
  </r>
  <r>
    <s v="CD"/>
    <s v="South"/>
    <x v="2"/>
    <x v="1"/>
    <x v="11"/>
    <x v="10"/>
    <n v="8.6881795918466436E-3"/>
    <n v="4.254286443675926E-2"/>
    <n v="60670.819468989481"/>
    <n v="297082.99887798564"/>
    <n v="2581.1104479363203"/>
    <n v="0.95098053762339696"/>
    <n v="1582109.8470485925"/>
    <n v="26.076948702782104"/>
    <n v="2.5703873997427218"/>
  </r>
  <r>
    <s v="CD"/>
    <s v="South"/>
    <x v="2"/>
    <x v="1"/>
    <x v="11"/>
    <x v="11"/>
    <n v="1.1733757472420593E-2"/>
    <n v="5.7067301195702802E-2"/>
    <n v="58089.709021053161"/>
    <n v="282520.14999175782"/>
    <n v="3315.0229210751713"/>
    <n v="0.93317953161757405"/>
    <n v="1285026.8481706069"/>
    <n v="22.121419952454591"/>
    <n v="2.6083438026616848"/>
  </r>
  <r>
    <s v="CD"/>
    <s v="South"/>
    <x v="2"/>
    <x v="1"/>
    <x v="11"/>
    <x v="12"/>
    <n v="1.6433981959131094E-2"/>
    <n v="7.9100192611764125E-2"/>
    <n v="54774.686099977989"/>
    <n v="263642.02124183532"/>
    <n v="4332.6882207571762"/>
    <n v="0.89966477637142661"/>
    <n v="1002506.6981788492"/>
    <n v="18.30237231024957"/>
    <n v="2.6385540023310043"/>
  </r>
  <r>
    <s v="CD"/>
    <s v="South"/>
    <x v="2"/>
    <x v="1"/>
    <x v="11"/>
    <x v="13"/>
    <n v="2.6893079135050325E-2"/>
    <n v="0.12645721125904436"/>
    <n v="50441.997879220813"/>
    <n v="237189.44008264662"/>
    <n v="6378.7543821408908"/>
    <n v="0.84222828077166245"/>
    <n v="738864.67693701386"/>
    <n v="14.647807541369875"/>
    <n v="2.6452221838935079"/>
  </r>
  <r>
    <s v="CD"/>
    <s v="South"/>
    <x v="2"/>
    <x v="1"/>
    <x v="11"/>
    <x v="14"/>
    <n v="4.3178752577352555E-2"/>
    <n v="0.19575767544643533"/>
    <n v="44063.243497079922"/>
    <n v="199767.65433800072"/>
    <n v="8625.7181196186211"/>
    <n v="0.75314021274971399"/>
    <n v="501675.23685436731"/>
    <n v="11.38534517749728"/>
    <n v="2.6177562421541989"/>
  </r>
  <r>
    <s v="CD"/>
    <s v="South"/>
    <x v="2"/>
    <x v="1"/>
    <x v="11"/>
    <x v="15"/>
    <n v="7.2885262668400536E-2"/>
    <n v="0.30944063448440984"/>
    <n v="35437.525377461301"/>
    <n v="150453.0536886332"/>
    <n v="10965.810337359002"/>
    <n v="0.62239683468487783"/>
    <n v="301907.58251636662"/>
    <n v="8.51943185368083"/>
    <n v="2.5620066026865067"/>
  </r>
  <r>
    <s v="CD"/>
    <s v="South"/>
    <x v="2"/>
    <x v="1"/>
    <x v="11"/>
    <x v="16"/>
    <n v="0.12052206586160345"/>
    <n v="0.46118008240580843"/>
    <n v="24471.715040102299"/>
    <n v="93641.504384479282"/>
    <n v="11285.86755880584"/>
    <n v="0.45887501592251323"/>
    <n v="151454.52882773342"/>
    <n v="6.1889625871967615"/>
    <n v="2.4554839788434681"/>
  </r>
  <r>
    <s v="CD"/>
    <s v="South"/>
    <x v="2"/>
    <x v="1"/>
    <x v="11"/>
    <x v="17"/>
    <n v="0.19645437527591872"/>
    <n v="0.64020115342338901"/>
    <n v="13185.84748129646"/>
    <n v="42969.746815436025"/>
    <n v="8441.594766390881"/>
    <n v="0.29250354548242985"/>
    <n v="57813.024443254129"/>
    <n v="4.3844754404492656"/>
    <n v="2.2801951258716517"/>
  </r>
  <r>
    <s v="CD"/>
    <s v="South"/>
    <x v="2"/>
    <x v="1"/>
    <x v="11"/>
    <x v="18"/>
    <n v="0.29926013512720634"/>
    <n v="0.79282070277010386"/>
    <n v="4744.2527149055777"/>
    <n v="12568.803291997387"/>
    <n v="3761.3417715504133"/>
    <n v="0.16530437474959872"/>
    <n v="14843.277627818105"/>
    <n v="3.1286861218803184"/>
    <n v="2.0349782179103886"/>
  </r>
  <r>
    <s v="CD"/>
    <s v="South"/>
    <x v="2"/>
    <x v="1"/>
    <x v="11"/>
    <x v="19"/>
    <n v="0.42028246237735134"/>
    <n v="0.88839350403287631"/>
    <n v="982.91094335516436"/>
    <n v="2077.6781695343261"/>
    <n v="873.21169711955451"/>
    <n v="8.9472654896361858E-2"/>
    <n v="2274.4743358207184"/>
    <n v="2.3140187330266211"/>
    <n v="1.7512155911339229"/>
  </r>
  <r>
    <s v="CD"/>
    <s v="South"/>
    <x v="2"/>
    <x v="1"/>
    <x v="11"/>
    <x v="20"/>
    <n v="0.5500299182192443"/>
    <n v="0.93207588186915713"/>
    <n v="109.69924623560989"/>
    <n v="185.89538184844955"/>
    <n v="102.24802167543791"/>
    <n v="5.5391243862337007E-2"/>
    <n v="196.79616628639212"/>
    <n v="1.7939609709233295"/>
    <n v="1.453712811377512"/>
  </r>
  <r>
    <s v="CD"/>
    <s v="South"/>
    <x v="2"/>
    <x v="1"/>
    <x v="11"/>
    <x v="21"/>
    <n v="0.68354939065085674"/>
    <n v="1"/>
    <n v="7.451224560171986"/>
    <n v="10.900784437942571"/>
    <n v="7.451224560171986"/>
    <m/>
    <n v="10.900784437942571"/>
    <n v="1.4629520758519408"/>
    <n v="1.4629520758519408"/>
  </r>
  <r>
    <s v="CD"/>
    <s v="South"/>
    <x v="2"/>
    <x v="1"/>
    <x v="12"/>
    <x v="0"/>
    <n v="0.14294874656556084"/>
    <n v="0.13079564846295486"/>
    <n v="100000"/>
    <n v="91498.282849907933"/>
    <n v="13079.564846295485"/>
    <n v="0.83045337417759679"/>
    <n v="4999999.9999146722"/>
    <n v="49.999999999146723"/>
    <n v="0.35"/>
  </r>
  <r>
    <s v="CD"/>
    <s v="South"/>
    <x v="2"/>
    <x v="1"/>
    <x v="12"/>
    <x v="1"/>
    <n v="2.6799013049777904E-2"/>
    <n v="9.9810840965538508E-2"/>
    <n v="86920.435153704515"/>
    <n v="323728.40423889051"/>
    <n v="8675.6017297818034"/>
    <n v="0.92971555397606753"/>
    <n v="4908501.7170647644"/>
    <n v="56.471205055346132"/>
    <n v="1.2390000000000001"/>
  </r>
  <r>
    <s v="CD"/>
    <s v="South"/>
    <x v="2"/>
    <x v="1"/>
    <x v="12"/>
    <x v="2"/>
    <n v="4.4852288462845216E-3"/>
    <n v="2.2129127514060033E-2"/>
    <n v="78244.833423922712"/>
    <n v="386042.70941240946"/>
    <n v="1731.4898961543659"/>
    <n v="0.98440211140787137"/>
    <n v="4584773.3128258735"/>
    <n v="58.595221079787194"/>
    <n v="2.0075149045269614"/>
  </r>
  <r>
    <s v="CD"/>
    <s v="South"/>
    <x v="2"/>
    <x v="1"/>
    <x v="12"/>
    <x v="3"/>
    <n v="2.6360692588835522E-3"/>
    <n v="1.3092649077647725E-2"/>
    <n v="76513.343527768346"/>
    <n v="380021.2582391912"/>
    <n v="1001.7623565665854"/>
    <n v="0.98464656551634511"/>
    <n v="4198730.6034134645"/>
    <n v="54.875795643274358"/>
    <n v="2.4590187154019345"/>
  </r>
  <r>
    <s v="CD"/>
    <s v="South"/>
    <x v="2"/>
    <x v="1"/>
    <x v="12"/>
    <x v="4"/>
    <n v="3.7827075849815929E-3"/>
    <n v="1.8744655710371171E-2"/>
    <n v="75511.58117120176"/>
    <n v="374186.62674841966"/>
    <n v="1415.438591199927"/>
    <n v="0.97858193681556915"/>
    <n v="3818709.3451742735"/>
    <n v="50.571174460198357"/>
    <n v="2.6182088516244626"/>
  </r>
  <r>
    <s v="CD"/>
    <s v="South"/>
    <x v="2"/>
    <x v="1"/>
    <x v="12"/>
    <x v="5"/>
    <n v="4.8284159546655723E-3"/>
    <n v="2.3861323789020748E-2"/>
    <n v="74096.142580001833"/>
    <n v="366172.27393395297"/>
    <n v="1768.0320496188797"/>
    <n v="0.97463872274644447"/>
    <n v="3444522.7184258536"/>
    <n v="46.487207005503585"/>
    <n v="2.5631443066968371"/>
  </r>
  <r>
    <s v="CD"/>
    <s v="South"/>
    <x v="2"/>
    <x v="1"/>
    <x v="12"/>
    <x v="6"/>
    <n v="5.3753133889298159E-3"/>
    <n v="2.6523191962687129E-2"/>
    <n v="72328.110530382954"/>
    <n v="356885.67737214908"/>
    <n v="1918.3723598958022"/>
    <n v="0.97282200922614814"/>
    <n v="3078350.4444919005"/>
    <n v="42.560913342244355"/>
    <n v="2.5214012778916608"/>
  </r>
  <r>
    <s v="CD"/>
    <s v="South"/>
    <x v="2"/>
    <x v="1"/>
    <x v="12"/>
    <x v="7"/>
    <n v="5.6462845210519712E-3"/>
    <n v="2.7841493996592321E-2"/>
    <n v="70409.738170487151"/>
    <n v="347186.24172520894"/>
    <n v="1960.3123025752429"/>
    <n v="0.97079499228721056"/>
    <n v="2721464.7671197513"/>
    <n v="38.651823424340989"/>
    <n v="2.5195538380088456"/>
  </r>
  <r>
    <s v="CD"/>
    <s v="South"/>
    <x v="2"/>
    <x v="1"/>
    <x v="12"/>
    <x v="8"/>
    <n v="6.2472298711699547E-3"/>
    <n v="3.0761514300227995E-2"/>
    <n v="68449.425867911908"/>
    <n v="337046.66485784989"/>
    <n v="2105.6079926781676"/>
    <n v="0.96763028336566892"/>
    <n v="2374278.5253945421"/>
    <n v="34.686609789485018"/>
    <n v="2.5301839184723605"/>
  </r>
  <r>
    <s v="CD"/>
    <s v="South"/>
    <x v="2"/>
    <x v="1"/>
    <x v="12"/>
    <x v="9"/>
    <n v="6.9472981550688911E-3"/>
    <n v="3.4151907335598142E-2"/>
    <n v="66343.817875233741"/>
    <n v="326136.55982385488"/>
    <n v="2265.7679203647858"/>
    <n v="0.96377292801039338"/>
    <n v="2037231.8605366924"/>
    <n v="30.7071845694487"/>
    <n v="2.536142381513188"/>
  </r>
  <r>
    <s v="CD"/>
    <s v="South"/>
    <x v="2"/>
    <x v="1"/>
    <x v="12"/>
    <x v="10"/>
    <n v="7.9652996038224438E-3"/>
    <n v="3.9072125567210757E-2"/>
    <n v="64078.049954868955"/>
    <n v="314321.58719267341"/>
    <n v="2503.6656139386469"/>
    <n v="0.95477038259867641"/>
    <n v="1711095.3007128376"/>
    <n v="26.703298585365587"/>
    <n v="2.5760890160869319"/>
  </r>
  <r>
    <s v="CD"/>
    <s v="South"/>
    <x v="2"/>
    <x v="1"/>
    <x v="12"/>
    <x v="11"/>
    <n v="1.0839892755745683E-2"/>
    <n v="5.2832122030158135E-2"/>
    <n v="61574.384340930308"/>
    <n v="300104.94206297206"/>
    <n v="3253.1053874318823"/>
    <n v="0.93799436309634254"/>
    <n v="1396773.7135201641"/>
    <n v="22.684330967669741"/>
    <n v="2.6124414315974431"/>
  </r>
  <r>
    <s v="CD"/>
    <s v="South"/>
    <x v="2"/>
    <x v="1"/>
    <x v="12"/>
    <x v="12"/>
    <n v="1.5229165266824597E-2"/>
    <n v="7.3505940083237103E-2"/>
    <n v="58321.278953498426"/>
    <n v="281496.7439924223"/>
    <n v="4286.9604363336111"/>
    <n v="0.90666922778438086"/>
    <n v="1096668.771457192"/>
    <n v="18.803921846974653"/>
    <n v="2.6417671855828817"/>
  </r>
  <r>
    <s v="CD"/>
    <s v="South"/>
    <x v="2"/>
    <x v="1"/>
    <x v="12"/>
    <x v="13"/>
    <n v="2.492838829049886E-2"/>
    <n v="0.11774616584332433"/>
    <n v="54034.318517164815"/>
    <n v="255224.43549942705"/>
    <n v="6362.3338293530978"/>
    <n v="0.85244591694618954"/>
    <n v="815172.02746476966"/>
    <n v="15.086190588409439"/>
    <n v="2.6506801611953752"/>
  </r>
  <r>
    <s v="CD"/>
    <s v="South"/>
    <x v="2"/>
    <x v="1"/>
    <x v="12"/>
    <x v="14"/>
    <n v="4.0276211671590116E-2"/>
    <n v="0.18381225735173312"/>
    <n v="47671.984687811717"/>
    <n v="217565.02794638267"/>
    <n v="8762.6951179039315"/>
    <n v="0.76670474852163073"/>
    <n v="559947.59196534264"/>
    <n v="11.745841832100275"/>
    <n v="2.6268835999796694"/>
  </r>
  <r>
    <s v="CD"/>
    <s v="South"/>
    <x v="2"/>
    <x v="1"/>
    <x v="12"/>
    <x v="15"/>
    <n v="6.8566950168118465E-2"/>
    <n v="0.29395359185684133"/>
    <n v="38909.289569907785"/>
    <n v="166808.1400387329"/>
    <n v="11437.525425672331"/>
    <n v="0.63863061396372389"/>
    <n v="342382.56401895994"/>
    <n v="8.7995069507451653"/>
    <n v="2.5747981509579478"/>
  </r>
  <r>
    <s v="CD"/>
    <s v="South"/>
    <x v="2"/>
    <x v="1"/>
    <x v="12"/>
    <x v="16"/>
    <n v="0.11448704126283352"/>
    <n v="0.44395275552793911"/>
    <n v="27471.764144235454"/>
    <n v="106528.78488708282"/>
    <n v="12196.165391046967"/>
    <n v="0.47521179583635109"/>
    <n v="175574.42398022703"/>
    <n v="6.3910866101793005"/>
    <n v="2.4721533493858368"/>
  </r>
  <r>
    <s v="CD"/>
    <s v="South"/>
    <x v="2"/>
    <x v="1"/>
    <x v="12"/>
    <x v="17"/>
    <n v="0.1884847557652469"/>
    <n v="0.62464342736745526"/>
    <n v="15275.598753188488"/>
    <n v="50623.735174454967"/>
    <n v="9541.8023602816829"/>
    <n v="0.30563484167214899"/>
    <n v="69045.639093144229"/>
    <n v="4.5199955961616416"/>
    <n v="2.300902112719176"/>
  </r>
  <r>
    <s v="CD"/>
    <s v="South"/>
    <x v="2"/>
    <x v="1"/>
    <x v="12"/>
    <x v="18"/>
    <n v="0.28992994897711566"/>
    <n v="0.78236219938231821"/>
    <n v="5733.7963929068046"/>
    <n v="15472.377284897342"/>
    <n v="4485.9055567649702"/>
    <n v="0.17348635204630306"/>
    <n v="18421.903918689266"/>
    <n v="3.21286328574184"/>
    <n v="2.0582071974886902"/>
  </r>
  <r>
    <s v="CD"/>
    <s v="South"/>
    <x v="2"/>
    <x v="1"/>
    <x v="12"/>
    <x v="19"/>
    <n v="0.41063763957034183"/>
    <n v="0.88329245612813245"/>
    <n v="1247.8908361418341"/>
    <n v="2684.246292640923"/>
    <n v="1102.2525616355097"/>
    <n v="9.3272815830032246E-2"/>
    <n v="2949.5266337919238"/>
    <n v="2.3636094988173175"/>
    <n v="1.7745977539003661"/>
  </r>
  <r>
    <s v="CD"/>
    <s v="South"/>
    <x v="2"/>
    <x v="1"/>
    <x v="12"/>
    <x v="20"/>
    <n v="0.54136024959475226"/>
    <n v="0.93065408669062355"/>
    <n v="145.63827450632459"/>
    <n v="250.36721009594368"/>
    <n v="135.53885534788185"/>
    <n v="5.621649531341829E-2"/>
    <n v="265.28034115100093"/>
    <n v="1.8215015390029266"/>
    <n v="1.4746333351475616"/>
  </r>
  <r>
    <s v="CD"/>
    <s v="South"/>
    <x v="2"/>
    <x v="1"/>
    <x v="12"/>
    <x v="21"/>
    <n v="0.67721654970757483"/>
    <n v="1"/>
    <n v="10.099419158442755"/>
    <n v="14.913131055057249"/>
    <n v="10.099419158442755"/>
    <m/>
    <n v="14.913131055057249"/>
    <n v="1.4766325489709378"/>
    <n v="1.4766325489709378"/>
  </r>
  <r>
    <s v="CD"/>
    <s v="South"/>
    <x v="2"/>
    <x v="1"/>
    <x v="13"/>
    <x v="0"/>
    <n v="0.13174168115242116"/>
    <n v="0.12135020881597229"/>
    <n v="100000"/>
    <n v="92112.236426961797"/>
    <n v="12135.020881597229"/>
    <n v="0.84543628968125772"/>
    <n v="5249999.9998673601"/>
    <n v="52.499999998673601"/>
    <n v="0.35"/>
  </r>
  <r>
    <s v="CD"/>
    <s v="South"/>
    <x v="2"/>
    <x v="1"/>
    <x v="13"/>
    <x v="1"/>
    <n v="2.2846123473064407E-2"/>
    <n v="8.5962160127132217E-2"/>
    <n v="87864.979118402771"/>
    <n v="330605.90841366712"/>
    <n v="7553.0634045432671"/>
    <n v="0.9393118501380795"/>
    <n v="5157887.7634403985"/>
    <n v="58.702429741545473"/>
    <n v="1.2390000000000001"/>
  </r>
  <r>
    <s v="CD"/>
    <s v="South"/>
    <x v="2"/>
    <x v="1"/>
    <x v="13"/>
    <x v="2"/>
    <n v="3.7874054363978508E-3"/>
    <n v="1.8725029220219659E-2"/>
    <n v="80311.915713859504"/>
    <n v="397064.16271718772"/>
    <n v="1503.8429684738367"/>
    <n v="0.98671518578006456"/>
    <n v="4827281.8550267313"/>
    <n v="60.106670499875555"/>
    <n v="2.0107145849995809"/>
  </r>
  <r>
    <s v="CD"/>
    <s v="South"/>
    <x v="2"/>
    <x v="1"/>
    <x v="13"/>
    <x v="3"/>
    <n v="2.2661571562534711E-3"/>
    <n v="1.1266053805902501E-2"/>
    <n v="78808.072745385667"/>
    <n v="391789.23908209568"/>
    <n v="887.8559878889937"/>
    <n v="0.98674548660216488"/>
    <n v="4430217.6923095435"/>
    <n v="56.215277673681463"/>
    <n v="2.4645385337941974"/>
  </r>
  <r>
    <s v="CD"/>
    <s v="South"/>
    <x v="2"/>
    <x v="1"/>
    <x v="13"/>
    <x v="4"/>
    <n v="3.2678351662797185E-3"/>
    <n v="1.6213159012422974E-2"/>
    <n v="77920.216757496673"/>
    <n v="386596.26336355443"/>
    <n v="1263.3328645717556"/>
    <n v="0.98141503121100782"/>
    <n v="4038428.4532274473"/>
    <n v="51.827736385742426"/>
    <n v="2.6215132937687975"/>
  </r>
  <r>
    <s v="CD"/>
    <s v="South"/>
    <x v="2"/>
    <x v="1"/>
    <x v="13"/>
    <x v="5"/>
    <n v="4.1955635776851413E-3"/>
    <n v="2.0765839965117511E-2"/>
    <n v="76656.883892924918"/>
    <n v="379411.3838750018"/>
    <n v="1591.8445831450663"/>
    <n v="0.9778564400183456"/>
    <n v="3651832.1898638927"/>
    <n v="47.638672541983411"/>
    <n v="2.5669511768726454"/>
  </r>
  <r>
    <s v="CD"/>
    <s v="South"/>
    <x v="2"/>
    <x v="1"/>
    <x v="13"/>
    <x v="6"/>
    <n v="4.6994666416486901E-3"/>
    <n v="2.3227170743831675E-2"/>
    <n v="75065.039309779851"/>
    <n v="371009.86513844325"/>
    <n v="1743.548484940693"/>
    <n v="0.97615068351866041"/>
    <n v="3272420.8059888911"/>
    <n v="43.594472687667583"/>
    <n v="2.5249719478820238"/>
  </r>
  <r>
    <s v="CD"/>
    <s v="South"/>
    <x v="2"/>
    <x v="1"/>
    <x v="13"/>
    <x v="7"/>
    <n v="4.9574311449269732E-3"/>
    <n v="2.4486557013605189E-2"/>
    <n v="73321.490824839158"/>
    <n v="362161.53344705742"/>
    <n v="1795.3908654049446"/>
    <n v="0.97421125260832708"/>
    <n v="2901410.9408504479"/>
    <n v="39.571084933089431"/>
    <n v="2.5237031875309039"/>
  </r>
  <r>
    <s v="CD"/>
    <s v="South"/>
    <x v="2"/>
    <x v="1"/>
    <x v="13"/>
    <x v="8"/>
    <n v="5.5333788544807893E-3"/>
    <n v="2.7294888387645242E-2"/>
    <n v="71526.099959434214"/>
    <n v="352821.84114601032"/>
    <n v="1952.2969151963189"/>
    <n v="0.97104268934230953"/>
    <n v="2539249.4074033904"/>
    <n v="35.501018632967785"/>
    <n v="2.536922476427113"/>
  </r>
  <r>
    <s v="CD"/>
    <s v="South"/>
    <x v="2"/>
    <x v="1"/>
    <x v="13"/>
    <x v="9"/>
    <n v="6.2554267539240583E-3"/>
    <n v="3.0803848918889438E-2"/>
    <n v="69573.803044237895"/>
    <n v="342605.06948512699"/>
    <n v="2143.1409176872694"/>
    <n v="0.96708874247066812"/>
    <n v="2186427.5662573799"/>
    <n v="31.426017704784069"/>
    <n v="2.5438172578297045"/>
  </r>
  <r>
    <s v="CD"/>
    <s v="South"/>
    <x v="2"/>
    <x v="1"/>
    <x v="13"/>
    <x v="10"/>
    <n v="7.2694144029150894E-3"/>
    <n v="3.5719232255846049E-2"/>
    <n v="67430.662126550626"/>
    <n v="331329.50581244734"/>
    <n v="2408.5714816637483"/>
    <n v="0.95844652358931004"/>
    <n v="1843822.4967722527"/>
    <n v="27.343977333514172"/>
    <n v="2.5820502465291453"/>
  </r>
  <r>
    <s v="CD"/>
    <s v="South"/>
    <x v="2"/>
    <x v="1"/>
    <x v="13"/>
    <x v="11"/>
    <n v="9.9740298011966669E-3"/>
    <n v="4.8712198584343364E-2"/>
    <n v="65022.090644886877"/>
    <n v="317561.61300850421"/>
    <n v="3167.3689918629098"/>
    <n v="0.94268293333139996"/>
    <n v="1512492.9909598054"/>
    <n v="23.261217471769232"/>
    <n v="2.6166843094936501"/>
  </r>
  <r>
    <s v="CD"/>
    <s v="South"/>
    <x v="2"/>
    <x v="1"/>
    <x v="13"/>
    <x v="12"/>
    <n v="1.4062345905552897E-2"/>
    <n v="6.8057902977375434E-2"/>
    <n v="61854.721653023968"/>
    <n v="299359.91286430764"/>
    <n v="4209.7026449540717"/>
    <n v="0.91349689466680262"/>
    <n v="1194931.3779513012"/>
    <n v="19.318353490527478"/>
    <n v="2.6450366600844881"/>
  </r>
  <r>
    <s v="CD"/>
    <s v="South"/>
    <x v="2"/>
    <x v="1"/>
    <x v="13"/>
    <x v="13"/>
    <n v="2.3029686993016971E-2"/>
    <n v="0.10925138911904646"/>
    <n v="57645.019008069896"/>
    <n v="273464.35078926967"/>
    <n v="6297.7984024254692"/>
    <n v="0.8624362482354212"/>
    <n v="895571.46508699353"/>
    <n v="15.535973107435698"/>
    <n v="2.6562056598389963"/>
  </r>
  <r>
    <s v="CD"/>
    <s v="South"/>
    <x v="2"/>
    <x v="1"/>
    <x v="13"/>
    <x v="14"/>
    <n v="3.7471654203208228E-2"/>
    <n v="0.17211298863359614"/>
    <n v="51347.220605644427"/>
    <n v="235845.56872083287"/>
    <n v="8837.5235964660314"/>
    <n v="0.78004317809956947"/>
    <n v="622107.11429772386"/>
    <n v="12.115692085373317"/>
    <n v="2.63615518766558"/>
  </r>
  <r>
    <s v="CD"/>
    <s v="South"/>
    <x v="2"/>
    <x v="1"/>
    <x v="13"/>
    <x v="15"/>
    <n v="6.4395616581918141E-2"/>
    <n v="0.27868568429940649"/>
    <n v="42509.697009178395"/>
    <n v="183969.72696569891"/>
    <n v="11846.844000363319"/>
    <n v="0.65470844549711116"/>
    <n v="386261.54557689105"/>
    <n v="9.0864337493041223"/>
    <n v="2.5876479778651071"/>
  </r>
  <r>
    <s v="CD"/>
    <s v="South"/>
    <x v="2"/>
    <x v="1"/>
    <x v="13"/>
    <x v="16"/>
    <n v="0.10866298576604716"/>
    <n v="0.42683829849520982"/>
    <n v="30662.853008815076"/>
    <n v="120446.5339602407"/>
    <n v="13088.080005291351"/>
    <n v="0.49148815351799036"/>
    <n v="202291.81861119217"/>
    <n v="6.5972927748450712"/>
    <n v="2.4887278294030404"/>
  </r>
  <r>
    <s v="CD"/>
    <s v="South"/>
    <x v="2"/>
    <x v="1"/>
    <x v="13"/>
    <x v="17"/>
    <n v="0.18083210499890395"/>
    <n v="0.60910641690483025"/>
    <n v="17574.773003523725"/>
    <n v="59198.044573760621"/>
    <n v="10704.907012092079"/>
    <n v="0.31873057094064022"/>
    <n v="81845.284650951478"/>
    <n v="4.6569753495275057"/>
    <n v="2.321245255893742"/>
  </r>
  <r>
    <s v="CD"/>
    <s v="South"/>
    <x v="2"/>
    <x v="1"/>
    <x v="13"/>
    <x v="18"/>
    <n v="0.28105475193161167"/>
    <n v="0.77192258739356789"/>
    <n v="6869.8659914316468"/>
    <n v="18868.226545564194"/>
    <n v="5303.0047311529952"/>
    <n v="0.1816029171803214"/>
    <n v="22647.240077190851"/>
    <n v="3.2966058006717063"/>
    <n v="2.080692136544994"/>
  </r>
  <r>
    <s v="CD"/>
    <s v="South"/>
    <x v="2"/>
    <x v="1"/>
    <x v="13"/>
    <x v="19"/>
    <n v="0.40159285577834425"/>
    <n v="0.87823216265558712"/>
    <n v="1566.8612602786513"/>
    <n v="3426.5249826936356"/>
    <n v="1376.0679531957787"/>
    <n v="9.7005518434673144E-2"/>
    <n v="3779.013531626656"/>
    <n v="2.4118367257063937"/>
    <n v="1.7968287405698282"/>
  </r>
  <r>
    <s v="CD"/>
    <s v="South"/>
    <x v="2"/>
    <x v="1"/>
    <x v="13"/>
    <x v="20"/>
    <n v="0.53339167788131459"/>
    <n v="0.92925186892343514"/>
    <n v="190.79330708287259"/>
    <n v="332.39183237555557"/>
    <n v="177.29503718484222"/>
    <n v="5.7013813975794407E-2"/>
    <n v="352.48854893302052"/>
    <n v="1.847489067213004"/>
    <n v="1.494122379800326"/>
  </r>
  <r>
    <s v="CD"/>
    <s v="South"/>
    <x v="2"/>
    <x v="1"/>
    <x v="13"/>
    <x v="21"/>
    <n v="0.67166543646237664"/>
    <n v="1"/>
    <n v="13.498269898030358"/>
    <n v="20.096716557464937"/>
    <n v="13.498269898030358"/>
    <m/>
    <n v="20.096716557464937"/>
    <n v="1.4888364738059809"/>
    <n v="1.4888364738059809"/>
  </r>
  <r>
    <s v="CD"/>
    <s v="South"/>
    <x v="2"/>
    <x v="1"/>
    <x v="14"/>
    <x v="0"/>
    <n v="0.12100035455255947"/>
    <n v="0.11217756334326434"/>
    <n v="100000"/>
    <n v="92708.458382687822"/>
    <n v="11217.756334326434"/>
    <n v="0.85985327866333416"/>
    <n v="5499999.9997963654"/>
    <n v="54.999999997963656"/>
    <n v="0.35"/>
  </r>
  <r>
    <s v="CD"/>
    <s v="South"/>
    <x v="2"/>
    <x v="1"/>
    <x v="14"/>
    <x v="1"/>
    <n v="1.9237004384340319E-2"/>
    <n v="7.3067173767573129E-2"/>
    <n v="88782.243665673566"/>
    <n v="337218.18094897928"/>
    <n v="6487.0676253947895"/>
    <n v="0.94818248033558838"/>
    <n v="5407291.5414136779"/>
    <n v="60.90510126975235"/>
    <n v="1.2390000000000001"/>
  </r>
  <r>
    <s v="CD"/>
    <s v="South"/>
    <x v="2"/>
    <x v="1"/>
    <x v="14"/>
    <x v="2"/>
    <n v="3.1435409221667191E-3"/>
    <n v="1.5571520512579826E-2"/>
    <n v="82295.176040278777"/>
    <n v="407648.90724384406"/>
    <n v="1281.4610217975569"/>
    <n v="0.98886343318377135"/>
    <n v="5070073.3604646986"/>
    <n v="61.608390727339696"/>
    <n v="2.0135861392166627"/>
  </r>
  <r>
    <s v="CD"/>
    <s v="South"/>
    <x v="2"/>
    <x v="1"/>
    <x v="14"/>
    <x v="3"/>
    <n v="1.9222273913346276E-3"/>
    <n v="9.564644080331074E-3"/>
    <n v="81013.71501848122"/>
    <n v="403109.09795076039"/>
    <n v="774.86734977715241"/>
    <n v="0.98869685870909862"/>
    <n v="4662424.4532208545"/>
    <n v="57.551051104831338"/>
    <n v="2.4712095661157605"/>
  </r>
  <r>
    <s v="CD"/>
    <s v="South"/>
    <x v="2"/>
    <x v="1"/>
    <x v="14"/>
    <x v="4"/>
    <n v="2.7909388317123498E-3"/>
    <n v="1.3862813787251127E-2"/>
    <n v="80238.847668704067"/>
    <n v="398552.6988609751"/>
    <n v="1112.3362037348561"/>
    <n v="0.984054447529086"/>
    <n v="4259315.3552700942"/>
    <n v="53.082957682247162"/>
    <n v="2.62523284446209"/>
  </r>
  <r>
    <s v="CD"/>
    <s v="South"/>
    <x v="2"/>
    <x v="1"/>
    <x v="14"/>
    <x v="5"/>
    <n v="3.6056845978813604E-3"/>
    <n v="1.787189477222503E-2"/>
    <n v="79126.511464969211"/>
    <n v="392197.55588886299"/>
    <n v="1414.1406865951867"/>
    <n v="0.9808698742129367"/>
    <n v="3860762.6564091193"/>
    <n v="48.79227688583682"/>
    <n v="2.5709620205797901"/>
  </r>
  <r>
    <s v="CD"/>
    <s v="South"/>
    <x v="2"/>
    <x v="1"/>
    <x v="14"/>
    <x v="6"/>
    <n v="4.067597713516594E-3"/>
    <n v="2.0135578676140669E-2"/>
    <n v="77712.370778374025"/>
    <n v="384694.7673113303"/>
    <n v="1564.7835559173691"/>
    <n v="0.97928237710683808"/>
    <n v="3468565.1005202564"/>
    <n v="44.633371312428118"/>
    <n v="2.52867636810464"/>
  </r>
  <r>
    <s v="CD"/>
    <s v="South"/>
    <x v="2"/>
    <x v="1"/>
    <x v="14"/>
    <x v="7"/>
    <n v="4.3095530544293593E-3"/>
    <n v="2.1320643219676822E-2"/>
    <n v="76147.587222456656"/>
    <n v="376724.80619320151"/>
    <n v="1623.5155392092129"/>
    <n v="0.97743835432636239"/>
    <n v="3083870.333208926"/>
    <n v="40.498595499812012"/>
    <n v="2.528123493639916"/>
  </r>
  <r>
    <s v="CD"/>
    <s v="South"/>
    <x v="2"/>
    <x v="1"/>
    <x v="14"/>
    <x v="8"/>
    <n v="4.860497907801061E-3"/>
    <n v="2.4015839934201894E-2"/>
    <n v="74524.071683247443"/>
    <n v="368225.2745994007"/>
    <n v="1789.7581767898664"/>
    <n v="0.97428584904597126"/>
    <n v="2707145.5270157247"/>
    <n v="36.325786633371436"/>
    <n v="2.5443141571675358"/>
  </r>
  <r>
    <s v="CD"/>
    <s v="South"/>
    <x v="2"/>
    <x v="1"/>
    <x v="14"/>
    <x v="9"/>
    <n v="5.5965320691847798E-3"/>
    <n v="2.7604484540766756E-2"/>
    <n v="72734.313506457576"/>
    <n v="358756.67430326308"/>
    <n v="2007.793232772281"/>
    <n v="0.97027265573975408"/>
    <n v="2338920.2524163239"/>
    <n v="32.157040324697192"/>
    <n v="2.5520919441298542"/>
  </r>
  <r>
    <s v="CD"/>
    <s v="South"/>
    <x v="2"/>
    <x v="1"/>
    <x v="14"/>
    <x v="10"/>
    <n v="6.6005140696806727E-3"/>
    <n v="3.2485477244928875E-2"/>
    <n v="70726.520273685295"/>
    <n v="348091.79114058905"/>
    <n v="2297.5847649638017"/>
    <n v="0.96200043018024139"/>
    <n v="1980163.5781130609"/>
    <n v="27.997469272495881"/>
    <n v="2.5884196690672607"/>
  </r>
  <r>
    <s v="CD"/>
    <s v="South"/>
    <x v="2"/>
    <x v="1"/>
    <x v="14"/>
    <x v="11"/>
    <n v="9.1391436157784063E-3"/>
    <n v="4.4723395203861066E-2"/>
    <n v="68428.935508721494"/>
    <n v="334864.45281945734"/>
    <n v="3060.3743261360796"/>
    <n v="0.9472303179228212"/>
    <n v="1632071.786972472"/>
    <n v="23.850609027294588"/>
    <n v="2.6211325974159938"/>
  </r>
  <r>
    <s v="CD"/>
    <s v="South"/>
    <x v="2"/>
    <x v="1"/>
    <x v="14"/>
    <x v="12"/>
    <n v="1.2935499604119815E-2"/>
    <n v="6.2768090805622748E-2"/>
    <n v="65368.561182585414"/>
    <n v="317193.76210522617"/>
    <n v="4103.0597841414274"/>
    <n v="0.9201361387829915"/>
    <n v="1297207.3341530147"/>
    <n v="19.844514101047686"/>
    <n v="2.6483297062852809"/>
  </r>
  <r>
    <s v="CD"/>
    <s v="South"/>
    <x v="2"/>
    <x v="1"/>
    <x v="14"/>
    <x v="13"/>
    <n v="2.1197945592804746E-2"/>
    <n v="0.10098445061138608"/>
    <n v="61265.501398443987"/>
    <n v="291861.44350955356"/>
    <n v="6186.8630001529746"/>
    <n v="0.87218475692071451"/>
    <n v="980013.57204778865"/>
    <n v="15.996173208054067"/>
    <n v="2.6618096307759362"/>
  </r>
  <r>
    <s v="CD"/>
    <s v="South"/>
    <x v="2"/>
    <x v="1"/>
    <x v="14"/>
    <x v="14"/>
    <n v="3.4766042590200122E-2"/>
    <n v="0.16067831944940461"/>
    <n v="55078.638398291012"/>
    <n v="254557.10216190884"/>
    <n v="8849.9430553988423"/>
    <n v="0.79312799279408841"/>
    <n v="688152.12853823509"/>
    <n v="12.493993107854083"/>
    <n v="2.645624418245796"/>
  </r>
  <r>
    <s v="CD"/>
    <s v="South"/>
    <x v="2"/>
    <x v="1"/>
    <x v="14"/>
    <x v="15"/>
    <n v="6.0374202601945384E-2"/>
    <n v="0.26367458271271271"/>
    <n v="46228.69534289217"/>
    <n v="201896.36348915444"/>
    <n v="12189.331953890221"/>
    <n v="0.67058649974035489"/>
    <n v="433595.02637632622"/>
    <n v="9.3793481118214821"/>
    <n v="2.6005975277445619"/>
  </r>
  <r>
    <s v="CD"/>
    <s v="South"/>
    <x v="2"/>
    <x v="1"/>
    <x v="14"/>
    <x v="16"/>
    <n v="0.10305381030386804"/>
    <n v="0.40988868269458451"/>
    <n v="34039.363389001948"/>
    <n v="135388.97570249846"/>
    <n v="13952.349819280276"/>
    <n v="0.5076416061673793"/>
    <n v="231698.66288717178"/>
    <n v="6.80678602121076"/>
    <n v="2.5052344806885856"/>
  </r>
  <r>
    <s v="CD"/>
    <s v="South"/>
    <x v="2"/>
    <x v="1"/>
    <x v="14"/>
    <x v="17"/>
    <n v="0.17350831352476709"/>
    <n v="0.59367044351260079"/>
    <n v="20087.013569721672"/>
    <n v="68729.07708297261"/>
    <n v="11925.066254780295"/>
    <n v="0.33170439766258919"/>
    <n v="96309.687184673312"/>
    <n v="4.7946244896178358"/>
    <n v="2.3412314792862423"/>
  </r>
  <r>
    <s v="CD"/>
    <s v="South"/>
    <x v="2"/>
    <x v="1"/>
    <x v="14"/>
    <x v="18"/>
    <n v="0.27266543144370037"/>
    <n v="0.76160192987482167"/>
    <n v="8161.947314941377"/>
    <n v="22797.737115713091"/>
    <n v="6216.1548265959718"/>
    <n v="0.18955917249997184"/>
    <n v="27580.610101700706"/>
    <n v="3.3791703177514081"/>
    <n v="2.1023888623351192"/>
  </r>
  <r>
    <s v="CD"/>
    <s v="South"/>
    <x v="2"/>
    <x v="1"/>
    <x v="14"/>
    <x v="19"/>
    <n v="0.39321100196099973"/>
    <n v="0.87330447164531921"/>
    <n v="1945.7924883454054"/>
    <n v="4321.5201825264685"/>
    <n v="1699.2692809659152"/>
    <n v="0.10059281008123602"/>
    <n v="4782.8729859876148"/>
    <n v="2.4580591273916914"/>
    <n v="1.8177837852004202"/>
  </r>
  <r>
    <s v="CD"/>
    <s v="South"/>
    <x v="2"/>
    <x v="1"/>
    <x v="14"/>
    <x v="20"/>
    <n v="0.52621912126231418"/>
    <n v="0.92792377361254086"/>
    <n v="246.5232073794902"/>
    <n v="434.71385898311354"/>
    <n v="228.75474487464354"/>
    <n v="5.7740939858136699E-2"/>
    <n v="461.35280346114632"/>
    <n v="1.8714376158142145"/>
    <n v="1.5119753981427404"/>
  </r>
  <r>
    <s v="CD"/>
    <s v="South"/>
    <x v="2"/>
    <x v="1"/>
    <x v="14"/>
    <x v="21"/>
    <n v="0.66701075635707052"/>
    <n v="1"/>
    <n v="17.768462504846674"/>
    <n v="26.638944478032812"/>
    <n v="17.768462504846674"/>
    <m/>
    <n v="26.638944478032812"/>
    <n v="1.4992261975827426"/>
    <n v="1.4992261975827426"/>
  </r>
  <r>
    <s v="CD"/>
    <s v="South"/>
    <x v="2"/>
    <x v="1"/>
    <x v="15"/>
    <x v="0"/>
    <n v="0.1107205611883143"/>
    <n v="0.10328715363892479"/>
    <n v="100000"/>
    <n v="93286.335013469885"/>
    <n v="10328.715363892479"/>
    <n v="0.87372676248078407"/>
    <n v="5749999.9996902952"/>
    <n v="57.49999999690295"/>
    <n v="0.35"/>
  </r>
  <r>
    <s v="CD"/>
    <s v="South"/>
    <x v="2"/>
    <x v="1"/>
    <x v="15"/>
    <x v="1"/>
    <n v="1.5926453633407348E-2"/>
    <n v="6.102247691043744E-2"/>
    <n v="89671.284636107521"/>
    <n v="343577.04622692213"/>
    <n v="5471.963896236135"/>
    <n v="0.95641499438981392"/>
    <n v="5656713.6646768255"/>
    <n v="63.08277714133542"/>
    <n v="1.2390000000000001"/>
  </r>
  <r>
    <s v="CD"/>
    <s v="South"/>
    <x v="2"/>
    <x v="1"/>
    <x v="15"/>
    <x v="2"/>
    <n v="2.5457932897030074E-3"/>
    <n v="1.2633002105708302E-2"/>
    <n v="84199.320739871386"/>
    <n v="417822.6883181447"/>
    <n v="1063.6901962060074"/>
    <n v="0.99086849732936721"/>
    <n v="5313136.6184499031"/>
    <n v="63.101894074235013"/>
    <n v="2.0161280112075497"/>
  </r>
  <r>
    <s v="CD"/>
    <s v="South"/>
    <x v="2"/>
    <x v="1"/>
    <x v="15"/>
    <x v="3"/>
    <n v="1.6013609540076294E-3"/>
    <n v="7.9746215134278986E-3"/>
    <n v="83135.630543665378"/>
    <n v="414007.33932391659"/>
    <n v="662.97518786590081"/>
    <n v="0.99051586387432322"/>
    <n v="4895313.9301317586"/>
    <n v="58.88346426338331"/>
    <n v="2.4798251503369402"/>
  </r>
  <r>
    <s v="CD"/>
    <s v="South"/>
    <x v="2"/>
    <x v="1"/>
    <x v="15"/>
    <x v="4"/>
    <n v="2.348123826951317E-3"/>
    <n v="1.1675634560676083E-2"/>
    <n v="82472.655355799478"/>
    <n v="410080.8373607393"/>
    <n v="962.92058518290287"/>
    <n v="0.98651832477653822"/>
    <n v="4481306.5908078421"/>
    <n v="54.33687773814011"/>
    <n v="2.6296701375175866"/>
  </r>
  <r>
    <s v="CD"/>
    <s v="South"/>
    <x v="2"/>
    <x v="1"/>
    <x v="15"/>
    <x v="5"/>
    <n v="3.0549149795520828E-3"/>
    <n v="1.5162271901510628E-2"/>
    <n v="81509.734770616575"/>
    <n v="404552.2606960765"/>
    <n v="1235.8727612121147"/>
    <n v="0.98369108066898769"/>
    <n v="4071225.7534471028"/>
    <n v="49.947724218515532"/>
    <n v="2.5754679194745269"/>
  </r>
  <r>
    <s v="CD"/>
    <s v="South"/>
    <x v="2"/>
    <x v="1"/>
    <x v="15"/>
    <x v="6"/>
    <n v="3.4778413550617974E-3"/>
    <n v="1.7241258994822241E-2"/>
    <n v="80273.86200940446"/>
    <n v="397954.45051120559"/>
    <n v="1384.0224454187555"/>
    <n v="0.98222582817002524"/>
    <n v="3666673.4927510265"/>
    <n v="45.677053538566"/>
    <n v="2.5326559571918512"/>
  </r>
  <r>
    <s v="CD"/>
    <s v="South"/>
    <x v="2"/>
    <x v="1"/>
    <x v="15"/>
    <x v="7"/>
    <n v="3.6998000230823104E-3"/>
    <n v="1.8331664226704378E-2"/>
    <n v="78889.839563985704"/>
    <n v="390881.13972731621"/>
    <n v="1446.1820497855806"/>
    <n v="0.98049364580904275"/>
    <n v="3268719.0422398211"/>
    <n v="41.433967419703514"/>
    <n v="2.5327739041282387"/>
  </r>
  <r>
    <s v="CD"/>
    <s v="South"/>
    <x v="2"/>
    <x v="1"/>
    <x v="15"/>
    <x v="8"/>
    <n v="4.2237549926907886E-3"/>
    <n v="2.0902698768676196E-2"/>
    <n v="77443.657514200124"/>
    <n v="383256.47376923013"/>
    <n v="1618.7814445638505"/>
    <n v="0.97737783515027321"/>
    <n v="2877837.9025125047"/>
    <n v="37.160407900218587"/>
    <n v="2.5525949997296058"/>
  </r>
  <r>
    <s v="CD"/>
    <s v="South"/>
    <x v="2"/>
    <x v="1"/>
    <x v="15"/>
    <x v="9"/>
    <n v="4.9677763177147999E-3"/>
    <n v="2.4541568111604354E-2"/>
    <n v="75824.876069636273"/>
    <n v="374586.38263989764"/>
    <n v="1860.8613606169383"/>
    <n v="0.97332929215636388"/>
    <n v="2494581.4287432744"/>
    <n v="32.899248347630575"/>
    <n v="2.5613456196547295"/>
  </r>
  <r>
    <s v="CD"/>
    <s v="South"/>
    <x v="2"/>
    <x v="1"/>
    <x v="15"/>
    <x v="10"/>
    <n v="5.9587532837506209E-3"/>
    <n v="2.9372891898402129E-2"/>
    <n v="73964.014709019335"/>
    <n v="364595.89866630442"/>
    <n v="2172.5370084198512"/>
    <n v="0.96543375712567681"/>
    <n v="2119995.0461033769"/>
    <n v="28.662519935452611"/>
    <n v="2.5953574744432255"/>
  </r>
  <r>
    <s v="CD"/>
    <s v="South"/>
    <x v="2"/>
    <x v="1"/>
    <x v="15"/>
    <x v="11"/>
    <n v="8.333434942018313E-3"/>
    <n v="4.0858781968731446E-2"/>
    <n v="71791.477700599484"/>
    <n v="351993.18828202278"/>
    <n v="2933.3123345818458"/>
    <n v="0.95164112812919432"/>
    <n v="1755399.1474370724"/>
    <n v="24.451358345872496"/>
    <n v="2.6258238378261867"/>
  </r>
  <r>
    <s v="CD"/>
    <s v="South"/>
    <x v="2"/>
    <x v="1"/>
    <x v="15"/>
    <x v="12"/>
    <n v="1.1847893044292759E-2"/>
    <n v="5.7635908068433037E-2"/>
    <n v="68858.165366017638"/>
    <n v="334971.19479049603"/>
    <n v="3968.7028887967463"/>
    <n v="0.92658291536436088"/>
    <n v="1403405.9591550496"/>
    <n v="20.381111690896834"/>
    <n v="2.6517183823710848"/>
  </r>
  <r>
    <s v="CD"/>
    <s v="South"/>
    <x v="2"/>
    <x v="1"/>
    <x v="15"/>
    <x v="13"/>
    <n v="1.9433587723234599E-2"/>
    <n v="9.2954529945007858E-2"/>
    <n v="64889.462477220892"/>
    <n v="310378.58623206103"/>
    <n v="6031.7694829542961"/>
    <n v="0.8816741947734632"/>
    <n v="1068434.7643645536"/>
    <n v="16.465458698161079"/>
    <n v="2.6675623639461912"/>
  </r>
  <r>
    <s v="CD"/>
    <s v="South"/>
    <x v="2"/>
    <x v="1"/>
    <x v="15"/>
    <x v="14"/>
    <n v="3.2161988497111688E-2"/>
    <n v="0.14953385767208235"/>
    <n v="58857.692994266596"/>
    <n v="273652.79009107832"/>
    <n v="8801.2178871117794"/>
    <n v="0.80592501409063344"/>
    <n v="758056.17813249258"/>
    <n v="12.87947487521021"/>
    <n v="2.6553614346404393"/>
  </r>
  <r>
    <s v="CD"/>
    <s v="South"/>
    <x v="2"/>
    <x v="1"/>
    <x v="15"/>
    <x v="15"/>
    <n v="5.65066124737129E-2"/>
    <n v="0.24896226381082898"/>
    <n v="50056.475107154816"/>
    <n v="220543.62871009341"/>
    <n v="12462.173361067675"/>
    <n v="0.68622055831560624"/>
    <n v="484403.38804141432"/>
    <n v="9.6771374133808354"/>
    <n v="2.6136789335168698"/>
  </r>
  <r>
    <s v="CD"/>
    <s v="South"/>
    <x v="2"/>
    <x v="1"/>
    <x v="15"/>
    <x v="16"/>
    <n v="9.766177945580147E-2"/>
    <n v="0.39315232743414236"/>
    <n v="37594.301746087142"/>
    <n v="151341.57202639006"/>
    <n v="14780.287229735604"/>
    <n v="0.52360887776309706"/>
    <n v="263859.75933132088"/>
    <n v="7.0186104562717064"/>
    <n v="2.5217033245232208"/>
  </r>
  <r>
    <s v="CD"/>
    <s v="South"/>
    <x v="2"/>
    <x v="1"/>
    <x v="15"/>
    <x v="17"/>
    <n v="0.16652599419177919"/>
    <n v="0.57842301355276893"/>
    <n v="22814.014516351537"/>
    <n v="79243.790687641027"/>
    <n v="13196.151027784672"/>
    <n v="0.34445731602839791"/>
    <n v="112518.18730493079"/>
    <n v="4.9319766683012052"/>
    <n v="2.3608757719740048"/>
  </r>
  <r>
    <s v="CD"/>
    <s v="South"/>
    <x v="2"/>
    <x v="1"/>
    <x v="15"/>
    <x v="18"/>
    <n v="0.26479976240179254"/>
    <n v="0.75151843413295316"/>
    <n v="9617.8634885668653"/>
    <n v="27296.103452180985"/>
    <n v="7228.0017086322732"/>
    <n v="0.19724351807090937"/>
    <n v="33274.396617289764"/>
    <n v="3.4596453419040887"/>
    <n v="2.1232416885263903"/>
  </r>
  <r>
    <s v="CD"/>
    <s v="South"/>
    <x v="2"/>
    <x v="1"/>
    <x v="15"/>
    <x v="19"/>
    <n v="0.38556475187723593"/>
    <n v="0.8686162219257263"/>
    <n v="2389.8617799345925"/>
    <n v="5383.9794745356712"/>
    <n v="2075.8727102114772"/>
    <n v="0.10394454814800955"/>
    <n v="5978.293165108782"/>
    <n v="2.5015225630632081"/>
    <n v="1.8373159910809487"/>
  </r>
  <r>
    <s v="CD"/>
    <s v="South"/>
    <x v="2"/>
    <x v="1"/>
    <x v="15"/>
    <x v="20"/>
    <n v="0.51995288554484553"/>
    <n v="0.92673288429264966"/>
    <n v="313.98906972311522"/>
    <n v="559.6353137187682"/>
    <n v="290.98399622086845"/>
    <n v="5.8350291107884991E-2"/>
    <n v="594.31369057311065"/>
    <n v="1.89278464724009"/>
    <n v="1.5279532619727225"/>
  </r>
  <r>
    <s v="CD"/>
    <s v="South"/>
    <x v="2"/>
    <x v="1"/>
    <x v="15"/>
    <x v="21"/>
    <n v="0.6633838025024531"/>
    <n v="1"/>
    <n v="23.005073502246777"/>
    <n v="34.678376854342488"/>
    <n v="23.005073502246777"/>
    <m/>
    <n v="34.678376854342488"/>
    <n v="1.507422997407752"/>
    <n v="1.507422997407752"/>
  </r>
  <r>
    <s v="CD"/>
    <s v="South"/>
    <x v="2"/>
    <x v="1"/>
    <x v="16"/>
    <x v="0"/>
    <n v="0.10106138650659573"/>
    <n v="9.4703383160125817E-2"/>
    <n v="100000"/>
    <n v="93708.770910188425"/>
    <n v="9470.3383160125813"/>
    <n v="0.88750334364314099"/>
    <n v="5999999.9995503789"/>
    <n v="59.999999995503792"/>
    <n v="0.33569119920729018"/>
  </r>
  <r>
    <s v="CD"/>
    <s v="South"/>
    <x v="2"/>
    <x v="1"/>
    <x v="16"/>
    <x v="1"/>
    <n v="1.2861525450508926E-2"/>
    <n v="4.973050373873239E-2"/>
    <n v="90529.661683987419"/>
    <n v="350042.90091138205"/>
    <n v="4502.085678841715"/>
    <n v="0.96360489342196998"/>
    <n v="5906291.2286401903"/>
    <n v="65.241503378829876"/>
    <n v="1.317744111064002"/>
  </r>
  <r>
    <s v="CD"/>
    <s v="South"/>
    <x v="2"/>
    <x v="1"/>
    <x v="16"/>
    <x v="2"/>
    <n v="1.9897093923962614E-3"/>
    <n v="9.8898786570906418E-3"/>
    <n v="86027.576005145704"/>
    <n v="427601.28243144543"/>
    <n v="850.80228785454528"/>
    <n v="0.99274293296788163"/>
    <n v="5556248.3277288079"/>
    <n v="64.58682884888519"/>
    <n v="2.0185816017495557"/>
  </r>
  <r>
    <s v="CD"/>
    <s v="South"/>
    <x v="2"/>
    <x v="1"/>
    <x v="16"/>
    <x v="3"/>
    <n v="1.3012549095477389E-3"/>
    <n v="6.4851047922615526E-3"/>
    <n v="85176.773717291158"/>
    <n v="424498.15126182063"/>
    <n v="552.38030342337152"/>
    <n v="0.99222036326507312"/>
    <n v="5128647.0452973628"/>
    <n v="60.211802131878954"/>
    <n v="2.4913708616198278"/>
  </r>
  <r>
    <s v="CD"/>
    <s v="South"/>
    <x v="2"/>
    <x v="1"/>
    <x v="16"/>
    <x v="4"/>
    <n v="1.9339823657527865E-3"/>
    <n v="9.6258896816839717E-3"/>
    <n v="84624.393413867787"/>
    <n v="421195.70985035563"/>
    <n v="814.5850753813138"/>
    <n v="0.98882808044988757"/>
    <n v="4704148.8940355424"/>
    <n v="55.588568547005409"/>
    <n v="2.6352903125783276"/>
  </r>
  <r>
    <s v="CD"/>
    <s v="South"/>
    <x v="2"/>
    <x v="1"/>
    <x v="16"/>
    <x v="5"/>
    <n v="2.5397418396217687E-3"/>
    <n v="1.2621165334822323E-2"/>
    <n v="83809.808338486473"/>
    <n v="416490.14526505501"/>
    <n v="1057.7774477197963"/>
    <n v="0.98634064793125487"/>
    <n v="4282953.1841851864"/>
    <n v="51.103245182084528"/>
    <n v="2.5808744713801013"/>
  </r>
  <r>
    <s v="CD"/>
    <s v="South"/>
    <x v="2"/>
    <x v="1"/>
    <x v="16"/>
    <x v="6"/>
    <n v="2.9246539324503914E-3"/>
    <n v="1.4518691739034414E-2"/>
    <n v="82752.030890766677"/>
    <n v="410801.15973771678"/>
    <n v="1201.4512272821012"/>
    <n v="0.98500030930818672"/>
    <n v="3866463.038920131"/>
    <n v="46.723482158690366"/>
    <n v="2.5371495330606098"/>
  </r>
  <r>
    <s v="CD"/>
    <s v="South"/>
    <x v="2"/>
    <x v="1"/>
    <x v="16"/>
    <x v="7"/>
    <n v="3.125601472712678E-3"/>
    <n v="1.5508670834604702E-2"/>
    <n v="81550.579663484576"/>
    <n v="404639.26940581278"/>
    <n v="1264.7410963721923"/>
    <n v="0.98338049385331394"/>
    <n v="3455661.8791824142"/>
    <n v="42.374461266150085"/>
    <n v="2.5381294080335701"/>
  </r>
  <r>
    <s v="CD"/>
    <s v="South"/>
    <x v="2"/>
    <x v="1"/>
    <x v="16"/>
    <x v="8"/>
    <n v="3.6235468293769955E-3"/>
    <n v="1.7959099137200847E-2"/>
    <n v="80285.838567112383"/>
    <n v="397914.36458073236"/>
    <n v="1441.8613341400633"/>
    <n v="0.98031197173994677"/>
    <n v="3051022.6097766012"/>
    <n v="38.002002149185955"/>
    <n v="2.5622980021682622"/>
  </r>
  <r>
    <s v="CD"/>
    <s v="South"/>
    <x v="2"/>
    <x v="1"/>
    <x v="16"/>
    <x v="9"/>
    <n v="4.3705664128710145E-3"/>
    <n v="2.1623357258991754E-2"/>
    <n v="78843.97723297232"/>
    <n v="390080.2153257858"/>
    <n v="1704.871487428376"/>
    <n v="0.97625278359970769"/>
    <n v="2653108.2451958689"/>
    <n v="33.650106682928048"/>
    <n v="2.5718575449225982"/>
  </r>
  <r>
    <s v="CD"/>
    <s v="South"/>
    <x v="2"/>
    <x v="1"/>
    <x v="16"/>
    <x v="10"/>
    <n v="5.3445385783735672E-3"/>
    <n v="2.6384679631761637E-2"/>
    <n v="77139.105745543944"/>
    <n v="380816.89603897172"/>
    <n v="2035.2905921767524"/>
    <n v="0.96874129407786014"/>
    <n v="2263028.0298700831"/>
    <n v="29.336975169702566"/>
    <n v="2.6029797870139619"/>
  </r>
  <r>
    <s v="CD"/>
    <s v="South"/>
    <x v="2"/>
    <x v="1"/>
    <x v="16"/>
    <x v="11"/>
    <n v="7.5582597968164994E-3"/>
    <n v="3.7126485370472202E-2"/>
    <n v="75103.815153367192"/>
    <n v="368913.05267550744"/>
    <n v="2788.3406945581373"/>
    <n v="0.9559049009278543"/>
    <n v="1882211.1338311115"/>
    <n v="25.061458329214116"/>
    <n v="2.6308407705625259"/>
  </r>
  <r>
    <s v="CD"/>
    <s v="South"/>
    <x v="2"/>
    <x v="1"/>
    <x v="16"/>
    <x v="12"/>
    <n v="1.0801591773507736E-2"/>
    <n v="5.2673870253684675E-2"/>
    <n v="72315.474458809054"/>
    <n v="352645.79506877327"/>
    <n v="3809.1359189769573"/>
    <n v="0.9328232357152072"/>
    <n v="1513298.081155604"/>
    <n v="20.926338276568725"/>
    <n v="2.6552222301190982"/>
  </r>
  <r>
    <s v="CD"/>
    <s v="South"/>
    <x v="2"/>
    <x v="1"/>
    <x v="16"/>
    <x v="13"/>
    <n v="1.7738254886973493E-2"/>
    <n v="8.5176188042294113E-2"/>
    <n v="68506.338539832097"/>
    <n v="328956.19161741488"/>
    <n v="5835.1087735578039"/>
    <n v="0.89089032332562579"/>
    <n v="1160652.2860868308"/>
    <n v="16.942261268451606"/>
    <n v="2.6734793457040769"/>
  </r>
  <r>
    <s v="CD"/>
    <s v="South"/>
    <x v="2"/>
    <x v="1"/>
    <x v="16"/>
    <x v="14"/>
    <n v="2.965933506718851E-2"/>
    <n v="0.13869330600391938"/>
    <n v="62671.229766274293"/>
    <n v="293063.88791000523"/>
    <n v="8692.0800476158256"/>
    <n v="0.8184134791448211"/>
    <n v="831696.09446941596"/>
    <n v="13.270779870941393"/>
    <n v="2.6654309658673436"/>
  </r>
  <r>
    <s v="CD"/>
    <s v="South"/>
    <x v="2"/>
    <x v="1"/>
    <x v="16"/>
    <x v="15"/>
    <n v="5.2793368552628318E-2"/>
    <n v="0.23457861335865449"/>
    <n v="53979.149718658467"/>
    <n v="239847.43611613533"/>
    <n v="12662.354091282104"/>
    <n v="0.70157037625960506"/>
    <n v="538632.20655941078"/>
    <n v="9.9785233625721013"/>
    <n v="2.6269568627965505"/>
  </r>
  <r>
    <s v="CD"/>
    <s v="South"/>
    <x v="2"/>
    <x v="1"/>
    <x v="16"/>
    <x v="16"/>
    <n v="9.2490278796599434E-2"/>
    <n v="0.37668279106026681"/>
    <n v="41316.795627376363"/>
    <n v="168269.85600089864"/>
    <n v="15563.325894586756"/>
    <n v="0.53931873029276911"/>
    <n v="298784.77044327545"/>
    <n v="7.2315571889438042"/>
    <n v="2.538179024490542"/>
  </r>
  <r>
    <s v="CD"/>
    <s v="South"/>
    <x v="2"/>
    <x v="1"/>
    <x v="16"/>
    <x v="17"/>
    <n v="0.15989985175853058"/>
    <n v="0.56346135889929827"/>
    <n v="25753.469732789606"/>
    <n v="90751.08508495173"/>
    <n v="14511.085052009579"/>
    <n v="0.35687759814039371"/>
    <n v="130514.91444237679"/>
    <n v="5.0678574885854601"/>
    <n v="2.380191526495699"/>
  </r>
  <r>
    <s v="CD"/>
    <s v="South"/>
    <x v="2"/>
    <x v="1"/>
    <x v="16"/>
    <x v="18"/>
    <n v="0.2575004299135169"/>
    <n v="0.74180649376553709"/>
    <n v="11242.384680780027"/>
    <n v="32387.029273752083"/>
    <n v="8339.6739616128179"/>
    <n v="0.20452805082120759"/>
    <n v="39763.829357425057"/>
    <n v="3.5369568366936659"/>
    <n v="2.1431863835669027"/>
  </r>
  <r>
    <s v="CD"/>
    <s v="South"/>
    <x v="2"/>
    <x v="1"/>
    <x v="16"/>
    <x v="19"/>
    <n v="0.37873874227184606"/>
    <n v="0.86429095740267137"/>
    <n v="2902.7107191672085"/>
    <n v="6624.0559692499055"/>
    <n v="2508.7866265320235"/>
    <n v="0.10695722211350303"/>
    <n v="7376.8000836729743"/>
    <n v="2.5413486900235749"/>
    <n v="1.8552536341075589"/>
  </r>
  <r>
    <s v="CD"/>
    <s v="South"/>
    <x v="2"/>
    <x v="1"/>
    <x v="16"/>
    <x v="20"/>
    <n v="0.51472164330463366"/>
    <n v="0.92575058466933557"/>
    <n v="393.9240926351851"/>
    <n v="708.49062559533763"/>
    <n v="364.67545907236013"/>
    <n v="5.8789551428972332E-2"/>
    <n v="752.74411442306882"/>
    <n v="1.9108862049729682"/>
    <n v="1.541774868019429"/>
  </r>
  <r>
    <s v="CD"/>
    <s v="South"/>
    <x v="2"/>
    <x v="1"/>
    <x v="16"/>
    <x v="21"/>
    <n v="0.66093395882713923"/>
    <n v="1"/>
    <n v="29.248633562824985"/>
    <n v="44.253488827731239"/>
    <n v="29.248633562824985"/>
    <m/>
    <n v="44.253488827731239"/>
    <n v="1.5130104704780953"/>
    <n v="1.5130104704780953"/>
  </r>
  <r>
    <s v="CD"/>
    <s v="South"/>
    <x v="2"/>
    <x v="1"/>
    <x v="17"/>
    <x v="0"/>
    <n v="9.1758127343074342E-2"/>
    <n v="8.6292126197501207E-2"/>
    <n v="100000"/>
    <n v="94043.033239839002"/>
    <n v="8629.2126197501202"/>
    <n v="0.90004851871884084"/>
    <n v="6249999.9992747828"/>
    <n v="62.499999992747831"/>
    <n v="0.30967435585872771"/>
  </r>
  <r>
    <s v="CD"/>
    <s v="South"/>
    <x v="2"/>
    <x v="1"/>
    <x v="17"/>
    <x v="1"/>
    <n v="1.0009818281244654E-2"/>
    <n v="3.8998321970922303E-2"/>
    <n v="91370.78738024988"/>
    <n v="355981.22611958144"/>
    <n v="3563.3073849916691"/>
    <n v="0.9712329205446143"/>
    <n v="6155956.9660349442"/>
    <n v="67.373360157401649"/>
    <n v="1.333397774932543"/>
  </r>
  <r>
    <s v="CD"/>
    <s v="South"/>
    <x v="2"/>
    <x v="1"/>
    <x v="17"/>
    <x v="2"/>
    <n v="1.5042428401734257E-3"/>
    <n v="7.4876538687520498E-3"/>
    <n v="87807.479995258211"/>
    <n v="437078.37573357683"/>
    <n v="657.47201729186054"/>
    <n v="0.99443669011978042"/>
    <n v="5799975.7399153626"/>
    <n v="66.053321883609158"/>
    <n v="2.0203686374616314"/>
  </r>
  <r>
    <s v="CD"/>
    <s v="South"/>
    <x v="2"/>
    <x v="1"/>
    <x v="17"/>
    <x v="3"/>
    <n v="1.016513187721318E-3"/>
    <n v="5.0696974939909625E-3"/>
    <n v="87150.00797796635"/>
    <n v="434646.7732874279"/>
    <n v="441.8241770471941"/>
    <n v="0.99384570670072081"/>
    <n v="5362897.3641817858"/>
    <n v="61.536395562208753"/>
    <n v="2.5029284051922787"/>
  </r>
  <r>
    <s v="CD"/>
    <s v="South"/>
    <x v="2"/>
    <x v="1"/>
    <x v="17"/>
    <x v="4"/>
    <n v="1.5411226620669998E-3"/>
    <n v="7.6777248320945074E-3"/>
    <n v="86708.183800919156"/>
    <n v="431971.82956303167"/>
    <n v="665.72157591413998"/>
    <n v="0.99102389524648382"/>
    <n v="4928250.5908943582"/>
    <n v="56.837202382298265"/>
    <n v="2.6430245040361076"/>
  </r>
  <r>
    <s v="CD"/>
    <s v="South"/>
    <x v="2"/>
    <x v="1"/>
    <x v="17"/>
    <x v="5"/>
    <n v="2.0509583539691646E-3"/>
    <n v="1.0204308127253248E-2"/>
    <n v="86042.462225005016"/>
    <n v="428094.40517030592"/>
    <n v="878.00379657150188"/>
    <n v="0.98886574119535775"/>
    <n v="4496278.7613313263"/>
    <n v="52.256509693706228"/>
    <n v="2.5878168602580964"/>
  </r>
  <r>
    <s v="CD"/>
    <s v="South"/>
    <x v="2"/>
    <x v="1"/>
    <x v="17"/>
    <x v="6"/>
    <n v="2.3977760572772206E-3"/>
    <n v="1.1918651287128242E-2"/>
    <n v="85164.458428433514"/>
    <n v="423327.8912703204"/>
    <n v="1015.0454820656159"/>
    <n v="0.98765401349907234"/>
    <n v="4068184.3561610202"/>
    <n v="47.768569556273867"/>
    <n v="2.5425723123548574"/>
  </r>
  <r>
    <s v="CD"/>
    <s v="South"/>
    <x v="2"/>
    <x v="1"/>
    <x v="17"/>
    <x v="7"/>
    <n v="2.5770157245359046E-3"/>
    <n v="1.2804059810034695E-2"/>
    <n v="84149.412946367898"/>
    <n v="418101.49083923089"/>
    <n v="1077.454116344612"/>
    <n v="0.9861515792112483"/>
    <n v="3644856.4648906998"/>
    <n v="43.314104487142721"/>
    <n v="2.5446064454382218"/>
  </r>
  <r>
    <s v="CD"/>
    <s v="South"/>
    <x v="2"/>
    <x v="1"/>
    <x v="17"/>
    <x v="8"/>
    <n v="3.0478083553390346E-3"/>
    <n v="1.5127201599414665E-2"/>
    <n v="83071.958830023286"/>
    <n v="412311.44546168472"/>
    <n v="1256.6462684800499"/>
    <n v="0.98314496923828243"/>
    <n v="3226754.974051469"/>
    <n v="38.842890182159493"/>
    <n v="2.5742189628917727"/>
  </r>
  <r>
    <s v="CD"/>
    <s v="South"/>
    <x v="2"/>
    <x v="1"/>
    <x v="17"/>
    <x v="9"/>
    <n v="3.7937733814707793E-3"/>
    <n v="1.8796619197258523E-2"/>
    <n v="81815.312561543236"/>
    <n v="405361.92336501979"/>
    <n v="1537.851274724002"/>
    <n v="0.97909435768873709"/>
    <n v="2814443.5285897842"/>
    <n v="34.39996059995125"/>
    <n v="2.5845262128075026"/>
  </r>
  <r>
    <s v="CD"/>
    <s v="South"/>
    <x v="2"/>
    <x v="1"/>
    <x v="17"/>
    <x v="10"/>
    <n v="4.7497230714205847E-3"/>
    <n v="2.3482382566868829E-2"/>
    <n v="80277.461286819234"/>
    <n v="396887.57198854518"/>
    <n v="1885.1060574340954"/>
    <n v="0.97187183781686948"/>
    <n v="2409081.6052247644"/>
    <n v="30.009439344593623"/>
    <n v="2.6130072746804491"/>
  </r>
  <r>
    <s v="CD"/>
    <s v="South"/>
    <x v="2"/>
    <x v="1"/>
    <x v="17"/>
    <x v="11"/>
    <n v="6.8434588807707308E-3"/>
    <n v="3.367273921576177E-2"/>
    <n v="78392.355229385139"/>
    <n v="385723.85399518244"/>
    <n v="2639.685334148453"/>
    <n v="0.95990824256615126"/>
    <n v="2012194.0332362191"/>
    <n v="25.668243125854627"/>
    <n v="2.636869034711828"/>
  </r>
  <r>
    <s v="CD"/>
    <s v="South"/>
    <x v="2"/>
    <x v="1"/>
    <x v="17"/>
    <x v="12"/>
    <n v="9.8108829146221505E-3"/>
    <n v="4.7953064549500692E-2"/>
    <n v="75752.669895236686"/>
    <n v="370259.50680435827"/>
    <n v="3632.5726692832977"/>
    <n v="0.93864230717201325"/>
    <n v="1626470.1792410365"/>
    <n v="21.470796758588026"/>
    <n v="2.6590027382706269"/>
  </r>
  <r>
    <s v="CD"/>
    <s v="South"/>
    <x v="2"/>
    <x v="1"/>
    <x v="17"/>
    <x v="13"/>
    <n v="1.6193586373660817E-2"/>
    <n v="7.8035655356684663E-2"/>
    <n v="72120.097225953388"/>
    <n v="347541.23771921458"/>
    <n v="5627.9390514150873"/>
    <n v="0.89947940857616826"/>
    <n v="1256210.6724366783"/>
    <n v="17.418316402166663"/>
    <n v="2.6795682591358649"/>
  </r>
  <r>
    <s v="CD"/>
    <s v="South"/>
    <x v="2"/>
    <x v="1"/>
    <x v="17"/>
    <x v="14"/>
    <n v="2.7312808790066097E-2"/>
    <n v="0.12840842056298618"/>
    <n v="66492.158174538301"/>
    <n v="312606.18695950863"/>
    <n v="8538.1530110167078"/>
    <n v="0.83052972329032515"/>
    <n v="908669.4347174638"/>
    <n v="13.665813528450316"/>
    <n v="2.6746020026152446"/>
  </r>
  <r>
    <s v="CD"/>
    <s v="South"/>
    <x v="2"/>
    <x v="1"/>
    <x v="17"/>
    <x v="15"/>
    <n v="4.9197015517330717E-2"/>
    <n v="0.22039820406316868"/>
    <n v="57954.005163521593"/>
    <n v="259628.7299543244"/>
    <n v="12772.958656307761"/>
    <n v="0.71664825909684338"/>
    <n v="596063.24775795511"/>
    <n v="10.285108787151428"/>
    <n v="2.6402259903660865"/>
  </r>
  <r>
    <s v="CD"/>
    <s v="South"/>
    <x v="2"/>
    <x v="1"/>
    <x v="17"/>
    <x v="16"/>
    <n v="8.7567566814052769E-2"/>
    <n v="0.36061666727594976"/>
    <n v="45181.046507213832"/>
    <n v="186062.47733329106"/>
    <n v="16293.038415471143"/>
    <n v="0.5548101459621374"/>
    <n v="336434.51780363068"/>
    <n v="7.446363991367793"/>
    <n v="2.554614787813597"/>
  </r>
  <r>
    <s v="CD"/>
    <s v="South"/>
    <x v="2"/>
    <x v="1"/>
    <x v="17"/>
    <x v="17"/>
    <n v="0.15349371339195453"/>
    <n v="0.54849944115376237"/>
    <n v="28888.008091742689"/>
    <n v="103229.3502073601"/>
    <n v="15845.05629436623"/>
    <n v="0.36931869120622401"/>
    <n v="150372.04047033959"/>
    <n v="5.2053447227232583"/>
    <n v="2.3991452295435534"/>
  </r>
  <r>
    <s v="CD"/>
    <s v="South"/>
    <x v="2"/>
    <x v="1"/>
    <x v="17"/>
    <x v="18"/>
    <n v="0.25044639942198343"/>
    <n v="0.7320544493290857"/>
    <n v="13042.95179737646"/>
    <n v="38124.528512651174"/>
    <n v="9548.150895654233"/>
    <n v="0.21180004974135347"/>
    <n v="47142.6902629795"/>
    <n v="3.6144188060606091"/>
    <n v="2.1627772989468532"/>
  </r>
  <r>
    <s v="CD"/>
    <s v="South"/>
    <x v="2"/>
    <x v="1"/>
    <x v="17"/>
    <x v="19"/>
    <n v="0.37220867088852816"/>
    <n v="0.85999234650704492"/>
    <n v="3494.8009017222266"/>
    <n v="8074.777035345166"/>
    <n v="3005.5020280470344"/>
    <n v="0.10991661994356305"/>
    <n v="9018.1617503283269"/>
    <n v="2.5804507907400978"/>
    <n v="1.8726597468398465"/>
  </r>
  <r>
    <s v="CD"/>
    <s v="South"/>
    <x v="2"/>
    <x v="1"/>
    <x v="17"/>
    <x v="20"/>
    <n v="0.5098407474139075"/>
    <n v="0.92481364787328901"/>
    <n v="489.29887367519245"/>
    <n v="887.55219852304549"/>
    <n v="452.51027626384638"/>
    <n v="5.9183189607976916E-2"/>
    <n v="943.38471498316119"/>
    <n v="1.9280336942067049"/>
    <n v="1.5549021721134566"/>
  </r>
  <r>
    <s v="CD"/>
    <s v="South"/>
    <x v="2"/>
    <x v="1"/>
    <x v="17"/>
    <x v="21"/>
    <n v="0.65890989236758224"/>
    <n v="1"/>
    <n v="36.788597411346096"/>
    <n v="55.832516460115691"/>
    <n v="36.788597411346096"/>
    <m/>
    <n v="55.832516460115691"/>
    <n v="1.5176581981594166"/>
    <n v="1.5176581981594166"/>
  </r>
  <r>
    <s v="CD"/>
    <s v="South"/>
    <x v="2"/>
    <x v="1"/>
    <x v="18"/>
    <x v="0"/>
    <n v="8.1468099894434223E-2"/>
    <n v="7.6959513399835269E-2"/>
    <n v="100000"/>
    <n v="94465.825887137209"/>
    <n v="7695.9513399835269"/>
    <n v="0.91251950933078985"/>
    <n v="6500000.0001495732"/>
    <n v="65.000000001495735"/>
    <n v="0.28089798539778216"/>
  </r>
  <r>
    <s v="CD"/>
    <s v="South"/>
    <x v="2"/>
    <x v="1"/>
    <x v="18"/>
    <x v="1"/>
    <n v="7.7436554773141313E-3"/>
    <n v="3.0351946408785527E-2"/>
    <n v="92304.048660016473"/>
    <n v="361793.92877825769"/>
    <n v="2801.6075382427516"/>
    <n v="0.97742796368355223"/>
    <n v="6405534.1742624361"/>
    <n v="69.396026146761358"/>
    <n v="1.350711775117625"/>
  </r>
  <r>
    <s v="CD"/>
    <s v="South"/>
    <x v="2"/>
    <x v="1"/>
    <x v="18"/>
    <x v="2"/>
    <n v="1.1690774431983829E-3"/>
    <n v="5.8251259885289727E-3"/>
    <n v="89502.441121773722"/>
    <n v="445961.04291335406"/>
    <n v="521.36299581523053"/>
    <n v="0.99563820609540854"/>
    <n v="6043740.245484178"/>
    <n v="67.525982193729078"/>
    <n v="2.0247932669462996"/>
  </r>
  <r>
    <s v="CD"/>
    <s v="South"/>
    <x v="2"/>
    <x v="1"/>
    <x v="18"/>
    <x v="3"/>
    <n v="8.0057289870707744E-4"/>
    <n v="3.9948612199161015E-3"/>
    <n v="88981.078125958491"/>
    <n v="444015.85275468929"/>
    <n v="355.46705831172585"/>
    <n v="0.99526632422491712"/>
    <n v="5597779.202570824"/>
    <n v="62.909770486786016"/>
    <n v="2.4975518706910003"/>
  </r>
  <r>
    <s v="CD"/>
    <s v="South"/>
    <x v="2"/>
    <x v="1"/>
    <x v="18"/>
    <x v="4"/>
    <n v="1.1647070963787143E-3"/>
    <n v="5.807580850334745E-3"/>
    <n v="88625.611067646765"/>
    <n v="441914.02566875174"/>
    <n v="514.70040168566629"/>
    <n v="0.99311169505604246"/>
    <n v="5153763.3498161342"/>
    <n v="58.15207689662455"/>
    <n v="2.6412886690857573"/>
  </r>
  <r>
    <s v="CD"/>
    <s v="South"/>
    <x v="2"/>
    <x v="1"/>
    <x v="18"/>
    <x v="5"/>
    <n v="1.5958475881980459E-3"/>
    <n v="7.9487274067875265E-3"/>
    <n v="88110.910665961099"/>
    <n v="438869.9871009335"/>
    <n v="700.36961044753843"/>
    <n v="0.99134095939193989"/>
    <n v="4711849.3241473828"/>
    <n v="53.476343491790267"/>
    <n v="2.594746825471884"/>
  </r>
  <r>
    <s v="CD"/>
    <s v="South"/>
    <x v="2"/>
    <x v="1"/>
    <x v="18"/>
    <x v="6"/>
    <n v="1.8649101484047232E-3"/>
    <n v="9.2822451893228887E-3"/>
    <n v="87410.54105551356"/>
    <n v="435069.79406096763"/>
    <n v="811.36607420865039"/>
    <n v="0.99008642779145295"/>
    <n v="4272979.3370464491"/>
    <n v="48.884028006790651"/>
    <n v="2.5560831545315219"/>
  </r>
  <r>
    <s v="CD"/>
    <s v="South"/>
    <x v="2"/>
    <x v="1"/>
    <x v="18"/>
    <x v="7"/>
    <n v="2.1281503913017502E-3"/>
    <n v="1.0585724819168417E-2"/>
    <n v="86599.17498130491"/>
    <n v="430756.69824178657"/>
    <n v="916.7150359191146"/>
    <n v="0.98855868535227076"/>
    <n v="3837909.5429854812"/>
    <n v="44.318084367593706"/>
    <n v="2.5573907081245304"/>
  </r>
  <r>
    <s v="CD"/>
    <s v="South"/>
    <x v="2"/>
    <x v="1"/>
    <x v="18"/>
    <x v="8"/>
    <n v="2.5092145529164922E-3"/>
    <n v="1.2470399497852938E-2"/>
    <n v="85682.459945385795"/>
    <n v="425828.27532058535"/>
    <n v="1068.4945054777345"/>
    <n v="0.98587659674772621"/>
    <n v="3407152.8447436946"/>
    <n v="39.764881247753884"/>
    <n v="2.5816212501829607"/>
  </r>
  <r>
    <s v="CD"/>
    <s v="South"/>
    <x v="2"/>
    <x v="1"/>
    <x v="18"/>
    <x v="9"/>
    <n v="3.2288543631712081E-3"/>
    <n v="1.6020035004147171E-2"/>
    <n v="84613.965439908061"/>
    <n v="419814.13087201247"/>
    <n v="1355.5186881870322"/>
    <n v="0.98192506974542193"/>
    <n v="2981324.5694231093"/>
    <n v="35.234426774861582"/>
    <n v="2.5981914850010499"/>
  </r>
  <r>
    <s v="CD"/>
    <s v="South"/>
    <x v="2"/>
    <x v="1"/>
    <x v="18"/>
    <x v="10"/>
    <n v="4.1519472816435076E-3"/>
    <n v="2.0556961711909197E-2"/>
    <n v="83258.446751721029"/>
    <n v="412226.0197366146"/>
    <n v="1711.5407020681596"/>
    <n v="0.97506605045013739"/>
    <n v="2561510.4385510967"/>
    <n v="30.765772585087866"/>
    <n v="2.6242376140531665"/>
  </r>
  <r>
    <s v="CD"/>
    <s v="South"/>
    <x v="2"/>
    <x v="1"/>
    <x v="18"/>
    <x v="11"/>
    <n v="6.1103704915828061E-3"/>
    <n v="3.0118233230276348E-2"/>
    <n v="81546.906049652869"/>
    <n v="401947.59695736115"/>
    <n v="2456.0487356108788"/>
    <n v="0.96401290128935646"/>
    <n v="2149284.4188144822"/>
    <n v="26.356418936431634"/>
    <n v="2.6438035585381559"/>
  </r>
  <r>
    <s v="CD"/>
    <s v="South"/>
    <x v="2"/>
    <x v="1"/>
    <x v="18"/>
    <x v="12"/>
    <n v="8.8016414683392413E-3"/>
    <n v="4.3121084339142281E-2"/>
    <n v="79090.85731404199"/>
    <n v="387482.66910915059"/>
    <n v="3410.483528693876"/>
    <n v="0.94472190992780336"/>
    <n v="1747336.8218571211"/>
    <n v="22.092778877324097"/>
    <n v="2.6626137044818812"/>
  </r>
  <r>
    <s v="CD"/>
    <s v="South"/>
    <x v="2"/>
    <x v="1"/>
    <x v="18"/>
    <x v="13"/>
    <n v="1.4563954475172202E-2"/>
    <n v="7.0445347302462991E-2"/>
    <n v="75680.373785348114"/>
    <n v="366063.36722471984"/>
    <n v="5331.3302152890537"/>
    <n v="0.908667706908037"/>
    <n v="1359854.1527479705"/>
    <n v="17.968385787904779"/>
    <n v="2.6856617009697339"/>
  </r>
  <r>
    <s v="CD"/>
    <s v="South"/>
    <x v="2"/>
    <x v="1"/>
    <x v="18"/>
    <x v="14"/>
    <n v="2.4822585490411931E-2"/>
    <n v="0.11736812914084069"/>
    <n v="70349.043570059061"/>
    <n v="332629.96047912084"/>
    <n v="8256.735630665331"/>
    <n v="0.84363312935780843"/>
    <n v="993790.78552325058"/>
    <n v="14.126571380228592"/>
    <n v="2.6848892557270698"/>
  </r>
  <r>
    <s v="CD"/>
    <s v="South"/>
    <x v="2"/>
    <x v="1"/>
    <x v="18"/>
    <x v="15"/>
    <n v="4.5342459388847428E-2"/>
    <n v="0.20491901532060694"/>
    <n v="62092.30793939373"/>
    <n v="280617.65447716485"/>
    <n v="12723.894601924469"/>
    <n v="0.7336161100503158"/>
    <n v="661160.82504412974"/>
    <n v="10.648031084453605"/>
    <n v="2.654500752050402"/>
  </r>
  <r>
    <s v="CD"/>
    <s v="South"/>
    <x v="2"/>
    <x v="1"/>
    <x v="18"/>
    <x v="16"/>
    <n v="8.2005157999545109E-2"/>
    <n v="0.34196042661391607"/>
    <n v="49368.413337469261"/>
    <n v="205865.63208898128"/>
    <n v="16882.043686133129"/>
    <n v="0.57319180099955047"/>
    <n v="380543.17056696489"/>
    <n v="7.7082317384938754"/>
    <n v="2.5727799690494249"/>
  </r>
  <r>
    <s v="CD"/>
    <s v="South"/>
    <x v="2"/>
    <x v="1"/>
    <x v="18"/>
    <x v="17"/>
    <n v="0.14600477377875967"/>
    <n v="0.53033427208450434"/>
    <n v="32486.369651336132"/>
    <n v="118000.49242099404"/>
    <n v="17228.63520170948"/>
    <n v="0.38477259184560747"/>
    <n v="174677.53847798365"/>
    <n v="5.3769485588180927"/>
    <n v="2.4210751278036229"/>
  </r>
  <r>
    <s v="CD"/>
    <s v="South"/>
    <x v="2"/>
    <x v="1"/>
    <x v="18"/>
    <x v="18"/>
    <n v="0.24177087955116788"/>
    <n v="0.71945210369222723"/>
    <n v="15257.734449626652"/>
    <n v="45403.35530788383"/>
    <n v="10977.209147361262"/>
    <n v="0.22140441923756449"/>
    <n v="56677.046056989609"/>
    <n v="3.7146436283911379"/>
    <n v="2.1864144587539589"/>
  </r>
  <r>
    <s v="CD"/>
    <s v="South"/>
    <x v="2"/>
    <x v="1"/>
    <x v="18"/>
    <x v="19"/>
    <n v="0.36363023587549104"/>
    <n v="0.85395926097541996"/>
    <n v="4280.5253022653906"/>
    <n v="10052.503513378811"/>
    <n v="3655.3942237091392"/>
    <n v="0.11419309343660365"/>
    <n v="11273.690749105779"/>
    <n v="2.6337166476131757"/>
    <n v="1.8949660957686969"/>
  </r>
  <r>
    <s v="CD"/>
    <s v="South"/>
    <x v="2"/>
    <x v="1"/>
    <x v="18"/>
    <x v="20"/>
    <n v="0.50276864671803745"/>
    <n v="0.92323267734887393"/>
    <n v="625.13107855625151"/>
    <n v="1147.9264729750532"/>
    <n v="577.14143934947731"/>
    <n v="5.9991425236526147E-2"/>
    <n v="1221.1872357269676"/>
    <n v="1.953489880150121"/>
    <n v="1.5732335525319519"/>
  </r>
  <r>
    <s v="CD"/>
    <s v="South"/>
    <x v="2"/>
    <x v="1"/>
    <x v="18"/>
    <x v="21"/>
    <n v="0.6550524101050279"/>
    <n v="1"/>
    <n v="47.989639206774193"/>
    <n v="73.260762751914413"/>
    <n v="47.989639206774193"/>
    <m/>
    <n v="73.260762751914413"/>
    <n v="1.5265954060678364"/>
    <n v="1.5265954060678364"/>
  </r>
  <r>
    <s v="CD"/>
    <s v="South"/>
    <x v="2"/>
    <x v="1"/>
    <x v="19"/>
    <x v="0"/>
    <n v="7.1313016589621872E-2"/>
    <n v="6.7703952339926182E-2"/>
    <n v="100000"/>
    <n v="94939.1227264099"/>
    <n v="6770.3952339926182"/>
    <n v="0.92442323625486578"/>
    <n v="6750000.0004280554"/>
    <n v="67.500000004280551"/>
    <n v="0.25249899028337525"/>
  </r>
  <r>
    <s v="CD"/>
    <s v="South"/>
    <x v="2"/>
    <x v="1"/>
    <x v="19"/>
    <x v="1"/>
    <n v="5.8401970400212885E-3"/>
    <n v="2.3007109661204495E-2"/>
    <n v="93229.604766007382"/>
    <n v="367272.49540102301"/>
    <n v="2144.9437405222852"/>
    <n v="0.9828009573319253"/>
    <n v="6655060.8777016457"/>
    <n v="71.383557770140413"/>
    <n v="1.3677987182863023"/>
  </r>
  <r>
    <s v="CD"/>
    <s v="South"/>
    <x v="2"/>
    <x v="1"/>
    <x v="19"/>
    <x v="2"/>
    <n v="8.5968762378617293E-4"/>
    <n v="4.2874775272665616E-3"/>
    <n v="91084.661025485097"/>
    <n v="454262.02078557934"/>
    <n v="390.52343722546357"/>
    <n v="0.99674948193424673"/>
    <n v="6287788.3823006228"/>
    <n v="69.032352006462716"/>
    <n v="2.0263389309060251"/>
  </r>
  <r>
    <s v="CD"/>
    <s v="South"/>
    <x v="2"/>
    <x v="1"/>
    <x v="19"/>
    <x v="3"/>
    <n v="6.0640225899058855E-4"/>
    <n v="3.0274295257058576E-3"/>
    <n v="90694.137588259633"/>
    <n v="452785.4338804303"/>
    <n v="274.57010994311713"/>
    <n v="0.99641031547942449"/>
    <n v="5833526.3615150433"/>
    <n v="64.320875821087185"/>
    <n v="2.5042656281491955"/>
  </r>
  <r>
    <s v="CD"/>
    <s v="South"/>
    <x v="2"/>
    <x v="1"/>
    <x v="19"/>
    <x v="4"/>
    <n v="8.8280834994332736E-4"/>
    <n v="4.4048859584232087E-3"/>
    <n v="90419.567478316516"/>
    <n v="451160.07701728767"/>
    <n v="398.28788315194834"/>
    <n v="0.99472928580438547"/>
    <n v="5380740.9276346127"/>
    <n v="59.508589542025469"/>
    <n v="2.6455212072389789"/>
  </r>
  <r>
    <s v="CD"/>
    <s v="South"/>
    <x v="2"/>
    <x v="1"/>
    <x v="19"/>
    <x v="5"/>
    <n v="1.2301279136737596E-3"/>
    <n v="6.1325437888102045E-3"/>
    <n v="90021.279595164568"/>
    <n v="448782.14119485801"/>
    <n v="552.05943904207379"/>
    <n v="0.99328338723641307"/>
    <n v="4929580.8506173249"/>
    <n v="54.760173070036146"/>
    <n v="2.601242389292945"/>
  </r>
  <r>
    <s v="CD"/>
    <s v="South"/>
    <x v="2"/>
    <x v="1"/>
    <x v="19"/>
    <x v="6"/>
    <n v="1.4529814264011896E-3"/>
    <n v="7.2392762408308945E-3"/>
    <n v="89469.220156122494"/>
    <n v="445767.84533723886"/>
    <n v="647.69239976187237"/>
    <n v="0.99219097370054943"/>
    <n v="4480798.7094224673"/>
    <n v="50.082013698158299"/>
    <n v="2.5632639136202888"/>
  </r>
  <r>
    <s v="CD"/>
    <s v="South"/>
    <x v="2"/>
    <x v="1"/>
    <x v="19"/>
    <x v="7"/>
    <n v="1.6909910183769642E-3"/>
    <n v="8.4202904432308535E-3"/>
    <n v="88821.527756360621"/>
    <n v="442286.83250955085"/>
    <n v="747.90306132005935"/>
    <n v="0.99083581960099432"/>
    <n v="4035030.8640852282"/>
    <n v="45.428523534895788"/>
    <n v="2.5654515051208713"/>
  </r>
  <r>
    <s v="CD"/>
    <s v="South"/>
    <x v="2"/>
    <x v="1"/>
    <x v="19"/>
    <x v="8"/>
    <n v="2.0232289723621085E-3"/>
    <n v="1.0067111379483731E-2"/>
    <n v="88073.624695040562"/>
    <n v="438233.63618832862"/>
    <n v="886.64698939981463"/>
    <n v="0.98840051049879196"/>
    <n v="3592744.0315756775"/>
    <n v="40.792507904786909"/>
    <n v="2.5926300857130413"/>
  </r>
  <r>
    <s v="CD"/>
    <s v="South"/>
    <x v="2"/>
    <x v="1"/>
    <x v="19"/>
    <x v="9"/>
    <n v="2.6916959499547061E-3"/>
    <n v="1.3372513565225659E-2"/>
    <n v="87186.977705640747"/>
    <n v="433150.34972628579"/>
    <n v="1165.9090420797147"/>
    <n v="0.98469543309233998"/>
    <n v="3154510.3953873487"/>
    <n v="36.180981132727815"/>
    <n v="2.6117015123658427"/>
  </r>
  <r>
    <s v="CD"/>
    <s v="South"/>
    <x v="2"/>
    <x v="1"/>
    <x v="19"/>
    <x v="10"/>
    <n v="3.552952525685622E-3"/>
    <n v="1.7616724554582183E-2"/>
    <n v="86021.068663561033"/>
    <n v="426521.17121782346"/>
    <n v="1515.4094725367468"/>
    <n v="0.97839105983220487"/>
    <n v="2721360.0456610629"/>
    <n v="31.635971139868495"/>
    <n v="2.6348490853881965"/>
  </r>
  <r>
    <s v="CD"/>
    <s v="South"/>
    <x v="2"/>
    <x v="1"/>
    <x v="19"/>
    <x v="11"/>
    <n v="5.3280035244927882E-3"/>
    <n v="2.6310662174111838E-2"/>
    <n v="84505.659191024286"/>
    <n v="417304.50074867974"/>
    <n v="2223.3998507756623"/>
    <n v="0.96843707001612422"/>
    <n v="2294838.8744432395"/>
    <n v="27.156037789797921"/>
    <n v="2.6505372146088413"/>
  </r>
  <r>
    <s v="CD"/>
    <s v="South"/>
    <x v="2"/>
    <x v="1"/>
    <x v="19"/>
    <x v="12"/>
    <n v="7.7186356609503601E-3"/>
    <n v="3.7910438447004709E-2"/>
    <n v="82282.259340248624"/>
    <n v="404133.14800959296"/>
    <n v="3119.3565279989707"/>
    <n v="0.95128605011084488"/>
    <n v="1877534.37369456"/>
    <n v="22.818216086297454"/>
    <n v="2.6667788287993384"/>
  </r>
  <r>
    <s v="CD"/>
    <s v="South"/>
    <x v="2"/>
    <x v="1"/>
    <x v="19"/>
    <x v="13"/>
    <n v="1.2816088933891589E-2"/>
    <n v="6.2239974139654826E-2"/>
    <n v="79162.902812249653"/>
    <n v="384446.2260889071"/>
    <n v="4927.0970238544396"/>
    <n v="0.91867314205622486"/>
    <n v="1473401.2256849671"/>
    <n v="18.612268794379951"/>
    <n v="2.692700607010206"/>
  </r>
  <r>
    <s v="CD"/>
    <s v="South"/>
    <x v="2"/>
    <x v="1"/>
    <x v="19"/>
    <x v="14"/>
    <n v="2.2126177803867324E-2"/>
    <n v="0.105266356867628"/>
    <n v="74235.805788395213"/>
    <n v="353180.42247275409"/>
    <n v="7814.5328244771372"/>
    <n v="0.85814669742367433"/>
    <n v="1088954.99959606"/>
    <n v="14.668864815720625"/>
    <n v="2.696777673919839"/>
  </r>
  <r>
    <s v="CD"/>
    <s v="South"/>
    <x v="2"/>
    <x v="1"/>
    <x v="19"/>
    <x v="15"/>
    <n v="4.1120054331690026E-2"/>
    <n v="0.18763102125362982"/>
    <n v="66421.272963918076"/>
    <n v="303080.61313969194"/>
    <n v="12462.691279186067"/>
    <n v="0.75277972208714816"/>
    <n v="735774.57712330588"/>
    <n v="11.077393495951208"/>
    <n v="2.6709884703335058"/>
  </r>
  <r>
    <s v="CD"/>
    <s v="South"/>
    <x v="2"/>
    <x v="1"/>
    <x v="19"/>
    <x v="16"/>
    <n v="7.5846125580333226E-2"/>
    <n v="0.32069998836027813"/>
    <n v="53958.581684732009"/>
    <n v="228152.9397292998"/>
    <n v="17304.516518230674"/>
    <n v="0.59435326212654072"/>
    <n v="432693.96398361394"/>
    <n v="8.0190018060843133"/>
    <n v="2.5936936088048657"/>
  </r>
  <r>
    <s v="CD"/>
    <s v="South"/>
    <x v="2"/>
    <x v="1"/>
    <x v="19"/>
    <x v="17"/>
    <n v="0.13764618562269826"/>
    <n v="0.50922855999722771"/>
    <n v="36654.065166501336"/>
    <n v="135603.44399186937"/>
    <n v="18665.29682278202"/>
    <n v="0.40279377421699991"/>
    <n v="204541.02425431414"/>
    <n v="5.5803093961115957"/>
    <n v="2.4462296371061583"/>
  </r>
  <r>
    <s v="CD"/>
    <s v="South"/>
    <x v="2"/>
    <x v="1"/>
    <x v="19"/>
    <x v="18"/>
    <n v="0.23207735406899149"/>
    <n v="0.70466841257977797"/>
    <n v="17988.768343719315"/>
    <n v="54620.223002308623"/>
    <n v="12676.116833034052"/>
    <n v="0.23261761771323841"/>
    <n v="68937.580262444768"/>
    <n v="3.8322568252158278"/>
    <n v="2.2133722667943267"/>
  </r>
  <r>
    <s v="CD"/>
    <s v="South"/>
    <x v="2"/>
    <x v="1"/>
    <x v="19"/>
    <x v="19"/>
    <n v="0.35412393184045304"/>
    <n v="0.84691538321606097"/>
    <n v="5312.6515106852639"/>
    <n v="12705.626153762858"/>
    <n v="4499.3662900653953"/>
    <n v="0.11912987009519468"/>
    <n v="14317.357260136139"/>
    <n v="2.6949550956504171"/>
    <n v="1.9200926294306995"/>
  </r>
  <r>
    <s v="CD"/>
    <s v="South"/>
    <x v="2"/>
    <x v="1"/>
    <x v="19"/>
    <x v="20"/>
    <n v="0.49509748297195949"/>
    <n v="0.92143473379148566"/>
    <n v="813.28522061986848"/>
    <n v="1513.6195931758775"/>
    <n v="749.38925075841826"/>
    <n v="6.0873375719709334E-2"/>
    <n v="1611.7311063732811"/>
    <n v="1.9817538367964616"/>
    <n v="1.5934839506439396"/>
  </r>
  <r>
    <s v="CD"/>
    <s v="South"/>
    <x v="2"/>
    <x v="1"/>
    <x v="19"/>
    <x v="21"/>
    <n v="0.65125863192925693"/>
    <n v="1"/>
    <n v="63.895969861450276"/>
    <n v="98.111513197403553"/>
    <n v="63.895969861450276"/>
    <m/>
    <n v="98.111513197403553"/>
    <n v="1.5354882852571927"/>
    <n v="1.5354882852571927"/>
  </r>
  <r>
    <s v="CD"/>
    <s v="South"/>
    <x v="2"/>
    <x v="1"/>
    <x v="20"/>
    <x v="0"/>
    <n v="6.1218288242978466E-2"/>
    <n v="5.8442897155656537E-2"/>
    <n v="100000"/>
    <n v="95466.402006690769"/>
    <n v="5844.2897155656538"/>
    <n v="0.9359280261591143"/>
    <n v="7000000.0000844179"/>
    <n v="70.000000000844182"/>
    <n v="0.22426877962013658"/>
  </r>
  <r>
    <s v="CD"/>
    <s v="South"/>
    <x v="2"/>
    <x v="1"/>
    <x v="20"/>
    <x v="1"/>
    <n v="4.2346462428895669E-3"/>
    <n v="1.6753053048507667E-2"/>
    <n v="94155.710284434346"/>
    <n v="372497.61107286636"/>
    <n v="1577.3956092150474"/>
    <n v="0.9873849537321242"/>
    <n v="6904533.5980777275"/>
    <n v="73.331012821419634"/>
    <n v="1.3847841082023644"/>
  </r>
  <r>
    <s v="CD"/>
    <s v="South"/>
    <x v="2"/>
    <x v="1"/>
    <x v="20"/>
    <x v="2"/>
    <n v="6.0502894854686982E-4"/>
    <n v="3.0197142314930337E-3"/>
    <n v="92578.314675219299"/>
    <n v="462060.62540285772"/>
    <n v="279.56005435240513"/>
    <n v="0.99767757926335521"/>
    <n v="6532035.9870048612"/>
    <n v="70.556868635169806"/>
    <n v="2.0276584215020979"/>
  </r>
  <r>
    <s v="CD"/>
    <s v="South"/>
    <x v="2"/>
    <x v="1"/>
    <x v="20"/>
    <x v="3"/>
    <n v="4.4136216952953081E-4"/>
    <n v="2.204390032524295E-3"/>
    <n v="92298.754620866894"/>
    <n v="460987.52622483508"/>
    <n v="203.46245470063877"/>
    <n v="0.99738374098807447"/>
    <n v="6069975.3616020037"/>
    <n v="65.764434054776558"/>
    <n v="2.5118412866674884"/>
  </r>
  <r>
    <s v="CD"/>
    <s v="South"/>
    <x v="2"/>
    <x v="1"/>
    <x v="20"/>
    <x v="4"/>
    <n v="6.4324656007628482E-4"/>
    <n v="3.2113785384449726E-3"/>
    <n v="92095.292166166255"/>
    <n v="459781.46345496405"/>
    <n v="295.75284475425724"/>
    <n v="0.99612042469287698"/>
    <n v="5608987.8353771688"/>
    <n v="60.904175484420527"/>
    <n v="2.6500737416585172"/>
  </r>
  <r>
    <s v="CD"/>
    <s v="South"/>
    <x v="2"/>
    <x v="1"/>
    <x v="20"/>
    <x v="5"/>
    <n v="9.1292361200567243E-4"/>
    <n v="4.5546734082685877E-3"/>
    <n v="91799.539321411998"/>
    <n v="457997.70664267137"/>
    <n v="418.11692063852388"/>
    <n v="0.99498001091563293"/>
    <n v="5149206.3719222052"/>
    <n v="56.091854163816777"/>
    <n v="2.608348490509512"/>
  </r>
  <r>
    <s v="CD"/>
    <s v="South"/>
    <x v="2"/>
    <x v="1"/>
    <x v="20"/>
    <x v="6"/>
    <n v="1.0919606206610151E-3"/>
    <n v="5.4453615711335598E-3"/>
    <n v="91381.422400773474"/>
    <n v="455698.56315465999"/>
    <n v="497.60488585669373"/>
    <n v="0.99405922666646762"/>
    <n v="4691208.6652795337"/>
    <n v="51.336568659494034"/>
    <n v="2.5712681214399939"/>
  </r>
  <r>
    <s v="CD"/>
    <s v="South"/>
    <x v="2"/>
    <x v="1"/>
    <x v="20"/>
    <x v="7"/>
    <n v="1.2994011704237564E-3"/>
    <n v="6.4765930958586284E-3"/>
    <n v="90883.81751491678"/>
    <n v="452991.36128254182"/>
    <n v="588.61750504237716"/>
    <n v="0.99289432352640949"/>
    <n v="4235510.1021248735"/>
    <n v="46.603567256950868"/>
    <n v="2.5744413310655809"/>
  </r>
  <r>
    <s v="CD"/>
    <s v="South"/>
    <x v="2"/>
    <x v="1"/>
    <x v="20"/>
    <x v="8"/>
    <n v="1.5813631303593435E-3"/>
    <n v="7.8769827130945168E-3"/>
    <n v="90295.200009874403"/>
    <n v="449772.55122393661"/>
    <n v="711.25372955319472"/>
    <n v="0.99074266290713942"/>
    <n v="3782518.7408423317"/>
    <n v="41.890584886336008"/>
    <n v="2.6050054226000561"/>
  </r>
  <r>
    <s v="CD"/>
    <s v="South"/>
    <x v="2"/>
    <x v="1"/>
    <x v="20"/>
    <x v="9"/>
    <n v="2.1852782806198751E-3"/>
    <n v="1.0870020725136398E-2"/>
    <n v="89583.946280321208"/>
    <n v="445608.85510214075"/>
    <n v="973.77935270660964"/>
    <n v="0.98735389273390484"/>
    <n v="3332746.1896183952"/>
    <n v="37.202493616319906"/>
    <n v="2.6268994685066653"/>
  </r>
  <r>
    <s v="CD"/>
    <s v="South"/>
    <x v="2"/>
    <x v="1"/>
    <x v="20"/>
    <x v="10"/>
    <n v="2.9720663375886378E-3"/>
    <n v="1.4757119678688474E-2"/>
    <n v="88610.166927614599"/>
    <n v="439973.63772179722"/>
    <n v="1307.6308380993723"/>
    <n v="0.98166581994759483"/>
    <n v="2887137.3345162543"/>
    <n v="32.582461297863809"/>
    <n v="2.6467387991946887"/>
  </r>
  <r>
    <s v="CD"/>
    <s v="South"/>
    <x v="2"/>
    <x v="1"/>
    <x v="20"/>
    <x v="11"/>
    <n v="4.5531080127703587E-3"/>
    <n v="2.2525343284801845E-2"/>
    <n v="87302.536089515226"/>
    <n v="431907.0818294941"/>
    <n v="1966.5195950501366"/>
    <n v="0.97285407841962468"/>
    <n v="2447163.6967944568"/>
    <n v="28.030843162279609"/>
    <n v="2.657995053965057"/>
  </r>
  <r>
    <s v="CD"/>
    <s v="South"/>
    <x v="2"/>
    <x v="1"/>
    <x v="20"/>
    <x v="12"/>
    <n v="6.64035075488422E-3"/>
    <n v="3.2696154968530323E-2"/>
    <n v="85336.01649446509"/>
    <n v="420182.56605614192"/>
    <n v="2790.1596197000763"/>
    <n v="0.95787446192992776"/>
    <n v="2015256.6149649629"/>
    <n v="23.615545906055655"/>
    <n v="2.6712742990374254"/>
  </r>
  <r>
    <s v="CD"/>
    <s v="South"/>
    <x v="2"/>
    <x v="1"/>
    <x v="20"/>
    <x v="13"/>
    <n v="1.1071012682402291E-2"/>
    <n v="5.3980722338533765E-2"/>
    <n v="82545.856874765013"/>
    <n v="402482.1493733633"/>
    <n v="4455.884980153045"/>
    <n v="0.92883201512371549"/>
    <n v="1595074.0489088211"/>
    <n v="19.323490109610201"/>
    <n v="2.7003142930969881"/>
  </r>
  <r>
    <s v="CD"/>
    <s v="South"/>
    <x v="2"/>
    <x v="1"/>
    <x v="20"/>
    <x v="14"/>
    <n v="1.9402142930683496E-2"/>
    <n v="9.2883427502426522E-2"/>
    <n v="78089.971894611968"/>
    <n v="373838.30585378531"/>
    <n v="7253.2642431397107"/>
    <n v="0.87317822470953355"/>
    <n v="1192591.8995354578"/>
    <n v="15.272023674754889"/>
    <n v="2.7097823735036157"/>
  </r>
  <r>
    <s v="CD"/>
    <s v="South"/>
    <x v="2"/>
    <x v="1"/>
    <x v="20"/>
    <x v="15"/>
    <n v="3.6792979206903775E-2"/>
    <n v="0.16954823917539671"/>
    <n v="70836.707651472258"/>
    <n v="326427.46823382791"/>
    <n v="12010.239051289478"/>
    <n v="0.77311731213438628"/>
    <n v="818753.59368167259"/>
    <n v="11.558323654877766"/>
    <n v="2.6889660642888389"/>
  </r>
  <r>
    <s v="CD"/>
    <s v="South"/>
    <x v="2"/>
    <x v="1"/>
    <x v="20"/>
    <x v="16"/>
    <n v="6.9432178067411449E-2"/>
    <n v="0.29786543258062737"/>
    <n v="58826.468600182779"/>
    <n v="252366.72684776975"/>
    <n v="17522.371516784136"/>
    <n v="0.61737984785125066"/>
    <n v="492326.12544784474"/>
    <n v="8.3691259591658547"/>
    <n v="2.6164404394040983"/>
  </r>
  <r>
    <s v="CD"/>
    <s v="South"/>
    <x v="2"/>
    <x v="1"/>
    <x v="20"/>
    <x v="17"/>
    <n v="0.12883634227186283"/>
    <n v="0.48599275843424017"/>
    <n v="41304.097083398643"/>
    <n v="155806.13142399423"/>
    <n v="20073.492076196559"/>
    <n v="0.42274827844324875"/>
    <n v="239959.39860007499"/>
    <n v="5.8095786022283455"/>
    <n v="2.4735659445554656"/>
  </r>
  <r>
    <s v="CD"/>
    <s v="South"/>
    <x v="2"/>
    <x v="1"/>
    <x v="20"/>
    <x v="18"/>
    <n v="0.22181204465203586"/>
    <n v="0.68815955894790504"/>
    <n v="21230.605007202084"/>
    <n v="65866.773830396123"/>
    <n v="14610.043777953371"/>
    <n v="0.24508836520323538"/>
    <n v="84153.267176080757"/>
    <n v="3.963771505688761"/>
    <n v="2.2425646481356578"/>
  </r>
  <r>
    <s v="CD"/>
    <s v="South"/>
    <x v="2"/>
    <x v="1"/>
    <x v="20"/>
    <x v="19"/>
    <n v="0.34411423885473291"/>
    <n v="0.83906754703578978"/>
    <n v="6620.5612292487131"/>
    <n v="16143.179919303029"/>
    <n v="5555.0980706259706"/>
    <n v="0.12456580622391208"/>
    <n v="18286.49334568463"/>
    <n v="2.7620760102478115"/>
    <n v="1.9470158741896961"/>
  </r>
  <r>
    <s v="CD"/>
    <s v="South"/>
    <x v="2"/>
    <x v="1"/>
    <x v="20"/>
    <x v="20"/>
    <n v="0.4871874527231328"/>
    <n v="0.919486987884789"/>
    <n v="1065.4631586227422"/>
    <n v="2010.88822166565"/>
    <n v="979.6795104242384"/>
    <n v="6.1785272786497786E-2"/>
    <n v="2143.3134263816005"/>
    <n v="2.0116260323370807"/>
    <n v="1.6147831651476288"/>
  </r>
  <r>
    <s v="CD"/>
    <s v="South"/>
    <x v="2"/>
    <x v="1"/>
    <x v="20"/>
    <x v="21"/>
    <n v="0.64778943240078912"/>
    <n v="1"/>
    <n v="85.783648198503826"/>
    <n v="132.42520471595043"/>
    <n v="85.783648198503826"/>
    <m/>
    <n v="132.42520471595043"/>
    <n v="1.5437115055950732"/>
    <n v="1.5437115055950732"/>
  </r>
  <r>
    <s v="CD"/>
    <s v="South"/>
    <x v="2"/>
    <x v="1"/>
    <x v="21"/>
    <x v="0"/>
    <n v="5.121685632199844E-2"/>
    <n v="4.919196669335419E-2"/>
    <n v="100000"/>
    <n v="96046.439055310679"/>
    <n v="4919.1966693354188"/>
    <n v="0.94687934716872402"/>
    <n v="7250000.0000954485"/>
    <n v="72.500000000954486"/>
    <n v="0.19629947521015831"/>
  </r>
  <r>
    <s v="CD"/>
    <s v="South"/>
    <x v="2"/>
    <x v="1"/>
    <x v="21"/>
    <x v="1"/>
    <n v="2.9879027040098476E-3"/>
    <n v="1.1859536588083391E-2"/>
    <n v="95080.803330664581"/>
    <n v="377393.23452905129"/>
    <n v="1127.6142659243778"/>
    <n v="0.99101966519849816"/>
    <n v="7153953.5610401379"/>
    <n v="75.240777427602055"/>
    <n v="1.4016125175526053"/>
  </r>
  <r>
    <s v="CD"/>
    <s v="South"/>
    <x v="2"/>
    <x v="1"/>
    <x v="21"/>
    <x v="2"/>
    <n v="4.1463674342386172E-4"/>
    <n v="2.070633231563613E-3"/>
    <n v="93953.189064740203"/>
    <n v="469188.0268072607"/>
    <n v="194.54259548883419"/>
    <n v="0.99838279982821765"/>
    <n v="6776560.3265110869"/>
    <n v="72.126985725216528"/>
    <n v="2.0293471463761286"/>
  </r>
  <r>
    <s v="CD"/>
    <s v="South"/>
    <x v="2"/>
    <x v="1"/>
    <x v="21"/>
    <x v="3"/>
    <n v="3.1335591511546612E-4"/>
    <n v="1.5655631097637648E-3"/>
    <n v="93758.646469251369"/>
    <n v="468429.25584970973"/>
    <n v="146.78507813363103"/>
    <n v="0.99813675402175683"/>
    <n v="6307372.2997038262"/>
    <n v="67.272433393888221"/>
    <n v="2.5203440215104802"/>
  </r>
  <r>
    <s v="CD"/>
    <s v="South"/>
    <x v="2"/>
    <x v="1"/>
    <x v="21"/>
    <x v="4"/>
    <n v="4.5860427043142713E-4"/>
    <n v="2.2905578911270653E-3"/>
    <n v="93611.861391117738"/>
    <n v="467556.45692265633"/>
    <n v="214.42338781252329"/>
    <n v="0.99720803380401435"/>
    <n v="5838943.0438541165"/>
    <n v="62.373965831728867"/>
    <n v="2.6548732017423586"/>
  </r>
  <r>
    <s v="CD"/>
    <s v="South"/>
    <x v="2"/>
    <x v="1"/>
    <x v="21"/>
    <x v="5"/>
    <n v="6.6203409960260431E-4"/>
    <n v="3.3049525131632683E-3"/>
    <n v="93397.438003305215"/>
    <n v="466251.0551002135"/>
    <n v="308.67409745205077"/>
    <n v="0.99633276072011634"/>
    <n v="5371386.5869314605"/>
    <n v="57.511069915444295"/>
    <n v="2.6151710739935963"/>
  </r>
  <r>
    <s v="CD"/>
    <s v="South"/>
    <x v="2"/>
    <x v="1"/>
    <x v="21"/>
    <x v="6"/>
    <n v="8.0241760628153435E-4"/>
    <n v="4.0043075320635984E-3"/>
    <n v="93088.763905853164"/>
    <n v="464541.20091666275"/>
    <n v="372.75603845869773"/>
    <n v="0.99558960344092162"/>
    <n v="4905135.5318312468"/>
    <n v="52.693099854587558"/>
    <n v="2.5785271880898568"/>
  </r>
  <r>
    <s v="CD"/>
    <s v="South"/>
    <x v="2"/>
    <x v="1"/>
    <x v="21"/>
    <x v="7"/>
    <n v="9.7289070057676339E-4"/>
    <n v="4.85304054467683E-3"/>
    <n v="92716.007867394466"/>
    <n v="462492.39000258979"/>
    <n v="449.95454532104486"/>
    <n v="0.99463064492731412"/>
    <n v="4440594.330914584"/>
    <n v="47.894580807077787"/>
    <n v="2.5827573125047927"/>
  </r>
  <r>
    <s v="CD"/>
    <s v="South"/>
    <x v="2"/>
    <x v="1"/>
    <x v="21"/>
    <x v="8"/>
    <n v="1.2054318765165122E-3"/>
    <n v="6.0098987401709311E-3"/>
    <n v="92266.053322073421"/>
    <n v="460009.10414225073"/>
    <n v="554.50963762086758"/>
    <n v="0.99279462598459844"/>
    <n v="3978101.9409119943"/>
    <n v="43.115553312176694"/>
    <n v="2.6174219914646795"/>
  </r>
  <r>
    <s v="CD"/>
    <s v="South"/>
    <x v="2"/>
    <x v="1"/>
    <x v="21"/>
    <x v="9"/>
    <n v="1.7301296403001382E-3"/>
    <n v="8.6155000157675989E-3"/>
    <n v="91711.543684452554"/>
    <n v="456694.56649641605"/>
    <n v="790.14080605946947"/>
    <n v="0.98980909872433476"/>
    <n v="3518092.8367697434"/>
    <n v="38.360414571956987"/>
    <n v="2.6420001200311667"/>
  </r>
  <r>
    <s v="CD"/>
    <s v="South"/>
    <x v="2"/>
    <x v="1"/>
    <x v="21"/>
    <x v="10"/>
    <n v="2.4247775277139441E-3"/>
    <n v="1.20554397443982E-2"/>
    <n v="90921.402878393084"/>
    <n v="452040.4372561184"/>
    <n v="1096.0974938766158"/>
    <n v="0.98483451852394377"/>
    <n v="3061398.2702733274"/>
    <n v="33.670820877763312"/>
    <n v="2.6584408319649544"/>
  </r>
  <r>
    <s v="CD"/>
    <s v="South"/>
    <x v="2"/>
    <x v="1"/>
    <x v="21"/>
    <x v="11"/>
    <n v="3.7922522772886437E-3"/>
    <n v="1.8794858785858529E-2"/>
    <n v="89825.305384516469"/>
    <n v="445185.02637848241"/>
    <n v="1688.2539300985954"/>
    <n v="0.97724180300503238"/>
    <n v="2609357.8330172091"/>
    <n v="29.049250897030561"/>
    <n v="2.6653390382631734"/>
  </r>
  <r>
    <s v="CD"/>
    <s v="South"/>
    <x v="2"/>
    <x v="1"/>
    <x v="21"/>
    <x v="12"/>
    <n v="5.569413128535987E-3"/>
    <n v="2.7491187610644167E-2"/>
    <n v="88137.051454417873"/>
    <n v="435053.41784895101"/>
    <n v="2422.9922169823985"/>
    <n v="0.96450159454598938"/>
    <n v="2164172.8066387265"/>
    <n v="24.554631348859893"/>
    <n v="2.6756675553203859"/>
  </r>
  <r>
    <s v="CD"/>
    <s v="South"/>
    <x v="2"/>
    <x v="1"/>
    <x v="21"/>
    <x v="13"/>
    <n v="9.3171660244153534E-3"/>
    <n v="4.561180997631932E-2"/>
    <n v="85714.059237435475"/>
    <n v="419609.71522799582"/>
    <n v="3909.5733822368929"/>
    <n v="0.9392842592267695"/>
    <n v="1729119.3887897755"/>
    <n v="20.173112837883025"/>
    <n v="2.708041240536923"/>
  </r>
  <r>
    <s v="CD"/>
    <s v="South"/>
    <x v="2"/>
    <x v="1"/>
    <x v="21"/>
    <x v="14"/>
    <n v="1.6594300620415076E-2"/>
    <n v="7.9951094466577777E-2"/>
    <n v="81804.485855198582"/>
    <n v="394132.80053228379"/>
    <n v="6540.3581763988041"/>
    <n v="0.88928872650653412"/>
    <n v="1309509.6735617798"/>
    <n v="16.007797859395286"/>
    <n v="2.7234230385976286"/>
  </r>
  <r>
    <s v="CD"/>
    <s v="South"/>
    <x v="2"/>
    <x v="1"/>
    <x v="21"/>
    <x v="15"/>
    <n v="3.2144202225742873E-2"/>
    <n v="0.14969248058498597"/>
    <n v="75264.127678799778"/>
    <n v="350497.85625980847"/>
    <n v="11266.473971304637"/>
    <n v="0.79631231482631049"/>
    <n v="915376.87302949606"/>
    <n v="12.162193348416862"/>
    <n v="2.7079978882514393"/>
  </r>
  <r>
    <s v="CD"/>
    <s v="South"/>
    <x v="2"/>
    <x v="1"/>
    <x v="21"/>
    <x v="16"/>
    <n v="6.2109017401654705E-2"/>
    <n v="0.2708690624504167"/>
    <n v="63997.653707495141"/>
    <n v="279105.75925990753"/>
    <n v="17334.984458775638"/>
    <n v="0.6457939244201224"/>
    <n v="564879.01676968765"/>
    <n v="8.8265582258921373"/>
    <n v="2.6416183484449625"/>
  </r>
  <r>
    <s v="CD"/>
    <s v="South"/>
    <x v="2"/>
    <x v="1"/>
    <x v="21"/>
    <x v="17"/>
    <n v="0.11804788483653038"/>
    <n v="0.45598586965583765"/>
    <n v="46662.669248719503"/>
    <n v="180244.80360071358"/>
    <n v="21277.517817840075"/>
    <n v="0.4497340956874431"/>
    <n v="285773.25750978017"/>
    <n v="6.1242372566936307"/>
    <n v="2.5058865842711806"/>
  </r>
  <r>
    <s v="CD"/>
    <s v="South"/>
    <x v="2"/>
    <x v="1"/>
    <x v="21"/>
    <x v="18"/>
    <n v="0.20801821313582472"/>
    <n v="0.66426316436721489"/>
    <n v="25385.151430879429"/>
    <n v="81062.233749727704"/>
    <n v="16862.421017416902"/>
    <n v="0.26396245556837278"/>
    <n v="105528.45390906659"/>
    <n v="4.157093732389475"/>
    <n v="2.2801341303661085"/>
  </r>
  <r>
    <s v="CD"/>
    <s v="South"/>
    <x v="2"/>
    <x v="1"/>
    <x v="21"/>
    <x v="19"/>
    <n v="0.32895346696461802"/>
    <n v="0.82587903846381039"/>
    <n v="8522.7304134625265"/>
    <n v="21397.386274435547"/>
    <n v="7038.7443989567046"/>
    <n v="0.13420066807267317"/>
    <n v="24466.220159338896"/>
    <n v="2.8707021074715673"/>
    <n v="1.9857882897378973"/>
  </r>
  <r>
    <s v="CD"/>
    <s v="South"/>
    <x v="2"/>
    <x v="1"/>
    <x v="21"/>
    <x v="20"/>
    <n v="0.47292844567659353"/>
    <n v="0.9151262926320175"/>
    <n v="1483.9860145058219"/>
    <n v="2871.5435330382975"/>
    <n v="1358.0346197724762"/>
    <n v="6.4288377691471318E-2"/>
    <n v="3068.8338849033494"/>
    <n v="2.0679668507019544"/>
    <n v="1.6507580342444845"/>
  </r>
  <r>
    <s v="CD"/>
    <s v="South"/>
    <x v="2"/>
    <x v="1"/>
    <x v="21"/>
    <x v="21"/>
    <n v="0.63840625526126882"/>
    <n v="1"/>
    <n v="125.95139473334577"/>
    <n v="197.29035186505175"/>
    <n v="125.95139473334577"/>
    <m/>
    <n v="197.29035186505175"/>
    <n v="1.5664006919712095"/>
    <n v="1.5664006919712095"/>
  </r>
  <r>
    <s v="CD"/>
    <s v="South"/>
    <x v="2"/>
    <x v="1"/>
    <x v="22"/>
    <x v="0"/>
    <n v="4.1649099808446569E-2"/>
    <n v="4.0256709271830476E-2"/>
    <n v="100000"/>
    <n v="96656.853226071995"/>
    <n v="4025.6709271830478"/>
    <n v="0.95680728370778989"/>
    <n v="7500000.0003002165"/>
    <n v="75.000000003002171"/>
    <n v="0.16954295708731509"/>
  </r>
  <r>
    <s v="CD"/>
    <s v="South"/>
    <x v="2"/>
    <x v="1"/>
    <x v="22"/>
    <x v="1"/>
    <n v="2.1815483045401402E-3"/>
    <n v="8.6773105635655941E-3"/>
    <n v="95974.329072816952"/>
    <n v="381746.78862782294"/>
    <n v="832.79905949467502"/>
    <n v="0.99348041696780376"/>
    <n v="7403343.1470741443"/>
    <n v="77.138785116769441"/>
    <n v="1.4177112246623078"/>
  </r>
  <r>
    <s v="CD"/>
    <s v="South"/>
    <x v="2"/>
    <x v="1"/>
    <x v="22"/>
    <x v="2"/>
    <n v="2.9993510863347936E-4"/>
    <n v="1.4983420277771197E-3"/>
    <n v="95141.530013322277"/>
    <n v="475284.64958792343"/>
    <n v="142.55455300597532"/>
    <n v="0.99881660166996766"/>
    <n v="7021596.3584463215"/>
    <n v="73.80159177031436"/>
    <n v="2.0327115495904087"/>
  </r>
  <r>
    <s v="CD"/>
    <s v="South"/>
    <x v="2"/>
    <x v="1"/>
    <x v="22"/>
    <x v="3"/>
    <n v="2.3224780444775834E-4"/>
    <n v="1.1605723935058296E-3"/>
    <n v="94998.975460316302"/>
    <n v="474722.19852731103"/>
    <n v="110.25318833059282"/>
    <n v="0.99861353673753694"/>
    <n v="6546311.7088583978"/>
    <n v="68.909287464820849"/>
    <n v="2.5267946587372858"/>
  </r>
  <r>
    <s v="CD"/>
    <s v="South"/>
    <x v="2"/>
    <x v="1"/>
    <x v="22"/>
    <x v="4"/>
    <n v="3.4189476556547129E-4"/>
    <n v="1.7081060944377818E-3"/>
    <n v="94888.722271985709"/>
    <n v="474064.0136391772"/>
    <n v="162.08000480619376"/>
    <n v="0.99790926683746417"/>
    <n v="6071589.5103310868"/>
    <n v="63.986418669730796"/>
    <n v="2.6579608249318505"/>
  </r>
  <r>
    <s v="CD"/>
    <s v="South"/>
    <x v="2"/>
    <x v="1"/>
    <x v="22"/>
    <x v="5"/>
    <n v="4.974205431477253E-4"/>
    <n v="2.4841603106398697E-3"/>
    <n v="94726.642267179515"/>
    <n v="473072.87228469702"/>
    <n v="235.31616508030856"/>
    <n v="0.99723209104656552"/>
    <n v="5597525.4966919096"/>
    <n v="59.091353422027886"/>
    <n v="2.6187821562987601"/>
  </r>
  <r>
    <s v="CD"/>
    <s v="South"/>
    <x v="2"/>
    <x v="1"/>
    <x v="22"/>
    <x v="6"/>
    <n v="6.0766973924513616E-4"/>
    <n v="3.033890879274314E-3"/>
    <n v="94491.326102099207"/>
    <n v="471763.44964587316"/>
    <n v="286.67637243169884"/>
    <n v="0.99664688087425846"/>
    <n v="5124452.6244072122"/>
    <n v="54.231989705279076"/>
    <n v="2.5820090831238329"/>
  </r>
  <r>
    <s v="CD"/>
    <s v="South"/>
    <x v="2"/>
    <x v="1"/>
    <x v="22"/>
    <x v="7"/>
    <n v="7.4185672235427291E-4"/>
    <n v="3.702655440869191E-3"/>
    <n v="94204.649729667508"/>
    <n v="470181.57060003991"/>
    <n v="348.80735887672927"/>
    <n v="0.99588244485123045"/>
    <n v="4652689.1747613391"/>
    <n v="49.389166969070374"/>
    <n v="2.5869831100808023"/>
  </r>
  <r>
    <s v="CD"/>
    <s v="South"/>
    <x v="2"/>
    <x v="1"/>
    <x v="22"/>
    <x v="8"/>
    <n v="9.2942771634195779E-4"/>
    <n v="4.6369027407082508E-3"/>
    <n v="93855.842370790779"/>
    <n v="468245.57205315906"/>
    <n v="435.20041272060189"/>
    <n v="0.99437509636492027"/>
    <n v="4182507.6041612988"/>
    <n v="44.563103356290931"/>
    <n v="2.6249107983764568"/>
  </r>
  <r>
    <s v="CD"/>
    <s v="South"/>
    <x v="2"/>
    <x v="1"/>
    <x v="22"/>
    <x v="9"/>
    <n v="1.3637891404422176E-3"/>
    <n v="6.7971726128390067E-3"/>
    <n v="93420.641958070177"/>
    <n v="465611.73583280732"/>
    <n v="634.99622899123642"/>
    <n v="0.99187628593203858"/>
    <n v="3714262.0321081397"/>
    <n v="39.758472584412395"/>
    <n v="2.6512081655777071"/>
  </r>
  <r>
    <s v="CD"/>
    <s v="South"/>
    <x v="2"/>
    <x v="1"/>
    <x v="22"/>
    <x v="10"/>
    <n v="1.946924299715909E-3"/>
    <n v="9.6905783335314213E-3"/>
    <n v="92785.64572907894"/>
    <n v="461829.23922421434"/>
    <n v="899.14656816492788"/>
    <n v="0.9877253495503745"/>
    <n v="3248650.2962753326"/>
    <n v="35.01242321210907"/>
    <n v="2.6655758966369949"/>
  </r>
  <r>
    <s v="CD"/>
    <s v="South"/>
    <x v="2"/>
    <x v="1"/>
    <x v="22"/>
    <x v="11"/>
    <n v="3.0786786808269639E-3"/>
    <n v="1.5283762633854956E-2"/>
    <n v="91886.499160914012"/>
    <n v="456160.44674532063"/>
    <n v="1404.3714424313221"/>
    <n v="0.98143056298601594"/>
    <n v="2786821.057051118"/>
    <n v="30.32895019942772"/>
    <n v="2.6700971264520517"/>
  </r>
  <r>
    <s v="CD"/>
    <s v="South"/>
    <x v="2"/>
    <x v="1"/>
    <x v="22"/>
    <x v="12"/>
    <n v="4.5426195494959951E-3"/>
    <n v="2.2476090111031702E-2"/>
    <n v="90482.12771848269"/>
    <n v="447689.80406121269"/>
    <n v="2033.6844560385071"/>
    <n v="0.97097521358118444"/>
    <n v="2330660.6103057973"/>
    <n v="25.758242749962605"/>
    <n v="2.6786789527827377"/>
  </r>
  <r>
    <s v="CD"/>
    <s v="South"/>
    <x v="2"/>
    <x v="1"/>
    <x v="22"/>
    <x v="13"/>
    <n v="7.5957256458611651E-3"/>
    <n v="3.7330553015049894E-2"/>
    <n v="88448.443262444183"/>
    <n v="434695.70311645453"/>
    <n v="3301.8293003073049"/>
    <n v="0.94987607822421805"/>
    <n v="1882970.8062445847"/>
    <n v="21.288908394435328"/>
    <n v="2.714444779121679"/>
  </r>
  <r>
    <s v="CD"/>
    <s v="South"/>
    <x v="2"/>
    <x v="1"/>
    <x v="22"/>
    <x v="14"/>
    <n v="1.3719196208295767E-2"/>
    <n v="6.6529396378617128E-2"/>
    <n v="85146.613962136878"/>
    <n v="412907.04969717684"/>
    <n v="5664.7528305840824"/>
    <n v="0.90674003259342595"/>
    <n v="1448275.1031281303"/>
    <n v="17.009191977641663"/>
    <n v="2.7358199912519283"/>
  </r>
  <r>
    <s v="CD"/>
    <s v="South"/>
    <x v="2"/>
    <x v="1"/>
    <x v="22"/>
    <x v="15"/>
    <n v="2.7023682039814298E-2"/>
    <n v="0.1272950694941602"/>
    <n v="79481.861131552796"/>
    <n v="374399.35170047352"/>
    <n v="10117.649036266201"/>
    <n v="0.82423444737256424"/>
    <n v="1035368.0534309535"/>
    <n v="13.026469671077342"/>
    <n v="2.7257608091748935"/>
  </r>
  <r>
    <s v="CD"/>
    <s v="South"/>
    <x v="2"/>
    <x v="1"/>
    <x v="22"/>
    <x v="16"/>
    <n v="5.3126971631423464E-2"/>
    <n v="0.23635535828877094"/>
    <n v="69364.212095286595"/>
    <n v="308592.84274548606"/>
    <n v="16394.603202199767"/>
    <n v="0.68496442225094811"/>
    <n v="660968.70173047995"/>
    <n v="9.5289585474206486"/>
    <n v="2.6682437958719505"/>
  </r>
  <r>
    <s v="CD"/>
    <s v="South"/>
    <x v="2"/>
    <x v="1"/>
    <x v="22"/>
    <x v="17"/>
    <n v="0.10308496289235963"/>
    <n v="0.41136033804437383"/>
    <n v="52969.608893086828"/>
    <n v="211375.11824193958"/>
    <n v="21789.596220338462"/>
    <n v="0.49342744236944991"/>
    <n v="352375.85898499389"/>
    <n v="6.6524157219326421"/>
    <n v="2.5459423073850806"/>
  </r>
  <r>
    <s v="CD"/>
    <s v="South"/>
    <x v="2"/>
    <x v="1"/>
    <x v="22"/>
    <x v="18"/>
    <n v="0.18568606849734393"/>
    <n v="0.62112669759114369"/>
    <n v="31180.012672748366"/>
    <n v="104298.28397466031"/>
    <n v="19366.738302274203"/>
    <n v="0.30077769871956872"/>
    <n v="141000.74074305428"/>
    <n v="4.5221514892548553"/>
    <n v="2.335546203821941"/>
  </r>
  <r>
    <s v="CD"/>
    <s v="South"/>
    <x v="2"/>
    <x v="1"/>
    <x v="22"/>
    <x v="19"/>
    <n v="0.29977613935833769"/>
    <n v="0.79606690009956471"/>
    <n v="11813.274370474162"/>
    <n v="31370.597834298398"/>
    <n v="9404.1567081290032"/>
    <n v="0.1575517939231407"/>
    <n v="36702.456768393968"/>
    <n v="3.1068826150459419"/>
    <n v="2.0549433747597976"/>
  </r>
  <r>
    <s v="CD"/>
    <s v="South"/>
    <x v="2"/>
    <x v="1"/>
    <x v="22"/>
    <x v="20"/>
    <n v="0.43946014763716801"/>
    <n v="0.90158698415073102"/>
    <n v="2409.1176623451593"/>
    <n v="4942.493965235105"/>
    <n v="2172.0291276580315"/>
    <n v="7.3026119721696883E-2"/>
    <n v="5331.8589340955668"/>
    <n v="2.213199885349419"/>
    <n v="1.7297425913668425"/>
  </r>
  <r>
    <s v="CD"/>
    <s v="South"/>
    <x v="2"/>
    <x v="1"/>
    <x v="22"/>
    <x v="21"/>
    <n v="0.60891080001625453"/>
    <n v="1"/>
    <n v="237.08853468712798"/>
    <n v="389.364968860462"/>
    <n v="237.08853468712798"/>
    <m/>
    <n v="389.364968860462"/>
    <n v="1.642276668394296"/>
    <n v="1.642276668394296"/>
  </r>
  <r>
    <s v="CD"/>
    <s v="South"/>
    <x v="2"/>
    <x v="1"/>
    <x v="23"/>
    <x v="0"/>
    <n v="3.3086190854692339E-2"/>
    <n v="3.2176592172487001E-2"/>
    <n v="100000"/>
    <n v="97250.820784417214"/>
    <n v="3217.6592172486999"/>
    <n v="0.96549288481797646"/>
    <n v="7750000.0000674352"/>
    <n v="77.500000000674348"/>
    <n v="0.14559652531087278"/>
  </r>
  <r>
    <s v="CD"/>
    <s v="South"/>
    <x v="2"/>
    <x v="1"/>
    <x v="23"/>
    <x v="1"/>
    <n v="1.6503992921638167E-3"/>
    <n v="6.5737374805760369E-3"/>
    <n v="96782.3407827513"/>
    <n v="385495.62162457104"/>
    <n v="636.22170106145495"/>
    <n v="0.99515083286715733"/>
    <n v="7652749.1792830182"/>
    <n v="79.071751286334901"/>
    <n v="1.4321191752678946"/>
  </r>
  <r>
    <s v="CD"/>
    <s v="South"/>
    <x v="2"/>
    <x v="1"/>
    <x v="23"/>
    <x v="2"/>
    <n v="2.2835699199860184E-4"/>
    <n v="1.1410128822648708E-3"/>
    <n v="96146.119081689845"/>
    <n v="480405.52422696183"/>
    <n v="109.70396045196685"/>
    <n v="0.99909307874786912"/>
    <n v="7267253.557658447"/>
    <n v="75.585511168515069"/>
    <n v="2.036832762024734"/>
  </r>
  <r>
    <s v="CD"/>
    <s v="South"/>
    <x v="2"/>
    <x v="1"/>
    <x v="23"/>
    <x v="3"/>
    <n v="1.7908371185384702E-4"/>
    <n v="8.9502278262250129E-4"/>
    <n v="96036.415121237878"/>
    <n v="479969.83424739941"/>
    <n v="85.95477949490305"/>
    <n v="0.99892673540029975"/>
    <n v="6786848.0334314853"/>
    <n v="70.669527021220674"/>
    <n v="2.5307788579391137"/>
  </r>
  <r>
    <s v="CD"/>
    <s v="South"/>
    <x v="2"/>
    <x v="1"/>
    <x v="23"/>
    <x v="4"/>
    <n v="2.6518813408598903E-4"/>
    <n v="1.3251181569834112E-3"/>
    <n v="95950.460341742975"/>
    <n v="479454.69961537758"/>
    <n v="127.14569716976257"/>
    <n v="0.99837782463164559"/>
    <n v="6306878.1991840862"/>
    <n v="65.730567385723077"/>
    <n v="2.6593616617639575"/>
  </r>
  <r>
    <s v="CD"/>
    <s v="South"/>
    <x v="2"/>
    <x v="1"/>
    <x v="23"/>
    <x v="5"/>
    <n v="3.8584711594109568E-4"/>
    <n v="1.9274653298728811E-3"/>
    <n v="95823.314644573213"/>
    <n v="478676.94001141976"/>
    <n v="184.6961167709087"/>
    <n v="0.9978484445409217"/>
    <n v="5827423.4995687082"/>
    <n v="60.814255081696174"/>
    <n v="2.619694343700814"/>
  </r>
  <r>
    <s v="CD"/>
    <s v="South"/>
    <x v="2"/>
    <x v="1"/>
    <x v="23"/>
    <x v="6"/>
    <n v="4.728748827342599E-4"/>
    <n v="2.3616745151536084E-3"/>
    <n v="95638.618527802304"/>
    <n v="477647.04002800334"/>
    <n v="225.86728804161248"/>
    <n v="0.99739348447159393"/>
    <n v="5348746.5595572889"/>
    <n v="55.926639697356144"/>
    <n v="2.5824183495416086"/>
  </r>
  <r>
    <s v="CD"/>
    <s v="South"/>
    <x v="2"/>
    <x v="1"/>
    <x v="23"/>
    <x v="7"/>
    <n v="5.7581017261306041E-4"/>
    <n v="2.8750574797014625E-3"/>
    <n v="95412.751239760692"/>
    <n v="476402.04560107313"/>
    <n v="274.31714411076973"/>
    <n v="0.99679604955117784"/>
    <n v="4871099.5195292858"/>
    <n v="51.052919617513204"/>
    <n v="2.5877898558788015"/>
  </r>
  <r>
    <s v="CD"/>
    <s v="South"/>
    <x v="2"/>
    <x v="1"/>
    <x v="23"/>
    <x v="8"/>
    <n v="7.2486124107255052E-4"/>
    <n v="3.6180853289840436E-3"/>
    <n v="95138.434095649922"/>
    <n v="474875.67705324979"/>
    <n v="344.21897262397397"/>
    <n v="0.99559223522680118"/>
    <n v="4394697.4739282131"/>
    <n v="46.192661417045066"/>
    <n v="2.6279825055088404"/>
  </r>
  <r>
    <s v="CD"/>
    <s v="South"/>
    <x v="2"/>
    <x v="1"/>
    <x v="23"/>
    <x v="9"/>
    <n v="1.07206576081818E-3"/>
    <n v="5.3468871420953648E-3"/>
    <n v="94794.215123025948"/>
    <n v="472782.53677228547"/>
    <n v="506.85396998633223"/>
    <n v="0.99358096483051217"/>
    <n v="3919821.7968749637"/>
    <n v="41.350854498744837"/>
    <n v="2.6550665216722806"/>
  </r>
  <r>
    <s v="CD"/>
    <s v="South"/>
    <x v="2"/>
    <x v="1"/>
    <x v="23"/>
    <x v="10"/>
    <n v="1.5422847603289913E-3"/>
    <n v="7.6837951008461034E-3"/>
    <n v="94287.361153039616"/>
    <n v="469747.72904122458"/>
    <n v="724.48476369943819"/>
    <n v="0.99024806219335293"/>
    <n v="3447039.2601026781"/>
    <n v="36.558868738597134"/>
    <n v="2.6685821309083404"/>
  </r>
  <r>
    <s v="CD"/>
    <s v="South"/>
    <x v="2"/>
    <x v="1"/>
    <x v="23"/>
    <x v="11"/>
    <n v="2.4453896609912679E-3"/>
    <n v="1.215774968064604E-2"/>
    <n v="93562.876389340177"/>
    <n v="465166.77840280085"/>
    <n v="1137.5140305428358"/>
    <n v="0.98519984239197111"/>
    <n v="2977291.5310614537"/>
    <n v="31.821291156891615"/>
    <n v="2.6724651540020274"/>
  </r>
  <r>
    <s v="CD"/>
    <s v="South"/>
    <x v="2"/>
    <x v="1"/>
    <x v="23"/>
    <x v="12"/>
    <n v="3.6166622256456572E-3"/>
    <n v="1.7932870503341698E-2"/>
    <n v="92425.362358797342"/>
    <n v="458282.23676842032"/>
    <n v="1657.4520544047409"/>
    <n v="0.97687773218865248"/>
    <n v="2512124.7526586531"/>
    <n v="27.18003682697535"/>
    <n v="2.6804306252182242"/>
  </r>
  <r>
    <s v="CD"/>
    <s v="South"/>
    <x v="2"/>
    <x v="1"/>
    <x v="23"/>
    <x v="13"/>
    <n v="6.0281375805246399E-3"/>
    <n v="2.9731995114412182E-2"/>
    <n v="90767.910304392601"/>
    <n v="447685.7121566775"/>
    <n v="2698.7110657155863"/>
    <n v="0.95975768320665478"/>
    <n v="2053842.5158902328"/>
    <n v="22.627407736970227"/>
    <n v="2.7197116640370025"/>
  </r>
  <r>
    <s v="CD"/>
    <s v="South"/>
    <x v="2"/>
    <x v="1"/>
    <x v="23"/>
    <x v="14"/>
    <n v="1.1028126088331409E-2"/>
    <n v="5.3803745153925331E-2"/>
    <n v="88069.199238677014"/>
    <n v="429669.8019042142"/>
    <n v="4738.4527517480456"/>
    <n v="0.92377312824693203"/>
    <n v="1606156.8037335551"/>
    <n v="18.237440758155383"/>
    <n v="2.7469028713576664"/>
  </r>
  <r>
    <s v="CD"/>
    <s v="South"/>
    <x v="2"/>
    <x v="1"/>
    <x v="23"/>
    <x v="15"/>
    <n v="2.2017842502134694E-2"/>
    <n v="0.10487443761989776"/>
    <n v="83330.746486928969"/>
    <n v="396917.4170182955"/>
    <n v="8739.2651742629532"/>
    <n v="0.85336151275260841"/>
    <n v="1176487.0018293411"/>
    <n v="14.118282283885236"/>
    <n v="2.7416504679967124"/>
  </r>
  <r>
    <s v="CD"/>
    <s v="South"/>
    <x v="2"/>
    <x v="1"/>
    <x v="23"/>
    <x v="16"/>
    <n v="4.3840129562042501E-2"/>
    <n v="0.19907457878915152"/>
    <n v="74591.481312666016"/>
    <n v="338714.04742459051"/>
    <n v="14849.267723577846"/>
    <n v="0.72954822926937957"/>
    <n v="779569.58481104556"/>
    <n v="10.451187871485141"/>
    <n v="2.6939361740803185"/>
  </r>
  <r>
    <s v="CD"/>
    <s v="South"/>
    <x v="2"/>
    <x v="1"/>
    <x v="23"/>
    <x v="17"/>
    <n v="8.6586860582987688E-2"/>
    <n v="0.35814418113965751"/>
    <n v="59742.213589088169"/>
    <n v="247108.23352727472"/>
    <n v="21396.326165334503"/>
    <n v="0.54875045730197358"/>
    <n v="440855.53738645511"/>
    <n v="7.3792969979099796"/>
    <n v="2.5882385593013142"/>
  </r>
  <r>
    <s v="CD"/>
    <s v="South"/>
    <x v="2"/>
    <x v="1"/>
    <x v="23"/>
    <x v="18"/>
    <n v="0.15916848391430352"/>
    <n v="0.56286001509631722"/>
    <n v="38345.887423753666"/>
    <n v="135600.75615117486"/>
    <n v="21583.366774215669"/>
    <n v="0.35313810212759378"/>
    <n v="193747.30385918042"/>
    <n v="5.0526227680719185"/>
    <n v="2.3994473821087556"/>
  </r>
  <r>
    <s v="CD"/>
    <s v="South"/>
    <x v="2"/>
    <x v="1"/>
    <x v="23"/>
    <x v="19"/>
    <n v="0.26248143401076707"/>
    <n v="0.74983542482427601"/>
    <n v="16762.520649537997"/>
    <n v="47885.79367429253"/>
    <n v="12569.131792372023"/>
    <n v="0.19510582380964306"/>
    <n v="58146.547708005572"/>
    <n v="3.4688427190458486"/>
    <n v="2.1416633887791057"/>
  </r>
  <r>
    <s v="CD"/>
    <s v="South"/>
    <x v="2"/>
    <x v="1"/>
    <x v="23"/>
    <x v="20"/>
    <n v="0.39337442540264944"/>
    <n v="0.87643135770898051"/>
    <n v="4193.3888571659736"/>
    <n v="9342.7972236014375"/>
    <n v="3675.2174894876844"/>
    <n v="8.9462899811801333E-2"/>
    <n v="10260.754033713043"/>
    <n v="2.4468882765734223"/>
    <n v="1.8371539655878146"/>
  </r>
  <r>
    <s v="CD"/>
    <s v="South"/>
    <x v="2"/>
    <x v="1"/>
    <x v="23"/>
    <x v="21"/>
    <n v="0.56448338524259034"/>
    <n v="1"/>
    <n v="518.17136767828924"/>
    <n v="917.95681011160639"/>
    <n v="518.17136767828924"/>
    <m/>
    <n v="917.95681011160639"/>
    <n v="1.7715313260641739"/>
    <n v="1.7715313260641739"/>
  </r>
  <r>
    <s v="CD"/>
    <s v="South"/>
    <x v="2"/>
    <x v="1"/>
    <x v="24"/>
    <x v="0"/>
    <n v="2.5674972839980569E-2"/>
    <n v="2.5110761214742816E-2"/>
    <n v="100000"/>
    <n v="97802.484042517768"/>
    <n v="2511.0761214742815"/>
    <n v="0.97296153821137898"/>
    <n v="8000000.0009713601"/>
    <n v="80.000000009713602"/>
    <n v="0.12487083179619086"/>
  </r>
  <r>
    <s v="CD"/>
    <s v="South"/>
    <x v="2"/>
    <x v="1"/>
    <x v="24"/>
    <x v="1"/>
    <n v="1.2861140319951785E-3"/>
    <n v="5.127604003244874E-3"/>
    <n v="97488.923878525718"/>
    <n v="388678.2850631717"/>
    <n v="499.88459635156323"/>
    <n v="0.99631328799921126"/>
    <n v="7902197.5169288423"/>
    <n v="81.057387881060521"/>
    <n v="1.4445892906994486"/>
  </r>
  <r>
    <s v="CD"/>
    <s v="South"/>
    <x v="2"/>
    <x v="1"/>
    <x v="24"/>
    <x v="2"/>
    <n v="1.7972606589709291E-4"/>
    <n v="8.981523490419808E-4"/>
    <n v="96989.039282174155"/>
    <n v="484687.25461607456"/>
    <n v="87.110933462608955"/>
    <n v="0.99928595043206103"/>
    <n v="7513519.2318656705"/>
    <n v="77.467714779669933"/>
    <n v="2.0389274394936967"/>
  </r>
  <r>
    <s v="CD"/>
    <s v="South"/>
    <x v="2"/>
    <x v="1"/>
    <x v="24"/>
    <x v="3"/>
    <n v="1.4089705860758329E-4"/>
    <n v="7.0424032336369169E-4"/>
    <n v="96901.928348711546"/>
    <n v="484341.16389133054"/>
    <n v="68.242245354864281"/>
    <n v="0.99915444560255984"/>
    <n v="7028831.9772495963"/>
    <n v="72.535522223619964"/>
    <n v="2.53117953034632"/>
  </r>
  <r>
    <s v="CD"/>
    <s v="South"/>
    <x v="2"/>
    <x v="1"/>
    <x v="24"/>
    <x v="4"/>
    <n v="2.0903559569896554E-4"/>
    <n v="1.0446667891835261E-3"/>
    <n v="96833.686103356682"/>
    <n v="483931.62709034089"/>
    <n v="101.15893594639783"/>
    <n v="0.99872358635159131"/>
    <n v="6544490.8133582659"/>
    <n v="67.58485684798697"/>
    <n v="2.6590953213665478"/>
  </r>
  <r>
    <s v="CD"/>
    <s v="South"/>
    <x v="2"/>
    <x v="1"/>
    <x v="24"/>
    <x v="5"/>
    <n v="3.0301352499444536E-4"/>
    <n v="1.5139753084525893E-3"/>
    <n v="96732.527167410284"/>
    <n v="483313.93015662621"/>
    <n v="146.45065765567415"/>
    <n v="0.99831030743907589"/>
    <n v="6060559.1862679254"/>
    <n v="62.652753564260863"/>
    <n v="2.6189544928839434"/>
  </r>
  <r>
    <s v="CD"/>
    <s v="South"/>
    <x v="2"/>
    <x v="1"/>
    <x v="24"/>
    <x v="6"/>
    <n v="3.7111658291403296E-4"/>
    <n v="1.8539187802539877E-3"/>
    <n v="96586.07650975461"/>
    <n v="482497.27820424957"/>
    <n v="179.06274115247652"/>
    <n v="0.99796007303884593"/>
    <n v="5577245.2561112996"/>
    <n v="57.743781067119251"/>
    <n v="2.5812704433320257"/>
  </r>
  <r>
    <s v="CD"/>
    <s v="South"/>
    <x v="2"/>
    <x v="1"/>
    <x v="24"/>
    <x v="7"/>
    <n v="4.492532389324405E-4"/>
    <n v="2.2438334610394473E-3"/>
    <n v="96407.013768602133"/>
    <n v="481513.01899775717"/>
    <n v="216.32128337287577"/>
    <n v="0.99750043467071514"/>
    <n v="5094747.9779070504"/>
    <n v="52.84623782804389"/>
    <n v="2.5866921778861243"/>
  </r>
  <r>
    <s v="CD"/>
    <s v="South"/>
    <x v="2"/>
    <x v="1"/>
    <x v="24"/>
    <x v="8"/>
    <n v="5.6517263839056325E-4"/>
    <n v="2.8220792436861601E-3"/>
    <n v="96190.692485229258"/>
    <n v="480309.4457498712"/>
    <n v="271.45775669836439"/>
    <n v="0.9965670309263871"/>
    <n v="4613234.9589092936"/>
    <n v="47.959265493568282"/>
    <n v="2.6275620777684074"/>
  </r>
  <r>
    <s v="CD"/>
    <s v="South"/>
    <x v="2"/>
    <x v="1"/>
    <x v="24"/>
    <x v="9"/>
    <n v="8.3341893170051128E-4"/>
    <n v="4.1589653238507515E-3"/>
    <n v="95919.234728530893"/>
    <n v="478660.55827684765"/>
    <n v="398.92477112627239"/>
    <n v="0.99500992692820356"/>
    <n v="4132925.5131594222"/>
    <n v="43.087557202227089"/>
    <n v="2.6546571345636623"/>
  </r>
  <r>
    <s v="CD"/>
    <s v="South"/>
    <x v="2"/>
    <x v="1"/>
    <x v="24"/>
    <x v="10"/>
    <n v="1.1972944608809259E-3"/>
    <n v="5.9698072194810632E-3"/>
    <n v="95520.309957404621"/>
    <n v="476272.00711445929"/>
    <n v="570.23783599077433"/>
    <n v="0.99243301766914327"/>
    <n v="3654264.9548825747"/>
    <n v="38.256418519916039"/>
    <n v="2.6684418524179963"/>
  </r>
  <r>
    <s v="CD"/>
    <s v="South"/>
    <x v="2"/>
    <x v="1"/>
    <x v="24"/>
    <x v="11"/>
    <n v="1.8932122549821736E-3"/>
    <n v="9.4245423271445364E-3"/>
    <n v="94950.072121413847"/>
    <n v="472668.06525194249"/>
    <n v="894.86097367369803"/>
    <n v="0.98852195052135117"/>
    <n v="3177992.9477681154"/>
    <n v="33.470147802566977"/>
    <n v="2.6730515505908796"/>
  </r>
  <r>
    <s v="CD"/>
    <s v="South"/>
    <x v="2"/>
    <x v="1"/>
    <x v="24"/>
    <x v="12"/>
    <n v="2.8000687229037878E-3"/>
    <n v="1.3910040881175943E-2"/>
    <n v="94055.211147740149"/>
    <n v="467242.75781200355"/>
    <n v="1308.3118321527145"/>
    <n v="0.98209542258727889"/>
    <n v="2705324.8825161727"/>
    <n v="28.763157825106571"/>
    <n v="2.6815176228237889"/>
  </r>
  <r>
    <s v="CD"/>
    <s v="South"/>
    <x v="2"/>
    <x v="1"/>
    <x v="24"/>
    <x v="13"/>
    <n v="4.6532237965696893E-3"/>
    <n v="2.3022411200828787E-2"/>
    <n v="92746.899315587434"/>
    <n v="458876.97368422523"/>
    <n v="2135.2572536453081"/>
    <n v="0.96855410714026713"/>
    <n v="2238082.1247041691"/>
    <n v="24.131072210713008"/>
    <n v="2.7250877450859106"/>
  </r>
  <r>
    <s v="CD"/>
    <s v="South"/>
    <x v="2"/>
    <x v="1"/>
    <x v="24"/>
    <x v="14"/>
    <n v="8.6416831697143717E-3"/>
    <n v="4.2387176818809463E-2"/>
    <n v="90611.642061942126"/>
    <n v="444447.17753395264"/>
    <n v="3840.7716939222155"/>
    <n v="0.93928833831836056"/>
    <n v="1779205.1510199439"/>
    <n v="19.635502795586454"/>
    <n v="2.7579941058760582"/>
  </r>
  <r>
    <s v="CD"/>
    <s v="South"/>
    <x v="2"/>
    <x v="1"/>
    <x v="24"/>
    <x v="15"/>
    <n v="1.7502588930479988E-2"/>
    <n v="8.4206850114542112E-2"/>
    <n v="86770.870368019911"/>
    <n v="417464.05085615173"/>
    <n v="7306.7016753882053"/>
    <n v="0.88076545465695311"/>
    <n v="1334757.9734859914"/>
    <n v="15.382558315076288"/>
    <n v="2.7568126205074615"/>
  </r>
  <r>
    <s v="CD"/>
    <s v="South"/>
    <x v="2"/>
    <x v="1"/>
    <x v="24"/>
    <x v="16"/>
    <n v="3.5315566458271969E-2"/>
    <n v="0.16340832850848744"/>
    <n v="79464.168692631705"/>
    <n v="367687.91455525189"/>
    <n v="12985.106982379424"/>
    <n v="0.77384679940302903"/>
    <n v="917293.92262983974"/>
    <n v="11.543491081847757"/>
    <n v="2.7179295520539024"/>
  </r>
  <r>
    <s v="CD"/>
    <s v="South"/>
    <x v="2"/>
    <x v="1"/>
    <x v="24"/>
    <x v="17"/>
    <n v="7.0920981689065632E-2"/>
    <n v="0.30354578270996208"/>
    <n v="66479.061710252281"/>
    <n v="284534.11585775606"/>
    <n v="20179.438820662406"/>
    <n v="0.60851210643190734"/>
    <n v="549606.00807458791"/>
    <n v="8.2673550729406386"/>
    <n v="2.6282198370898877"/>
  </r>
  <r>
    <s v="CD"/>
    <s v="South"/>
    <x v="2"/>
    <x v="1"/>
    <x v="24"/>
    <x v="18"/>
    <n v="0.13281920968382449"/>
    <n v="0.49669181935638351"/>
    <n v="46299.622889589875"/>
    <n v="173142.45419234355"/>
    <n v="22996.643928544854"/>
    <n v="0.41572084999657183"/>
    <n v="265071.89221683191"/>
    <n v="5.7251414951898312"/>
    <n v="2.4624271073236392"/>
  </r>
  <r>
    <s v="CD"/>
    <s v="South"/>
    <x v="2"/>
    <x v="1"/>
    <x v="24"/>
    <x v="19"/>
    <n v="0.22349935660068115"/>
    <n v="0.69035139990077143"/>
    <n v="23302.978961045021"/>
    <n v="71978.928227333556"/>
    <n v="16087.244147615653"/>
    <n v="0.24546362838825364"/>
    <n v="91929.43802448835"/>
    <n v="3.9449650698378256"/>
    <n v="2.2315975210401477"/>
  </r>
  <r>
    <s v="CD"/>
    <s v="South"/>
    <x v="2"/>
    <x v="1"/>
    <x v="24"/>
    <x v="20"/>
    <n v="0.34228733488729046"/>
    <n v="0.83811341320304122"/>
    <n v="7215.734813429367"/>
    <n v="17668.208890178983"/>
    <n v="6047.6041332512968"/>
    <n v="0.11439812466853864"/>
    <n v="19950.509797154798"/>
    <n v="2.7648618350032006"/>
    <n v="1.9557423450152207"/>
  </r>
  <r>
    <s v="CD"/>
    <s v="South"/>
    <x v="2"/>
    <x v="1"/>
    <x v="24"/>
    <x v="21"/>
    <n v="0.51182150285604211"/>
    <n v="1"/>
    <n v="1168.1306801780704"/>
    <n v="2282.3009069758164"/>
    <n v="1168.1306801780704"/>
    <m/>
    <n v="2282.3009069758164"/>
    <n v="1.9538061500344306"/>
    <n v="1.9538061500344306"/>
  </r>
  <r>
    <s v="CD"/>
    <s v="South"/>
    <x v="2"/>
    <x v="1"/>
    <x v="25"/>
    <x v="0"/>
    <n v="1.9363713694657298E-2"/>
    <n v="1.9034651903291525E-2"/>
    <n v="100000"/>
    <n v="98300.626643449039"/>
    <n v="1903.4651903291524"/>
    <n v="0.9794283424942748"/>
    <n v="8250000.0000600284"/>
    <n v="82.500000000600281"/>
    <n v="0.10722120625851998"/>
  </r>
  <r>
    <s v="CD"/>
    <s v="South"/>
    <x v="2"/>
    <x v="1"/>
    <x v="25"/>
    <x v="1"/>
    <n v="9.7643611418826368E-4"/>
    <n v="3.8960634162564095E-3"/>
    <n v="98096.534809670848"/>
    <n v="391413.54460368835"/>
    <n v="382.19032053348201"/>
    <n v="0.99726328475945636"/>
    <n v="8151699.3734165793"/>
    <n v="83.098749504584376"/>
    <n v="1.4552086153373696"/>
  </r>
  <r>
    <s v="CD"/>
    <s v="South"/>
    <x v="2"/>
    <x v="1"/>
    <x v="25"/>
    <x v="2"/>
    <n v="1.3674919746996622E-4"/>
    <n v="6.8346922712488164E-4"/>
    <n v="97714.344489137366"/>
    <n v="488373.9630111751"/>
    <n v="66.784747507001157"/>
    <n v="0.99945735899537747"/>
    <n v="7760285.8288128907"/>
    <n v="79.418082057292835"/>
    <n v="2.03885330267966"/>
  </r>
  <r>
    <s v="CD"/>
    <s v="South"/>
    <x v="2"/>
    <x v="1"/>
    <x v="25"/>
    <x v="3"/>
    <n v="1.0688705003377654E-4"/>
    <n v="5.3429421108652417E-4"/>
    <n v="97647.559741630364"/>
    <n v="488108.95127325522"/>
    <n v="52.172525896676234"/>
    <n v="0.9993589634180019"/>
    <n v="7271911.8658017153"/>
    <n v="74.471004549860353"/>
    <n v="2.5303585041722783"/>
  </r>
  <r>
    <s v="CD"/>
    <s v="South"/>
    <x v="2"/>
    <x v="1"/>
    <x v="25"/>
    <x v="4"/>
    <n v="1.5837066447692736E-4"/>
    <n v="7.9155980272491416E-4"/>
    <n v="97595.387215733688"/>
    <n v="487796.0555794884"/>
    <n v="77.252585451351479"/>
    <n v="0.99903369984610613"/>
    <n v="6783802.9145284602"/>
    <n v="69.509462568481112"/>
    <n v="2.6585832289850737"/>
  </r>
  <r>
    <s v="CD"/>
    <s v="South"/>
    <x v="2"/>
    <x v="1"/>
    <x v="25"/>
    <x v="5"/>
    <n v="2.2919103632093501E-4"/>
    <n v="1.1453300765357454E-3"/>
    <n v="97518.134630282337"/>
    <n v="487324.69817591313"/>
    <n v="111.69045259972336"/>
    <n v="0.99872203375325486"/>
    <n v="6296006.8589489721"/>
    <n v="64.562420957074693"/>
    <n v="2.6186417969692219"/>
  </r>
  <r>
    <s v="CD"/>
    <s v="South"/>
    <x v="2"/>
    <x v="1"/>
    <x v="25"/>
    <x v="6"/>
    <n v="2.8053845191259956E-4"/>
    <n v="1.4017409479821915E-3"/>
    <n v="97406.444177682613"/>
    <n v="486701.91366043902"/>
    <n v="136.53860140118923"/>
    <n v="0.99845943396088377"/>
    <n v="5808682.1607730594"/>
    <n v="59.633448380245071"/>
    <n v="2.5808509492235165"/>
  </r>
  <r>
    <s v="CD"/>
    <s v="South"/>
    <x v="2"/>
    <x v="1"/>
    <x v="25"/>
    <x v="7"/>
    <n v="3.3881214739797042E-4"/>
    <n v="1.6926764695905337E-3"/>
    <n v="97269.905576281424"/>
    <n v="485952.11722108076"/>
    <n v="164.64648036826111"/>
    <n v="0.99811505970023717"/>
    <n v="5321980.2471126206"/>
    <n v="54.713533600986118"/>
    <n v="2.586279041996761"/>
  </r>
  <r>
    <s v="CD"/>
    <s v="South"/>
    <x v="2"/>
    <x v="1"/>
    <x v="25"/>
    <x v="8"/>
    <n v="4.2591437230797796E-4"/>
    <n v="2.1274219263171389E-3"/>
    <n v="97105.259095913163"/>
    <n v="485036.12649157573"/>
    <n v="206.58385736134369"/>
    <n v="0.99741465332234347"/>
    <n v="4836028.1298915399"/>
    <n v="49.801917784029392"/>
    <n v="2.6272638421465411"/>
  </r>
  <r>
    <s v="CD"/>
    <s v="South"/>
    <x v="2"/>
    <x v="1"/>
    <x v="25"/>
    <x v="9"/>
    <n v="6.2676483240760869E-4"/>
    <n v="3.1292237084068449E-3"/>
    <n v="96898.675238551819"/>
    <n v="483782.13995340728"/>
    <n v="303.21763186970202"/>
    <n v="0.99624773608834871"/>
    <n v="4350992.0033999644"/>
    <n v="44.902492141284625"/>
    <n v="2.6543704435452282"/>
  </r>
  <r>
    <s v="CD"/>
    <s v="South"/>
    <x v="2"/>
    <x v="1"/>
    <x v="25"/>
    <x v="10"/>
    <n v="8.9918077557497487E-4"/>
    <n v="4.4864980945498985E-3"/>
    <n v="96595.457606682117"/>
    <n v="481966.86168855865"/>
    <n v="433.37533649455872"/>
    <n v="0.99431655778282124"/>
    <n v="3867209.863446557"/>
    <n v="40.035110959286328"/>
    <n v="2.6684728922855401"/>
  </r>
  <r>
    <s v="CD"/>
    <s v="South"/>
    <x v="2"/>
    <x v="1"/>
    <x v="25"/>
    <x v="11"/>
    <n v="1.4197457610810491E-3"/>
    <n v="7.0753604900369157E-3"/>
    <n v="96162.082270187559"/>
    <n v="479227.63087955682"/>
    <n v="680.38139753414725"/>
    <n v="0.9913812234383188"/>
    <n v="3385243.0017579985"/>
    <n v="35.203511840004126"/>
    <n v="2.6736864395215507"/>
  </r>
  <r>
    <s v="CD"/>
    <s v="South"/>
    <x v="2"/>
    <x v="1"/>
    <x v="25"/>
    <x v="12"/>
    <n v="2.0993361753204529E-3"/>
    <n v="1.0445864360420606E-2"/>
    <n v="95481.700872653411"/>
    <n v="475097.27500682214"/>
    <n v="997.38889621799171"/>
    <n v="0.98656761595848386"/>
    <n v="2906015.3708784417"/>
    <n v="30.435312152160705"/>
    <n v="2.6827199849437906"/>
  </r>
  <r>
    <s v="CD"/>
    <s v="South"/>
    <x v="2"/>
    <x v="1"/>
    <x v="25"/>
    <x v="13"/>
    <n v="3.485205827954618E-3"/>
    <n v="1.7289328330188574E-2"/>
    <n v="94484.31197643542"/>
    <n v="468715.58595185261"/>
    <n v="1633.5702918125608"/>
    <n v="0.97611656677623992"/>
    <n v="2430918.0958716194"/>
    <n v="25.728272186369896"/>
    <n v="2.7313654950149551"/>
  </r>
  <r>
    <s v="CD"/>
    <s v="South"/>
    <x v="2"/>
    <x v="1"/>
    <x v="25"/>
    <x v="14"/>
    <n v="6.5997226281943409E-3"/>
    <n v="3.2520063515184806E-2"/>
    <n v="92850.741684622859"/>
    <n v="457521.04855383595"/>
    <n v="3019.5120170159498"/>
    <n v="0.9528038941746233"/>
    <n v="1962202.5099197668"/>
    <n v="21.132868454455544"/>
    <n v="2.7702821411746164"/>
  </r>
  <r>
    <s v="CD"/>
    <s v="South"/>
    <x v="2"/>
    <x v="1"/>
    <x v="25"/>
    <x v="15"/>
    <n v="1.3624622142369333E-2"/>
    <n v="6.6116784538619827E-2"/>
    <n v="89831.229667606909"/>
    <n v="435927.83672895178"/>
    <n v="5939.3520567724336"/>
    <n v="0.90496450305661413"/>
    <n v="1504681.4613659307"/>
    <n v="16.750093112757622"/>
    <n v="2.7727685642074427"/>
  </r>
  <r>
    <s v="CD"/>
    <s v="South"/>
    <x v="2"/>
    <x v="1"/>
    <x v="25"/>
    <x v="16"/>
    <n v="2.8010038162684693E-2"/>
    <n v="0.13171642439976139"/>
    <n v="83891.877610834475"/>
    <n v="394499.21813396073"/>
    <n v="11049.938155081516"/>
    <n v="0.81415067717842349"/>
    <n v="1068753.6246369791"/>
    <n v="12.739655555151762"/>
    <n v="2.7411484507962376"/>
  </r>
  <r>
    <s v="CD"/>
    <s v="South"/>
    <x v="2"/>
    <x v="1"/>
    <x v="25"/>
    <x v="17"/>
    <n v="5.7368280895247328E-2"/>
    <n v="0.25295383647396341"/>
    <n v="72841.939455752959"/>
    <n v="321181.80559012271"/>
    <n v="18425.648041536879"/>
    <n v="0.66598772417501495"/>
    <n v="674254.40650301834"/>
    <n v="9.2564038181957908"/>
    <n v="2.6647827207138426"/>
  </r>
  <r>
    <s v="CD"/>
    <s v="South"/>
    <x v="2"/>
    <x v="1"/>
    <x v="25"/>
    <x v="18"/>
    <n v="0.10964006015749457"/>
    <n v="0.43098036453274885"/>
    <n v="54416.291414216081"/>
    <n v="213903.13975138791"/>
    <n v="23452.353110219134"/>
    <n v="0.48056838794083712"/>
    <n v="353072.60091289564"/>
    <n v="6.4883620646859548"/>
    <n v="2.519297230164002"/>
  </r>
  <r>
    <s v="CD"/>
    <s v="South"/>
    <x v="2"/>
    <x v="1"/>
    <x v="25"/>
    <x v="19"/>
    <n v="0.18839086228716806"/>
    <n v="0.62542609720109443"/>
    <n v="30963.938303996947"/>
    <n v="102795.08704580808"/>
    <n v="19365.655087444284"/>
    <n v="0.30256059293461196"/>
    <n v="139169.46116150776"/>
    <n v="4.4945658977605962"/>
    <n v="2.3135634070077606"/>
  </r>
  <r>
    <s v="CD"/>
    <s v="South"/>
    <x v="2"/>
    <x v="1"/>
    <x v="25"/>
    <x v="20"/>
    <n v="0.29477601496001132"/>
    <n v="0.79046592823734785"/>
    <n v="11598.283216552662"/>
    <n v="31101.742487344738"/>
    <n v="9168.0477087319523"/>
    <n v="0.14495456640941126"/>
    <n v="36374.374115699698"/>
    <n v="3.136186057587167"/>
    <n v="2.0670229421027169"/>
  </r>
  <r>
    <s v="CD"/>
    <s v="South"/>
    <x v="2"/>
    <x v="1"/>
    <x v="25"/>
    <x v="21"/>
    <n v="0.46091509498814204"/>
    <n v="1"/>
    <n v="2430.2355078207097"/>
    <n v="5272.6316283549622"/>
    <n v="2430.2355078207097"/>
    <m/>
    <n v="5272.6316283549622"/>
    <n v="2.1695969840730145"/>
    <n v="2.1695969840730145"/>
  </r>
  <r>
    <s v="CD"/>
    <s v="South"/>
    <x v="2"/>
    <x v="1"/>
    <x v="26"/>
    <x v="0"/>
    <n v="1.4134100906085483E-2"/>
    <n v="1.3955121814515151E-2"/>
    <n v="100000"/>
    <n v="98733.70727462972"/>
    <n v="1395.5121814515151"/>
    <n v="0.984879824815172"/>
    <n v="8500000.0000498425"/>
    <n v="85.000000000498432"/>
    <n v="9.2596437206895241E-2"/>
  </r>
  <r>
    <s v="CD"/>
    <s v="South"/>
    <x v="2"/>
    <x v="1"/>
    <x v="26"/>
    <x v="1"/>
    <n v="7.12861197581525E-4"/>
    <n v="2.8462992212163253E-3"/>
    <n v="98604.487818548485"/>
    <n v="393706.20513295633"/>
    <n v="280.65787688636919"/>
    <n v="0.99803884168838775"/>
    <n v="8401266.2927752137"/>
    <n v="85.201662506834211"/>
    <n v="1.4640079618154205"/>
  </r>
  <r>
    <s v="CD"/>
    <s v="South"/>
    <x v="2"/>
    <x v="1"/>
    <x v="26"/>
    <x v="2"/>
    <n v="9.9594808183872441E-5"/>
    <n v="4.9782717678614459E-4"/>
    <n v="98323.829941662116"/>
    <n v="491474.15978039824"/>
    <n v="48.948274670648971"/>
    <n v="0.99960527337647997"/>
    <n v="8007560.0876422571"/>
    <n v="81.440685258022739"/>
    <n v="2.0378950251489116"/>
  </r>
  <r>
    <s v="CD"/>
    <s v="South"/>
    <x v="2"/>
    <x v="1"/>
    <x v="26"/>
    <x v="3"/>
    <n v="7.7647456760803019E-5"/>
    <n v="3.8816281919873386E-4"/>
    <n v="98274.881666991467"/>
    <n v="491280.16184476076"/>
    <n v="38.146655124277459"/>
    <n v="0.99953497683663739"/>
    <n v="7516085.9278618591"/>
    <n v="76.480233813258906"/>
    <n v="2.5293642420415234"/>
  </r>
  <r>
    <s v="CD"/>
    <s v="South"/>
    <x v="2"/>
    <x v="1"/>
    <x v="26"/>
    <x v="4"/>
    <n v="1.1475906836118313E-4"/>
    <n v="5.7364117606254492E-4"/>
    <n v="98236.735011867189"/>
    <n v="491051.70518980239"/>
    <n v="56.352636204755981"/>
    <n v="0.99929977905755429"/>
    <n v="7024805.766017098"/>
    <n v="71.508949937805724"/>
    <n v="2.6581420422987421"/>
  </r>
  <r>
    <s v="CD"/>
    <s v="South"/>
    <x v="2"/>
    <x v="1"/>
    <x v="26"/>
    <x v="5"/>
    <n v="1.6606980137370868E-4"/>
    <n v="8.3002077354188603E-4"/>
    <n v="98180.382375662433"/>
    <n v="490707.8605020048"/>
    <n v="81.491756926086964"/>
    <n v="0.9990738415814675"/>
    <n v="6533754.0608272953"/>
    <n v="66.548468265559777"/>
    <n v="2.6187606743666603"/>
  </r>
  <r>
    <s v="CD"/>
    <s v="South"/>
    <x v="2"/>
    <x v="1"/>
    <x v="26"/>
    <x v="6"/>
    <n v="2.0327237081967095E-4"/>
    <n v="1.0158623375599932E-3"/>
    <n v="98098.890618736346"/>
    <n v="490253.3872859609"/>
    <n v="99.654968335991725"/>
    <n v="0.9988835371135506"/>
    <n v="6043046.2003252907"/>
    <n v="61.601575330874354"/>
    <n v="2.5809955916287937"/>
  </r>
  <r>
    <s v="CD"/>
    <s v="South"/>
    <x v="2"/>
    <x v="1"/>
    <x v="26"/>
    <x v="7"/>
    <n v="2.4548104971986476E-4"/>
    <n v="1.2266784670310281E-3"/>
    <n v="97999.235650400355"/>
    <n v="489706.03757409996"/>
    <n v="120.2135521578457"/>
    <n v="0.99863395823038759"/>
    <n v="5552792.8130393298"/>
    <n v="56.661593084748155"/>
    <n v="2.586456163271619"/>
  </r>
  <r>
    <s v="CD"/>
    <s v="South"/>
    <x v="2"/>
    <x v="1"/>
    <x v="26"/>
    <x v="8"/>
    <n v="3.0858310836997757E-4"/>
    <n v="1.5417867752427301E-3"/>
    <n v="97879.022098242509"/>
    <n v="489037.07867194235"/>
    <n v="150.90858184476383"/>
    <n v="0.99812625331920912"/>
    <n v="5063086.7754652295"/>
    <n v="51.728007359772562"/>
    <n v="2.6274919895643296"/>
  </r>
  <r>
    <s v="CD"/>
    <s v="South"/>
    <x v="2"/>
    <x v="1"/>
    <x v="26"/>
    <x v="9"/>
    <n v="4.540771577975696E-4"/>
    <n v="2.2679705308537136E-3"/>
    <n v="97728.113516397745"/>
    <n v="488120.74706899712"/>
    <n v="221.64448149112286"/>
    <n v="0.99728022862479382"/>
    <n v="4574049.6967932871"/>
    <n v="46.803826782411079"/>
    <n v="2.6547103293774885"/>
  </r>
  <r>
    <s v="CD"/>
    <s v="South"/>
    <x v="2"/>
    <x v="1"/>
    <x v="26"/>
    <x v="10"/>
    <n v="6.5141150503287084E-4"/>
    <n v="3.2521193188524726E-3"/>
    <n v="97506.469034906622"/>
    <n v="486793.17023347464"/>
    <n v="317.10267166151607"/>
    <n v="0.99587948462034326"/>
    <n v="4085928.9497242901"/>
    <n v="41.904183283075881"/>
    <n v="2.6689728371400006"/>
  </r>
  <r>
    <s v="CD"/>
    <s v="South"/>
    <x v="2"/>
    <x v="1"/>
    <x v="26"/>
    <x v="11"/>
    <n v="1.0284939924735366E-3"/>
    <n v="5.1301996990082638E-3"/>
    <n v="97189.366363245106"/>
    <n v="484787.33148881572"/>
    <n v="498.60085806352436"/>
    <n v="0.9937490240427681"/>
    <n v="3599135.7794908155"/>
    <n v="37.032197185431286"/>
    <n v="2.6744919134052854"/>
  </r>
  <r>
    <s v="CD"/>
    <s v="South"/>
    <x v="2"/>
    <x v="1"/>
    <x v="26"/>
    <x v="12"/>
    <n v="1.5207937461659707E-3"/>
    <n v="7.5772793187422333E-3"/>
    <n v="96690.765505181582"/>
    <n v="481756.93753530848"/>
    <n v="732.65293777576881"/>
    <n v="0.99026367982345009"/>
    <n v="3114348.4480019999"/>
    <n v="32.209367996317127"/>
    <n v="2.683910207538454"/>
  </r>
  <r>
    <s v="CD"/>
    <s v="South"/>
    <x v="2"/>
    <x v="1"/>
    <x v="26"/>
    <x v="13"/>
    <n v="2.5245744722500862E-3"/>
    <n v="1.2551201947279505E-2"/>
    <n v="95958.112567405813"/>
    <n v="477066.39774419059"/>
    <n v="1204.3896493132925"/>
    <n v="0.98243498379924177"/>
    <n v="2632591.5104666916"/>
    <n v="27.434798789080254"/>
    <n v="2.7381364125873024"/>
  </r>
  <r>
    <s v="CD"/>
    <s v="South"/>
    <x v="2"/>
    <x v="1"/>
    <x v="26"/>
    <x v="14"/>
    <n v="4.8916659235195992E-3"/>
    <n v="2.4195976477288366E-2"/>
    <n v="94753.722918092521"/>
    <n v="468686.71873897652"/>
    <n v="2292.6588508616696"/>
    <n v="0.96435466624389532"/>
    <n v="2155525.1127225012"/>
    <n v="22.748711568682012"/>
    <n v="2.7834051282526686"/>
  </r>
  <r>
    <s v="CD"/>
    <s v="South"/>
    <x v="2"/>
    <x v="1"/>
    <x v="26"/>
    <x v="15"/>
    <n v="1.0332908453120125E-2"/>
    <n v="5.0510669833040603E-2"/>
    <n v="92461.064067230851"/>
    <n v="451980.22422247211"/>
    <n v="4670.2702795115038"/>
    <n v="0.92616269772746307"/>
    <n v="1686838.3939835245"/>
    <n v="18.243770077715961"/>
    <n v="2.7891866004033301"/>
  </r>
  <r>
    <s v="CD"/>
    <s v="South"/>
    <x v="2"/>
    <x v="1"/>
    <x v="26"/>
    <x v="16"/>
    <n v="2.1735735245571944E-2"/>
    <n v="0.10364111537803411"/>
    <n v="87790.793787719347"/>
    <n v="418607.22378534847"/>
    <n v="9098.7357880822237"/>
    <n v="0.85075443010269192"/>
    <n v="1234858.1697610524"/>
    <n v="14.065918719757503"/>
    <n v="2.7637832741666144"/>
  </r>
  <r>
    <s v="CD"/>
    <s v="South"/>
    <x v="2"/>
    <x v="1"/>
    <x v="26"/>
    <x v="17"/>
    <n v="4.5551833072792133E-2"/>
    <n v="0.20615121215027069"/>
    <n v="78692.057999637123"/>
    <n v="356131.95010837418"/>
    <n v="16222.463143224595"/>
    <n v="0.72107775021186915"/>
    <n v="816250.945975704"/>
    <n v="10.372723330980467"/>
    <n v="2.69897212524093"/>
  </r>
  <r>
    <s v="CD"/>
    <s v="South"/>
    <x v="2"/>
    <x v="1"/>
    <x v="26"/>
    <x v="18"/>
    <n v="8.9080657509692712E-2"/>
    <n v="0.3661910768527889"/>
    <n v="62469.594856412528"/>
    <n v="256798.82536271209"/>
    <n v="22875.80821102715"/>
    <n v="0.54717327246594039"/>
    <n v="460118.99586732982"/>
    <n v="7.3654871129694612"/>
    <n v="2.5717077006890876"/>
  </r>
  <r>
    <s v="CD"/>
    <s v="South"/>
    <x v="2"/>
    <x v="1"/>
    <x v="26"/>
    <x v="19"/>
    <n v="0.15662499861786072"/>
    <n v="0.55584275581238829"/>
    <n v="39593.786645385379"/>
    <n v="140513.45363912469"/>
    <n v="22007.919482018748"/>
    <n v="0.36610308163729982"/>
    <n v="203320.17050461774"/>
    <n v="5.1351534604562641"/>
    <n v="2.3893270722502704"/>
  </r>
  <r>
    <s v="CD"/>
    <s v="South"/>
    <x v="2"/>
    <x v="1"/>
    <x v="26"/>
    <x v="20"/>
    <n v="0.25077651310240434"/>
    <n v="0.73357473256719985"/>
    <n v="17585.867163366631"/>
    <n v="51442.408388783413"/>
    <n v="12900.547801328978"/>
    <n v="0.18094097325684866"/>
    <n v="62806.716865493057"/>
    <n v="3.571431325054395"/>
    <n v="2.1716761187233491"/>
  </r>
  <r>
    <s v="CD"/>
    <s v="South"/>
    <x v="2"/>
    <x v="1"/>
    <x v="26"/>
    <x v="21"/>
    <n v="0.41228371894690186"/>
    <n v="1"/>
    <n v="4685.3193620376533"/>
    <n v="11364.308476709644"/>
    <n v="4685.3193620376533"/>
    <m/>
    <n v="11364.308476709644"/>
    <n v="2.4255141642612141"/>
    <n v="2.4255141642612141"/>
  </r>
  <r>
    <s v="CD"/>
    <s v="South"/>
    <x v="2"/>
    <x v="1"/>
    <x v="27"/>
    <x v="0"/>
    <n v="9.9605702459522587E-3"/>
    <n v="9.8702132722979872E-3"/>
    <n v="100000"/>
    <n v="99092.853406751266"/>
    <n v="987.02132722979877"/>
    <n v="0.98928446848938467"/>
    <n v="8750000.0004725065"/>
    <n v="87.500000004725067"/>
    <n v="8.0925033509912869E-2"/>
  </r>
  <r>
    <s v="CD"/>
    <s v="South"/>
    <x v="2"/>
    <x v="1"/>
    <x v="27"/>
    <x v="1"/>
    <n v="5.0236687573968104E-4"/>
    <n v="2.006917772962366E-3"/>
    <n v="99012.978672770201"/>
    <n v="395549.38083794102"/>
    <n v="198.71090665232623"/>
    <n v="0.99863873166443373"/>
    <n v="8650907.147065755"/>
    <n v="87.3714462793438"/>
    <n v="1.4710303445041606"/>
  </r>
  <r>
    <s v="CD"/>
    <s v="South"/>
    <x v="2"/>
    <x v="1"/>
    <x v="27"/>
    <x v="2"/>
    <n v="6.9988937362692506E-5"/>
    <n v="3.4987212599180796E-4"/>
    <n v="98814.267766117875"/>
    <n v="493968.89343378122"/>
    <n v="34.572357941651717"/>
    <n v="0.99972299090571093"/>
    <n v="8255357.7662278144"/>
    <n v="83.54418802927637"/>
    <n v="2.0367830571161072"/>
  </r>
  <r>
    <s v="CD"/>
    <s v="South"/>
    <x v="2"/>
    <x v="1"/>
    <x v="27"/>
    <x v="3"/>
    <n v="5.4412246306994454E-5"/>
    <n v="2.7202464583360464E-4"/>
    <n v="98779.695408176223"/>
    <n v="493832.0595580042"/>
    <n v="26.870511658955365"/>
    <n v="0.99967465350271545"/>
    <n v="7761388.872794033"/>
    <n v="78.572715179192642"/>
    <n v="2.5282389959704186"/>
  </r>
  <r>
    <s v="CD"/>
    <s v="South"/>
    <x v="2"/>
    <x v="1"/>
    <x v="27"/>
    <x v="4"/>
    <n v="8.0192379768699256E-5"/>
    <n v="4.008865961258654E-4"/>
    <n v="98752.824896517268"/>
    <n v="493671.39302718017"/>
    <n v="39.588683830588707"/>
    <n v="0.99951068836434764"/>
    <n v="7267556.8132360289"/>
    <n v="73.593406779519228"/>
    <n v="2.6576272198638611"/>
  </r>
  <r>
    <s v="CD"/>
    <s v="South"/>
    <x v="2"/>
    <x v="1"/>
    <x v="27"/>
    <x v="5"/>
    <n v="1.1604775919921883E-4"/>
    <n v="5.8007850557473175E-4"/>
    <n v="98713.236212686679"/>
    <n v="493429.83387038327"/>
    <n v="57.261426542696427"/>
    <n v="0.99935272081908388"/>
    <n v="6773885.420208849"/>
    <n v="68.62185538739601"/>
    <n v="2.6188648924338489"/>
  </r>
  <r>
    <s v="CD"/>
    <s v="South"/>
    <x v="2"/>
    <x v="1"/>
    <x v="27"/>
    <x v="6"/>
    <n v="1.4204450958661306E-4"/>
    <n v="7.0997860767827055E-4"/>
    <n v="98655.974786143983"/>
    <n v="493110.44701167609"/>
    <n v="70.043631617809297"/>
    <n v="0.99921969705969116"/>
    <n v="6280455.586338466"/>
    <n v="63.660164525793547"/>
    <n v="2.5811231495205496"/>
  </r>
  <r>
    <s v="CD"/>
    <s v="South"/>
    <x v="2"/>
    <x v="1"/>
    <x v="27"/>
    <x v="7"/>
    <n v="1.7153947008647567E-4"/>
    <n v="8.5734241786686695E-4"/>
    <n v="98585.931154526173"/>
    <n v="492725.6714799758"/>
    <n v="84.521900583684328"/>
    <n v="0.99904522986519051"/>
    <n v="5787345.1393267903"/>
    <n v="58.703560148511997"/>
    <n v="2.5866102010675438"/>
  </r>
  <r>
    <s v="CD"/>
    <s v="South"/>
    <x v="2"/>
    <x v="1"/>
    <x v="27"/>
    <x v="8"/>
    <n v="2.1563449381533815E-4"/>
    <n v="1.0776212089224479E-3"/>
    <n v="98501.409253942489"/>
    <n v="492255.2317241928"/>
    <n v="106.14720772078726"/>
    <n v="0.99869027514070585"/>
    <n v="5294619.4678468145"/>
    <n v="53.751712873436873"/>
    <n v="2.6276856365169223"/>
  </r>
  <r>
    <s v="CD"/>
    <s v="South"/>
    <x v="2"/>
    <x v="1"/>
    <x v="27"/>
    <x v="9"/>
    <n v="3.173041528601929E-4"/>
    <n v="1.5853411440796023E-3"/>
    <n v="98395.262046221702"/>
    <n v="491610.51281008607"/>
    <n v="155.99005730437057"/>
    <n v="0.99809868037542016"/>
    <n v="4802364.2361226222"/>
    <n v="48.806864642188621"/>
    <n v="2.6549952776242196"/>
  </r>
  <r>
    <s v="CD"/>
    <s v="South"/>
    <x v="2"/>
    <x v="1"/>
    <x v="27"/>
    <x v="10"/>
    <n v="4.5519922953715409E-4"/>
    <n v="2.273584112080001E-3"/>
    <n v="98239.271988917331"/>
    <n v="490675.80409443052"/>
    <n v="223.35524797630205"/>
    <n v="0.997118834075436"/>
    <n v="4310753.7233125363"/>
    <n v="43.880147277545433"/>
    <n v="2.6693816023011498"/>
  </r>
  <r>
    <s v="CD"/>
    <s v="South"/>
    <x v="2"/>
    <x v="1"/>
    <x v="27"/>
    <x v="11"/>
    <n v="7.1870032017308874E-4"/>
    <n v="3.5875073082431543E-3"/>
    <n v="98015.916740941029"/>
    <n v="489262.08568766562"/>
    <n v="351.63281763228588"/>
    <n v="0.99562779823365677"/>
    <n v="3820077.9192181053"/>
    <n v="38.97405693112767"/>
    <n v="2.6751373135643108"/>
  </r>
  <r>
    <s v="CD"/>
    <s v="South"/>
    <x v="2"/>
    <x v="1"/>
    <x v="27"/>
    <x v="12"/>
    <n v="1.0627140066499492E-3"/>
    <n v="5.3005289467614449E-3"/>
    <n v="97664.283923308743"/>
    <n v="487122.93313241715"/>
    <n v="517.67236400024558"/>
    <n v="0.99319592809774304"/>
    <n v="3330815.8335304395"/>
    <n v="34.104748427234419"/>
    <n v="2.6848551951558792"/>
  </r>
  <r>
    <s v="CD"/>
    <s v="South"/>
    <x v="2"/>
    <x v="1"/>
    <x v="27"/>
    <x v="13"/>
    <n v="1.7640658164408591E-3"/>
    <n v="8.7853816717788115E-3"/>
    <n v="97146.611559308498"/>
    <n v="483808.51367014588"/>
    <n v="853.47006066855101"/>
    <n v="0.98752872009713033"/>
    <n v="2843692.9003980225"/>
    <n v="29.272177945825042"/>
    <n v="2.7450361587505143"/>
  </r>
  <r>
    <s v="CD"/>
    <s v="South"/>
    <x v="2"/>
    <x v="1"/>
    <x v="27"/>
    <x v="14"/>
    <n v="3.5065766204221247E-3"/>
    <n v="1.7398476417079013E-2"/>
    <n v="96293.141498639947"/>
    <n v="477774.80227677419"/>
    <n v="1675.3539514905424"/>
    <n v="0.97395121717486455"/>
    <n v="2359884.3867278765"/>
    <n v="24.507294600635785"/>
    <n v="2.7969400357806324"/>
  </r>
  <r>
    <s v="CD"/>
    <s v="South"/>
    <x v="2"/>
    <x v="1"/>
    <x v="27"/>
    <x v="15"/>
    <n v="7.5988673686650651E-3"/>
    <n v="3.7371155114499323E-2"/>
    <n v="94617.787547149404"/>
    <n v="465329.35021294456"/>
    <n v="3535.9760150152724"/>
    <n v="0.94438731906078699"/>
    <n v="1882109.5844511022"/>
    <n v="19.89170993364456"/>
    <n v="2.8055316297814388"/>
  </r>
  <r>
    <s v="CD"/>
    <s v="South"/>
    <x v="2"/>
    <x v="1"/>
    <x v="27"/>
    <x v="16"/>
    <n v="1.6398350268111525E-2"/>
    <n v="7.9118690742774209E-2"/>
    <n v="91081.811532134132"/>
    <n v="439451.13752790075"/>
    <n v="7206.2736789025512"/>
    <n v="0.88363679169560139"/>
    <n v="1416780.2342381575"/>
    <n v="15.555029159013928"/>
    <n v="2.7855517506240255"/>
  </r>
  <r>
    <s v="CD"/>
    <s v="South"/>
    <x v="2"/>
    <x v="1"/>
    <x v="27"/>
    <x v="17"/>
    <n v="3.5255837254593136E-2"/>
    <n v="0.16322252718598651"/>
    <n v="83875.537853231581"/>
    <n v="388315.19327213673"/>
    <n v="13690.377257488333"/>
    <n v="0.77353050245369825"/>
    <n v="977329.09671025665"/>
    <n v="11.652135076861409"/>
    <n v="2.7310708529211141"/>
  </r>
  <r>
    <s v="CD"/>
    <s v="South"/>
    <x v="2"/>
    <x v="1"/>
    <x v="27"/>
    <x v="18"/>
    <n v="7.0730664290922188E-2"/>
    <n v="0.30270825594035466"/>
    <n v="70185.160595743248"/>
    <n v="300373.64656220085"/>
    <n v="21245.627556831147"/>
    <n v="0.61529363047676311"/>
    <n v="589013.90343811992"/>
    <n v="8.392285469442152"/>
    <n v="2.6205853989819548"/>
  </r>
  <r>
    <s v="CD"/>
    <s v="South"/>
    <x v="2"/>
    <x v="1"/>
    <x v="27"/>
    <x v="19"/>
    <n v="0.12758051678075033"/>
    <n v="0.48180220367619542"/>
    <n v="48939.533038912101"/>
    <n v="184817.99149280065"/>
    <n v="23579.174865031826"/>
    <n v="0.43650964130732844"/>
    <n v="288640.256875919"/>
    <n v="5.8978956061231624"/>
    <n v="2.4604847691018197"/>
  </r>
  <r>
    <s v="CD"/>
    <s v="South"/>
    <x v="2"/>
    <x v="1"/>
    <x v="27"/>
    <x v="20"/>
    <n v="0.20956024474232468"/>
    <n v="0.66664035608740124"/>
    <n v="25360.358173880275"/>
    <n v="80674.83517366329"/>
    <n v="16906.238203539582"/>
    <n v="0.22295246712290351"/>
    <n v="103822.26538311836"/>
    <n v="4.0938800892035259"/>
    <n v="2.2716014561961693"/>
  </r>
  <r>
    <s v="CD"/>
    <s v="South"/>
    <x v="2"/>
    <x v="1"/>
    <x v="27"/>
    <x v="21"/>
    <n v="0.36522931028807804"/>
    <n v="1"/>
    <n v="8454.1199703406928"/>
    <n v="23147.430209455059"/>
    <n v="8454.1199703406928"/>
    <m/>
    <n v="23147.430209455059"/>
    <n v="2.7380058824173794"/>
    <n v="2.7380058824173794"/>
  </r>
  <r>
    <s v="CD"/>
    <s v="South"/>
    <x v="2"/>
    <x v="1"/>
    <x v="28"/>
    <x v="0"/>
    <n v="6.7463155830448157E-3"/>
    <n v="6.7043396403020598E-3"/>
    <n v="100000"/>
    <n v="99377.794557249828"/>
    <n v="670.43396403020597"/>
    <n v="0.99271038632713948"/>
    <n v="9000000.0001685936"/>
    <n v="90.000000001685933"/>
    <n v="7.1936273917452317E-2"/>
  </r>
  <r>
    <s v="CD"/>
    <s v="South"/>
    <x v="2"/>
    <x v="1"/>
    <x v="28"/>
    <x v="1"/>
    <n v="3.402541620130634E-4"/>
    <n v="1.3598490106360378E-3"/>
    <n v="99329.566035969794"/>
    <n v="396977.39860631991"/>
    <n v="135.0732121009205"/>
    <n v="0.99908896162828009"/>
    <n v="8900622.2056113444"/>
    <n v="89.606977668544332"/>
    <n v="1.4764386493999688"/>
  </r>
  <r>
    <s v="CD"/>
    <s v="South"/>
    <x v="2"/>
    <x v="1"/>
    <x v="28"/>
    <x v="2"/>
    <n v="4.7255242700397506E-5"/>
    <n v="2.3624311890268419E-4"/>
    <n v="99194.492823868874"/>
    <n v="495902.9945365953"/>
    <n v="23.43401636267663"/>
    <n v="0.99981325763372642"/>
    <n v="8503644.8070050236"/>
    <n v="85.726985086805314"/>
    <n v="2.0355238438880252"/>
  </r>
  <r>
    <s v="CD"/>
    <s v="South"/>
    <x v="2"/>
    <x v="1"/>
    <x v="28"/>
    <x v="3"/>
    <n v="3.6623125193348199E-5"/>
    <n v="1.8309904266698609E-4"/>
    <n v="99171.058807506197"/>
    <n v="495810.38843795331"/>
    <n v="18.158125927919173"/>
    <n v="0.99978141633993323"/>
    <n v="8007741.8124684282"/>
    <n v="80.746761290626935"/>
    <n v="2.5269694815473529"/>
  </r>
  <r>
    <s v="CD"/>
    <s v="South"/>
    <x v="2"/>
    <x v="1"/>
    <x v="28"/>
    <x v="4"/>
    <n v="5.3805911864389705E-5"/>
    <n v="2.6899564819826065E-4"/>
    <n v="99152.900681578278"/>
    <n v="495702.01238854951"/>
    <n v="26.671698789592483"/>
    <n v="0.99967169979811488"/>
    <n v="7511931.4240304753"/>
    <n v="75.761085882443837"/>
    <n v="2.6570289041258142"/>
  </r>
  <r>
    <s v="CD"/>
    <s v="South"/>
    <x v="2"/>
    <x v="1"/>
    <x v="28"/>
    <x v="5"/>
    <n v="7.7863451883382516E-5"/>
    <n v="3.8924509446442129E-4"/>
    <n v="99126.228982788685"/>
    <n v="495539.27331780741"/>
    <n v="38.584398364313529"/>
    <n v="0.99956565528988539"/>
    <n v="7016229.4116419256"/>
    <n v="70.780755846771441"/>
    <n v="2.6189444430741733"/>
  </r>
  <r>
    <s v="CD"/>
    <s v="South"/>
    <x v="2"/>
    <x v="1"/>
    <x v="28"/>
    <x v="6"/>
    <n v="9.5306242135290237E-5"/>
    <n v="4.7642138374048794E-4"/>
    <n v="99087.644584424372"/>
    <n v="495324.03845578787"/>
    <n v="47.207472744485131"/>
    <n v="0.99947638056815402"/>
    <n v="6520690.1383241182"/>
    <n v="65.807297828826464"/>
    <n v="2.5812205209110739"/>
  </r>
  <r>
    <s v="CD"/>
    <s v="South"/>
    <x v="2"/>
    <x v="1"/>
    <x v="28"/>
    <x v="7"/>
    <n v="1.1509619287219457E-4"/>
    <n v="5.7532116404987975E-4"/>
    <n v="99040.437111679887"/>
    <n v="495064.67716419196"/>
    <n v="56.980059567111311"/>
    <n v="0.99935928708486632"/>
    <n v="6025366.0998683302"/>
    <n v="60.837434441792823"/>
    <n v="2.5867277912282955"/>
  </r>
  <r>
    <s v="CD"/>
    <s v="South"/>
    <x v="2"/>
    <x v="1"/>
    <x v="28"/>
    <x v="8"/>
    <n v="1.4468220799300241E-4"/>
    <n v="7.2316284303330914E-4"/>
    <n v="98983.457052112775"/>
    <n v="494747.48283170635"/>
    <n v="71.581158215063624"/>
    <n v="0.99912103629780369"/>
    <n v="5530301.4227041379"/>
    <n v="55.870966597908847"/>
    <n v="2.6278334537791141"/>
  </r>
  <r>
    <s v="CD"/>
    <s v="South"/>
    <x v="2"/>
    <x v="1"/>
    <x v="28"/>
    <x v="9"/>
    <n v="2.1289852392773179E-4"/>
    <n v="1.0639614882166277E-3"/>
    <n v="98911.875893897712"/>
    <n v="494312.61775254429"/>
    <n v="105.23842667837744"/>
    <n v="0.99872389364339542"/>
    <n v="5035553.9398724316"/>
    <n v="50.909497917864236"/>
    <n v="2.6552127893512325"/>
  </r>
  <r>
    <s v="CD"/>
    <s v="South"/>
    <x v="2"/>
    <x v="1"/>
    <x v="28"/>
    <x v="10"/>
    <n v="3.0542066086407677E-4"/>
    <n v="1.5260172016988353E-3"/>
    <n v="98806.637467219334"/>
    <n v="493681.8222788804"/>
    <n v="150.78062841699284"/>
    <n v="0.99806593176136427"/>
    <n v="4541241.322119887"/>
    <n v="45.960893301591362"/>
    <n v="2.669693640985725"/>
  </r>
  <r>
    <s v="CD"/>
    <s v="South"/>
    <x v="2"/>
    <x v="1"/>
    <x v="28"/>
    <x v="11"/>
    <n v="4.8221946019893038E-4"/>
    <n v="2.408397832736726E-3"/>
    <n v="98655.856838802341"/>
    <n v="492727.00794641901"/>
    <n v="237.60255179736123"/>
    <n v="0.9970643272579357"/>
    <n v="4047559.4998410069"/>
    <n v="41.027057384484252"/>
    <n v="2.6756299820225409"/>
  </r>
  <r>
    <s v="CD"/>
    <s v="South"/>
    <x v="2"/>
    <x v="1"/>
    <x v="28"/>
    <x v="12"/>
    <n v="7.1303902370504579E-4"/>
    <n v="3.5593212540603165E-3"/>
    <n v="98418.25428700498"/>
    <n v="491280.52269991179"/>
    <n v="350.30218427126238"/>
    <n v="0.99543677338338332"/>
    <n v="3554832.4918945879"/>
    <n v="36.119645869028218"/>
    <n v="2.6855732806812713"/>
  </r>
  <r>
    <s v="CD"/>
    <s v="South"/>
    <x v="2"/>
    <x v="1"/>
    <x v="28"/>
    <x v="13"/>
    <n v="1.1835592126926088E-3"/>
    <n v="5.9020938479486754E-3"/>
    <n v="98067.952102733718"/>
    <n v="489038.69834250218"/>
    <n v="578.80625678646902"/>
    <n v="0.99148928330570629"/>
    <n v="3063551.9691946763"/>
    <n v="31.239073555705232"/>
    <n v="2.7521629113169364"/>
  </r>
  <r>
    <s v="CD"/>
    <s v="South"/>
    <x v="2"/>
    <x v="1"/>
    <x v="28"/>
    <x v="14"/>
    <n v="2.4205588374767461E-3"/>
    <n v="1.2039005964057787E-2"/>
    <n v="97489.145845947249"/>
    <n v="484876.62852836295"/>
    <n v="1173.6724082702567"/>
    <n v="0.98165686180818046"/>
    <n v="2574513.2708521741"/>
    <n v="26.408204200705899"/>
    <n v="2.8110581084890853"/>
  </r>
  <r>
    <s v="CD"/>
    <s v="South"/>
    <x v="2"/>
    <x v="1"/>
    <x v="28"/>
    <x v="15"/>
    <n v="5.3968243092166433E-3"/>
    <n v="2.667062384277449E-2"/>
    <n v="96315.473437676992"/>
    <n v="475982.46952528367"/>
    <n v="2568.7937622950267"/>
    <n v="0.95955110201278138"/>
    <n v="2089636.6423238111"/>
    <n v="21.695752175022591"/>
    <n v="2.8219747551463037"/>
  </r>
  <r>
    <s v="CD"/>
    <s v="South"/>
    <x v="2"/>
    <x v="1"/>
    <x v="28"/>
    <x v="16"/>
    <n v="1.1982479076530987E-2"/>
    <n v="5.8378085862245785E-2"/>
    <n v="93746.679675381965"/>
    <n v="456729.5031717511"/>
    <n v="5472.7517153898953"/>
    <n v="0.91223642612519273"/>
    <n v="1613654.1727985274"/>
    <n v="17.212920803020992"/>
    <n v="2.8066070179279903"/>
  </r>
  <r>
    <s v="CD"/>
    <s v="South"/>
    <x v="2"/>
    <x v="1"/>
    <x v="28"/>
    <x v="17"/>
    <n v="2.6505418042039697E-2"/>
    <n v="0.12510327605680552"/>
    <n v="88273.92795999207"/>
    <n v="416645.2896793331"/>
    <n v="11043.357578197436"/>
    <n v="0.82185986896759045"/>
    <n v="1156924.6696267764"/>
    <n v="13.106074424955047"/>
    <n v="2.7611564285992358"/>
  </r>
  <r>
    <s v="CD"/>
    <s v="South"/>
    <x v="2"/>
    <x v="1"/>
    <x v="28"/>
    <x v="18"/>
    <n v="5.4710220782771067E-2"/>
    <n v="0.24257356783969411"/>
    <n v="77230.570381794634"/>
    <n v="342424.04318182048"/>
    <n v="18734.095003806535"/>
    <n v="0.68270600391400771"/>
    <n v="740279.37994744326"/>
    <n v="9.5853154558851656"/>
    <n v="2.6658168586063247"/>
  </r>
  <r>
    <s v="CD"/>
    <s v="South"/>
    <x v="2"/>
    <x v="1"/>
    <x v="28"/>
    <x v="19"/>
    <n v="0.10153182495070992"/>
    <n v="0.40576115337914381"/>
    <n v="58496.475377988099"/>
    <n v="233774.95016473823"/>
    <n v="23735.597317987143"/>
    <n v="0.51204333930887247"/>
    <n v="397855.33676562284"/>
    <n v="6.8013557089515446"/>
    <n v="2.5266084127272834"/>
  </r>
  <r>
    <s v="CD"/>
    <s v="South"/>
    <x v="2"/>
    <x v="1"/>
    <x v="28"/>
    <x v="20"/>
    <n v="0.17158678509902395"/>
    <n v="0.59087796327389475"/>
    <n v="34760.878060000956"/>
    <n v="119702.90612911782"/>
    <n v="20539.436829705581"/>
    <n v="0.27046182295823251"/>
    <n v="164080.38660088461"/>
    <n v="4.7202601245476163"/>
    <n v="2.3659704197613842"/>
  </r>
  <r>
    <s v="CD"/>
    <s v="South"/>
    <x v="2"/>
    <x v="1"/>
    <x v="28"/>
    <x v="21"/>
    <n v="0.32046526930124242"/>
    <n v="1"/>
    <n v="14221.441230295375"/>
    <n v="44377.480471766801"/>
    <n v="14221.441230295375"/>
    <m/>
    <n v="44377.480471766801"/>
    <n v="3.1204629511973234"/>
    <n v="3.1204629511973234"/>
  </r>
  <r>
    <s v="CD"/>
    <s v="South"/>
    <x v="2"/>
    <x v="1"/>
    <x v="29"/>
    <x v="0"/>
    <n v="4.3682114092183869E-3"/>
    <n v="4.3504484018687803E-3"/>
    <n v="100000"/>
    <n v="99593.357425141847"/>
    <n v="435.04484018687799"/>
    <n v="0.99526445956779952"/>
    <n v="9250000.0006956831"/>
    <n v="92.500000006956824"/>
    <n v="6.5285834252221495E-2"/>
  </r>
  <r>
    <s v="CD"/>
    <s v="South"/>
    <x v="2"/>
    <x v="1"/>
    <x v="29"/>
    <x v="1"/>
    <n v="2.2031316119793657E-4"/>
    <n v="8.8076373969384807E-4"/>
    <n v="99564.955159813122"/>
    <n v="398038.87235875789"/>
    <n v="87.6932022490073"/>
    <n v="0.99941544023960149"/>
    <n v="9150406.643270541"/>
    <n v="91.903889562176701"/>
    <n v="1.4804400474828492"/>
  </r>
  <r>
    <s v="CD"/>
    <s v="South"/>
    <x v="2"/>
    <x v="1"/>
    <x v="29"/>
    <x v="2"/>
    <n v="3.0490731334209928E-5"/>
    <n v="1.5243987116443341E-4"/>
    <n v="99477.261957564115"/>
    <n v="497341.33400689071"/>
    <n v="15.164300996591919"/>
    <n v="0.99987971716217972"/>
    <n v="8752367.770911783"/>
    <n v="87.98360146508098"/>
    <n v="2.0341012790509025"/>
  </r>
  <r>
    <s v="CD"/>
    <s v="South"/>
    <x v="2"/>
    <x v="1"/>
    <x v="29"/>
    <x v="3"/>
    <n v="2.3548003526922375E-5"/>
    <n v="1.1773315748706495E-4"/>
    <n v="99462.097656567523"/>
    <n v="497281.5123798711"/>
    <n v="11.709986807400128"/>
    <n v="0.99985974128393151"/>
    <n v="8255026.4369048914"/>
    <n v="82.996705593407611"/>
    <n v="2.5255392304816882"/>
  </r>
  <r>
    <s v="CD"/>
    <s v="South"/>
    <x v="2"/>
    <x v="1"/>
    <x v="29"/>
    <x v="4"/>
    <n v="3.447541747463056E-5"/>
    <n v="1.723631606638273E-4"/>
    <n v="99450.387669760123"/>
    <n v="497211.76431342005"/>
    <n v="17.141583148011705"/>
    <n v="0.99978965867200786"/>
    <n v="7757744.9245250206"/>
    <n v="78.006180833460121"/>
    <n v="2.6563404305378899"/>
  </r>
  <r>
    <s v="CD"/>
    <s v="South"/>
    <x v="2"/>
    <x v="1"/>
    <x v="29"/>
    <x v="5"/>
    <n v="4.9889964070509841E-5"/>
    <n v="2.4942019225950181E-4"/>
    <n v="99433.246086612111"/>
    <n v="497107.18013062107"/>
    <n v="24.800659355896642"/>
    <n v="0.99972167784554744"/>
    <n v="7260533.1602116004"/>
    <n v="73.019170609066265"/>
    <n v="2.6190027211737834"/>
  </r>
  <r>
    <s v="CD"/>
    <s v="South"/>
    <x v="2"/>
    <x v="1"/>
    <x v="29"/>
    <x v="6"/>
    <n v="6.1066198335855024E-5"/>
    <n v="3.0528590055143017E-4"/>
    <n v="99408.445427256214"/>
    <n v="496968.82418925333"/>
    <n v="30.34799678469426"/>
    <n v="0.99966446638228901"/>
    <n v="6763425.9800809789"/>
    <n v="68.036734213193469"/>
    <n v="2.5812918543356558"/>
  </r>
  <r>
    <s v="CD"/>
    <s v="South"/>
    <x v="2"/>
    <x v="1"/>
    <x v="29"/>
    <x v="7"/>
    <n v="7.3746344249499385E-5"/>
    <n v="3.6866611208050121E-4"/>
    <n v="99378.09743047152"/>
    <n v="496802.07444178348"/>
    <n v="36.637336805652012"/>
    <n v="0.99958942485261804"/>
    <n v="6266457.1558917258"/>
    <n v="63.056722939136201"/>
    <n v="2.5868139367462595"/>
  </r>
  <r>
    <s v="CD"/>
    <s v="South"/>
    <x v="2"/>
    <x v="1"/>
    <x v="29"/>
    <x v="8"/>
    <n v="9.2703187231202313E-5"/>
    <n v="4.6341403263333141E-4"/>
    <n v="99341.460093665868"/>
    <n v="496598.09985684993"/>
    <n v="46.036226629687008"/>
    <n v="0.99943672648878124"/>
    <n v="5769655.0814499427"/>
    <n v="58.079024367166745"/>
    <n v="2.6279417434057017"/>
  </r>
  <r>
    <s v="CD"/>
    <s v="South"/>
    <x v="2"/>
    <x v="1"/>
    <x v="29"/>
    <x v="9"/>
    <n v="1.3641187813413598E-4"/>
    <n v="6.8184131389242527E-4"/>
    <n v="99295.423867036181"/>
    <n v="496318.37930147897"/>
    <n v="67.703722272999585"/>
    <n v="0.99918216591813869"/>
    <n v="5273056.9815930929"/>
    <n v="53.104733090762579"/>
    <n v="2.6553721365299694"/>
  </r>
  <r>
    <s v="CD"/>
    <s v="South"/>
    <x v="2"/>
    <x v="1"/>
    <x v="29"/>
    <x v="10"/>
    <n v="1.9569419834766029E-4"/>
    <n v="9.780250292450287E-4"/>
    <n v="99227.720144763181"/>
    <n v="495912.47321543208"/>
    <n v="97.047193896505632"/>
    <n v="0.99876033961464994"/>
    <n v="4776738.6022916138"/>
    <n v="48.139155019613838"/>
    <n v="2.6699222377826333"/>
  </r>
  <r>
    <s v="CD"/>
    <s v="South"/>
    <x v="2"/>
    <x v="1"/>
    <x v="29"/>
    <x v="11"/>
    <n v="3.0897566138548784E-4"/>
    <n v="1.5437697841278637E-3"/>
    <n v="99130.672950866676"/>
    <n v="495297.71016778587"/>
    <n v="153.03493758181867"/>
    <n v="0.99811801939455425"/>
    <n v="4280826.1290761819"/>
    <n v="43.183668602733476"/>
    <n v="2.6759909066034009"/>
  </r>
  <r>
    <s v="CD"/>
    <s v="South"/>
    <x v="2"/>
    <x v="1"/>
    <x v="29"/>
    <x v="12"/>
    <n v="4.5687020563633604E-4"/>
    <n v="2.2819386673892678E-3"/>
    <n v="98977.638013284857"/>
    <n v="494365.56948332838"/>
    <n v="225.86089938937221"/>
    <n v="0.99707889128753469"/>
    <n v="3785528.4189083958"/>
    <n v="38.24629981976635"/>
    <n v="2.6860953599810466"/>
  </r>
  <r>
    <s v="CD"/>
    <s v="South"/>
    <x v="2"/>
    <x v="1"/>
    <x v="29"/>
    <x v="13"/>
    <n v="7.5830747104446369E-4"/>
    <n v="3.7851069340654056E-3"/>
    <n v="98751.777113895485"/>
    <n v="492921.47391116776"/>
    <n v="373.78603630508587"/>
    <n v="0.99444636442489709"/>
    <n v="3291162.8494250672"/>
    <n v="33.327631619522151"/>
    <n v="2.7596497007016434"/>
  </r>
  <r>
    <s v="CD"/>
    <s v="South"/>
    <x v="2"/>
    <x v="1"/>
    <x v="29"/>
    <x v="14"/>
    <n v="1.6008675414796649E-3"/>
    <n v="7.9765768198132598E-3"/>
    <n v="98377.991077590399"/>
    <n v="490183.96767792251"/>
    <n v="784.71960320930521"/>
    <n v="0.98761184076664532"/>
    <n v="2798241.3755138996"/>
    <n v="28.443774312355451"/>
    <n v="2.8259907066773602"/>
  </r>
  <r>
    <s v="CD"/>
    <s v="South"/>
    <x v="2"/>
    <x v="1"/>
    <x v="29"/>
    <x v="15"/>
    <n v="3.6843632901853813E-3"/>
    <n v="1.8276286648636723E-2"/>
    <n v="97593.271474381094"/>
    <n v="484111.4906326909"/>
    <n v="1783.6426044440013"/>
    <n v="0.9717125597766022"/>
    <n v="2308057.4078359772"/>
    <n v="23.649759588619368"/>
    <n v="2.8387672902575676"/>
  </r>
  <r>
    <s v="CD"/>
    <s v="South"/>
    <x v="2"/>
    <x v="1"/>
    <x v="29"/>
    <x v="16"/>
    <n v="8.4441367253251277E-3"/>
    <n v="4.1460000783273589E-2"/>
    <n v="95809.628869937093"/>
    <n v="470417.21577995864"/>
    <n v="3972.2672879927559"/>
    <n v="0.93622321945538256"/>
    <n v="1823945.9172032862"/>
    <n v="19.037188002046413"/>
    <n v="2.8272034724812838"/>
  </r>
  <r>
    <s v="CD"/>
    <s v="South"/>
    <x v="2"/>
    <x v="1"/>
    <x v="29"/>
    <x v="17"/>
    <n v="1.9280915291201385E-2"/>
    <n v="9.246361385494016E-2"/>
    <n v="91837.361581944337"/>
    <n v="440415.52024475025"/>
    <n v="8491.6143387694028"/>
    <n v="0.86477136637675278"/>
    <n v="1353528.7014233277"/>
    <n v="14.73832303224005"/>
    <n v="2.7894323839850959"/>
  </r>
  <r>
    <s v="CD"/>
    <s v="South"/>
    <x v="2"/>
    <x v="1"/>
    <x v="29"/>
    <x v="18"/>
    <n v="4.1081459715174989E-2"/>
    <n v="0.18772682639649385"/>
    <n v="83345.747243174934"/>
    <n v="380858.73121558112"/>
    <n v="15646.232623605567"/>
    <n v="0.74695313534009433"/>
    <n v="913113.18117857748"/>
    <n v="10.9557261333853"/>
    <n v="2.7074350188187641"/>
  </r>
  <r>
    <s v="CD"/>
    <s v="South"/>
    <x v="2"/>
    <x v="1"/>
    <x v="29"/>
    <x v="19"/>
    <n v="7.8698055640102155E-2"/>
    <n v="0.33070116010559503"/>
    <n v="67699.514619569367"/>
    <n v="284483.62340312859"/>
    <n v="22388.308023277277"/>
    <n v="0.59011367713055751"/>
    <n v="532254.44996299641"/>
    <n v="7.8620127921735765"/>
    <n v="2.5874036734459978"/>
  </r>
  <r>
    <s v="CD"/>
    <s v="South"/>
    <x v="2"/>
    <x v="1"/>
    <x v="29"/>
    <x v="20"/>
    <n v="0.13728720342251899"/>
    <n v="0.50864804837528921"/>
    <n v="45311.20659629209"/>
    <n v="167877.67708984495"/>
    <n v="23047.456804733505"/>
    <n v="0.32244776586204987"/>
    <n v="247770.82655986777"/>
    <n v="5.4682019123309633"/>
    <n v="2.4540203550977435"/>
  </r>
  <r>
    <s v="CD"/>
    <s v="South"/>
    <x v="2"/>
    <x v="1"/>
    <x v="29"/>
    <x v="21"/>
    <n v="0.2786690716193671"/>
    <n v="1"/>
    <n v="22263.749791558585"/>
    <n v="79893.149470022807"/>
    <n v="22263.749791558585"/>
    <m/>
    <n v="79893.149470022807"/>
    <n v="3.5884857770147374"/>
    <n v="3.5884857770147374"/>
  </r>
  <r>
    <s v="CD"/>
    <s v="South"/>
    <x v="2"/>
    <x v="1"/>
    <x v="30"/>
    <x v="0"/>
    <n v="2.6861868721616802E-3"/>
    <n v="2.6794254698153238E-3"/>
    <n v="100000"/>
    <n v="99748.289948982099"/>
    <n v="267.94254698153236"/>
    <n v="0.99708109124303856"/>
    <n v="9500000.000131743"/>
    <n v="95.000000001317431"/>
    <n v="6.0582002173606306E-2"/>
  </r>
  <r>
    <s v="CD"/>
    <s v="South"/>
    <x v="2"/>
    <x v="1"/>
    <x v="30"/>
    <x v="1"/>
    <n v="1.3547932229778016E-4"/>
    <n v="5.4173257742697566E-4"/>
    <n v="99732.057453018468"/>
    <n v="398792.25567253726"/>
    <n v="54.028104536118917"/>
    <n v="0.99964291816458917"/>
    <n v="9400251.7101827618"/>
    <n v="94.255066527741192"/>
    <n v="1.4832702219689007"/>
  </r>
  <r>
    <s v="CD"/>
    <s v="South"/>
    <x v="2"/>
    <x v="1"/>
    <x v="30"/>
    <x v="2"/>
    <n v="1.8676734828138295E-5"/>
    <n v="9.3378498796481874E-5"/>
    <n v="99678.029348482349"/>
    <n v="498362.52584846207"/>
    <n v="9.3077847435633885"/>
    <n v="0.99992646673652119"/>
    <n v="9001459.454510225"/>
    <n v="90.305351272951071"/>
    <n v="2.0324954099540422"/>
  </r>
  <r>
    <s v="CD"/>
    <s v="South"/>
    <x v="2"/>
    <x v="1"/>
    <x v="30"/>
    <x v="3"/>
    <n v="1.4367716224373629E-5"/>
    <n v="7.1836025519223732E-5"/>
    <n v="99668.721563738785"/>
    <n v="498325.87962554087"/>
    <n v="7.1598048257146729"/>
    <n v="0.99991461820613892"/>
    <n v="8503096.9286617637"/>
    <n v="85.313594829486988"/>
    <n v="2.5239278744906541"/>
  </r>
  <r>
    <s v="CD"/>
    <s v="South"/>
    <x v="2"/>
    <x v="1"/>
    <x v="30"/>
    <x v="4"/>
    <n v="2.0952879792253121E-5"/>
    <n v="1.0475925288206214E-4"/>
    <n v="99661.561758913071"/>
    <n v="498283.33166801103"/>
    <n v="10.440470750938402"/>
    <n v="0.99987217411411666"/>
    <n v="8004771.0490362234"/>
    <n v="80.319542537374787"/>
    <n v="2.6555533616966036"/>
  </r>
  <r>
    <s v="CD"/>
    <s v="South"/>
    <x v="2"/>
    <x v="1"/>
    <x v="30"/>
    <x v="5"/>
    <n v="3.0321269373415229E-5"/>
    <n v="1.515954026456187E-4"/>
    <n v="99651.121288162132"/>
    <n v="498219.63815971965"/>
    <n v="15.10665185576363"/>
    <n v="0.99983083693618646"/>
    <n v="7506487.7173682125"/>
    <n v="75.327679411269514"/>
    <n v="2.6190434892877357"/>
  </r>
  <r>
    <s v="CD"/>
    <s v="South"/>
    <x v="2"/>
    <x v="1"/>
    <x v="30"/>
    <x v="6"/>
    <n v="3.7113769950504973E-5"/>
    <n v="1.8555219356232767E-4"/>
    <n v="99636.014636306369"/>
    <n v="498135.35779927653"/>
    <n v="18.487681073573185"/>
    <n v="0.99979606172969759"/>
    <n v="7008268.0792084932"/>
    <n v="70.338703377390516"/>
    <n v="2.5813417552281255"/>
  </r>
  <r>
    <s v="CD"/>
    <s v="South"/>
    <x v="2"/>
    <x v="1"/>
    <x v="30"/>
    <x v="7"/>
    <n v="4.4820292236198248E-5"/>
    <n v="2.2407722565969166E-4"/>
    <n v="99617.526955232795"/>
    <n v="498033.76893603039"/>
    <n v="22.322019067200017"/>
    <n v="0.99975044770273636"/>
    <n v="6510132.7214092165"/>
    <n v="65.351278237762429"/>
    <n v="2.5868741993546203"/>
  </r>
  <r>
    <s v="CD"/>
    <s v="South"/>
    <x v="2"/>
    <x v="1"/>
    <x v="30"/>
    <x v="8"/>
    <n v="5.6341558150629212E-5"/>
    <n v="2.816701480193389E-4"/>
    <n v="99595.204936165595"/>
    <n v="497909.48346487753"/>
    <n v="28.052996116399299"/>
    <n v="0.99965762528704782"/>
    <n v="6012098.952473186"/>
    <n v="60.36534546343443"/>
    <n v="2.6280174967996208"/>
  </r>
  <r>
    <s v="CD"/>
    <s v="South"/>
    <x v="2"/>
    <x v="1"/>
    <x v="30"/>
    <x v="9"/>
    <n v="8.2906079002040473E-5"/>
    <n v="4.1444983646361219E-4"/>
    <n v="99567.151940049196"/>
    <n v="497739.01184840011"/>
    <n v="41.265589838687447"/>
    <n v="0.99950287167599039"/>
    <n v="5514189.4690083088"/>
    <n v="55.381612927207975"/>
    <n v="2.655483606944828"/>
  </r>
  <r>
    <s v="CD"/>
    <s v="South"/>
    <x v="2"/>
    <x v="1"/>
    <x v="30"/>
    <x v="10"/>
    <n v="1.1893567400705724E-4"/>
    <n v="5.9451362415699027E-4"/>
    <n v="99525.886350210509"/>
    <n v="497491.57168764574"/>
    <n v="59.169495391499368"/>
    <n v="0.99924639664210035"/>
    <n v="5016450.4571599085"/>
    <n v="50.403474323334152"/>
    <n v="2.6700821513750079"/>
  </r>
  <r>
    <s v="CD"/>
    <s v="South"/>
    <x v="2"/>
    <x v="1"/>
    <x v="30"/>
    <x v="11"/>
    <n v="1.8778394479214045E-4"/>
    <n v="9.3851019172757179E-4"/>
    <n v="99466.716854819009"/>
    <n v="497116.66036869516"/>
    <n v="93.350527505928767"/>
    <n v="0.99885578052591362"/>
    <n v="4518958.8854722632"/>
    <n v="45.431869356541718"/>
    <n v="2.6762433893463045"/>
  </r>
  <r>
    <s v="CD"/>
    <s v="South"/>
    <x v="2"/>
    <x v="1"/>
    <x v="30"/>
    <x v="12"/>
    <n v="2.7766876228270323E-4"/>
    <n v="1.3874525133360479E-3"/>
    <n v="99373.366327313081"/>
    <n v="496547.84980500845"/>
    <n v="137.87582686949463"/>
    <n v="0.99822711915664075"/>
    <n v="4021842.2251035678"/>
    <n v="40.472033641856733"/>
    <n v="2.6864557130897784"/>
  </r>
  <r>
    <s v="CD"/>
    <s v="South"/>
    <x v="2"/>
    <x v="1"/>
    <x v="30"/>
    <x v="13"/>
    <n v="4.6084242928475839E-4"/>
    <n v="2.3018441015637903E-3"/>
    <n v="99235.490500443586"/>
    <n v="495667.52963427792"/>
    <n v="228.42462847422576"/>
    <n v="0.99655668204822478"/>
    <n v="3525294.3752985592"/>
    <n v="35.5245321761452"/>
    <n v="2.7676537274195536"/>
  </r>
  <r>
    <s v="CD"/>
    <s v="South"/>
    <x v="2"/>
    <x v="1"/>
    <x v="30"/>
    <x v="14"/>
    <n v="1.0080521834768337E-3"/>
    <n v="5.0293203545341888E-3"/>
    <n v="99007.06587196936"/>
    <n v="493960.78873137617"/>
    <n v="497.93825163260044"/>
    <n v="0.99202286370318904"/>
    <n v="3029626.8456642814"/>
    <n v="30.600107365892782"/>
    <n v="2.8420203208982011"/>
  </r>
  <r>
    <s v="CD"/>
    <s v="South"/>
    <x v="2"/>
    <x v="1"/>
    <x v="30"/>
    <x v="15"/>
    <n v="2.4038676612183722E-3"/>
    <n v="1.1957716124428627E-2"/>
    <n v="98509.12762033676"/>
    <n v="490020.39619438577"/>
    <n v="1177.9441837491031"/>
    <n v="0.98107998960786458"/>
    <n v="2535666.0569329052"/>
    <n v="25.740417341889327"/>
    <n v="2.8562295717095836"/>
  </r>
  <r>
    <s v="CD"/>
    <s v="South"/>
    <x v="2"/>
    <x v="1"/>
    <x v="30"/>
    <x v="16"/>
    <n v="5.7085243543133412E-3"/>
    <n v="2.8196190052732571E-2"/>
    <n v="97331.183436587657"/>
    <n v="480749.20520602958"/>
    <n v="2744.3685462354042"/>
    <n v="0.95556154055155273"/>
    <n v="2045645.6607385196"/>
    <n v="21.017371704632364"/>
    <n v="2.8476972471458928"/>
  </r>
  <r>
    <s v="CD"/>
    <s v="South"/>
    <x v="2"/>
    <x v="1"/>
    <x v="30"/>
    <x v="17"/>
    <n v="1.3505688885289207E-2"/>
    <n v="6.5593888416615273E-2"/>
    <n v="94586.814890352252"/>
    <n v="459385.45114560827"/>
    <n v="6204.3169816008012"/>
    <n v="0.90137817606560933"/>
    <n v="1564896.45553249"/>
    <n v="16.544551768093289"/>
    <n v="2.8162586878890807"/>
  </r>
  <r>
    <s v="CD"/>
    <s v="South"/>
    <x v="2"/>
    <x v="1"/>
    <x v="30"/>
    <x v="18"/>
    <n v="2.981641703910444E-2"/>
    <n v="0.13969261853808138"/>
    <n v="88382.497908751451"/>
    <n v="414080.0200647054"/>
    <n v="12346.382565809996"/>
    <n v="0.80573192919921355"/>
    <n v="1105511.0043868818"/>
    <n v="12.508257070627741"/>
    <n v="2.7456984399522453"/>
  </r>
  <r>
    <s v="CD"/>
    <s v="South"/>
    <x v="2"/>
    <x v="1"/>
    <x v="30"/>
    <x v="19"/>
    <n v="5.9182605798979084E-2"/>
    <n v="0.2596862841185627"/>
    <n v="76036.115342941455"/>
    <n v="333637.4934095841"/>
    <n v="19745.53625221891"/>
    <n v="0.66757376192794493"/>
    <n v="691430.98432217631"/>
    <n v="9.0934548826390422"/>
    <n v="2.6428554428400051"/>
  </r>
  <r>
    <s v="CD"/>
    <s v="South"/>
    <x v="2"/>
    <x v="1"/>
    <x v="30"/>
    <x v="20"/>
    <n v="0.10697459033884998"/>
    <n v="0.4232714970574244"/>
    <n v="56290.579090722546"/>
    <n v="222727.63659564601"/>
    <n v="23826.197681959478"/>
    <n v="0.37749667824432925"/>
    <n v="357793.49091259215"/>
    <n v="6.3561877794140758"/>
    <n v="2.5352651882666191"/>
  </r>
  <r>
    <s v="CD"/>
    <s v="South"/>
    <x v="2"/>
    <x v="1"/>
    <x v="30"/>
    <x v="21"/>
    <n v="0.24035964954237807"/>
    <n v="1"/>
    <n v="32464.381408763067"/>
    <n v="135065.85431694615"/>
    <n v="32464.381408763067"/>
    <m/>
    <n v="135065.85431694615"/>
    <n v="4.1604320937557739"/>
    <n v="4.1604320937557739"/>
  </r>
  <r>
    <s v="CD"/>
    <s v="South"/>
    <x v="2"/>
    <x v="1"/>
    <x v="31"/>
    <x v="0"/>
    <n v="1.5552153483042186E-3"/>
    <n v="1.5529388701853168E-3"/>
    <n v="100000"/>
    <n v="99853.622964729424"/>
    <n v="155.29388701853168"/>
    <n v="0.99830736428745137"/>
    <n v="9750000.0004287176"/>
    <n v="97.500000004287173"/>
    <n v="5.7419206377993193E-2"/>
  </r>
  <r>
    <s v="CD"/>
    <s v="South"/>
    <x v="2"/>
    <x v="1"/>
    <x v="31"/>
    <x v="1"/>
    <n v="7.8438147248409074E-5"/>
    <n v="3.136907108798644E-4"/>
    <n v="99844.706112981468"/>
    <n v="399300.05917899625"/>
    <n v="31.320356838172302"/>
    <n v="0.9997942386442592"/>
    <n v="9650146.377463989"/>
    <n v="96.651557735511332"/>
    <n v="1.4851731946549434"/>
  </r>
  <r>
    <s v="CD"/>
    <s v="South"/>
    <x v="2"/>
    <x v="1"/>
    <x v="31"/>
    <x v="2"/>
    <n v="1.0765770589393938E-5"/>
    <n v="5.3827132253650778E-5"/>
    <n v="99813.385756143296"/>
    <n v="499050.97560536471"/>
    <n v="5.3726683157874504"/>
    <n v="0.99995770735404443"/>
    <n v="9250846.3182849921"/>
    <n v="92.681419913817749"/>
    <n v="2.0306792800014897"/>
  </r>
  <r>
    <s v="CD"/>
    <s v="South"/>
    <x v="2"/>
    <x v="1"/>
    <x v="31"/>
    <x v="3"/>
    <n v="8.2455905838369275E-6"/>
    <n v="4.1227110579938662E-5"/>
    <n v="99808.013087827509"/>
    <n v="499029.86941913969"/>
    <n v="4.1147959923400776"/>
    <n v="0.99995112658309415"/>
    <n v="8751795.3426796272"/>
    <n v="87.686299645884731"/>
    <n v="2.5221080177910231"/>
  </r>
  <r>
    <s v="CD"/>
    <s v="South"/>
    <x v="2"/>
    <x v="1"/>
    <x v="31"/>
    <x v="4"/>
    <n v="1.1972024691293332E-5"/>
    <n v="5.985844272004088E-5"/>
    <n v="99803.898291835168"/>
    <n v="499005.48012428312"/>
    <n v="5.9741059291409329"/>
    <n v="0.99992697199378622"/>
    <n v="8252765.4732604884"/>
    <n v="82.68981086418782"/>
    <n v="2.6546557662473727"/>
  </r>
  <r>
    <s v="CD"/>
    <s v="South"/>
    <x v="2"/>
    <x v="1"/>
    <x v="31"/>
    <x v="5"/>
    <n v="1.7324920927771347E-5"/>
    <n v="8.6621031572047354E-5"/>
    <n v="99797.924185906028"/>
    <n v="498969.03874897992"/>
    <n v="8.6445991417422192"/>
    <n v="0.99990334037997919"/>
    <n v="7753759.9931362048"/>
    <n v="77.694601930720623"/>
    <n v="2.6190705650136641"/>
  </r>
  <r>
    <s v="CD"/>
    <s v="South"/>
    <x v="2"/>
    <x v="1"/>
    <x v="31"/>
    <x v="6"/>
    <n v="2.1206009610130366E-5"/>
    <n v="1.0602461011337201E-4"/>
    <n v="99789.279586764285"/>
    <n v="498920.8085912923"/>
    <n v="10.580119461679715"/>
    <n v="0.99988346898068536"/>
    <n v="7254790.9543872252"/>
    <n v="72.701105614049112"/>
    <n v="2.5813748963955012"/>
  </r>
  <r>
    <s v="CD"/>
    <s v="South"/>
    <x v="2"/>
    <x v="1"/>
    <x v="31"/>
    <x v="7"/>
    <n v="2.5609350630701409E-5"/>
    <n v="1.2803884066559597E-4"/>
    <n v="99778.699467302606"/>
    <n v="498862.6688409099"/>
    <n v="12.775549002908519"/>
    <n v="0.99985740361402331"/>
    <n v="6755870.145795933"/>
    <n v="67.708540819474464"/>
    <n v="2.5869142221496317"/>
  </r>
  <r>
    <s v="CD"/>
    <s v="South"/>
    <x v="2"/>
    <x v="1"/>
    <x v="31"/>
    <x v="8"/>
    <n v="3.2192354082738654E-5"/>
    <n v="1.6094948062021571E-4"/>
    <n v="99765.923918299697"/>
    <n v="498791.53282723442"/>
    <n v="16.057273638245533"/>
    <n v="0.99980436004560636"/>
    <n v="6257007.4769550227"/>
    <n v="62.71687998478329"/>
    <n v="2.628067807641429"/>
  </r>
  <r>
    <s v="CD"/>
    <s v="South"/>
    <x v="2"/>
    <x v="1"/>
    <x v="31"/>
    <x v="9"/>
    <n v="4.7370749735209261E-5"/>
    <n v="2.3682744709523684E-4"/>
    <n v="99749.866644661452"/>
    <n v="498693.94927450019"/>
    <n v="23.623506265532342"/>
    <n v="0.99971592154704525"/>
    <n v="5758215.9441277878"/>
    <n v="57.726552804729629"/>
    <n v="2.6555576388808007"/>
  </r>
  <r>
    <s v="CD"/>
    <s v="South"/>
    <x v="2"/>
    <x v="1"/>
    <x v="31"/>
    <x v="10"/>
    <n v="6.7957285108587347E-5"/>
    <n v="3.3973263646478374E-4"/>
    <n v="99726.243138395919"/>
    <n v="498552.28106889239"/>
    <n v="33.880259506127913"/>
    <n v="0.99956933750386878"/>
    <n v="5259521.9948532879"/>
    <n v="52.739598217435535"/>
    <n v="2.6701883563518796"/>
  </r>
  <r>
    <s v="CD"/>
    <s v="South"/>
    <x v="2"/>
    <x v="1"/>
    <x v="31"/>
    <x v="11"/>
    <n v="1.0729570569632039E-4"/>
    <n v="5.3634481175928101E-4"/>
    <n v="99692.362878889791"/>
    <n v="498337.57329907536"/>
    <n v="53.469481602121959"/>
    <n v="0.9993460566609107"/>
    <n v="4760969.7137843957"/>
    <n v="47.75661421094221"/>
    <n v="2.676411073177754"/>
  </r>
  <r>
    <s v="CD"/>
    <s v="South"/>
    <x v="2"/>
    <x v="1"/>
    <x v="31"/>
    <x v="12"/>
    <n v="1.5865395644938768E-4"/>
    <n v="7.9297874641335979E-4"/>
    <n v="99638.893397287669"/>
    <n v="498011.68876239844"/>
    <n v="79.011524780187756"/>
    <n v="0.99898886171495715"/>
    <n v="4262632.1404853202"/>
    <n v="42.780805718998039"/>
    <n v="2.6866890678491875"/>
  </r>
  <r>
    <s v="CD"/>
    <s v="South"/>
    <x v="2"/>
    <x v="1"/>
    <x v="31"/>
    <x v="13"/>
    <n v="2.6329700527036694E-4"/>
    <n v="1.3157147063995876E-3"/>
    <n v="99559.881872507482"/>
    <n v="497508.13007749192"/>
    <n v="130.99240074706904"/>
    <n v="0.99798858049047812"/>
    <n v="3764620.4517229218"/>
    <n v="37.812624733160575"/>
    <n v="2.7763650151897465"/>
  </r>
  <r>
    <s v="CD"/>
    <s v="South"/>
    <x v="2"/>
    <x v="1"/>
    <x v="31"/>
    <x v="14"/>
    <n v="5.9938881771236696E-4"/>
    <n v="2.9931039614718375E-3"/>
    <n v="99428.889471760413"/>
    <n v="496507.4325185084"/>
    <n v="297.60100296266319"/>
    <n v="0.99514004513014231"/>
    <n v="3267112.3216454298"/>
    <n v="32.858783186684875"/>
    <n v="2.8595003580226912"/>
  </r>
  <r>
    <s v="CD"/>
    <s v="South"/>
    <x v="2"/>
    <x v="1"/>
    <x v="31"/>
    <x v="15"/>
    <n v="1.4875389162952956E-3"/>
    <n v="7.4142554033469147E-3"/>
    <n v="99131.288468797749"/>
    <n v="494094.42880391947"/>
    <n v="734.98469117052446"/>
    <n v="0.98798197779597496"/>
    <n v="2770604.8891269215"/>
    <n v="27.948843719498193"/>
    <n v="2.8747672450406538"/>
  </r>
  <r>
    <s v="CD"/>
    <s v="South"/>
    <x v="2"/>
    <x v="1"/>
    <x v="31"/>
    <x v="16"/>
    <n v="3.6763241668735279E-3"/>
    <n v="1.8238704793805276E-2"/>
    <n v="98396.303777627225"/>
    <n v="488156.39098766888"/>
    <n v="1794.6211374017294"/>
    <n v="0.97049803480100905"/>
    <n v="2276510.4603230022"/>
    <n v="23.136137973920743"/>
    <n v="2.8685596526488712"/>
  </r>
  <r>
    <s v="CD"/>
    <s v="South"/>
    <x v="2"/>
    <x v="1"/>
    <x v="31"/>
    <x v="17"/>
    <n v="9.0518811201655888E-3"/>
    <n v="4.4392314674076394E-2"/>
    <n v="96601.682640225496"/>
    <n v="473754.8181290857"/>
    <n v="4288.3722938101564"/>
    <n v="0.93129644273374979"/>
    <n v="1788354.0693353331"/>
    <n v="18.512659618939725"/>
    <n v="2.8421661091789012"/>
  </r>
  <r>
    <s v="CD"/>
    <s v="South"/>
    <x v="2"/>
    <x v="1"/>
    <x v="31"/>
    <x v="18"/>
    <n v="2.079743206231352E-2"/>
    <n v="9.940013475966078E-2"/>
    <n v="92313.310346415339"/>
    <n v="441206.17685159214"/>
    <n v="9175.9554885440739"/>
    <n v="0.85720998813797333"/>
    <n v="1314599.2512062474"/>
    <n v="14.240625173911285"/>
    <n v="2.7811166470997066"/>
  </r>
  <r>
    <s v="CD"/>
    <s v="South"/>
    <x v="2"/>
    <x v="1"/>
    <x v="31"/>
    <x v="19"/>
    <n v="4.2961605496544562E-2"/>
    <n v="0.19543984377392606"/>
    <n v="83137.354857871265"/>
    <n v="378206.34162535385"/>
    <n v="16248.351645199815"/>
    <n v="0.74111933757890991"/>
    <n v="873393.07435465523"/>
    <n v="10.505422933502969"/>
    <n v="2.6932778485825573"/>
  </r>
  <r>
    <s v="CD"/>
    <s v="South"/>
    <x v="2"/>
    <x v="1"/>
    <x v="31"/>
    <x v="20"/>
    <n v="8.081634613397562E-2"/>
    <n v="0.33865807778705098"/>
    <n v="66889.00321267145"/>
    <n v="280296.03337352513"/>
    <n v="22652.501253095186"/>
    <n v="0.4339589192371362"/>
    <n v="495186.73272930138"/>
    <n v="7.4031112581371703"/>
    <n v="2.6095804130047973"/>
  </r>
  <r>
    <s v="CD"/>
    <s v="South"/>
    <x v="2"/>
    <x v="1"/>
    <x v="31"/>
    <x v="21"/>
    <n v="0.20585582387787596"/>
    <n v="1"/>
    <n v="44236.501959576264"/>
    <n v="214890.69935577625"/>
    <n v="44236.501959576264"/>
    <m/>
    <n v="214890.69935577625"/>
    <n v="4.8577688071300349"/>
    <n v="4.8577688071300349"/>
  </r>
  <r>
    <s v="CD"/>
    <s v="South"/>
    <x v="2"/>
    <x v="1"/>
    <x v="32"/>
    <x v="0"/>
    <n v="8.3774104271197862E-4"/>
    <n v="8.3707864606243673E-4"/>
    <n v="100000"/>
    <n v="99920.930619871462"/>
    <n v="83.707864606243675"/>
    <n v="0.99908731423007213"/>
    <n v="10000000.000081765"/>
    <n v="100.00000000081765"/>
    <n v="5.5412767958175325E-2"/>
  </r>
  <r>
    <s v="CD"/>
    <s v="South"/>
    <x v="2"/>
    <x v="1"/>
    <x v="32"/>
    <x v="1"/>
    <n v="4.2251933364680506E-5"/>
    <n v="1.6898978584986227E-4"/>
    <n v="99916.292135393756"/>
    <n v="399622.72649516462"/>
    <n v="16.884832810872467"/>
    <n v="0.99988952958551602"/>
    <n v="9900079.0694618933"/>
    <n v="99.083731570488766"/>
    <n v="1.4863804169215327"/>
  </r>
  <r>
    <s v="CD"/>
    <s v="South"/>
    <x v="2"/>
    <x v="1"/>
    <x v="32"/>
    <x v="2"/>
    <n v="5.7703486571133578E-6"/>
    <n v="2.8851248604173094E-5"/>
    <n v="99899.407302582884"/>
    <n v="499488.47232018178"/>
    <n v="2.8822226355114253"/>
    <n v="0.99997738854804608"/>
    <n v="9500456.3429667279"/>
    <n v="95.100227313571807"/>
    <n v="2.0286151294760346"/>
  </r>
  <r>
    <s v="CD"/>
    <s v="South"/>
    <x v="2"/>
    <x v="1"/>
    <x v="32"/>
    <x v="3"/>
    <n v="4.3976065976108888E-6"/>
    <n v="2.1987793191777255E-5"/>
    <n v="99896.525079947372"/>
    <n v="499477.17816058837"/>
    <n v="2.1965041340299649"/>
    <n v="0.99997401102712424"/>
    <n v="9000967.8706465457"/>
    <n v="90.102912623267471"/>
    <n v="2.5200414767698485"/>
  </r>
  <r>
    <s v="CD"/>
    <s v="South"/>
    <x v="2"/>
    <x v="1"/>
    <x v="32"/>
    <x v="4"/>
    <n v="6.3533076629998816E-6"/>
    <n v="3.1766064771624032E-5"/>
    <n v="99894.328575813342"/>
    <n v="499464.19726175303"/>
    <n v="3.173249711850076"/>
    <n v="0.99996125145783477"/>
    <n v="8501490.6924859565"/>
    <n v="85.104838419669377"/>
    <n v="2.6536301930806085"/>
  </r>
  <r>
    <s v="CD"/>
    <s v="South"/>
    <x v="2"/>
    <x v="1"/>
    <x v="32"/>
    <x v="5"/>
    <n v="9.19397977614644E-6"/>
    <n v="4.5968892618853382E-5"/>
    <n v="99891.155326101492"/>
    <n v="499444.84375224548"/>
    <n v="4.5918857927608769"/>
    <n v="0.99994870356739696"/>
    <n v="8002026.495224203"/>
    <n v="80.107457653293139"/>
    <n v="2.6190875044743964"/>
  </r>
  <r>
    <s v="CD"/>
    <s v="South"/>
    <x v="2"/>
    <x v="1"/>
    <x v="32"/>
    <x v="6"/>
    <n v="1.1253593843292998E-5"/>
    <n v="5.6266437757054963E-5"/>
    <n v="99886.563440308732"/>
    <n v="499419.22401347896"/>
    <n v="5.6202611045737285"/>
    <n v="0.99993815769440864"/>
    <n v="7502581.6514719576"/>
    <n v="75.111019871610949"/>
    <n v="2.5813956305950154"/>
  </r>
  <r>
    <s v="CD"/>
    <s v="South"/>
    <x v="2"/>
    <x v="1"/>
    <x v="32"/>
    <x v="7"/>
    <n v="1.3590356502088811E-5"/>
    <n v="6.7949554148596025E-5"/>
    <n v="99880.943179204158"/>
    <n v="499388.33877720928"/>
    <n v="6.7868655569618568"/>
    <n v="0.9999243245117696"/>
    <n v="7003162.4274584781"/>
    <n v="70.11510108483418"/>
    <n v="2.5869392617207332"/>
  </r>
  <r>
    <s v="CD"/>
    <s v="South"/>
    <x v="2"/>
    <x v="1"/>
    <x v="32"/>
    <x v="8"/>
    <n v="1.7083821254780085E-5"/>
    <n v="8.5415645135621744E-5"/>
    <n v="99874.156313647196"/>
    <n v="499350.54732085572"/>
    <n v="8.5308154939266387"/>
    <n v="0.99989617310896806"/>
    <n v="6503774.0886812685"/>
    <n v="65.119689905130812"/>
    <n v="2.6280992837514883"/>
  </r>
  <r>
    <s v="CD"/>
    <s v="South"/>
    <x v="2"/>
    <x v="1"/>
    <x v="32"/>
    <x v="9"/>
    <n v="2.5138684145350108E-5"/>
    <n v="1.2568601341756934E-4"/>
    <n v="99865.625498153269"/>
    <n v="499298.70130599226"/>
    <n v="12.551712346306886"/>
    <n v="0.99984923542880233"/>
    <n v="6004423.5413604127"/>
    <n v="60.125028120626425"/>
    <n v="2.6556039556841129"/>
  </r>
  <r>
    <s v="CD"/>
    <s v="South"/>
    <x v="2"/>
    <x v="1"/>
    <x v="32"/>
    <x v="10"/>
    <n v="3.606353573185069E-5"/>
    <n v="1.8030252984818662E-4"/>
    <n v="99853.073785806962"/>
    <n v="499223.42475139035"/>
    <n v="18.003761816711631"/>
    <n v="0.999771433094502"/>
    <n v="5505124.8400544208"/>
    <n v="55.132252131400236"/>
    <n v="2.6702548016630803"/>
  </r>
  <r>
    <s v="CD"/>
    <s v="South"/>
    <x v="2"/>
    <x v="1"/>
    <x v="32"/>
    <x v="11"/>
    <n v="5.6939627739255066E-5"/>
    <n v="2.8466047859459262E-4"/>
    <n v="99835.070023990251"/>
    <n v="499109.31879804278"/>
    <n v="28.419098813537857"/>
    <n v="0.99965291162517678"/>
    <n v="5005901.4153030301"/>
    <n v="50.141712868034425"/>
    <n v="2.6765159816734978"/>
  </r>
  <r>
    <s v="CD"/>
    <s v="South"/>
    <x v="2"/>
    <x v="1"/>
    <x v="32"/>
    <x v="12"/>
    <n v="8.4194396793066693E-5"/>
    <n v="4.2089001304733084E-4"/>
    <n v="99806.650925176713"/>
    <n v="498936.08375572209"/>
    <n v="42.007622610108228"/>
    <n v="0.99946462275104786"/>
    <n v="4506792.0965049872"/>
    <n v="45.155228180972124"/>
    <n v="2.6868276726023934"/>
  </r>
  <r>
    <s v="CD"/>
    <s v="South"/>
    <x v="2"/>
    <x v="1"/>
    <x v="32"/>
    <x v="13"/>
    <n v="1.3971523515101284E-4"/>
    <n v="6.983601540894198E-4"/>
    <n v="99764.643302566605"/>
    <n v="498668.96472779795"/>
    <n v="69.671651669457788"/>
    <n v="0.9989057061558887"/>
    <n v="4007856.0127492649"/>
    <n v="40.173110232993302"/>
    <n v="2.7860179665774525"/>
  </r>
  <r>
    <s v="CD"/>
    <s v="South"/>
    <x v="2"/>
    <x v="1"/>
    <x v="32"/>
    <x v="14"/>
    <n v="3.3275675731649648E-4"/>
    <n v="1.662610287877101E-3"/>
    <n v="99694.971650897147"/>
    <n v="498123.27434944699"/>
    <n v="165.75388551640208"/>
    <n v="0.99722828797512009"/>
    <n v="3509187.0480214669"/>
    <n v="35.199238135195237"/>
    <n v="2.8788798588739195"/>
  </r>
  <r>
    <s v="CD"/>
    <s v="South"/>
    <x v="2"/>
    <x v="1"/>
    <x v="32"/>
    <x v="15"/>
    <n v="8.6398655443271108E-4"/>
    <n v="4.3120900012953755E-3"/>
    <n v="99529.217765380745"/>
    <n v="496742.62008006009"/>
    <n v="429.17894476285437"/>
    <n v="0.9928199318041957"/>
    <n v="3011063.7736720201"/>
    <n v="30.253063786454863"/>
    <n v="2.8948903298532707"/>
  </r>
  <r>
    <s v="CD"/>
    <s v="South"/>
    <x v="2"/>
    <x v="1"/>
    <x v="32"/>
    <x v="16"/>
    <n v="2.2339469068675104E-3"/>
    <n v="1.1117341175638848E-2"/>
    <n v="99100.03882061789"/>
    <n v="493175.9741921227"/>
    <n v="1101.7289420878515"/>
    <n v="0.98150030567505386"/>
    <n v="2514321.1535919597"/>
    <n v="25.371545596900937"/>
    <n v="2.8903886226659536"/>
  </r>
  <r>
    <s v="CD"/>
    <s v="South"/>
    <x v="2"/>
    <x v="1"/>
    <x v="32"/>
    <x v="17"/>
    <n v="5.7546417243796878E-3"/>
    <n v="2.842444900640205E-2"/>
    <n v="97998.309878530039"/>
    <n v="484052.36942116095"/>
    <n v="2785.5479618558747"/>
    <n v="0.95463572612407133"/>
    <n v="2021145.179399837"/>
    <n v="20.624286091311863"/>
    <n v="2.8678593753121921"/>
  </r>
  <r>
    <s v="CD"/>
    <s v="South"/>
    <x v="2"/>
    <x v="1"/>
    <x v="32"/>
    <x v="18"/>
    <n v="1.3832782979419374E-2"/>
    <n v="6.713429517603911E-2"/>
    <n v="95212.761916674164"/>
    <n v="462093.68516444712"/>
    <n v="6392.0416630399268"/>
    <n v="0.90022797667867338"/>
    <n v="1537092.809978676"/>
    <n v="16.14376874524309"/>
    <n v="2.8144503500811395"/>
  </r>
  <r>
    <s v="CD"/>
    <s v="South"/>
    <x v="2"/>
    <x v="1"/>
    <x v="32"/>
    <x v="19"/>
    <n v="2.989515107230387E-2"/>
    <n v="0.14001320628016545"/>
    <n v="88820.720253634237"/>
    <n v="415989.66323158221"/>
    <n v="12436.073826824955"/>
    <n v="0.80772305742400796"/>
    <n v="1074999.1248142289"/>
    <n v="12.103021927141416"/>
    <n v="2.7393236460251291"/>
  </r>
  <r>
    <s v="CD"/>
    <s v="South"/>
    <x v="2"/>
    <x v="1"/>
    <x v="32"/>
    <x v="20"/>
    <n v="5.8835555927751484E-2"/>
    <n v="0.25880866249725121"/>
    <n v="76384.646426809282"/>
    <n v="336004.44264219701"/>
    <n v="19769.008177047959"/>
    <n v="0.49013714941927494"/>
    <n v="659009.46158264671"/>
    <n v="8.6275121036804236"/>
    <n v="2.6772335222582577"/>
  </r>
  <r>
    <s v="CD"/>
    <s v="South"/>
    <x v="2"/>
    <x v="1"/>
    <x v="32"/>
    <x v="21"/>
    <n v="0.17527789021816775"/>
    <n v="1"/>
    <n v="56615.638249761323"/>
    <n v="323005.01894044963"/>
    <n v="56615.638249761323"/>
    <m/>
    <n v="323005.01894044963"/>
    <n v="5.7052261340851587"/>
    <n v="5.7052261340851587"/>
  </r>
  <r>
    <s v="CD"/>
    <s v="West"/>
    <x v="3"/>
    <x v="0"/>
    <x v="0"/>
    <x v="0"/>
    <n v="0.52672887524270617"/>
    <n v="0.38933078995290865"/>
    <n v="100000"/>
    <n v="73914.837073155126"/>
    <n v="38933.078995290867"/>
    <n v="0.55876430377544706"/>
    <n v="1999999.9999989606"/>
    <n v="19.999999999989605"/>
    <n v="0.33"/>
  </r>
  <r>
    <s v="CD"/>
    <s v="West"/>
    <x v="3"/>
    <x v="0"/>
    <x v="0"/>
    <x v="1"/>
    <n v="7.1314055068312912E-2"/>
    <n v="0.23994508258070818"/>
    <n v="61066.921004709133"/>
    <n v="205467.31481456841"/>
    <n v="14652.707403424516"/>
    <n v="0.80001286762876567"/>
    <n v="1926085.1629258054"/>
    <n v="31.540564535377126"/>
    <n v="1.3520000000000001"/>
  </r>
  <r>
    <s v="CD"/>
    <s v="West"/>
    <x v="3"/>
    <x v="0"/>
    <x v="0"/>
    <x v="2"/>
    <n v="1.2968418625070657E-2"/>
    <n v="6.2449886748554638E-2"/>
    <n v="46414.213601284617"/>
    <n v="223509.31649599306"/>
    <n v="2898.5623829234464"/>
    <n v="0.95135502241746095"/>
    <n v="1720617.8481112369"/>
    <n v="37.070925361183214"/>
    <n v="2.04620760937539"/>
  </r>
  <r>
    <s v="CD"/>
    <s v="West"/>
    <x v="3"/>
    <x v="0"/>
    <x v="0"/>
    <x v="3"/>
    <n v="9.1942119024886523E-3"/>
    <n v="4.4926984261000245E-2"/>
    <n v="43515.65121836117"/>
    <n v="212636.71080555685"/>
    <n v="1955.0269773944965"/>
    <n v="0.94905836994882264"/>
    <n v="1497108.5316152438"/>
    <n v="34.403909620995115"/>
    <n v="2.472390231241365"/>
  </r>
  <r>
    <s v="CD"/>
    <s v="West"/>
    <x v="3"/>
    <x v="0"/>
    <x v="0"/>
    <x v="4"/>
    <n v="1.2452635587553868E-2"/>
    <n v="6.0465881205286377E-2"/>
    <n v="41560.624240966674"/>
    <n v="201804.65014840101"/>
    <n v="2512.9997681718378"/>
    <n v="0.92699595345907393"/>
    <n v="1284471.820809687"/>
    <n v="30.905979981493441"/>
    <n v="2.6130236331871393"/>
  </r>
  <r>
    <s v="CD"/>
    <s v="West"/>
    <x v="3"/>
    <x v="0"/>
    <x v="0"/>
    <x v="5"/>
    <n v="1.7914562690258568E-2"/>
    <n v="8.582634160681285E-2"/>
    <n v="39047.624472794836"/>
    <n v="187072.09407679181"/>
    <n v="3351.3147569366338"/>
    <n v="0.90848899425577501"/>
    <n v="1082667.170661286"/>
    <n v="27.726838323176334"/>
    <n v="2.5633359205427859"/>
  </r>
  <r>
    <s v="CD"/>
    <s v="West"/>
    <x v="3"/>
    <x v="0"/>
    <x v="0"/>
    <x v="6"/>
    <n v="2.0188039796969062E-2"/>
    <n v="9.6116845561980913E-2"/>
    <n v="35696.309715858202"/>
    <n v="169952.93860114634"/>
    <n v="3431.0166880917786"/>
    <n v="0.89695102934171067"/>
    <n v="895595.07658449409"/>
    <n v="25.089290285562011"/>
    <n v="2.5142615867345084"/>
  </r>
  <r>
    <s v="CD"/>
    <s v="West"/>
    <x v="3"/>
    <x v="0"/>
    <x v="0"/>
    <x v="7"/>
    <n v="2.3475326995029185E-2"/>
    <n v="0.11091070032769981"/>
    <n v="32265.293027766424"/>
    <n v="152439.46321794676"/>
    <n v="3578.5662459880259"/>
    <n v="0.88046148346747399"/>
    <n v="725642.13798334775"/>
    <n v="22.48986666133435"/>
    <n v="2.5166026531299521"/>
  </r>
  <r>
    <s v="CD"/>
    <s v="West"/>
    <x v="3"/>
    <x v="0"/>
    <x v="0"/>
    <x v="8"/>
    <n v="2.7647528664965546E-2"/>
    <n v="0.12935496204083483"/>
    <n v="28686.726781778398"/>
    <n v="134217.07592385882"/>
    <n v="3710.770453932746"/>
    <n v="0.85857170019290752"/>
    <n v="573202.67476540105"/>
    <n v="19.981459687812666"/>
    <n v="2.5162683600476363"/>
  </r>
  <r>
    <s v="CD"/>
    <s v="West"/>
    <x v="3"/>
    <x v="0"/>
    <x v="0"/>
    <x v="9"/>
    <n v="3.3465443508684856E-2"/>
    <n v="0.15440409030035449"/>
    <n v="24975.956327845652"/>
    <n v="115234.98307086804"/>
    <n v="3856.389816182389"/>
    <n v="0.83592582156457973"/>
    <n v="438985.59884154226"/>
    <n v="17.576327932320972"/>
    <n v="2.499008391763665"/>
  </r>
  <r>
    <s v="CD"/>
    <s v="West"/>
    <x v="3"/>
    <x v="0"/>
    <x v="0"/>
    <x v="10"/>
    <n v="3.845278251066362E-2"/>
    <n v="0.17538597231518893"/>
    <n v="21119.566511663263"/>
    <n v="96327.897896495793"/>
    <n v="3704.0757075233632"/>
    <n v="0.80566685558900797"/>
    <n v="323750.61577067419"/>
    <n v="15.329415762008335"/>
    <n v="2.4973690081462658"/>
  </r>
  <r>
    <s v="CD"/>
    <s v="West"/>
    <x v="3"/>
    <x v="0"/>
    <x v="0"/>
    <x v="11"/>
    <n v="4.8541176297983699E-2"/>
    <n v="0.21631276998143831"/>
    <n v="17415.490804139899"/>
    <n v="77608.194603768789"/>
    <n v="3767.1930564297691"/>
    <n v="0.76638425446281144"/>
    <n v="227422.7178741784"/>
    <n v="13.058645342347567"/>
    <n v="2.4863885988617525"/>
  </r>
  <r>
    <s v="CD"/>
    <s v="West"/>
    <x v="3"/>
    <x v="0"/>
    <x v="0"/>
    <x v="12"/>
    <n v="5.8528165378614515E-2"/>
    <n v="0.25505895536547429"/>
    <n v="13648.29774771013"/>
    <n v="59477.698361614122"/>
    <n v="3481.1205660479009"/>
    <n v="0.7101166052622937"/>
    <n v="149814.52327040961"/>
    <n v="10.976791834391584"/>
    <n v="2.4824800777049747"/>
  </r>
  <r>
    <s v="CD"/>
    <s v="West"/>
    <x v="3"/>
    <x v="0"/>
    <x v="0"/>
    <x v="13"/>
    <n v="8.0125844931732915E-2"/>
    <n v="0.33285574144722802"/>
    <n v="10167.177181662229"/>
    <n v="42236.10124936411"/>
    <n v="3384.203299227519"/>
    <n v="0.62849902947238778"/>
    <n v="90336.824908795505"/>
    <n v="8.8851431714723361"/>
    <n v="2.4588451406243745"/>
  </r>
  <r>
    <s v="CD"/>
    <s v="West"/>
    <x v="3"/>
    <x v="0"/>
    <x v="0"/>
    <x v="14"/>
    <n v="0.10704220780532837"/>
    <n v="0.41891252643121651"/>
    <n v="6782.9738824347105"/>
    <n v="26545.348643922851"/>
    <n v="2841.4727258076823"/>
    <n v="0.53156167161727563"/>
    <n v="48100.723659431394"/>
    <n v="7.0913915478863538"/>
    <n v="2.4064432498974875"/>
  </r>
  <r>
    <s v="CD"/>
    <s v="West"/>
    <x v="3"/>
    <x v="0"/>
    <x v="0"/>
    <x v="15"/>
    <n v="0.14914934776184388"/>
    <n v="0.53395147721106806"/>
    <n v="3941.5011566270282"/>
    <n v="14110.489898827011"/>
    <n v="2104.570365010135"/>
    <n v="0.40141122475689645"/>
    <n v="21555.375015508544"/>
    <n v="5.4688237194264158"/>
    <n v="2.3405422895987726"/>
  </r>
  <r>
    <s v="CD"/>
    <s v="West"/>
    <x v="3"/>
    <x v="0"/>
    <x v="0"/>
    <x v="16"/>
    <n v="0.22125584239484072"/>
    <n v="0.68223431228690967"/>
    <n v="1836.930791616893"/>
    <n v="5664.1090322079654"/>
    <n v="1253.2172153373995"/>
    <n v="0.26700719117682731"/>
    <n v="7444.8851166815339"/>
    <n v="4.052893636851957"/>
    <n v="2.1907943149913764"/>
  </r>
  <r>
    <s v="CD"/>
    <s v="West"/>
    <x v="3"/>
    <x v="0"/>
    <x v="0"/>
    <x v="17"/>
    <n v="0.30899320112479595"/>
    <n v="0.80057807494891997"/>
    <n v="583.7135762794934"/>
    <n v="1512.3578432091467"/>
    <n v="467.30829121938638"/>
    <n v="0.16195604259449664"/>
    <n v="1780.7760844735685"/>
    <n v="3.0507703723870532"/>
    <n v="1.9908301123462209"/>
  </r>
  <r>
    <s v="CD"/>
    <s v="West"/>
    <x v="3"/>
    <x v="0"/>
    <x v="0"/>
    <x v="18"/>
    <n v="0.4220974621588709"/>
    <n v="0.88816112778335887"/>
    <n v="116.40528506010703"/>
    <n v="244.93549127290163"/>
    <n v="103.38664925892805"/>
    <n v="9.0535183062118607E-2"/>
    <n v="268.41824126442168"/>
    <n v="2.3058939388002981"/>
    <n v="1.7395119539719122"/>
  </r>
  <r>
    <s v="CD"/>
    <s v="West"/>
    <x v="3"/>
    <x v="0"/>
    <x v="0"/>
    <x v="19"/>
    <n v="0.54672791990353786"/>
    <n v="0.93126842487783967"/>
    <n v="13.018635801178993"/>
    <n v="22.175279540802105"/>
    <n v="12.123844456622214"/>
    <n v="5.5907613107964452E-2"/>
    <n v="23.48274999152007"/>
    <n v="1.8037796240826882"/>
    <n v="1.4600420585525984"/>
  </r>
  <r>
    <s v="CD"/>
    <s v="West"/>
    <x v="3"/>
    <x v="0"/>
    <x v="0"/>
    <x v="20"/>
    <n v="0.67906531810889736"/>
    <n v="0.94087045299661354"/>
    <n v="0.89479134455677989"/>
    <n v="1.2397669491281238"/>
    <n v="0.84188273769058641"/>
    <n v="5.1782051022769879E-2"/>
    <n v="1.3074704507179655"/>
    <n v="1.4612014953783437"/>
    <n v="1.1583845007587936"/>
  </r>
  <r>
    <s v="CD"/>
    <s v="West"/>
    <x v="3"/>
    <x v="0"/>
    <x v="0"/>
    <x v="21"/>
    <n v="0.78147519144167887"/>
    <n v="1"/>
    <n v="5.2908606866193489E-2"/>
    <n v="6.7703501589841619E-2"/>
    <n v="5.2908606866193489E-2"/>
    <m/>
    <n v="6.7703501589841619E-2"/>
    <n v="1.2796311526603714"/>
    <n v="1.2796311526603714"/>
  </r>
  <r>
    <s v="CD"/>
    <s v="West"/>
    <x v="3"/>
    <x v="0"/>
    <x v="1"/>
    <x v="0"/>
    <n v="0.4666046168520534"/>
    <n v="0.35547439953492832"/>
    <n v="100000"/>
    <n v="76183.215231159804"/>
    <n v="35547.439953492831"/>
    <n v="0.59379987867151895"/>
    <n v="2250000.0000150283"/>
    <n v="22.500000000150283"/>
    <n v="0.33"/>
  </r>
  <r>
    <s v="CD"/>
    <s v="West"/>
    <x v="3"/>
    <x v="0"/>
    <x v="1"/>
    <x v="1"/>
    <n v="6.3466533699349625E-2"/>
    <n v="0.21734009321409051"/>
    <n v="64452.560046507169"/>
    <n v="220716.72410459968"/>
    <n v="14008.125408394633"/>
    <n v="0.82106089134518634"/>
    <n v="2173816.7847838686"/>
    <n v="33.727392414130691"/>
    <n v="1.3520000000000001"/>
  </r>
  <r>
    <s v="CD"/>
    <s v="West"/>
    <x v="3"/>
    <x v="0"/>
    <x v="1"/>
    <x v="2"/>
    <n v="1.1761733013948004E-2"/>
    <n v="5.6838621059224402E-2"/>
    <n v="50444.434638112536"/>
    <n v="243772.92883135044"/>
    <n v="2867.1921049425"/>
    <n v="0.95568486799724739"/>
    <n v="1953100.060679269"/>
    <n v="38.717850139282433"/>
    <n v="2.0531293160833788"/>
  </r>
  <r>
    <s v="CD"/>
    <s v="West"/>
    <x v="3"/>
    <x v="0"/>
    <x v="1"/>
    <x v="3"/>
    <n v="8.3574285156101328E-3"/>
    <n v="4.0923577063402675E-2"/>
    <n v="47577.242533170036"/>
    <n v="232970.0993114915"/>
    <n v="1947.0309512703825"/>
    <n v="0.95352120296515719"/>
    <n v="1709327.1318479185"/>
    <n v="35.927410687078073"/>
    <n v="2.4750718003989332"/>
  </r>
  <r>
    <s v="CD"/>
    <s v="West"/>
    <x v="3"/>
    <x v="0"/>
    <x v="1"/>
    <x v="4"/>
    <n v="1.1344921783121404E-2"/>
    <n v="5.5230574785055872E-2"/>
    <n v="45630.211581899654"/>
    <n v="222141.92935040549"/>
    <n v="2520.1828132320297"/>
    <n v="0.93328814969924678"/>
    <n v="1476357.032536427"/>
    <n v="32.354814526480531"/>
    <n v="2.6155981512363775"/>
  </r>
  <r>
    <s v="CD"/>
    <s v="West"/>
    <x v="3"/>
    <x v="0"/>
    <x v="1"/>
    <x v="5"/>
    <n v="1.6304988920396408E-2"/>
    <n v="7.841307519717515E-2"/>
    <n v="43110.028768667624"/>
    <n v="207322.43021406076"/>
    <n v="3380.3899275899166"/>
    <n v="0.91644407330979594"/>
    <n v="1254215.1031860216"/>
    <n v="29.093348787036422"/>
    <n v="2.5660459871434456"/>
  </r>
  <r>
    <s v="CD"/>
    <s v="West"/>
    <x v="3"/>
    <x v="0"/>
    <x v="1"/>
    <x v="6"/>
    <n v="1.8335532635546832E-2"/>
    <n v="8.7686184144563917E-2"/>
    <n v="39729.638841077707"/>
    <n v="189999.41243385978"/>
    <n v="3483.7404274157598"/>
    <n v="0.90602192712715413"/>
    <n v="1046892.6729719609"/>
    <n v="26.350420077052046"/>
    <n v="2.5173862830117852"/>
  </r>
  <r>
    <s v="CD"/>
    <s v="West"/>
    <x v="3"/>
    <x v="0"/>
    <x v="1"/>
    <x v="7"/>
    <n v="2.1290918377281857E-2"/>
    <n v="0.10111753927882468"/>
    <n v="36245.898413661947"/>
    <n v="172143.63380635259"/>
    <n v="3665.0960565397509"/>
    <n v="0.8909339436896897"/>
    <n v="856893.26053810108"/>
    <n v="23.641109699052667"/>
    <n v="2.5209767706510879"/>
  </r>
  <r>
    <s v="CD"/>
    <s v="West"/>
    <x v="3"/>
    <x v="0"/>
    <x v="1"/>
    <x v="8"/>
    <n v="2.5089226583268617E-2"/>
    <n v="0.11810328297841918"/>
    <n v="32580.802357122197"/>
    <n v="153368.6065481675"/>
    <n v="3847.8997204471525"/>
    <n v="0.87072601006074002"/>
    <n v="684749.62673174846"/>
    <n v="21.016966348039048"/>
    <n v="2.521919506692496"/>
  </r>
  <r>
    <s v="CD"/>
    <s v="West"/>
    <x v="3"/>
    <x v="0"/>
    <x v="1"/>
    <x v="9"/>
    <n v="3.039829473173225E-2"/>
    <n v="0.14128228483296965"/>
    <n v="28732.902636675044"/>
    <n v="133542.03484826136"/>
    <n v="4059.4501343927077"/>
    <n v="0.84950348407857146"/>
    <n v="531381.02018358093"/>
    <n v="18.493816197508686"/>
    <n v="2.5064410203358309"/>
  </r>
  <r>
    <s v="CD"/>
    <s v="West"/>
    <x v="3"/>
    <x v="0"/>
    <x v="1"/>
    <x v="10"/>
    <n v="3.5069730487513495E-2"/>
    <n v="0.16124477797435707"/>
    <n v="24673.452502282336"/>
    <n v="113444.42387454002"/>
    <n v="3978.4653705913624"/>
    <n v="0.82089383825741924"/>
    <n v="397838.98533531954"/>
    <n v="16.124171730669584"/>
    <n v="2.5058627604953312"/>
  </r>
  <r>
    <s v="CD"/>
    <s v="West"/>
    <x v="3"/>
    <x v="0"/>
    <x v="1"/>
    <x v="11"/>
    <n v="4.4399360569233721E-2"/>
    <n v="0.19979366082667188"/>
    <n v="20694.987131690974"/>
    <n v="93125.828543272772"/>
    <n v="4134.7272398014065"/>
    <n v="0.78333031142916654"/>
    <n v="284394.56146077951"/>
    <n v="13.742195617279508"/>
    <n v="2.4970278533586736"/>
  </r>
  <r>
    <s v="CD"/>
    <s v="West"/>
    <x v="3"/>
    <x v="0"/>
    <x v="1"/>
    <x v="12"/>
    <n v="5.3896507556726342E-2"/>
    <n v="0.23741522055447722"/>
    <n v="16560.259891889567"/>
    <n v="72948.284274901031"/>
    <n v="3931.6577546724275"/>
    <n v="0.72933534289939461"/>
    <n v="191268.73291750677"/>
    <n v="11.549862995277094"/>
    <n v="2.4939285666873285"/>
  </r>
  <r>
    <s v="CD"/>
    <s v="West"/>
    <x v="3"/>
    <x v="0"/>
    <x v="1"/>
    <x v="13"/>
    <n v="7.3924718913181128E-2"/>
    <n v="0.31144168631931751"/>
    <n v="12628.60213721714"/>
    <n v="53203.761925557454"/>
    <n v="3933.073145470642"/>
    <n v="0.6509966649562231"/>
    <n v="118320.44864260574"/>
    <n v="9.3692435122260527"/>
    <n v="2.4729051830692845"/>
  </r>
  <r>
    <s v="CD"/>
    <s v="West"/>
    <x v="3"/>
    <x v="0"/>
    <x v="1"/>
    <x v="14"/>
    <n v="9.9112716086854513E-2"/>
    <n v="0.39477939342970514"/>
    <n v="8695.5289917464979"/>
    <n v="34635.471576662785"/>
    <n v="3432.8156609120988"/>
    <n v="0.5565310293097866"/>
    <n v="65116.686717048287"/>
    <n v="7.488525054525704"/>
    <n v="2.4242213228191982"/>
  </r>
  <r>
    <s v="CD"/>
    <s v="West"/>
    <x v="3"/>
    <x v="0"/>
    <x v="1"/>
    <x v="15"/>
    <n v="0.13843996608782946"/>
    <n v="0.50706339378979004"/>
    <n v="5262.7133308343991"/>
    <n v="19275.714647189994"/>
    <n v="2668.5292820756604"/>
    <n v="0.42919408290461214"/>
    <n v="30481.215140385502"/>
    <n v="5.7919201036079864"/>
    <n v="2.362647637312882"/>
  </r>
  <r>
    <s v="CD"/>
    <s v="West"/>
    <x v="3"/>
    <x v="0"/>
    <x v="1"/>
    <x v="16"/>
    <n v="0.20466327522794694"/>
    <n v="0.65268457592871842"/>
    <n v="2594.1840487587388"/>
    <n v="8273.0226703317094"/>
    <n v="1693.1839157451432"/>
    <n v="0.29443950217602682"/>
    <n v="11205.500493195508"/>
    <n v="4.3194701233927866"/>
    <n v="2.2254062126532101"/>
  </r>
  <r>
    <s v="CD"/>
    <s v="West"/>
    <x v="3"/>
    <x v="0"/>
    <x v="1"/>
    <x v="17"/>
    <n v="0.28686718735488581"/>
    <n v="0.77556162049322253"/>
    <n v="901.00013301359547"/>
    <n v="2435.9046765434523"/>
    <n v="698.78112322463312"/>
    <n v="0.18352664191430637"/>
    <n v="2932.4778228637992"/>
    <n v="3.2546918867319969"/>
    <n v="2.0389927263971259"/>
  </r>
  <r>
    <s v="CD"/>
    <s v="West"/>
    <x v="3"/>
    <x v="0"/>
    <x v="1"/>
    <x v="18"/>
    <n v="0.39433587826597105"/>
    <n v="0.87177361514351381"/>
    <n v="202.21900978896232"/>
    <n v="447.05340530937451"/>
    <n v="176.2891972144653"/>
    <n v="0.10401789287245611"/>
    <n v="496.57314632034695"/>
    <n v="2.4556205019427964"/>
    <n v="1.8004752840910034"/>
  </r>
  <r>
    <s v="CD"/>
    <s v="West"/>
    <x v="3"/>
    <x v="0"/>
    <x v="1"/>
    <x v="19"/>
    <n v="0.51525374760650211"/>
    <n v="0.92403674335035468"/>
    <n v="25.929812574497031"/>
    <n v="46.501553221737218"/>
    <n v="23.960099567023313"/>
    <n v="6.1569130521686145E-2"/>
    <n v="49.519741010972425"/>
    <n v="1.9097608541789846"/>
    <n v="1.5297510797832723"/>
  </r>
  <r>
    <s v="CD"/>
    <s v="West"/>
    <x v="3"/>
    <x v="0"/>
    <x v="1"/>
    <x v="20"/>
    <n v="0.64712902050432286"/>
    <n v="0.94062908438551784"/>
    <n v="1.9697130074737184"/>
    <n v="2.8630601997702736"/>
    <n v="1.8527693427222485"/>
    <n v="5.1397593621647433E-2"/>
    <n v="3.0181877892352031"/>
    <n v="1.532298247401138"/>
    <n v="1.2296953665400074"/>
  </r>
  <r>
    <s v="CD"/>
    <s v="West"/>
    <x v="3"/>
    <x v="0"/>
    <x v="1"/>
    <x v="21"/>
    <n v="0.75385471504350354"/>
    <n v="1"/>
    <n v="0.11694366475146999"/>
    <n v="0.15512758946492944"/>
    <n v="0.11694366475146999"/>
    <m/>
    <n v="0.15512758946492944"/>
    <n v="1.3265155474185657"/>
    <n v="1.3265155474185657"/>
  </r>
  <r>
    <s v="CD"/>
    <s v="West"/>
    <x v="3"/>
    <x v="0"/>
    <x v="2"/>
    <x v="0"/>
    <n v="0.41524872792153117"/>
    <n v="0.32486568584935099"/>
    <n v="100000"/>
    <n v="78233.999048093479"/>
    <n v="32486.568584935099"/>
    <n v="0.62617234246904963"/>
    <n v="2500000.0000035977"/>
    <n v="25.000000000035978"/>
    <n v="0.33"/>
  </r>
  <r>
    <s v="CD"/>
    <s v="West"/>
    <x v="3"/>
    <x v="0"/>
    <x v="2"/>
    <x v="1"/>
    <n v="5.6604279598761867E-2"/>
    <n v="0.19690360481145674"/>
    <n v="67513.431415064901"/>
    <n v="234852.17218643133"/>
    <n v="13293.638018817328"/>
    <n v="0.83953533854856721"/>
    <n v="2421766.0009555044"/>
    <n v="35.870877100983982"/>
    <n v="1.3520000000000001"/>
  </r>
  <r>
    <s v="CD"/>
    <s v="West"/>
    <x v="3"/>
    <x v="0"/>
    <x v="2"/>
    <x v="2"/>
    <n v="1.067695877043531E-2"/>
    <n v="5.1759798208255811E-2"/>
    <n v="54219.793396247573"/>
    <n v="262846.90476225148"/>
    <n v="2806.4055650830924"/>
    <n v="0.95960352035536933"/>
    <n v="2186913.8287690729"/>
    <n v="40.334233898435038"/>
    <n v="2.0595617676727196"/>
  </r>
  <r>
    <s v="CD"/>
    <s v="West"/>
    <x v="3"/>
    <x v="0"/>
    <x v="2"/>
    <x v="3"/>
    <n v="7.6045797627976412E-3"/>
    <n v="3.7307289482420417E-2"/>
    <n v="51413.38783116448"/>
    <n v="252228.81512436902"/>
    <n v="1918.0941430892053"/>
    <n v="0.95755582952337104"/>
    <n v="1924066.9240068214"/>
    <n v="37.423461187292908"/>
    <n v="2.4776399537609306"/>
  </r>
  <r>
    <s v="CD"/>
    <s v="West"/>
    <x v="3"/>
    <x v="0"/>
    <x v="2"/>
    <x v="4"/>
    <n v="1.0348127746998954E-2"/>
    <n v="5.0495965465556132E-2"/>
    <n v="49495.293688075275"/>
    <n v="241523.17229611214"/>
    <n v="2499.3126407806121"/>
    <n v="0.93897725652158548"/>
    <n v="1671838.1088824524"/>
    <n v="33.777718734604505"/>
    <n v="2.6180266337528577"/>
  </r>
  <r>
    <s v="CD"/>
    <s v="West"/>
    <x v="3"/>
    <x v="0"/>
    <x v="2"/>
    <x v="5"/>
    <n v="1.4861289106877841E-2"/>
    <n v="7.1714940152971293E-2"/>
    <n v="46995.981047294663"/>
    <n v="226784.7657089936"/>
    <n v="3370.3139682369074"/>
    <n v="0.92363568827922404"/>
    <n v="1430314.9365863402"/>
    <n v="30.434835164882184"/>
    <n v="2.5684343937348948"/>
  </r>
  <r>
    <s v="CD"/>
    <s v="West"/>
    <x v="3"/>
    <x v="0"/>
    <x v="2"/>
    <x v="6"/>
    <n v="1.6674883250944919E-2"/>
    <n v="8.0063634991794405E-2"/>
    <n v="43625.667079057755"/>
    <n v="209466.50316686885"/>
    <n v="3492.8294852912222"/>
    <n v="0.91422160287728282"/>
    <n v="1203530.1708773465"/>
    <n v="27.587662297434395"/>
    <n v="2.5201101957893761"/>
  </r>
  <r>
    <s v="CD"/>
    <s v="West"/>
    <x v="3"/>
    <x v="0"/>
    <x v="2"/>
    <x v="7"/>
    <n v="1.9337332577668426E-2"/>
    <n v="9.2270475994918111E-2"/>
    <n v="40132.837593766533"/>
    <n v="191498.80227431428"/>
    <n v="3703.0760278035814"/>
    <n v="0.90039995885970059"/>
    <n v="994063.66771047772"/>
    <n v="24.769334223824647"/>
    <n v="2.5249264055875495"/>
  </r>
  <r>
    <s v="CD"/>
    <s v="West"/>
    <x v="3"/>
    <x v="0"/>
    <x v="2"/>
    <x v="8"/>
    <n v="2.2803719598316719E-2"/>
    <n v="0.10793216581039032"/>
    <n v="36429.761565962952"/>
    <n v="172425.51368947452"/>
    <n v="3931.9430657704979"/>
    <n v="0.88171650811100777"/>
    <n v="802564.86543616338"/>
    <n v="22.030472639327282"/>
    <n v="2.5271020007928624"/>
  </r>
  <r>
    <s v="CD"/>
    <s v="West"/>
    <x v="3"/>
    <x v="0"/>
    <x v="2"/>
    <x v="9"/>
    <n v="2.766489712486489E-2"/>
    <n v="0.12942117884052767"/>
    <n v="32497.818500192454"/>
    <n v="152030.42183953023"/>
    <n v="4205.9059800404175"/>
    <n v="0.86177890456254314"/>
    <n v="630139.35174668883"/>
    <n v="19.390204660751525"/>
    <n v="2.5133370286771055"/>
  </r>
  <r>
    <s v="CD"/>
    <s v="West"/>
    <x v="3"/>
    <x v="0"/>
    <x v="2"/>
    <x v="10"/>
    <n v="3.2059398067893367E-2"/>
    <n v="0.14846340497854646"/>
    <n v="28291.912520152036"/>
    <n v="131016.61039305171"/>
    <n v="4200.3136660969431"/>
    <n v="0.83466491152231093"/>
    <n v="478108.92990715866"/>
    <n v="16.899137856679239"/>
    <n v="2.5137684854349533"/>
  </r>
  <r>
    <s v="CD"/>
    <s v="West"/>
    <x v="3"/>
    <x v="0"/>
    <x v="2"/>
    <x v="11"/>
    <n v="4.0725200123930549E-2"/>
    <n v="0.18485709328985886"/>
    <n v="24091.598854055093"/>
    <n v="109354.96752166959"/>
    <n v="4453.5029368659198"/>
    <n v="0.79865734538180277"/>
    <n v="347092.31951410696"/>
    <n v="14.407193213566416"/>
    <n v="2.5069003195898967"/>
  </r>
  <r>
    <s v="CD"/>
    <s v="West"/>
    <x v="3"/>
    <x v="0"/>
    <x v="2"/>
    <x v="12"/>
    <n v="4.9797456433868931E-2"/>
    <n v="0.22146586126136814"/>
    <n v="19638.095917189174"/>
    <n v="87337.14806516988"/>
    <n v="4349.1678258336578"/>
    <n v="0.74672333614917152"/>
    <n v="237737.35199243738"/>
    <n v="12.105926816680149"/>
    <n v="2.5045038601848861"/>
  </r>
  <r>
    <s v="CD"/>
    <s v="West"/>
    <x v="3"/>
    <x v="0"/>
    <x v="2"/>
    <x v="13"/>
    <n v="6.8473044832785768E-2"/>
    <n v="0.29207967209173585"/>
    <n v="15288.928091355516"/>
    <n v="65216.686572977822"/>
    <n v="4465.5851035572468"/>
    <n v="0.67135767810388891"/>
    <n v="150400.20392726752"/>
    <n v="9.8371974168879124"/>
    <n v="2.4856701589102701"/>
  </r>
  <r>
    <s v="CD"/>
    <s v="West"/>
    <x v="3"/>
    <x v="0"/>
    <x v="2"/>
    <x v="14"/>
    <n v="9.2195481170750604E-2"/>
    <n v="0.37295883896425241"/>
    <n v="10823.342987798269"/>
    <n v="43783.723271263458"/>
    <n v="4036.6614344411255"/>
    <n v="0.57914086454252145"/>
    <n v="85183.517354289681"/>
    <n v="7.8703518358719293"/>
    <n v="2.4402134448121018"/>
  </r>
  <r>
    <s v="CD"/>
    <s v="West"/>
    <x v="3"/>
    <x v="0"/>
    <x v="2"/>
    <x v="15"/>
    <n v="0.1292074831177388"/>
    <n v="0.48275535014025062"/>
    <n v="6786.6815533571435"/>
    <n v="25356.943348210039"/>
    <n v="3276.3068295813077"/>
    <n v="0.45431888643174417"/>
    <n v="41399.794083026223"/>
    <n v="6.100152741445064"/>
    <n v="2.3822767937544791"/>
  </r>
  <r>
    <s v="CD"/>
    <s v="West"/>
    <x v="3"/>
    <x v="0"/>
    <x v="2"/>
    <x v="16"/>
    <n v="0.19074063235113842"/>
    <n v="0.62596122362883411"/>
    <n v="3510.3747237758357"/>
    <n v="11520.138265271606"/>
    <n v="2197.3584574904526"/>
    <n v="0.31940740511701871"/>
    <n v="16042.85073481618"/>
    <n v="4.5701248434127679"/>
    <n v="2.2550061948034346"/>
  </r>
  <r>
    <s v="CD"/>
    <s v="West"/>
    <x v="3"/>
    <x v="0"/>
    <x v="2"/>
    <x v="17"/>
    <n v="0.26850124937587466"/>
    <n v="0.75245213122030052"/>
    <n v="1313.0162662853832"/>
    <n v="3679.617469899677"/>
    <n v="987.98188789335813"/>
    <n v="0.20359329789584699"/>
    <n v="4522.7124695445746"/>
    <n v="3.4445212794961417"/>
    <n v="2.079436478658713"/>
  </r>
  <r>
    <s v="CD"/>
    <s v="West"/>
    <x v="3"/>
    <x v="0"/>
    <x v="2"/>
    <x v="18"/>
    <n v="0.37137864578210145"/>
    <n v="0.85596061009020419"/>
    <n v="325.03437839202496"/>
    <n v="749.14545569204768"/>
    <n v="278.21662482872796"/>
    <n v="0.11706354643405004"/>
    <n v="843.09499964489737"/>
    <n v="2.5938640823649672"/>
    <n v="1.8512793338379225"/>
  </r>
  <r>
    <s v="CD"/>
    <s v="West"/>
    <x v="3"/>
    <x v="0"/>
    <x v="2"/>
    <x v="19"/>
    <n v="0.48920558842627471"/>
    <n v="0.91636536160114279"/>
    <n v="46.817753563296996"/>
    <n v="87.69762383826361"/>
    <n v="42.902167673383843"/>
    <n v="6.7589886563721446E-2"/>
    <n v="93.949543952849751"/>
    <n v="2.0067076440528311"/>
    <n v="1.5877914353255103"/>
  </r>
  <r>
    <s v="CD"/>
    <s v="West"/>
    <x v="3"/>
    <x v="0"/>
    <x v="2"/>
    <x v="20"/>
    <n v="0.62059390110122326"/>
    <n v="0.93946432361871335"/>
    <n v="3.9155858899131526"/>
    <n v="5.9274724471361511"/>
    <n v="3.6785532496382376"/>
    <n v="5.1895683486588191E-2"/>
    <n v="6.2519201145861478"/>
    <n v="1.5966755143059357"/>
    <n v="1.2891778163678758"/>
  </r>
  <r>
    <s v="CD"/>
    <s v="West"/>
    <x v="3"/>
    <x v="0"/>
    <x v="2"/>
    <x v="21"/>
    <n v="0.73057279818923582"/>
    <n v="1"/>
    <n v="0.23703264027491491"/>
    <n v="0.32444766744999692"/>
    <n v="0.23703264027491491"/>
    <m/>
    <n v="0.32444766744999692"/>
    <n v="1.3687889865028564"/>
    <n v="1.3687889865028564"/>
  </r>
  <r>
    <s v="CD"/>
    <s v="West"/>
    <x v="3"/>
    <x v="0"/>
    <x v="3"/>
    <x v="0"/>
    <n v="0.37075991733030805"/>
    <n v="0.29698590316377771"/>
    <n v="100000"/>
    <n v="80101.9444880269"/>
    <n v="29698.590316377769"/>
    <n v="0.65623541850916867"/>
    <n v="2750000.0000012219"/>
    <n v="27.500000000012218"/>
    <n v="0.33"/>
  </r>
  <r>
    <s v="CD"/>
    <s v="West"/>
    <x v="3"/>
    <x v="0"/>
    <x v="3"/>
    <x v="1"/>
    <n v="5.0536869428494842E-2"/>
    <n v="0.1782886058277118"/>
    <n v="70301.409683622231"/>
    <n v="248015.76476655746"/>
    <n v="12533.940320215806"/>
    <n v="0.85593480357126417"/>
    <n v="2669898.0555131948"/>
    <n v="37.977873666097871"/>
    <n v="1.3520000000000001"/>
  </r>
  <r>
    <s v="CD"/>
    <s v="West"/>
    <x v="3"/>
    <x v="0"/>
    <x v="3"/>
    <x v="2"/>
    <n v="9.695173334453704E-3"/>
    <n v="4.7134900209073571E-2"/>
    <n v="57767.469363406424"/>
    <n v="280847.36701907584"/>
    <n v="2722.8639037748799"/>
    <n v="0.96317660436757913"/>
    <n v="2421882.2907466372"/>
    <n v="41.924673478613741"/>
    <n v="2.065597077077828"/>
  </r>
  <r>
    <s v="CD"/>
    <s v="West"/>
    <x v="3"/>
    <x v="0"/>
    <x v="3"/>
    <x v="3"/>
    <n v="6.9207272698610187E-3"/>
    <n v="3.4010518543273589E-2"/>
    <n v="55044.605459631544"/>
    <n v="270505.61331100867"/>
    <n v="1872.095574691979"/>
    <n v="0.96123058380816018"/>
    <n v="2141034.9237275613"/>
    <n v="38.89636242915298"/>
    <n v="2.4801425467152094"/>
  </r>
  <r>
    <s v="CD"/>
    <s v="West"/>
    <x v="3"/>
    <x v="0"/>
    <x v="3"/>
    <x v="4"/>
    <n v="9.4453226775034135E-3"/>
    <n v="4.6188461939204346E-2"/>
    <n v="53172.509884939565"/>
    <n v="260018.26860632529"/>
    <n v="2455.9564490324919"/>
    <n v="0.94415823323505244"/>
    <n v="1870529.3104165527"/>
    <n v="35.178503224019451"/>
    <n v="2.6203646360769741"/>
  </r>
  <r>
    <s v="CD"/>
    <s v="West"/>
    <x v="3"/>
    <x v="0"/>
    <x v="3"/>
    <x v="5"/>
    <n v="1.3554577875433254E-2"/>
    <n v="6.5612247044802438E-2"/>
    <n v="50716.553435907073"/>
    <n v="245498.38909618542"/>
    <n v="3327.6270332976565"/>
    <n v="0.93018764385647923"/>
    <n v="1610511.0418102273"/>
    <n v="31.755135802859847"/>
    <n v="2.5705275854372429"/>
  </r>
  <r>
    <s v="CD"/>
    <s v="West"/>
    <x v="3"/>
    <x v="0"/>
    <x v="3"/>
    <x v="6"/>
    <n v="1.5174218752248742E-2"/>
    <n v="7.3122104760130979E-2"/>
    <n v="47388.926402609417"/>
    <n v="228359.56812394189"/>
    <n v="3465.1780408817431"/>
    <n v="0.92169363745895783"/>
    <n v="1365012.652714042"/>
    <n v="28.804464594050799"/>
    <n v="2.5224753857320801"/>
  </r>
  <r>
    <s v="CD"/>
    <s v="West"/>
    <x v="3"/>
    <x v="0"/>
    <x v="3"/>
    <x v="7"/>
    <n v="1.7572731955386812E-2"/>
    <n v="8.420651469653026E-2"/>
    <n v="43923.748361727674"/>
    <n v="210477.56099271265"/>
    <n v="3698.6657619485195"/>
    <n v="0.90902890178631368"/>
    <n v="1136653.0845901"/>
    <n v="25.877870787104914"/>
    <n v="2.5285193623145914"/>
  </r>
  <r>
    <s v="CD"/>
    <s v="West"/>
    <x v="3"/>
    <x v="0"/>
    <x v="3"/>
    <x v="8"/>
    <n v="2.0743192316848156E-2"/>
    <n v="9.8664778048822496E-2"/>
    <n v="40225.082599779154"/>
    <n v="191330.18611986743"/>
    <n v="3968.7988467027608"/>
    <n v="0.89173150214785102"/>
    <n v="926175.52359738736"/>
    <n v="23.024825898119406"/>
    <n v="2.5319417140110003"/>
  </r>
  <r>
    <s v="CD"/>
    <s v="West"/>
    <x v="3"/>
    <x v="0"/>
    <x v="3"/>
    <x v="9"/>
    <n v="2.5206465531265935E-2"/>
    <n v="0.11861681783580223"/>
    <n v="36256.283753076394"/>
    <n v="170615.1542748973"/>
    <n v="4300.6050053418148"/>
    <n v="0.87296585771792135"/>
    <n v="734845.33747751999"/>
    <n v="20.268082147695775"/>
    <n v="2.5198223326169189"/>
  </r>
  <r>
    <s v="CD"/>
    <s v="West"/>
    <x v="3"/>
    <x v="0"/>
    <x v="3"/>
    <x v="10"/>
    <n v="2.9354033475773787E-2"/>
    <n v="0.13681527897036125"/>
    <n v="31955.678747734579"/>
    <n v="148941.20449126122"/>
    <n v="4372.025102558553"/>
    <n v="0.84721629942529264"/>
    <n v="564230.18320262269"/>
    <n v="17.656648374042827"/>
    <n v="2.5212426751462025"/>
  </r>
  <r>
    <s v="CD"/>
    <s v="West"/>
    <x v="3"/>
    <x v="0"/>
    <x v="3"/>
    <x v="11"/>
    <n v="3.7434985403615222E-2"/>
    <n v="0.17125175912718016"/>
    <n v="27583.653645176026"/>
    <n v="126185.4161010321"/>
    <n v="4723.7492098912517"/>
    <n v="0.81262359343189217"/>
    <n v="415288.97871136153"/>
    <n v="15.055618956555071"/>
    <n v="2.5161991876537098"/>
  </r>
  <r>
    <s v="CD"/>
    <s v="West"/>
    <x v="3"/>
    <x v="0"/>
    <x v="3"/>
    <x v="12"/>
    <n v="4.6133340892877642E-2"/>
    <n v="0.20693744731871527"/>
    <n v="22859.904435284774"/>
    <n v="102541.24627071923"/>
    <n v="4730.5702697876077"/>
    <n v="0.76257003835617776"/>
    <n v="289103.56261032942"/>
    <n v="12.646752895611042"/>
    <n v="2.5144062480584273"/>
  </r>
  <r>
    <s v="CD"/>
    <s v="West"/>
    <x v="3"/>
    <x v="0"/>
    <x v="3"/>
    <x v="13"/>
    <n v="6.3630257583308328E-2"/>
    <n v="0.27444805442994052"/>
    <n v="18129.334165497166"/>
    <n v="78194.882101752635"/>
    <n v="4975.5604898309466"/>
    <n v="0.68991442673296421"/>
    <n v="186562.31633961017"/>
    <n v="10.290632553658046"/>
    <n v="2.4974098393171653"/>
  </r>
  <r>
    <s v="CD"/>
    <s v="West"/>
    <x v="3"/>
    <x v="0"/>
    <x v="3"/>
    <x v="14"/>
    <n v="8.6091072882994196E-2"/>
    <n v="0.35308666078425061"/>
    <n v="13153.77367566622"/>
    <n v="53947.777258682399"/>
    <n v="4644.4220238527651"/>
    <n v="0.59976120904397601"/>
    <n v="108367.43423785754"/>
    <n v="8.2385053072892322"/>
    <n v="2.4547767065658364"/>
  </r>
  <r>
    <s v="CD"/>
    <s v="West"/>
    <x v="3"/>
    <x v="0"/>
    <x v="3"/>
    <x v="15"/>
    <n v="0.12113771340379841"/>
    <n v="0.46061155577108998"/>
    <n v="8509.3516518134547"/>
    <n v="32355.784113902464"/>
    <n v="3919.50570294509"/>
    <n v="0.4772146897299584"/>
    <n v="54419.656979175139"/>
    <n v="6.3952765387921877"/>
    <n v="2.3999338392319771"/>
  </r>
  <r>
    <s v="CD"/>
    <s v="West"/>
    <x v="3"/>
    <x v="0"/>
    <x v="3"/>
    <x v="16"/>
    <n v="0.17883530263586697"/>
    <n v="0.60161807735307182"/>
    <n v="4589.8459488683648"/>
    <n v="15440.65547688548"/>
    <n v="2761.3342951049708"/>
    <n v="0.34226179814257407"/>
    <n v="22063.872865272671"/>
    <n v="4.8071053170559157"/>
    <n v="2.2808166397068166"/>
  </r>
  <r>
    <s v="CD"/>
    <s v="West"/>
    <x v="3"/>
    <x v="0"/>
    <x v="3"/>
    <x v="17"/>
    <n v="0.25295229728675611"/>
    <n v="0.73108025701131152"/>
    <n v="1828.5116537633937"/>
    <n v="5284.7465080188094"/>
    <n v="1336.7887697815202"/>
    <n v="0.222246080434504"/>
    <n v="6623.2173883871928"/>
    <n v="3.6221904163178094"/>
    <n v="2.1141201601890582"/>
  </r>
  <r>
    <s v="CD"/>
    <s v="West"/>
    <x v="3"/>
    <x v="0"/>
    <x v="3"/>
    <x v="18"/>
    <n v="0.35204711886812184"/>
    <n v="0.84088894938191439"/>
    <n v="491.72288398187362"/>
    <n v="1174.5141974971125"/>
    <n v="413.4843392985627"/>
    <n v="0.12951798328216804"/>
    <n v="1338.4708803683839"/>
    <n v="2.722002420407434"/>
    <n v="1.894440489352968"/>
  </r>
  <r>
    <s v="CD"/>
    <s v="West"/>
    <x v="3"/>
    <x v="0"/>
    <x v="3"/>
    <x v="19"/>
    <n v="0.4673070144805358"/>
    <n v="0.90859403392714055"/>
    <n v="78.238544683310934"/>
    <n v="152.12071019610002"/>
    <n v="71.087074922398315"/>
    <n v="7.368800299712068E-2"/>
    <n v="163.95668287127145"/>
    <n v="2.0955998547125976"/>
    <n v="1.6369130607577278"/>
  </r>
  <r>
    <s v="CD"/>
    <s v="West"/>
    <x v="3"/>
    <x v="0"/>
    <x v="3"/>
    <x v="20"/>
    <n v="0.59825546606433677"/>
    <n v="0.93772717082535761"/>
    <n v="7.1514697609126179"/>
    <n v="11.209471348854345"/>
    <n v="6.7061275061436856"/>
    <n v="5.2931967951506162E-2"/>
    <n v="11.835972675171421"/>
    <n v="1.6550405819881424"/>
    <n v="1.339485428331076"/>
  </r>
  <r>
    <s v="CD"/>
    <s v="West"/>
    <x v="3"/>
    <x v="0"/>
    <x v="3"/>
    <x v="21"/>
    <n v="0.71084008295226098"/>
    <n v="1"/>
    <n v="0.44534225476893208"/>
    <n v="0.62650132631707633"/>
    <n v="0.44534225476893208"/>
    <m/>
    <n v="0.62650132631707633"/>
    <n v="1.4067861731246218"/>
    <n v="1.4067861731246218"/>
  </r>
  <r>
    <s v="CD"/>
    <s v="West"/>
    <x v="3"/>
    <x v="0"/>
    <x v="4"/>
    <x v="0"/>
    <n v="0.3317618941745597"/>
    <n v="0.2714286144322276"/>
    <n v="100000"/>
    <n v="81814.28283304075"/>
    <n v="27142.861443222762"/>
    <n v="0.68427672406109963"/>
    <n v="3000000.0000010966"/>
    <n v="30.000000000010967"/>
    <n v="0.33"/>
  </r>
  <r>
    <s v="CD"/>
    <s v="West"/>
    <x v="3"/>
    <x v="0"/>
    <x v="4"/>
    <x v="1"/>
    <n v="4.5122229925897393E-2"/>
    <n v="0.1612251481389653"/>
    <n v="72857.138556777238"/>
    <n v="260324.0791975091"/>
    <n v="11746.40295679753"/>
    <n v="0.87063410227931137"/>
    <n v="2918185.7171680559"/>
    <n v="40.053531815470997"/>
    <n v="1.3520000000000001"/>
  </r>
  <r>
    <s v="CD"/>
    <s v="West"/>
    <x v="3"/>
    <x v="0"/>
    <x v="4"/>
    <x v="2"/>
    <n v="8.7993646241772798E-3"/>
    <n v="4.2891501406664062E-2"/>
    <n v="61110.735599979707"/>
    <n v="297877.32568178175"/>
    <n v="2621.1312019488178"/>
    <n v="0.96645584460755218"/>
    <n v="2657861.6379705467"/>
    <n v="43.492548598472922"/>
    <n v="2.0713589947693651"/>
  </r>
  <r>
    <s v="CD"/>
    <s v="West"/>
    <x v="3"/>
    <x v="0"/>
    <x v="4"/>
    <x v="3"/>
    <n v="6.2958573223239646E-3"/>
    <n v="3.0988150487989259E-2"/>
    <n v="58489.60439803089"/>
    <n v="287885.28238122526"/>
    <n v="1812.4846630691463"/>
    <n v="0.96460132230984796"/>
    <n v="2359984.3122887649"/>
    <n v="40.348782259300357"/>
    <n v="2.4826051210811841"/>
  </r>
  <r>
    <s v="CD"/>
    <s v="West"/>
    <x v="3"/>
    <x v="0"/>
    <x v="4"/>
    <x v="4"/>
    <n v="8.6204964126538382E-3"/>
    <n v="4.2236879002568894E-2"/>
    <n v="56677.119734961743"/>
    <n v="277694.52405847388"/>
    <n v="2393.8646484596829"/>
    <n v="0.9489104673878288"/>
    <n v="2072099.0299075395"/>
    <n v="36.559709448843925"/>
    <n v="2.6226414388145414"/>
  </r>
  <r>
    <s v="CD"/>
    <s v="West"/>
    <x v="3"/>
    <x v="0"/>
    <x v="4"/>
    <x v="5"/>
    <n v="1.2363835502850301E-2"/>
    <n v="6.0017774755525104E-2"/>
    <n v="54283.25508650206"/>
    <n v="263507.24061536713"/>
    <n v="3257.9601767783897"/>
    <n v="0.93619393895328118"/>
    <n v="1794404.5058490655"/>
    <n v="33.056317330079523"/>
    <n v="2.5723967181931746"/>
  </r>
  <r>
    <s v="CD"/>
    <s v="West"/>
    <x v="3"/>
    <x v="0"/>
    <x v="4"/>
    <x v="6"/>
    <n v="1.3808512831836324E-2"/>
    <n v="6.6760527983822815E-2"/>
    <n v="51025.294909723671"/>
    <n v="246693.88153441058"/>
    <n v="3406.4756287034179"/>
    <n v="0.92854193421512587"/>
    <n v="1530897.2652336983"/>
    <n v="30.002712731836887"/>
    <n v="2.5245403363072363"/>
  </r>
  <r>
    <s v="CD"/>
    <s v="West"/>
    <x v="3"/>
    <x v="0"/>
    <x v="4"/>
    <x v="7"/>
    <n v="1.5969081751756504E-2"/>
    <n v="7.68176861673419E-2"/>
    <n v="47618.819281020253"/>
    <n v="229065.61391899874"/>
    <n v="3657.9675151887786"/>
    <n v="0.91693574991101445"/>
    <n v="1284203.3836992877"/>
    <n v="26.968400373823236"/>
    <n v="2.5318308736712245"/>
  </r>
  <r>
    <s v="CD"/>
    <s v="West"/>
    <x v="3"/>
    <x v="0"/>
    <x v="4"/>
    <x v="8"/>
    <n v="1.8873603110157969E-2"/>
    <n v="9.01752853494249E-2"/>
    <n v="43960.851765831474"/>
    <n v="210038.45047764402"/>
    <n v="3964.1823521876286"/>
    <n v="0.90091280276640984"/>
    <n v="1055137.7697802889"/>
    <n v="24.00175900596161"/>
    <n v="2.5364886163412463"/>
  </r>
  <r>
    <s v="CD"/>
    <s v="West"/>
    <x v="3"/>
    <x v="0"/>
    <x v="4"/>
    <x v="9"/>
    <n v="2.2977968183709899E-2"/>
    <n v="0.10870996594263306"/>
    <n v="39996.669413643845"/>
    <n v="189226.32910852807"/>
    <n v="4348.0365697759698"/>
    <n v="0.88322132576820733"/>
    <n v="845099.31930264481"/>
    <n v="21.12924230171927"/>
    <n v="2.5260056379320148"/>
  </r>
  <r>
    <s v="CD"/>
    <s v="West"/>
    <x v="3"/>
    <x v="0"/>
    <x v="4"/>
    <x v="10"/>
    <n v="2.6906584373319772E-2"/>
    <n v="0.1261440592934556"/>
    <n v="35648.632843867876"/>
    <n v="167128.72926548531"/>
    <n v="4496.8632551875016"/>
    <n v="0.85872181677691051"/>
    <n v="655872.99019411672"/>
    <n v="18.398264894664457"/>
    <n v="2.5284027280498989"/>
  </r>
  <r>
    <s v="CD"/>
    <s v="West"/>
    <x v="3"/>
    <x v="0"/>
    <x v="4"/>
    <x v="11"/>
    <n v="3.4464671681904924E-2"/>
    <n v="0.15877971993543877"/>
    <n v="31151.769588680374"/>
    <n v="143517.08603047393"/>
    <n v="4946.2692507839929"/>
    <n v="0.82543043624872858"/>
    <n v="488744.26092863147"/>
    <n v="15.689133149797904"/>
    <n v="2.5250514494358351"/>
  </r>
  <r>
    <s v="CD"/>
    <s v="West"/>
    <x v="3"/>
    <x v="0"/>
    <x v="4"/>
    <x v="12"/>
    <n v="4.2831109798873716E-2"/>
    <n v="0.19362033092590361"/>
    <n v="26205.500337896381"/>
    <n v="118463.3709312804"/>
    <n v="5073.9176475023778"/>
    <n v="0.77710593451725818"/>
    <n v="345227.17489815754"/>
    <n v="13.173844057421659"/>
    <n v="2.5237811034662405"/>
  </r>
  <r>
    <s v="CD"/>
    <s v="West"/>
    <x v="3"/>
    <x v="0"/>
    <x v="4"/>
    <x v="13"/>
    <n v="5.9287303971216225E-2"/>
    <n v="0.25828190930564959"/>
    <n v="21131.582690394003"/>
    <n v="92058.588573617249"/>
    <n v="5457.9055239251793"/>
    <n v="0.706941000721099"/>
    <n v="226763.80396687714"/>
    <n v="10.731037390302026"/>
    <n v="2.5083253422509788"/>
  </r>
  <r>
    <s v="CD"/>
    <s v="West"/>
    <x v="3"/>
    <x v="0"/>
    <x v="4"/>
    <x v="14"/>
    <n v="8.0648433869229458E-2"/>
    <n v="0.33486713251464273"/>
    <n v="15673.677166468824"/>
    <n v="65079.990731204918"/>
    <n v="5248.5993286956455"/>
    <n v="0.61868437733449499"/>
    <n v="134705.21539325989"/>
    <n v="8.5943594449832652"/>
    <n v="2.4682016536321192"/>
  </r>
  <r>
    <s v="CD"/>
    <s v="West"/>
    <x v="3"/>
    <x v="0"/>
    <x v="4"/>
    <x v="15"/>
    <n v="0.11400558756423095"/>
    <n v="0.44031498208558884"/>
    <n v="10425.077837773179"/>
    <n v="40263.973542470216"/>
    <n v="4590.3179613799657"/>
    <n v="0.49821368220955309"/>
    <n v="69625.224662054956"/>
    <n v="6.6786287589893973"/>
    <n v="2.415992585657436"/>
  </r>
  <r>
    <s v="CD"/>
    <s v="West"/>
    <x v="3"/>
    <x v="0"/>
    <x v="4"/>
    <x v="16"/>
    <n v="0.16849729096839103"/>
    <n v="0.57929825094952325"/>
    <n v="5834.7598763932128"/>
    <n v="20060.062518982115"/>
    <n v="3380.0661911050447"/>
    <n v="0.36329019864976464"/>
    <n v="29361.25111958474"/>
    <n v="5.0321267269930141"/>
    <n v="2.303680949512886"/>
  </r>
  <r>
    <s v="CD"/>
    <s v="West"/>
    <x v="3"/>
    <x v="0"/>
    <x v="4"/>
    <x v="17"/>
    <n v="0.23958036846408476"/>
    <n v="0.7112788357091071"/>
    <n v="2454.6936852881681"/>
    <n v="7287.6240974477114"/>
    <n v="1745.9716664942657"/>
    <n v="0.23958961341338197"/>
    <n v="9301.1886006026252"/>
    <n v="3.7891443060076617"/>
    <n v="2.1443727153922261"/>
  </r>
  <r>
    <s v="CD"/>
    <s v="West"/>
    <x v="3"/>
    <x v="0"/>
    <x v="4"/>
    <x v="18"/>
    <n v="0.33553034212525884"/>
    <n v="0.82662745193462461"/>
    <n v="708.72201879390252"/>
    <n v="1746.0390402095436"/>
    <n v="585.84907652556672"/>
    <n v="0.14131098756968846"/>
    <n v="2013.5645031549138"/>
    <n v="2.8411202837772445"/>
    <n v="1.9316823636206211"/>
  </r>
  <r>
    <s v="CD"/>
    <s v="West"/>
    <x v="3"/>
    <x v="0"/>
    <x v="4"/>
    <x v="19"/>
    <n v="0.44866104641401566"/>
    <n v="0.90093194978161151"/>
    <n v="122.87294226833575"/>
    <n v="246.73450110724161"/>
    <n v="110.70015945321511"/>
    <n v="7.9690544444732461E-2"/>
    <n v="267.52546294537024"/>
    <n v="2.1772528435197351"/>
    <n v="1.6790453414856406"/>
  </r>
  <r>
    <s v="CD"/>
    <s v="West"/>
    <x v="3"/>
    <x v="0"/>
    <x v="4"/>
    <x v="20"/>
    <n v="0.57925366713128834"/>
    <n v="0.93565467929197932"/>
    <n v="12.172782815120637"/>
    <n v="19.662406726535529"/>
    <n v="11.389521200972617"/>
    <n v="5.4281043867986288E-2"/>
    <n v="20.790961838128617"/>
    <n v="1.7079875780173088"/>
    <n v="1.3825075152808686"/>
  </r>
  <r>
    <s v="CD"/>
    <s v="West"/>
    <x v="3"/>
    <x v="0"/>
    <x v="4"/>
    <x v="21"/>
    <n v="0.69403931283635256"/>
    <n v="1"/>
    <n v="0.7832616141480202"/>
    <n v="1.1285551115930883"/>
    <n v="0.7832616141480202"/>
    <m/>
    <n v="1.1285551115930883"/>
    <n v="1.440840571283013"/>
    <n v="1.440840571283013"/>
  </r>
  <r>
    <s v="CD"/>
    <s v="West"/>
    <x v="3"/>
    <x v="0"/>
    <x v="5"/>
    <x v="0"/>
    <n v="0.29723863107701759"/>
    <n v="0.24787446117879314"/>
    <n v="100000"/>
    <n v="83392.411101020858"/>
    <n v="24787.446117879314"/>
    <n v="0.71052952230528277"/>
    <n v="3249999.9999997495"/>
    <n v="32.499999999997492"/>
    <n v="0.33"/>
  </r>
  <r>
    <s v="CD"/>
    <s v="West"/>
    <x v="3"/>
    <x v="0"/>
    <x v="5"/>
    <x v="1"/>
    <n v="4.0251620550796091E-2"/>
    <n v="0.14549835243837478"/>
    <n v="75212.553882120686"/>
    <n v="271872.35005162051"/>
    <n v="10943.302672531048"/>
    <n v="0.88391405879185125"/>
    <n v="3166607.5888987286"/>
    <n v="42.102114945620606"/>
    <n v="1.3520000000000001"/>
  </r>
  <r>
    <s v="CD"/>
    <s v="West"/>
    <x v="3"/>
    <x v="0"/>
    <x v="5"/>
    <x v="2"/>
    <n v="7.9775721395563444E-3"/>
    <n v="3.8978908467827776E-2"/>
    <n v="64269.251209589638"/>
    <n v="314023.51697614888"/>
    <n v="2505.1452601944256"/>
    <n v="0.96948232707464332"/>
    <n v="2894735.2388471081"/>
    <n v="45.040749415409145"/>
    <n v="2.0769203733794686"/>
  </r>
  <r>
    <s v="CD"/>
    <s v="West"/>
    <x v="3"/>
    <x v="0"/>
    <x v="5"/>
    <x v="3"/>
    <n v="5.7210009354766835E-3"/>
    <n v="2.8199274129226369E-2"/>
    <n v="61764.105949395213"/>
    <n v="304440.24999420054"/>
    <n v="1741.7029550135849"/>
    <n v="0.96771148722878086"/>
    <n v="2580711.7218709593"/>
    <n v="41.78335753755421"/>
    <n v="2.4850592403448331"/>
  </r>
  <r>
    <s v="CD"/>
    <s v="West"/>
    <x v="3"/>
    <x v="0"/>
    <x v="5"/>
    <x v="4"/>
    <n v="7.862687625000803E-3"/>
    <n v="3.8592739668515966E-2"/>
    <n v="60022.402994381628"/>
    <n v="294610.32709418965"/>
    <n v="2316.4289730409146"/>
    <n v="0.95329035370209514"/>
    <n v="2276271.4718767586"/>
    <n v="37.923697791470097"/>
    <n v="2.6249270140598706"/>
  </r>
  <r>
    <s v="CD"/>
    <s v="West"/>
    <x v="3"/>
    <x v="0"/>
    <x v="5"/>
    <x v="5"/>
    <n v="1.127311088715801E-2"/>
    <n v="5.4865099070210796E-2"/>
    <n v="57705.974021340713"/>
    <n v="280849.18291991"/>
    <n v="3166.0439816238722"/>
    <n v="0.94173069304884804"/>
    <n v="1981661.144782569"/>
    <n v="34.340658456778058"/>
    <n v="2.5740428018772699"/>
  </r>
  <r>
    <s v="CD"/>
    <s v="West"/>
    <x v="3"/>
    <x v="0"/>
    <x v="5"/>
    <x v="6"/>
    <n v="1.2556833795299651E-2"/>
    <n v="6.0892731982217882E-2"/>
    <n v="54539.930039716841"/>
    <n v="264484.29567336955"/>
    <n v="3321.0853422373912"/>
    <n v="0.9348587573267334"/>
    <n v="1700811.9618626591"/>
    <n v="31.184711102931391"/>
    <n v="2.5263043015690596"/>
  </r>
  <r>
    <s v="CD"/>
    <s v="West"/>
    <x v="3"/>
    <x v="0"/>
    <x v="5"/>
    <x v="7"/>
    <n v="1.4501459623131662E-2"/>
    <n v="7.000480176307243E-2"/>
    <n v="51218.84469747945"/>
    <n v="247255.45998564255"/>
    <n v="3585.5650695806471"/>
    <n v="0.9242294315983467"/>
    <n v="1436327.6661892894"/>
    <n v="28.042953226939403"/>
    <n v="2.5349036120578785"/>
  </r>
  <r>
    <s v="CD"/>
    <s v="West"/>
    <x v="3"/>
    <x v="0"/>
    <x v="5"/>
    <x v="8"/>
    <n v="1.7164048228836187E-2"/>
    <n v="8.234456253819103E-2"/>
    <n v="47633.279627898803"/>
    <n v="228520.77324211816"/>
    <n v="3922.3415732186477"/>
    <n v="0.90937725902541477"/>
    <n v="1189072.206203647"/>
    <n v="24.963055567293075"/>
    <n v="2.5408503524437505"/>
  </r>
  <r>
    <s v="CD"/>
    <s v="West"/>
    <x v="3"/>
    <x v="0"/>
    <x v="5"/>
    <x v="9"/>
    <n v="2.0946498200082212E-2"/>
    <n v="9.9584346202716112E-2"/>
    <n v="43710.938054680155"/>
    <n v="207811.59440128575"/>
    <n v="4352.9251880827505"/>
    <n v="0.89267508726535982"/>
    <n v="960551.43296152877"/>
    <n v="21.975081654846388"/>
    <n v="2.5319824237900996"/>
  </r>
  <r>
    <s v="CD"/>
    <s v="West"/>
    <x v="3"/>
    <x v="0"/>
    <x v="5"/>
    <x v="10"/>
    <n v="2.4675172920102649E-2"/>
    <n v="0.11630281607487662"/>
    <n v="39358.012866597404"/>
    <n v="185508.23316692133"/>
    <n v="4577.4477314965043"/>
    <n v="0.86933110270254932"/>
    <n v="752739.83856024302"/>
    <n v="19.12545333809479"/>
    <n v="2.5353446226294052"/>
  </r>
  <r>
    <s v="CD"/>
    <s v="West"/>
    <x v="3"/>
    <x v="0"/>
    <x v="5"/>
    <x v="11"/>
    <n v="3.1765392146001416E-2"/>
    <n v="0.14728753496219274"/>
    <n v="34780.5651351009"/>
    <n v="161268.07689940135"/>
    <n v="5122.7437033409951"/>
    <n v="0.83723559751985754"/>
    <n v="567231.60539332172"/>
    <n v="16.308866839569141"/>
    <n v="2.5335973244449228"/>
  </r>
  <r>
    <s v="CD"/>
    <s v="West"/>
    <x v="3"/>
    <x v="0"/>
    <x v="5"/>
    <x v="12"/>
    <n v="3.9833914477786496E-2"/>
    <n v="0.18134677349666872"/>
    <n v="29657.821431759905"/>
    <n v="135019.37472374862"/>
    <n v="5378.3502255900094"/>
    <n v="0.79051039290534453"/>
    <n v="405963.52849392034"/>
    <n v="13.688245086646283"/>
    <n v="2.532750401430917"/>
  </r>
  <r>
    <s v="CD"/>
    <s v="West"/>
    <x v="3"/>
    <x v="0"/>
    <x v="5"/>
    <x v="13"/>
    <n v="5.5363385932319507E-2"/>
    <n v="0.24338123785477114"/>
    <n v="24279.471206169896"/>
    <n v="106734.21896270447"/>
    <n v="5909.1677566169055"/>
    <n v="0.72264317449116944"/>
    <n v="270944.15377017169"/>
    <n v="11.159392701325364"/>
    <n v="2.5185783054262285"/>
  </r>
  <r>
    <s v="CD"/>
    <s v="West"/>
    <x v="3"/>
    <x v="0"/>
    <x v="5"/>
    <x v="14"/>
    <n v="7.5756814244494791E-2"/>
    <n v="0.31807750380032179"/>
    <n v="18370.30344955299"/>
    <n v="77130.754818044326"/>
    <n v="5843.1802652882543"/>
    <n v="0.63613876643257106"/>
    <n v="164209.93480746719"/>
    <n v="8.9388798208155329"/>
    <n v="2.4806934303960899"/>
  </r>
  <r>
    <s v="CD"/>
    <s v="West"/>
    <x v="3"/>
    <x v="0"/>
    <x v="5"/>
    <x v="15"/>
    <n v="0.10764244926829719"/>
    <n v="0.42161074136517551"/>
    <n v="12527.123184264736"/>
    <n v="49065.86322396381"/>
    <n v="5281.5696928907346"/>
    <n v="0.51757713115740334"/>
    <n v="87079.179989422861"/>
    <n v="6.9512511937938504"/>
    <n v="2.4307348976904612"/>
  </r>
  <r>
    <s v="CD"/>
    <s v="West"/>
    <x v="3"/>
    <x v="0"/>
    <x v="5"/>
    <x v="16"/>
    <n v="0.15941014336038692"/>
    <n v="0.55872603438742008"/>
    <n v="7245.5534913740012"/>
    <n v="25395.368725220727"/>
    <n v="4048.2793691773213"/>
    <n v="0.38272093455412137"/>
    <n v="38013.316765459051"/>
    <n v="5.2464338039481433"/>
    <n v="2.3241968392486201"/>
  </r>
  <r>
    <s v="CD"/>
    <s v="West"/>
    <x v="3"/>
    <x v="0"/>
    <x v="5"/>
    <x v="17"/>
    <n v="0.22793519175378374"/>
    <n v="0.6928963146179643"/>
    <n v="3197.2741221966799"/>
    <n v="9719.3392518629844"/>
    <n v="2215.3794560934662"/>
    <n v="0.25572594605818838"/>
    <n v="12617.948040238327"/>
    <n v="3.9464705114396619"/>
    <n v="2.1711250901588164"/>
  </r>
  <r>
    <s v="CD"/>
    <s v="West"/>
    <x v="3"/>
    <x v="0"/>
    <x v="5"/>
    <x v="18"/>
    <n v="0.32125421259638837"/>
    <n v="0.81319643443295386"/>
    <n v="981.89466610321358"/>
    <n v="2485.4872252431464"/>
    <n v="798.47324146386904"/>
    <n v="0.15241396910179228"/>
    <n v="2898.6087883753435"/>
    <n v="2.9520567617287079"/>
    <n v="1.9642237467733512"/>
  </r>
  <r>
    <s v="CD"/>
    <s v="West"/>
    <x v="3"/>
    <x v="0"/>
    <x v="5"/>
    <x v="19"/>
    <n v="0.43262766081426296"/>
    <n v="0.89351228766933011"/>
    <n v="183.42142463934451"/>
    <n v="378.82297315110827"/>
    <n v="163.88929673706835"/>
    <n v="8.54884787343939E-2"/>
    <n v="413.1215631321972"/>
    <n v="2.252308114739074"/>
    <n v="1.715562512241438"/>
  </r>
  <r>
    <s v="CD"/>
    <s v="West"/>
    <x v="3"/>
    <x v="0"/>
    <x v="5"/>
    <x v="20"/>
    <n v="0.56296047204621125"/>
    <n v="0.93340954967744827"/>
    <n v="19.532127902276166"/>
    <n v="32.384999684328392"/>
    <n v="18.231474709505918"/>
    <n v="5.5792098095450493E-2"/>
    <n v="34.298589981088945"/>
    <n v="1.7560088768972262"/>
    <n v="1.4196182224898342"/>
  </r>
  <r>
    <s v="CD"/>
    <s v="West"/>
    <x v="3"/>
    <x v="0"/>
    <x v="5"/>
    <x v="21"/>
    <n v="0.67969261496156097"/>
    <n v="1"/>
    <n v="1.3006531927702476"/>
    <n v="1.9135902967605498"/>
    <n v="1.3006531927702476"/>
    <m/>
    <n v="1.9135902967605498"/>
    <n v="1.471253295957252"/>
    <n v="1.471253295957252"/>
  </r>
  <r>
    <s v="CD"/>
    <s v="West"/>
    <x v="3"/>
    <x v="0"/>
    <x v="6"/>
    <x v="0"/>
    <n v="0.26640722430275715"/>
    <n v="0.22605756708612448"/>
    <n v="100000"/>
    <n v="84854.143005229664"/>
    <n v="22605.756708612447"/>
    <n v="0.73519563023980916"/>
    <n v="3499999.9999973387"/>
    <n v="34.99999999997339"/>
    <n v="0.33"/>
  </r>
  <r>
    <s v="CD"/>
    <s v="West"/>
    <x v="3"/>
    <x v="0"/>
    <x v="6"/>
    <x v="1"/>
    <n v="3.5839606139434217E-2"/>
    <n v="0.13093250112744406"/>
    <n v="77394.243291387553"/>
    <n v="282743.67211467493"/>
    <n v="10133.421847007281"/>
    <n v="0.89599619649222306"/>
    <n v="3415145.8569921092"/>
    <n v="44.126613450229925"/>
    <n v="1.3520000000000001"/>
  </r>
  <r>
    <s v="CD"/>
    <s v="West"/>
    <x v="3"/>
    <x v="0"/>
    <x v="6"/>
    <x v="2"/>
    <n v="7.2197200129398608E-3"/>
    <n v="3.5353895680636904E-2"/>
    <n v="67260.821444380272"/>
    <n v="329366.24418628594"/>
    <n v="2377.9320647385757"/>
    <n v="0.9722872652614617"/>
    <n v="3132402.1848774343"/>
    <n v="46.570977243679657"/>
    <n v="2.0823964492113545"/>
  </r>
  <r>
    <s v="CD"/>
    <s v="West"/>
    <x v="3"/>
    <x v="0"/>
    <x v="6"/>
    <x v="3"/>
    <n v="5.1901041010225949E-3"/>
    <n v="2.561648706033012E-2"/>
    <n v="64882.889379641696"/>
    <n v="320238.60482932272"/>
    <n v="1662.0716962304286"/>
    <n v="0.97059086848147003"/>
    <n v="2803035.9406911484"/>
    <n v="43.201466018106416"/>
    <n v="2.4875680282887034"/>
  </r>
  <r>
    <s v="CD"/>
    <s v="West"/>
    <x v="3"/>
    <x v="0"/>
    <x v="6"/>
    <x v="4"/>
    <n v="7.1638228033674822E-3"/>
    <n v="3.5220426648209187E-2"/>
    <n v="63220.817683411267"/>
    <n v="310820.66558258666"/>
    <n v="2226.6641718583924"/>
    <n v="0.95734772539494983"/>
    <n v="2482797.3358618258"/>
    <n v="39.271832077447108"/>
    <n v="2.6272026553244934"/>
  </r>
  <r>
    <s v="CD"/>
    <s v="West"/>
    <x v="3"/>
    <x v="0"/>
    <x v="6"/>
    <x v="5"/>
    <n v="1.026730657977995E-2"/>
    <n v="5.0089640828372452E-2"/>
    <n v="60994.153511552875"/>
    <n v="297563.45720123366"/>
    <n v="3055.1752420242919"/>
    <n v="0.94685963380230709"/>
    <n v="2171976.6702792393"/>
    <n v="35.609587890548333"/>
    <n v="2.5754875679004336"/>
  </r>
  <r>
    <s v="CD"/>
    <s v="West"/>
    <x v="3"/>
    <x v="0"/>
    <x v="6"/>
    <x v="6"/>
    <n v="1.1405060281983851E-2"/>
    <n v="5.5461543374684133E-2"/>
    <n v="57938.978269528583"/>
    <n v="281750.82611850864"/>
    <n v="3213.38515638034"/>
    <n v="0.9407076147110055"/>
    <n v="1874413.2130780055"/>
    <n v="32.351506171861537"/>
    <n v="2.5278204004394089"/>
  </r>
  <r>
    <s v="CD"/>
    <s v="West"/>
    <x v="3"/>
    <x v="0"/>
    <x v="6"/>
    <x v="7"/>
    <n v="1.3151729271280626E-2"/>
    <n v="6.3696011817399145E-2"/>
    <n v="54725.593113148243"/>
    <n v="265045.14758079755"/>
    <n v="3485.8020256492673"/>
    <n v="0.93098267271204049"/>
    <n v="1592662.3869594969"/>
    <n v="29.102697592816906"/>
    <n v="2.5377781291681223"/>
  </r>
  <r>
    <s v="CD"/>
    <s v="West"/>
    <x v="3"/>
    <x v="0"/>
    <x v="6"/>
    <x v="8"/>
    <n v="1.5594362239258159E-2"/>
    <n v="7.5096850500482509E-2"/>
    <n v="51239.791087498976"/>
    <n v="246752.43988412814"/>
    <n v="3847.9469309738633"/>
    <n v="0.91721803021849591"/>
    <n v="1327617.2393786993"/>
    <n v="25.909887827442752"/>
    <n v="2.5450504586413385"/>
  </r>
  <r>
    <s v="CD"/>
    <s v="West"/>
    <x v="3"/>
    <x v="0"/>
    <x v="6"/>
    <x v="9"/>
    <n v="1.9081877780920561E-2"/>
    <n v="9.1127937315753929E-2"/>
    <n v="47391.844156525112"/>
    <n v="226325.7868621278"/>
    <n v="4318.7210035738026"/>
    <n v="0.90143387509179829"/>
    <n v="1080864.7994945713"/>
    <n v="22.806979106461995"/>
    <n v="2.537828002388105"/>
  </r>
  <r>
    <s v="CD"/>
    <s v="West"/>
    <x v="3"/>
    <x v="0"/>
    <x v="6"/>
    <x v="10"/>
    <n v="2.2630592543619436E-2"/>
    <n v="0.10719079105195559"/>
    <n v="43073.12315295131"/>
    <n v="204017.73108432826"/>
    <n v="4617.0421438431513"/>
    <n v="0.87915750982876684"/>
    <n v="854539.01263244357"/>
    <n v="19.839262864640727"/>
    <n v="2.5421743343710355"/>
  </r>
  <r>
    <s v="CD"/>
    <s v="West"/>
    <x v="3"/>
    <x v="0"/>
    <x v="6"/>
    <x v="11"/>
    <n v="2.9296902912338916E-2"/>
    <n v="0.13664422804616369"/>
    <n v="38456.081009108158"/>
    <n v="179363.72042101304"/>
    <n v="5254.8015031703253"/>
    <n v="0.84817234176063117"/>
    <n v="650521.28154811531"/>
    <n v="16.915953588563593"/>
    <n v="2.5419272037707095"/>
  </r>
  <r>
    <s v="CD"/>
    <s v="West"/>
    <x v="3"/>
    <x v="0"/>
    <x v="6"/>
    <x v="12"/>
    <n v="3.7096486087764509E-2"/>
    <n v="0.16997954516162275"/>
    <n v="33201.279505937833"/>
    <n v="152131.34677638975"/>
    <n v="5643.538389203215"/>
    <n v="0.80292898653035927"/>
    <n v="471157.56112710224"/>
    <n v="14.190945895408602"/>
    <n v="2.541427062878832"/>
  </r>
  <r>
    <s v="CD"/>
    <s v="West"/>
    <x v="3"/>
    <x v="0"/>
    <x v="6"/>
    <x v="13"/>
    <n v="5.1795152845795799E-2"/>
    <n v="0.22958385801523115"/>
    <n v="27557.741116734618"/>
    <n v="122150.66808666526"/>
    <n v="6326.8125237649001"/>
    <n v="0.73719376178084739"/>
    <n v="319026.21435071249"/>
    <n v="11.576646032028428"/>
    <n v="2.5282913096811512"/>
  </r>
  <r>
    <s v="CD"/>
    <s v="West"/>
    <x v="3"/>
    <x v="0"/>
    <x v="6"/>
    <x v="14"/>
    <n v="7.1326795154447037E-2"/>
    <n v="0.30252496495402992"/>
    <n v="21230.928592969718"/>
    <n v="90048.71051085247"/>
    <n v="6422.8859285296749"/>
    <n v="0.65232083590940504"/>
    <n v="196875.54626404721"/>
    <n v="9.2730539506048455"/>
    <n v="2.4924149933201312"/>
  </r>
  <r>
    <s v="CD"/>
    <s v="West"/>
    <x v="3"/>
    <x v="0"/>
    <x v="6"/>
    <x v="15"/>
    <n v="0.10191676899752526"/>
    <n v="0.40428417205386252"/>
    <n v="14808.042664440043"/>
    <n v="58740.650113003314"/>
    <n v="5986.6572683314153"/>
    <n v="0.53552482055113215"/>
    <n v="106826.83575319473"/>
    <n v="7.2141091279894898"/>
    <n v="2.444389661300729"/>
  </r>
  <r>
    <s v="CD"/>
    <s v="West"/>
    <x v="3"/>
    <x v="0"/>
    <x v="6"/>
    <x v="16"/>
    <n v="0.15133715005128368"/>
    <n v="0.53966854794240293"/>
    <n v="8821.3853961086279"/>
    <n v="31457.076110822942"/>
    <n v="4760.6242475582621"/>
    <n v="0.4007501370459548"/>
    <n v="48086.185640191412"/>
    <n v="5.4510922582980719"/>
    <n v="2.3428167794993815"/>
  </r>
  <r>
    <s v="CD"/>
    <s v="West"/>
    <x v="3"/>
    <x v="0"/>
    <x v="6"/>
    <x v="17"/>
    <n v="0.21768488427103461"/>
    <n v="0.67579171111521996"/>
    <n v="4060.7611485503653"/>
    <n v="12606.427562477324"/>
    <n v="2744.2287250090576"/>
    <n v="0.27075485458979331"/>
    <n v="16629.10952936847"/>
    <n v="4.0950720618731369"/>
    <n v="2.1950668287501811"/>
  </r>
  <r>
    <s v="CD"/>
    <s v="West"/>
    <x v="3"/>
    <x v="0"/>
    <x v="6"/>
    <x v="18"/>
    <n v="0.30879565589978125"/>
    <n v="0.80058584580310899"/>
    <n v="1316.5324235413079"/>
    <n v="3413.2514615753098"/>
    <n v="1053.997223828035"/>
    <n v="0.16282678497070585"/>
    <n v="4022.6819668911462"/>
    <n v="3.0555130241841169"/>
    <n v="1.9929610965955111"/>
  </r>
  <r>
    <s v="CD"/>
    <s v="West"/>
    <x v="3"/>
    <x v="0"/>
    <x v="6"/>
    <x v="19"/>
    <n v="0.41872666437835915"/>
    <n v="0.88641523133670774"/>
    <n v="262.53519971327302"/>
    <n v="555.76876178487043"/>
    <n v="232.71519978786966"/>
    <n v="9.1015523114721372E-2"/>
    <n v="609.43050531583629"/>
    <n v="2.321328743655799"/>
    <n v="1.7474954903184257"/>
  </r>
  <r>
    <s v="CD"/>
    <s v="West"/>
    <x v="3"/>
    <x v="0"/>
    <x v="6"/>
    <x v="20"/>
    <n v="0.54890465036955383"/>
    <n v="0.93110546211753564"/>
    <n v="29.819999925403348"/>
    <n v="50.583584584670959"/>
    <n v="27.765564810887561"/>
    <n v="5.7362261152000209E-2"/>
    <n v="53.661743530965879"/>
    <n v="1.7995219203623136"/>
    <n v="1.4518490542747733"/>
  </r>
  <r>
    <s v="CD"/>
    <s v="West"/>
    <x v="3"/>
    <x v="0"/>
    <x v="6"/>
    <x v="21"/>
    <n v="0.6674233365982094"/>
    <n v="1"/>
    <n v="2.0544351145157855"/>
    <n v="3.0781589462949226"/>
    <n v="2.0544351145157855"/>
    <m/>
    <n v="3.0781589462949226"/>
    <n v="1.4982994228174593"/>
    <n v="1.4982994228174593"/>
  </r>
  <r>
    <s v="CD"/>
    <s v="West"/>
    <x v="3"/>
    <x v="0"/>
    <x v="7"/>
    <x v="0"/>
    <n v="0.23867033954284661"/>
    <n v="0.20576641211416064"/>
    <n v="100000"/>
    <n v="86213.650388351234"/>
    <n v="20576.641211416063"/>
    <n v="0.75843961372243207"/>
    <n v="3749999.9999927138"/>
    <n v="37.499999999927141"/>
    <n v="0.33"/>
  </r>
  <r>
    <s v="CD"/>
    <s v="West"/>
    <x v="3"/>
    <x v="0"/>
    <x v="7"/>
    <x v="1"/>
    <n v="3.1818411431520116E-2"/>
    <n v="0.11738348240142708"/>
    <n v="79423.358788583937"/>
    <n v="293006.15647286479"/>
    <n v="9322.9904386219714"/>
    <n v="0.90705452391284502"/>
    <n v="3663786.3496043626"/>
    <n v="46.129833911418309"/>
    <n v="1.3520000000000001"/>
  </r>
  <r>
    <s v="CD"/>
    <s v="West"/>
    <x v="3"/>
    <x v="0"/>
    <x v="7"/>
    <x v="2"/>
    <n v="6.5178405720773373E-3"/>
    <n v="3.1982163539498606E-2"/>
    <n v="70100.368349961966"/>
    <n v="343973.0413708213"/>
    <n v="2241.961444747576"/>
    <n v="0.97489563922680489"/>
    <n v="3370780.1931314981"/>
    <n v="48.085056790337489"/>
    <n v="2.0879069333310483"/>
  </r>
  <r>
    <s v="CD"/>
    <s v="West"/>
    <x v="3"/>
    <x v="0"/>
    <x v="7"/>
    <x v="3"/>
    <n v="4.6981874424354081E-3"/>
    <n v="2.3217166414010285E-2"/>
    <n v="67858.40690521439"/>
    <n v="335337.81804399501"/>
    <n v="1575.4799257079867"/>
    <n v="0.97326754102242552"/>
    <n v="3026807.1517606769"/>
    <n v="44.604748177901747"/>
    <n v="2.4901511485143306"/>
  </r>
  <r>
    <s v="CD"/>
    <s v="West"/>
    <x v="3"/>
    <x v="0"/>
    <x v="7"/>
    <x v="4"/>
    <n v="6.5159336481133675E-3"/>
    <n v="3.2084091700564657E-2"/>
    <n v="66282.926979506403"/>
    <n v="326373.41357950465"/>
    <n v="2126.6275073923171"/>
    <n v="0.9611236823480922"/>
    <n v="2691469.3337166817"/>
    <n v="40.605770691883293"/>
    <n v="2.629476106885797"/>
  </r>
  <r>
    <s v="CD"/>
    <s v="West"/>
    <x v="3"/>
    <x v="0"/>
    <x v="7"/>
    <x v="5"/>
    <n v="9.3354728887929585E-3"/>
    <n v="4.5644774772877754E-2"/>
    <n v="64156.299472114086"/>
    <n v="313685.21708005032"/>
    <n v="2928.3998396659372"/>
    <n v="0.9516334384422882"/>
    <n v="2365095.9201371772"/>
    <n v="36.864593806024928"/>
    <n v="2.5767379220558824"/>
  </r>
  <r>
    <s v="CD"/>
    <s v="West"/>
    <x v="3"/>
    <x v="0"/>
    <x v="7"/>
    <x v="6"/>
    <n v="1.0339249275495212E-2"/>
    <n v="5.0408455469081626E-2"/>
    <n v="61227.899632448149"/>
    <n v="298513.34171840386"/>
    <n v="3086.4038520876638"/>
    <n v="0.9461473213091095"/>
    <n v="2051410.7030571271"/>
    <n v="33.504508816597848"/>
    <n v="2.5291125823736635"/>
  </r>
  <r>
    <s v="CD"/>
    <s v="West"/>
    <x v="3"/>
    <x v="0"/>
    <x v="7"/>
    <x v="7"/>
    <n v="1.1904950493526278E-2"/>
    <n v="5.7831426319754735E-2"/>
    <n v="58141.495780360485"/>
    <n v="282437.59864189866"/>
    <n v="3362.4056293422473"/>
    <n v="0.93726418968548364"/>
    <n v="1752897.3613387232"/>
    <n v="30.148817773120165"/>
    <n v="2.5404870287700776"/>
  </r>
  <r>
    <s v="CD"/>
    <s v="West"/>
    <x v="3"/>
    <x v="0"/>
    <x v="7"/>
    <x v="8"/>
    <n v="1.4144622344932592E-2"/>
    <n v="6.8353550224132864E-2"/>
    <n v="54779.090151018238"/>
    <n v="264718.64702781301"/>
    <n v="3744.3452898699179"/>
    <n v="0.92451248334262204"/>
    <n v="1470459.7626968245"/>
    <n v="26.843449912055384"/>
    <n v="2.5491566570782291"/>
  </r>
  <r>
    <s v="CD"/>
    <s v="West"/>
    <x v="3"/>
    <x v="0"/>
    <x v="7"/>
    <x v="9"/>
    <n v="1.736319088175196E-2"/>
    <n v="8.3264696977211686E-2"/>
    <n v="51034.74486114832"/>
    <n v="244735.69375078243"/>
    <n v="4249.3925661728281"/>
    <n v="0.90957843234624203"/>
    <n v="1205741.1156690116"/>
    <n v="23.625887009908755"/>
    <n v="2.5436417341031721"/>
  </r>
  <r>
    <s v="CD"/>
    <s v="West"/>
    <x v="3"/>
    <x v="0"/>
    <x v="7"/>
    <x v="10"/>
    <n v="2.0747935299173077E-2"/>
    <n v="9.8719386789406172E-2"/>
    <n v="46785.352294975492"/>
    <n v="222606.30866100662"/>
    <n v="4618.6212892863186"/>
    <n v="0.88829928173008266"/>
    <n v="961005.42191822908"/>
    <n v="20.540732831490001"/>
    <n v="2.5489540915314826"/>
  </r>
  <r>
    <s v="CD"/>
    <s v="West"/>
    <x v="3"/>
    <x v="0"/>
    <x v="7"/>
    <x v="11"/>
    <n v="2.7026327709029033E-2"/>
    <n v="0.12674005290836043"/>
    <n v="42166.731005689173"/>
    <n v="197741.02409215728"/>
    <n v="5344.2137186336477"/>
    <n v="0.85835199688428865"/>
    <n v="738399.11325722246"/>
    <n v="17.511414701737181"/>
    <n v="2.5501296120253274"/>
  </r>
  <r>
    <s v="CD"/>
    <s v="West"/>
    <x v="3"/>
    <x v="0"/>
    <x v="7"/>
    <x v="12"/>
    <n v="3.4581959795019407E-2"/>
    <n v="0.15940367425520907"/>
    <n v="36822.517287055525"/>
    <n v="169731.40289544745"/>
    <n v="5869.6445508826037"/>
    <n v="0.81448737828248774"/>
    <n v="540658.0891650652"/>
    <n v="14.682811741258289"/>
    <n v="2.5499055496183818"/>
  </r>
  <r>
    <s v="CD"/>
    <s v="West"/>
    <x v="3"/>
    <x v="0"/>
    <x v="7"/>
    <x v="13"/>
    <n v="4.8529784718414376E-2"/>
    <n v="0.21674743272231753"/>
    <n v="30952.872736172922"/>
    <n v="138244.08535652165"/>
    <n v="6708.9557009460987"/>
    <n v="0.7507370865703612"/>
    <n v="370926.68626961781"/>
    <n v="11.983594848569133"/>
    <n v="2.5375782669107094"/>
  </r>
  <r>
    <s v="CD"/>
    <s v="West"/>
    <x v="3"/>
    <x v="0"/>
    <x v="7"/>
    <x v="14"/>
    <n v="6.7289599224562055E-2"/>
    <n v="0.28805776228463875"/>
    <n v="24243.917035226823"/>
    <n v="103784.96187613939"/>
    <n v="6983.6484901818731"/>
    <n v="0.66738438071739958"/>
    <n v="232682.60091309616"/>
    <n v="9.5975662915775697"/>
    <n v="2.50350789784085"/>
  </r>
  <r>
    <s v="CD"/>
    <s v="West"/>
    <x v="3"/>
    <x v="0"/>
    <x v="7"/>
    <x v="15"/>
    <n v="9.6728842830081291E-2"/>
    <n v="0.38816726925801731"/>
    <n v="17260.26854504495"/>
    <n v="69264.462509486213"/>
    <n v="6699.8713077901502"/>
    <n v="0.55222807685966635"/>
    <n v="128897.63903695675"/>
    <n v="7.4678814353650642"/>
    <n v="2.4571332144948483"/>
  </r>
  <r>
    <s v="CD"/>
    <s v="West"/>
    <x v="3"/>
    <x v="0"/>
    <x v="7"/>
    <x v="16"/>
    <n v="0.1441037518522352"/>
    <n v="0.5219440912284613"/>
    <n v="10560.3972372548"/>
    <n v="38249.780926332038"/>
    <n v="5511.9369390105094"/>
    <n v="0.41753271874455961"/>
    <n v="59633.176527470539"/>
    <n v="5.6468686913686899"/>
    <n v="2.3598745012938513"/>
  </r>
  <r>
    <s v="CD"/>
    <s v="West"/>
    <x v="3"/>
    <x v="0"/>
    <x v="7"/>
    <x v="17"/>
    <n v="0.20858502543628271"/>
    <n v="0.65984760836103606"/>
    <n v="5048.4602982442902"/>
    <n v="15970.535021555212"/>
    <n v="3331.2144537021377"/>
    <n v="0.28476389222763321"/>
    <n v="21383.395601138505"/>
    <n v="4.2356271690548972"/>
    <n v="2.2167008163157789"/>
  </r>
  <r>
    <s v="CD"/>
    <s v="West"/>
    <x v="3"/>
    <x v="0"/>
    <x v="7"/>
    <x v="18"/>
    <n v="0.29783740351045718"/>
    <n v="0.78877138850832618"/>
    <n v="1717.2458445421523"/>
    <n v="4547.8317136957894"/>
    <n v="1354.5143892096667"/>
    <n v="0.17256165180668603"/>
    <n v="5412.8605795832927"/>
    <n v="3.1520592096855276"/>
    <n v="2.0185643348009763"/>
  </r>
  <r>
    <s v="CD"/>
    <s v="West"/>
    <x v="3"/>
    <x v="0"/>
    <x v="7"/>
    <x v="19"/>
    <n v="0.40659987595660813"/>
    <n v="0.87969211368714262"/>
    <n v="362.73145533248561"/>
    <n v="784.78135265417734"/>
    <n v="319.09200064224763"/>
    <n v="9.6229686725444172E-2"/>
    <n v="865.028865887503"/>
    <n v="2.3847638608970465"/>
    <n v="1.7756135473863457"/>
  </r>
  <r>
    <s v="CD"/>
    <s v="West"/>
    <x v="3"/>
    <x v="0"/>
    <x v="7"/>
    <x v="20"/>
    <n v="0.53672802700794586"/>
    <n v="0.92882245440412714"/>
    <n v="43.639454690237983"/>
    <n v="75.519263713881799"/>
    <n v="40.533305414244538"/>
    <n v="5.8920822950564354E-2"/>
    <n v="80.247513233325648"/>
    <n v="1.8388752518320717"/>
    <n v="1.4799808878363259"/>
  </r>
  <r>
    <s v="CD"/>
    <s v="West"/>
    <x v="3"/>
    <x v="0"/>
    <x v="7"/>
    <x v="21"/>
    <n v="0.65693429740120723"/>
    <n v="1"/>
    <n v="3.1061492759934417"/>
    <n v="4.7282495194438505"/>
    <n v="3.1061492759934417"/>
    <m/>
    <n v="4.7282495194438505"/>
    <n v="1.5222222434662647"/>
    <n v="1.5222222434662647"/>
  </r>
  <r>
    <s v="CD"/>
    <s v="West"/>
    <x v="3"/>
    <x v="0"/>
    <x v="8"/>
    <x v="0"/>
    <n v="0.21355501312401531"/>
    <n v="0.18682390196402471"/>
    <n v="100000"/>
    <n v="87482.798568410348"/>
    <n v="18682.39019640247"/>
    <n v="0.78040122528161571"/>
    <n v="3999999.999984439"/>
    <n v="39.999999999844391"/>
    <n v="0.33"/>
  </r>
  <r>
    <s v="CD"/>
    <s v="West"/>
    <x v="3"/>
    <x v="0"/>
    <x v="8"/>
    <x v="1"/>
    <n v="2.8134625711110122E-2"/>
    <n v="0.10473564601299348"/>
    <n v="81317.60980359753"/>
    <n v="302717.81407239748"/>
    <n v="8516.8523950123199"/>
    <n v="0.91723002093436756"/>
    <n v="3912517.2014160287"/>
    <n v="48.114021192528178"/>
    <n v="1.3520000000000001"/>
  </r>
  <r>
    <s v="CD"/>
    <s v="West"/>
    <x v="3"/>
    <x v="0"/>
    <x v="8"/>
    <x v="2"/>
    <n v="5.8640439427043133E-3"/>
    <n v="2.8828863780841669E-2"/>
    <n v="72800.75740858521"/>
    <n v="357903.71610113123"/>
    <n v="2098.7631184742058"/>
    <n v="0.97733600103011886"/>
    <n v="3609799.3873436311"/>
    <n v="49.584640542736118"/>
    <n v="2.0934924060274369"/>
  </r>
  <r>
    <s v="CD"/>
    <s v="West"/>
    <x v="3"/>
    <x v="0"/>
    <x v="8"/>
    <x v="3"/>
    <n v="4.2393291519072715E-3"/>
    <n v="2.0973725406980247E-2"/>
    <n v="70701.994290111004"/>
    <n v="349792.18664809852"/>
    <n v="1482.8842139666813"/>
    <n v="0.97577060417911265"/>
    <n v="3251895.6712424997"/>
    <n v="45.994398091502461"/>
    <n v="2.4928691212434484"/>
  </r>
  <r>
    <s v="CD"/>
    <s v="West"/>
    <x v="3"/>
    <x v="0"/>
    <x v="8"/>
    <x v="4"/>
    <n v="5.9121202988239065E-3"/>
    <n v="2.9152451793900681E-2"/>
    <n v="69219.110076144323"/>
    <n v="341316.93330274808"/>
    <n v="2017.9067697114951"/>
    <n v="0.96464775784962487"/>
    <n v="2902103.484594401"/>
    <n v="41.926333369526837"/>
    <n v="2.6318940251849434"/>
  </r>
  <r>
    <s v="CD"/>
    <s v="West"/>
    <x v="3"/>
    <x v="0"/>
    <x v="8"/>
    <x v="5"/>
    <n v="8.4707373714125629E-3"/>
    <n v="4.1502165838703406E-2"/>
    <n v="67201.203306432828"/>
    <n v="329250.61442660593"/>
    <n v="2788.9954841840008"/>
    <n v="0.95608556376384513"/>
    <n v="2560786.551291653"/>
    <n v="38.10626038368158"/>
    <n v="2.5778368434559442"/>
  </r>
  <r>
    <s v="CD"/>
    <s v="West"/>
    <x v="3"/>
    <x v="0"/>
    <x v="8"/>
    <x v="6"/>
    <n v="9.3495550505002054E-3"/>
    <n v="4.569262539903516E-2"/>
    <n v="64412.207822248827"/>
    <n v="314791.75931365386"/>
    <n v="2943.1628831468261"/>
    <n v="0.95122686567846293"/>
    <n v="2231535.9368650471"/>
    <n v="34.644611826117924"/>
    <n v="2.5301129817803494"/>
  </r>
  <r>
    <s v="CD"/>
    <s v="West"/>
    <x v="3"/>
    <x v="0"/>
    <x v="8"/>
    <x v="7"/>
    <n v="1.074730929132937E-2"/>
    <n v="5.23541055696429E-2"/>
    <n v="61469.044939102001"/>
    <n v="299438.37855333602"/>
    <n v="3218.156868006874"/>
    <n v="0.94313147816189014"/>
    <n v="1916744.1775513934"/>
    <n v="31.182267098021956"/>
    <n v="2.5430513593729929"/>
  </r>
  <r>
    <s v="CD"/>
    <s v="West"/>
    <x v="3"/>
    <x v="0"/>
    <x v="8"/>
    <x v="8"/>
    <n v="1.28000409724116E-2"/>
    <n v="6.2056676321649178E-2"/>
    <n v="58250.888071095127"/>
    <n v="282409.76058340748"/>
    <n v="3614.8565064765571"/>
    <n v="0.93132383203353508"/>
    <n v="1617305.7989980574"/>
    <n v="27.76448312726388"/>
    <n v="2.553241807462729"/>
  </r>
  <r>
    <s v="CD"/>
    <s v="West"/>
    <x v="3"/>
    <x v="0"/>
    <x v="8"/>
    <x v="9"/>
    <n v="1.57716892046455E-2"/>
    <n v="7.5924070212485192E-2"/>
    <n v="54636.03156461857"/>
    <n v="263014.94043021224"/>
    <n v="4148.1898966436493"/>
    <n v="0.91718626767519296"/>
    <n v="1334896.0384146499"/>
    <n v="24.432521912501191"/>
    <n v="2.549481184285848"/>
  </r>
  <r>
    <s v="CD"/>
    <s v="West"/>
    <x v="3"/>
    <x v="0"/>
    <x v="8"/>
    <x v="10"/>
    <n v="1.9004483946517735E-2"/>
    <n v="9.0804472266502637E-2"/>
    <n v="50487.841667974921"/>
    <n v="241233.69155599954"/>
    <n v="4584.5218185352132"/>
    <n v="0.89683704408192366"/>
    <n v="1071881.0979844376"/>
    <n v="21.230479707044903"/>
    <n v="2.5557937714308245"/>
  </r>
  <r>
    <s v="CD"/>
    <s v="West"/>
    <x v="3"/>
    <x v="0"/>
    <x v="8"/>
    <x v="11"/>
    <n v="2.4929988908786924E-2"/>
    <n v="0.11749773389107659"/>
    <n v="45903.319849439707"/>
    <n v="216347.31086805314"/>
    <n v="5393.5360603864319"/>
    <n v="0.86785394370308544"/>
    <n v="830647.40642843815"/>
    <n v="18.09558457107056"/>
    <n v="2.5583201388289498"/>
  </r>
  <r>
    <s v="CD"/>
    <s v="West"/>
    <x v="3"/>
    <x v="0"/>
    <x v="8"/>
    <x v="12"/>
    <n v="3.2262691605321511E-2"/>
    <n v="0.14953360870322663"/>
    <n v="40509.783789053276"/>
    <n v="187757.86694639732"/>
    <n v="6057.5741577646113"/>
    <n v="0.82527898132644395"/>
    <n v="614300.09556038503"/>
    <n v="15.164240292153417"/>
    <n v="2.5582549030935322"/>
  </r>
  <r>
    <s v="CD"/>
    <s v="West"/>
    <x v="3"/>
    <x v="0"/>
    <x v="8"/>
    <x v="13"/>
    <n v="4.5527744235454401E-2"/>
    <n v="0.20476606234317166"/>
    <n v="34452.209631288664"/>
    <n v="154952.62116954877"/>
    <n v="7054.6433052204702"/>
    <n v="0.76338366033290905"/>
    <n v="426542.22861398768"/>
    <n v="12.38069294187193"/>
    <n v="2.5465198964650373"/>
  </r>
  <r>
    <s v="CD"/>
    <s v="West"/>
    <x v="3"/>
    <x v="0"/>
    <x v="8"/>
    <x v="14"/>
    <n v="6.3591794794757531E-2"/>
    <n v="0.27455596439314939"/>
    <n v="27397.566326068194"/>
    <n v="118288.29912658875"/>
    <n v="7522.1652446789267"/>
    <n v="0.68145158855920684"/>
    <n v="271589.60744443891"/>
    <n v="9.9129099355816592"/>
    <n v="2.5140758152075962"/>
  </r>
  <r>
    <s v="CD"/>
    <s v="West"/>
    <x v="3"/>
    <x v="0"/>
    <x v="8"/>
    <x v="15"/>
    <n v="9.200139725493453E-2"/>
    <n v="0.37312583223870105"/>
    <n v="19875.401081389267"/>
    <n v="80607.749347780569"/>
    <n v="7416.0255695713495"/>
    <n v="0.56782912750435077"/>
    <n v="153301.30831785017"/>
    <n v="7.7131177222580396"/>
    <n v="2.4690950182024998"/>
  </r>
  <r>
    <s v="CD"/>
    <s v="West"/>
    <x v="3"/>
    <x v="0"/>
    <x v="8"/>
    <x v="16"/>
    <n v="0.13757297578280153"/>
    <n v="0.50539543874989368"/>
    <n v="12459.375511817918"/>
    <n v="45771.427982239627"/>
    <n v="6296.9115533448985"/>
    <n v="0.43320591966437372"/>
    <n v="72693.558970069585"/>
    <n v="5.8344464296078549"/>
    <n v="2.375626219797911"/>
  </r>
  <r>
    <s v="CD"/>
    <s v="West"/>
    <x v="3"/>
    <x v="0"/>
    <x v="8"/>
    <x v="17"/>
    <n v="0.20044489625855472"/>
    <n v="0.64495506055068597"/>
    <n v="6162.4639584730194"/>
    <n v="19828.453553397769"/>
    <n v="3974.512315478386"/>
    <n v="0.29783390215290945"/>
    <n v="26922.130987829958"/>
    <n v="4.36872834782484"/>
    <n v="2.2364241529227029"/>
  </r>
  <r>
    <s v="CD"/>
    <s v="West"/>
    <x v="3"/>
    <x v="0"/>
    <x v="8"/>
    <x v="18"/>
    <n v="0.28813796365402267"/>
    <n v="0.7777244263712112"/>
    <n v="2187.9516429946334"/>
    <n v="5905.5856954661804"/>
    <n v="1701.6234364759503"/>
    <n v="0.18163586630099662"/>
    <n v="7093.6774344321884"/>
    <n v="3.2421545773850484"/>
    <n v="2.0415472591675625"/>
  </r>
  <r>
    <s v="CD"/>
    <s v="West"/>
    <x v="3"/>
    <x v="0"/>
    <x v="8"/>
    <x v="19"/>
    <n v="0.39597293299268194"/>
    <n v="0.87337474008835347"/>
    <n v="486.32820651868309"/>
    <n v="1072.6661738107734"/>
    <n v="424.74677096588994"/>
    <n v="0.10110489705998096"/>
    <n v="1188.0917389660078"/>
    <n v="2.442983407174359"/>
    <n v="1.8005057326456355"/>
  </r>
  <r>
    <s v="CD"/>
    <s v="West"/>
    <x v="3"/>
    <x v="0"/>
    <x v="8"/>
    <x v="20"/>
    <n v="0.5261552138235468"/>
    <n v="0.92661824344275445"/>
    <n v="61.581435552793153"/>
    <n v="108.45180308286186"/>
    <n v="57.062481640612376"/>
    <n v="6.0417829126447185E-2"/>
    <n v="115.42556515523441"/>
    <n v="1.8743565186342761"/>
    <n v="1.5046144340987095"/>
  </r>
  <r>
    <s v="CD"/>
    <s v="West"/>
    <x v="3"/>
    <x v="0"/>
    <x v="8"/>
    <x v="21"/>
    <n v="0.64799370343923668"/>
    <n v="1"/>
    <n v="4.5189539121807734"/>
    <n v="6.9737620723725486"/>
    <n v="4.5189539121807734"/>
    <m/>
    <n v="6.9737620723725486"/>
    <n v="1.5432248719277433"/>
    <n v="1.5432248719277433"/>
  </r>
  <r>
    <s v="CD"/>
    <s v="West"/>
    <x v="3"/>
    <x v="0"/>
    <x v="9"/>
    <x v="0"/>
    <n v="0.19067409143950939"/>
    <n v="0.16907454129325808"/>
    <n v="100000"/>
    <n v="88672.005733351703"/>
    <n v="16907.454129325808"/>
    <n v="0.80120949956316001"/>
    <n v="4249999.9999714242"/>
    <n v="42.499999999714241"/>
    <n v="0.33"/>
  </r>
  <r>
    <s v="CD"/>
    <s v="West"/>
    <x v="3"/>
    <x v="0"/>
    <x v="9"/>
    <x v="1"/>
    <n v="2.474272547191838E-2"/>
    <n v="9.2885182067955152E-2"/>
    <n v="83092.545870674192"/>
    <n v="311932.74404822831"/>
    <n v="7718.0662516874872"/>
    <n v="0.92663397208936638"/>
    <n v="4161327.9942380725"/>
    <n v="50.080641417760766"/>
    <n v="1.3520000000000001"/>
  </r>
  <r>
    <s v="CD"/>
    <s v="West"/>
    <x v="3"/>
    <x v="0"/>
    <x v="9"/>
    <x v="2"/>
    <n v="5.2550474250578124E-3"/>
    <n v="2.588073615671261E-2"/>
    <n v="75374.479618986705"/>
    <n v="371213.97052797221"/>
    <n v="1950.7470199685049"/>
    <n v="0.97961783217936338"/>
    <n v="3849395.2501898441"/>
    <n v="51.070272984281907"/>
    <n v="2.0993534738027271"/>
  </r>
  <r>
    <s v="CD"/>
    <s v="West"/>
    <x v="3"/>
    <x v="0"/>
    <x v="9"/>
    <x v="3"/>
    <n v="3.8113317699823555E-3"/>
    <n v="1.8876492106361865E-2"/>
    <n v="73423.7325990182"/>
    <n v="363647.82508330618"/>
    <n v="1385.9825088249927"/>
    <n v="0.97811070299427028"/>
    <n v="3478181.279661872"/>
    <n v="47.371349242852048"/>
    <n v="2.4957563391421749"/>
  </r>
  <r>
    <s v="CD"/>
    <s v="West"/>
    <x v="3"/>
    <x v="0"/>
    <x v="9"/>
    <x v="4"/>
    <n v="5.3491238151140846E-3"/>
    <n v="2.6411405671779246E-2"/>
    <n v="72037.750090193207"/>
    <n v="355687.82983457006"/>
    <n v="1902.6182413143397"/>
    <n v="0.96794946714845009"/>
    <n v="3114533.4545785659"/>
    <n v="43.234740822403339"/>
    <n v="2.6343543236047648"/>
  </r>
  <r>
    <s v="CD"/>
    <s v="West"/>
    <x v="3"/>
    <x v="0"/>
    <x v="9"/>
    <x v="5"/>
    <n v="7.6627479945459249E-3"/>
    <n v="3.7615827147228546E-2"/>
    <n v="70135.131848878867"/>
    <n v="344287.84535956068"/>
    <n v="2638.1909965755185"/>
    <n v="0.96026057598911352"/>
    <n v="2758845.6247439957"/>
    <n v="39.336143698831542"/>
    <n v="2.5787143943993085"/>
  </r>
  <r>
    <s v="CD"/>
    <s v="West"/>
    <x v="3"/>
    <x v="0"/>
    <x v="9"/>
    <x v="6"/>
    <n v="8.4265661124549064E-3"/>
    <n v="4.1274073425967034E-2"/>
    <n v="67496.940852303349"/>
    <n v="330606.04469102254"/>
    <n v="2785.8736927661084"/>
    <n v="0.95598703495762671"/>
    <n v="2414557.7793844352"/>
    <n v="35.772847611982371"/>
    <n v="2.530878880706056"/>
  </r>
  <r>
    <s v="CD"/>
    <s v="West"/>
    <x v="3"/>
    <x v="0"/>
    <x v="9"/>
    <x v="7"/>
    <n v="9.6683237975237427E-3"/>
    <n v="4.7221025789565364E-2"/>
    <n v="64711.067159537241"/>
    <n v="316055.09240323934"/>
    <n v="3055.7229712108092"/>
    <n v="0.94863049057657456"/>
    <n v="2083951.7346934127"/>
    <n v="32.20394634438162"/>
    <n v="2.5455093720505153"/>
  </r>
  <r>
    <s v="CD"/>
    <s v="West"/>
    <x v="3"/>
    <x v="0"/>
    <x v="9"/>
    <x v="8"/>
    <n v="1.1548061316566429E-2"/>
    <n v="5.6156266499626545E-2"/>
    <n v="61655.344188326431"/>
    <n v="299819.49735570949"/>
    <n v="3462.3339393658534"/>
    <n v="0.93770703804556188"/>
    <n v="1767896.6422901733"/>
    <n v="28.673858942221258"/>
    <n v="2.5573634045618254"/>
  </r>
  <r>
    <s v="CD"/>
    <s v="West"/>
    <x v="3"/>
    <x v="0"/>
    <x v="9"/>
    <x v="9"/>
    <n v="1.4291713717781313E-2"/>
    <n v="6.9046319292031269E-2"/>
    <n v="58193.010248960578"/>
    <n v="281142.85281373159"/>
    <n v="4018.0131662141866"/>
    <n v="0.9243127181444889"/>
    <n v="1468077.1449344638"/>
    <n v="25.227723031576392"/>
    <n v="2.5554588736388082"/>
  </r>
  <r>
    <s v="CD"/>
    <s v="West"/>
    <x v="3"/>
    <x v="0"/>
    <x v="9"/>
    <x v="10"/>
    <n v="1.7385513502833513E-2"/>
    <n v="8.3393961000808356E-2"/>
    <n v="54174.997082746391"/>
    <n v="259863.91447115617"/>
    <n v="4517.8675939374589"/>
    <n v="0.90483490818209655"/>
    <n v="1186934.2921207321"/>
    <n v="21.909263609332911"/>
    <n v="2.5627725439869957"/>
  </r>
  <r>
    <s v="CD"/>
    <s v="West"/>
    <x v="3"/>
    <x v="0"/>
    <x v="9"/>
    <x v="11"/>
    <n v="2.2985032774945596E-2"/>
    <n v="0.10883757076575089"/>
    <n v="49657.129488808932"/>
    <n v="235133.94119034879"/>
    <n v="5404.5613447622964"/>
    <n v="0.87676077232797456"/>
    <n v="927070.37764957605"/>
    <n v="18.669431503456256"/>
    <n v="2.566554357562886"/>
  </r>
  <r>
    <s v="CD"/>
    <s v="West"/>
    <x v="3"/>
    <x v="0"/>
    <x v="9"/>
    <x v="12"/>
    <n v="3.0112746268682544E-2"/>
    <n v="0.14028405764509977"/>
    <n v="44252.568144046636"/>
    <n v="206156.21587857074"/>
    <n v="6207.9298204631414"/>
    <n v="0.83539453069401715"/>
    <n v="691936.43645922723"/>
    <n v="15.636074141661188"/>
    <n v="2.566559983995532"/>
  </r>
  <r>
    <s v="CD"/>
    <s v="West"/>
    <x v="3"/>
    <x v="0"/>
    <x v="9"/>
    <x v="13"/>
    <n v="4.2753823973296558E-2"/>
    <n v="0.19353947852577441"/>
    <n v="38044.638323583495"/>
    <n v="172221.77521353308"/>
    <n v="7363.1394618480444"/>
    <n v="0.77523907697367356"/>
    <n v="485780.22058065655"/>
    <n v="12.768690727164206"/>
    <n v="2.555198227921887"/>
  </r>
  <r>
    <s v="CD"/>
    <s v="West"/>
    <x v="3"/>
    <x v="0"/>
    <x v="9"/>
    <x v="14"/>
    <n v="6.0185910492872211E-2"/>
    <n v="0.2619039088093561"/>
    <n v="30681.49886173545"/>
    <n v="133513.0500513069"/>
    <n v="8035.6044800183226"/>
    <n v="0.69464231800955367"/>
    <n v="313558.44536712347"/>
    <n v="10.219789025958542"/>
    <n v="2.5242131059535424"/>
  </r>
  <r>
    <s v="CD"/>
    <s v="West"/>
    <x v="3"/>
    <x v="0"/>
    <x v="9"/>
    <x v="15"/>
    <n v="8.7666571201770016E-2"/>
    <n v="0.35902897393527422"/>
    <n v="22645.894381717128"/>
    <n v="92743.814572165371"/>
    <n v="8130.5322237144901"/>
    <n v="0.58245808039321012"/>
    <n v="180045.3953158166"/>
    <n v="7.9504652049059246"/>
    <n v="2.4804038932815096"/>
  </r>
  <r>
    <s v="CD"/>
    <s v="West"/>
    <x v="3"/>
    <x v="0"/>
    <x v="9"/>
    <x v="16"/>
    <n v="0.13163628196586286"/>
    <n v="0.4898886306316404"/>
    <n v="14515.362158002637"/>
    <n v="54019.384204047274"/>
    <n v="7110.9108907062446"/>
    <n v="0.44788657790832603"/>
    <n v="87301.580743651226"/>
    <n v="6.0144266325122278"/>
    <n v="2.3902884073234647"/>
  </r>
  <r>
    <s v="CD"/>
    <s v="West"/>
    <x v="3"/>
    <x v="0"/>
    <x v="9"/>
    <x v="17"/>
    <n v="0.19311537908338303"/>
    <n v="0.63101787068427273"/>
    <n v="7404.4512672963929"/>
    <n v="24194.557131865815"/>
    <n v="4672.341072274834"/>
    <n v="0.31004055877638226"/>
    <n v="33282.196539603945"/>
    <n v="4.4948903488099212"/>
    <n v="2.2545456322239987"/>
  </r>
  <r>
    <s v="CD"/>
    <s v="West"/>
    <x v="3"/>
    <x v="0"/>
    <x v="9"/>
    <x v="18"/>
    <n v="0.27950369295612898"/>
    <n v="0.76740659372632591"/>
    <n v="2732.1101950215584"/>
    <n v="7501.2940125107807"/>
    <n v="2096.6393784464622"/>
    <n v="0.19007591311576003"/>
    <n v="9087.6394077381319"/>
    <n v="3.3262345802514104"/>
    <n v="2.0623193354496618"/>
  </r>
  <r>
    <s v="CD"/>
    <s v="West"/>
    <x v="3"/>
    <x v="0"/>
    <x v="9"/>
    <x v="19"/>
    <n v="0.3866259039618401"/>
    <n v="0.86747828277495143"/>
    <n v="635.47081657509625"/>
    <n v="1425.81530897777"/>
    <n v="551.25713271616064"/>
    <n v="0.10562818283506378"/>
    <n v="1586.3453952273517"/>
    <n v="2.496330836681131"/>
    <n v="1.8226465111344523"/>
  </r>
  <r>
    <s v="CD"/>
    <s v="West"/>
    <x v="3"/>
    <x v="0"/>
    <x v="9"/>
    <x v="20"/>
    <n v="0.51696635669226521"/>
    <n v="0.92453359566047455"/>
    <n v="84.213683858935624"/>
    <n v="150.60628014573686"/>
    <n v="77.858379941916226"/>
    <n v="6.1818979455451992E-2"/>
    <n v="160.5300862495817"/>
    <n v="1.9062232987988259"/>
    <n v="1.5262295548570242"/>
  </r>
  <r>
    <s v="CD"/>
    <s v="West"/>
    <x v="3"/>
    <x v="0"/>
    <x v="9"/>
    <x v="21"/>
    <n v="0.64040992442981504"/>
    <n v="1"/>
    <n v="6.3553039170194028"/>
    <n v="9.9238061038448269"/>
    <n v="6.3553039170194028"/>
    <m/>
    <n v="9.9238061038448269"/>
    <n v="1.5614998485389553"/>
    <n v="1.5614998485389553"/>
  </r>
  <r>
    <s v="CD"/>
    <s v="West"/>
    <x v="3"/>
    <x v="0"/>
    <x v="10"/>
    <x v="0"/>
    <n v="0.16973182366862333"/>
    <n v="0.15240076017062004"/>
    <n v="100000"/>
    <n v="89789.149068568455"/>
    <n v="15240.076017062005"/>
    <n v="0.82096104822182669"/>
    <n v="4499999.9999514446"/>
    <n v="44.999999999514444"/>
    <n v="0.33"/>
  </r>
  <r>
    <s v="CD"/>
    <s v="West"/>
    <x v="3"/>
    <x v="0"/>
    <x v="10"/>
    <x v="1"/>
    <n v="2.1606830561106804E-2"/>
    <n v="8.1750004923825975E-2"/>
    <n v="84759.923982937995"/>
    <n v="320691.37504234491"/>
    <n v="6929.1242029482964"/>
    <n v="0.93536601684468113"/>
    <n v="4410210.8508828757"/>
    <n v="52.031793371719431"/>
    <n v="1.3520000000000001"/>
  </r>
  <r>
    <s v="CD"/>
    <s v="West"/>
    <x v="3"/>
    <x v="0"/>
    <x v="10"/>
    <x v="2"/>
    <n v="4.6831411845791975E-3"/>
    <n v="2.3102549056140283E-2"/>
    <n v="77830.799779989698"/>
    <n v="383949.53282994207"/>
    <n v="1798.0898699958489"/>
    <n v="0.98176776017238221"/>
    <n v="4089519.4758405308"/>
    <n v="52.543716464441964"/>
    <n v="2.1055584279452866"/>
  </r>
  <r>
    <s v="CD"/>
    <s v="West"/>
    <x v="3"/>
    <x v="0"/>
    <x v="10"/>
    <x v="3"/>
    <n v="3.4093489876753243E-3"/>
    <n v="1.690261498466793E-2"/>
    <n v="76032.70990999385"/>
    <n v="376949.27286568476"/>
    <n v="1285.1516218495672"/>
    <n v="0.98031433699376302"/>
    <n v="3705569.9430105886"/>
    <n v="48.73652336470942"/>
    <n v="2.4989124787792996"/>
  </r>
  <r>
    <s v="CD"/>
    <s v="West"/>
    <x v="3"/>
    <x v="0"/>
    <x v="10"/>
    <x v="4"/>
    <n v="4.8203303645829258E-3"/>
    <n v="2.3830220314754416E-2"/>
    <n v="74747.558288144282"/>
    <n v="369528.77650960482"/>
    <n v="1781.250781996423"/>
    <n v="0.97105365499824436"/>
    <n v="3328620.6701449039"/>
    <n v="44.531497033166055"/>
    <n v="2.6370452865715293"/>
  </r>
  <r>
    <s v="CD"/>
    <s v="West"/>
    <x v="3"/>
    <x v="0"/>
    <x v="10"/>
    <x v="5"/>
    <n v="6.9070459278791508E-3"/>
    <n v="3.3967334342234035E-2"/>
    <n v="72966.307506147859"/>
    <n v="358832.26905668114"/>
    <n v="2478.4709627795673"/>
    <n v="0.96418213379194395"/>
    <n v="2959091.8936352991"/>
    <n v="40.55422282929662"/>
    <n v="2.5794477465533601"/>
  </r>
  <r>
    <s v="CD"/>
    <s v="West"/>
    <x v="3"/>
    <x v="0"/>
    <x v="10"/>
    <x v="6"/>
    <n v="7.5629559225458666E-3"/>
    <n v="3.7121708773692454E-2"/>
    <n v="70487.836543368292"/>
    <n v="345979.66285247577"/>
    <n v="2616.6289402505645"/>
    <n v="0.96046049154973767"/>
    <n v="2600259.624578618"/>
    <n v="36.889479832152091"/>
    <n v="2.5313580901741806"/>
  </r>
  <r>
    <s v="CD"/>
    <s v="West"/>
    <x v="3"/>
    <x v="0"/>
    <x v="10"/>
    <x v="7"/>
    <n v="8.6597896428451202E-3"/>
    <n v="4.2398631797390035E-2"/>
    <n v="67871.207603117728"/>
    <n v="332299.79704950139"/>
    <n v="2877.6463408087948"/>
    <n v="0.95379519329419571"/>
    <n v="2254279.9617261421"/>
    <n v="33.214083575884239"/>
    <n v="2.547912380329544"/>
  </r>
  <r>
    <s v="CD"/>
    <s v="West"/>
    <x v="3"/>
    <x v="0"/>
    <x v="10"/>
    <x v="8"/>
    <n v="1.0379569790000766E-2"/>
    <n v="5.0616746260001885E-2"/>
    <n v="64993.561262308933"/>
    <n v="316945.94915845123"/>
    <n v="3289.7625989481821"/>
    <n v="0.94370424070181469"/>
    <n v="1921980.1646766409"/>
    <n v="29.571854924515971"/>
    <n v="2.5615695929979148"/>
  </r>
  <r>
    <s v="CD"/>
    <s v="West"/>
    <x v="3"/>
    <x v="0"/>
    <x v="10"/>
    <x v="9"/>
    <n v="1.2910232008291557E-2"/>
    <n v="6.2581109407134544E-2"/>
    <n v="61703.798663360751"/>
    <n v="299103.23629409209"/>
    <n v="3861.4921749875793"/>
    <n v="0.93101362784327046"/>
    <n v="1605034.2155181896"/>
    <n v="26.011919043668971"/>
    <n v="2.5616273202102438"/>
  </r>
  <r>
    <s v="CD"/>
    <s v="West"/>
    <x v="3"/>
    <x v="0"/>
    <x v="10"/>
    <x v="10"/>
    <n v="1.5875116572809444E-2"/>
    <n v="7.6427291849665596E-2"/>
    <n v="57842.306488373171"/>
    <n v="278469.18912182568"/>
    <n v="4420.7308392447012"/>
    <n v="0.91235194126355501"/>
    <n v="1305930.9792240974"/>
    <n v="22.577436110480853"/>
    <n v="2.5700073787175981"/>
  </r>
  <r>
    <s v="CD"/>
    <s v="West"/>
    <x v="3"/>
    <x v="0"/>
    <x v="10"/>
    <x v="11"/>
    <n v="2.1174693365758369E-2"/>
    <n v="0.10070243857093637"/>
    <n v="53421.57564912847"/>
    <n v="254061.9052773857"/>
    <n v="5379.6829401689902"/>
    <n v="0.88512737287646592"/>
    <n v="1027461.7901022718"/>
    <n v="19.233086587535613"/>
    <n v="2.5749550459851385"/>
  </r>
  <r>
    <s v="CD"/>
    <s v="West"/>
    <x v="3"/>
    <x v="0"/>
    <x v="10"/>
    <x v="12"/>
    <n v="2.8114460213009895E-2"/>
    <n v="0.13159971930900596"/>
    <n v="48041.89270895948"/>
    <n v="224877.14676616198"/>
    <n v="6322.2995955724473"/>
    <n v="0.84489830026246271"/>
    <n v="773399.8848248861"/>
    <n v="16.098447442738916"/>
    <n v="2.5748829129557929"/>
  </r>
  <r>
    <s v="CD"/>
    <s v="West"/>
    <x v="3"/>
    <x v="0"/>
    <x v="10"/>
    <x v="13"/>
    <n v="4.018080298155554E-2"/>
    <n v="0.18299039985011051"/>
    <n v="41719.593113387033"/>
    <n v="189998.31907060259"/>
    <n v="7634.2850254026125"/>
    <n v="0.78638211394099289"/>
    <n v="548522.73805872409"/>
    <n v="13.147844864352559"/>
    <n v="2.5636688393944711"/>
  </r>
  <r>
    <s v="CD"/>
    <s v="West"/>
    <x v="3"/>
    <x v="0"/>
    <x v="10"/>
    <x v="14"/>
    <n v="5.7037132392366026E-2"/>
    <n v="0.25001947832297988"/>
    <n v="34085.30808798442"/>
    <n v="149411.27979597574"/>
    <n v="8521.9909466359059"/>
    <n v="0.70703998440494142"/>
    <n v="358524.4189881215"/>
    <n v="10.518444429566612"/>
    <n v="2.5339963659264124"/>
  </r>
  <r>
    <s v="CD"/>
    <s v="West"/>
    <x v="3"/>
    <x v="0"/>
    <x v="10"/>
    <x v="15"/>
    <n v="8.3675249106560851E-2"/>
    <n v="0.3457858093678044"/>
    <n v="25563.317141348514"/>
    <n v="105639.74893686903"/>
    <n v="8839.4323078470625"/>
    <n v="0.59620884287493137"/>
    <n v="209113.13919214575"/>
    <n v="8.1802036111309864"/>
    <n v="2.491146942752601"/>
  </r>
  <r>
    <s v="CD"/>
    <s v="West"/>
    <x v="3"/>
    <x v="0"/>
    <x v="10"/>
    <x v="16"/>
    <n v="0.12621165730262579"/>
    <n v="0.47532217409513761"/>
    <n v="16723.884833501452"/>
    <n v="62983.352475248939"/>
    <n v="7949.23329837661"/>
    <n v="0.46166385268162613"/>
    <n v="103473.39025527672"/>
    <n v="6.1871623301302456"/>
    <n v="2.4040173539160552"/>
  </r>
  <r>
    <s v="CD"/>
    <s v="West"/>
    <x v="3"/>
    <x v="0"/>
    <x v="10"/>
    <x v="17"/>
    <n v="0.18648356203726643"/>
    <n v="0.61796278626708578"/>
    <n v="8774.6515351248418"/>
    <n v="29077.137158528258"/>
    <n v="5422.4081111685082"/>
    <n v="0.32143825667402004"/>
    <n v="40490.037780027778"/>
    <n v="4.6144325638398929"/>
    <n v="2.2713008291241579"/>
  </r>
  <r>
    <s v="CD"/>
    <s v="West"/>
    <x v="3"/>
    <x v="0"/>
    <x v="10"/>
    <x v="18"/>
    <n v="0.27179277455011758"/>
    <n v="0.75779470897617063"/>
    <n v="3352.2434239563331"/>
    <n v="9346.5042773086934"/>
    <n v="2540.3123298742712"/>
    <n v="0.19789745290861011"/>
    <n v="11412.900621499517"/>
    <n v="3.4045560474334406"/>
    <n v="2.0811806267775141"/>
  </r>
  <r>
    <s v="CD"/>
    <s v="West"/>
    <x v="3"/>
    <x v="0"/>
    <x v="10"/>
    <x v="19"/>
    <n v="0.37839470729738661"/>
    <n v="0.86201593295665313"/>
    <n v="811.93109408206192"/>
    <n v="1849.64939007882"/>
    <n v="699.89753956166476"/>
    <n v="0.10978866182350004"/>
    <n v="2066.3963441908227"/>
    <n v="2.5450390547328539"/>
    <n v="1.8423862702595253"/>
  </r>
  <r>
    <s v="CD"/>
    <s v="West"/>
    <x v="3"/>
    <x v="0"/>
    <x v="10"/>
    <x v="20"/>
    <n v="0.50899647332017373"/>
    <n v="0.92260024016780817"/>
    <n v="112.03355452039719"/>
    <n v="203.07053137940667"/>
    <n v="103.36218430737168"/>
    <n v="6.3098569429163101E-2"/>
    <n v="216.7469541120025"/>
    <n v="1.934661049003322"/>
    <n v="1.545184840902095"/>
  </r>
  <r>
    <s v="CD"/>
    <s v="West"/>
    <x v="3"/>
    <x v="0"/>
    <x v="10"/>
    <x v="21"/>
    <n v="0.63403789006598399"/>
    <n v="1"/>
    <n v="8.6713702130255115"/>
    <n v="13.676422732595817"/>
    <n v="8.6713702130255115"/>
    <m/>
    <n v="13.676422732595817"/>
    <n v="1.5771928076663217"/>
    <n v="1.5771928076663217"/>
  </r>
  <r>
    <s v="CD"/>
    <s v="West"/>
    <x v="3"/>
    <x v="0"/>
    <x v="11"/>
    <x v="0"/>
    <n v="0.15116511541209462"/>
    <n v="0.13726302965949902"/>
    <n v="100000"/>
    <n v="90803.377012813566"/>
    <n v="13726.302965949901"/>
    <n v="0.84010812584545624"/>
    <n v="4749999.9999108342"/>
    <n v="47.49999999910834"/>
    <n v="0.33"/>
  </r>
  <r>
    <s v="CD"/>
    <s v="West"/>
    <x v="3"/>
    <x v="0"/>
    <x v="11"/>
    <x v="1"/>
    <n v="1.8172846851807485E-2"/>
    <n v="6.9353957191980967E-2"/>
    <n v="86273.697034050099"/>
    <n v="329250.68590991455"/>
    <n v="5983.4222908934462"/>
    <n v="0.9445339954158285"/>
    <n v="4659196.6228980208"/>
    <n v="54.004833258265855"/>
    <n v="1.3520000000000001"/>
  </r>
  <r>
    <s v="CD"/>
    <s v="West"/>
    <x v="3"/>
    <x v="0"/>
    <x v="11"/>
    <x v="2"/>
    <n v="4.1012850199708007E-3"/>
    <n v="2.0266548437532332E-2"/>
    <n v="80290.274743156653"/>
    <n v="396755.34234305623"/>
    <n v="1627.206742144961"/>
    <n v="0.98404340560622605"/>
    <n v="4329945.936988106"/>
    <n v="53.928647658004913"/>
    <n v="2.1140536410654294"/>
  </r>
  <r>
    <s v="CD"/>
    <s v="West"/>
    <x v="3"/>
    <x v="0"/>
    <x v="11"/>
    <x v="3"/>
    <n v="2.9695157017651293E-3"/>
    <n v="1.4738449033877443E-2"/>
    <n v="78663.068001011692"/>
    <n v="390424.47827172512"/>
    <n v="1159.3716185813537"/>
    <n v="0.98247455961604668"/>
    <n v="3933190.5946450499"/>
    <n v="50.000472834271669"/>
    <n v="2.5065270815662415"/>
  </r>
  <r>
    <s v="CD"/>
    <s v="West"/>
    <x v="3"/>
    <x v="0"/>
    <x v="11"/>
    <x v="4"/>
    <n v="4.3593610246666159E-3"/>
    <n v="2.1575395886902625E-2"/>
    <n v="77503.696382430338"/>
    <n v="383582.11735333799"/>
    <n v="1672.1729321492312"/>
    <n v="0.97374302830587089"/>
    <n v="3542766.1163733248"/>
    <n v="45.710930984402061"/>
    <n v="2.6459584513460879"/>
  </r>
  <r>
    <s v="CD"/>
    <s v="West"/>
    <x v="3"/>
    <x v="0"/>
    <x v="11"/>
    <x v="5"/>
    <n v="6.2500724322894826E-3"/>
    <n v="3.0784916700473876E-2"/>
    <n v="75831.523450281107"/>
    <n v="373510.41255561728"/>
    <n v="2334.4671326869429"/>
    <n v="0.96753055541815869"/>
    <n v="3159183.9990199869"/>
    <n v="41.660563513422012"/>
    <n v="2.580944868866768"/>
  </r>
  <r>
    <s v="CD"/>
    <s v="West"/>
    <x v="3"/>
    <x v="0"/>
    <x v="11"/>
    <x v="6"/>
    <n v="6.8439263007742477E-3"/>
    <n v="3.3651372473024993E-2"/>
    <n v="73497.056317594164"/>
    <n v="361382.73691440199"/>
    <n v="2473.2768178142433"/>
    <n v="0.96417605530376727"/>
    <n v="2785673.5864643697"/>
    <n v="37.901838876743128"/>
    <n v="2.5326074988395528"/>
  </r>
  <r>
    <s v="CD"/>
    <s v="West"/>
    <x v="3"/>
    <x v="0"/>
    <x v="11"/>
    <x v="7"/>
    <n v="7.8267574877810484E-3"/>
    <n v="3.8397402170129491E-2"/>
    <n v="71023.779499779921"/>
    <n v="348436.58173300728"/>
    <n v="2727.1286250956473"/>
    <n v="0.95811797097333129"/>
    <n v="2424290.8495499678"/>
    <n v="34.13350946153858"/>
    <n v="2.5496880842362244"/>
  </r>
  <r>
    <s v="CD"/>
    <s v="West"/>
    <x v="3"/>
    <x v="0"/>
    <x v="11"/>
    <x v="8"/>
    <n v="9.3945709765511903E-3"/>
    <n v="4.5921945118259477E-2"/>
    <n v="68296.650874684274"/>
    <n v="333843.3507029122"/>
    <n v="3136.3150532281797"/>
    <n v="0.94891801362397832"/>
    <n v="2075854.2678169603"/>
    <n v="30.394671498985957"/>
    <n v="2.564050951244361"/>
  </r>
  <r>
    <s v="CD"/>
    <s v="West"/>
    <x v="3"/>
    <x v="0"/>
    <x v="11"/>
    <x v="9"/>
    <n v="1.1692394480406232E-2"/>
    <n v="5.6844907883764825E-2"/>
    <n v="65160.335821456094"/>
    <n v="316789.96921058063"/>
    <n v="3704.0332874458472"/>
    <n v="0.93690999982113843"/>
    <n v="1742010.917114048"/>
    <n v="26.734222516705263"/>
    <n v="2.5670548298679132"/>
  </r>
  <r>
    <s v="CD"/>
    <s v="West"/>
    <x v="3"/>
    <x v="0"/>
    <x v="11"/>
    <x v="10"/>
    <n v="1.456933671152562E-2"/>
    <n v="7.0362724708147056E-2"/>
    <n v="61456.302534010247"/>
    <n v="296803.68999642355"/>
    <n v="4324.23289678117"/>
    <n v="0.9189791359758116"/>
    <n v="1425220.9479034673"/>
    <n v="23.190802068099401"/>
    <n v="2.5769522771479125"/>
  </r>
  <r>
    <s v="CD"/>
    <s v="West"/>
    <x v="3"/>
    <x v="0"/>
    <x v="11"/>
    <x v="11"/>
    <n v="1.9570099847192487E-2"/>
    <n v="9.3430362110261539E-2"/>
    <n v="57132.069637229077"/>
    <n v="272756.39858734596"/>
    <n v="5337.8699543149851"/>
    <n v="0.89263918340799886"/>
    <n v="1128417.2579070437"/>
    <n v="19.751030639571493"/>
    <n v="2.5825657595183173"/>
  </r>
  <r>
    <s v="CD"/>
    <s v="West"/>
    <x v="3"/>
    <x v="0"/>
    <x v="11"/>
    <x v="12"/>
    <n v="2.6335971414279003E-2"/>
    <n v="0.12379956240942989"/>
    <n v="51794.199682914092"/>
    <n v="243473.04890431513"/>
    <n v="6412.0992560914019"/>
    <n v="0.85336830494090599"/>
    <n v="855660.8593196976"/>
    <n v="16.520399283280433"/>
    <n v="2.5830147208759273"/>
  </r>
  <r>
    <s v="CD"/>
    <s v="West"/>
    <x v="3"/>
    <x v="0"/>
    <x v="11"/>
    <x v="13"/>
    <n v="3.7933448073186486E-2"/>
    <n v="0.17367013078637136"/>
    <n v="45382.10042682269"/>
    <n v="207772.18304226972"/>
    <n v="7881.5153164865333"/>
    <n v="0.79620990103874723"/>
    <n v="612187.8104153825"/>
    <n v="13.489631477117667"/>
    <n v="2.5717462539455798"/>
  </r>
  <r>
    <s v="CD"/>
    <s v="West"/>
    <x v="3"/>
    <x v="0"/>
    <x v="11"/>
    <x v="14"/>
    <n v="5.4306951485722871E-2"/>
    <n v="0.2395699582457394"/>
    <n v="37500.585110336157"/>
    <n v="165430.26929869005"/>
    <n v="8984.013609074027"/>
    <n v="0.71782033789574384"/>
    <n v="404415.62737311283"/>
    <n v="10.78424846394317"/>
    <n v="2.5431185644357308"/>
  </r>
  <r>
    <s v="CD"/>
    <s v="West"/>
    <x v="3"/>
    <x v="0"/>
    <x v="11"/>
    <x v="15"/>
    <n v="8.0308211977533864E-2"/>
    <n v="0.33442087782091384"/>
    <n v="28516.571501262129"/>
    <n v="118749.21180616961"/>
    <n v="9536.5368738949401"/>
    <n v="0.60796354819150455"/>
    <n v="238985.35807442275"/>
    <n v="8.3805782214683617"/>
    <n v="2.5008070523606301"/>
  </r>
  <r>
    <s v="CD"/>
    <s v="West"/>
    <x v="3"/>
    <x v="0"/>
    <x v="11"/>
    <x v="16"/>
    <n v="0.12170598898656558"/>
    <n v="0.46293842101764421"/>
    <n v="18980.034627367189"/>
    <n v="72195.192154623364"/>
    <n v="8786.5872612535768"/>
    <n v="0.47321776137527261"/>
    <n v="120236.14626825313"/>
    <n v="6.3348749688204151"/>
    <n v="2.4159499806784743"/>
  </r>
  <r>
    <s v="CD"/>
    <s v="West"/>
    <x v="3"/>
    <x v="0"/>
    <x v="11"/>
    <x v="17"/>
    <n v="0.18118012081556015"/>
    <n v="0.60723776553375075"/>
    <n v="10193.447366113613"/>
    <n v="34164.047213468519"/>
    <n v="6189.846201684727"/>
    <n v="0.33063560895067717"/>
    <n v="48040.954113629756"/>
    <n v="4.7129251163187211"/>
    <n v="2.2853623386432247"/>
  </r>
  <r>
    <s v="CD"/>
    <s v="West"/>
    <x v="3"/>
    <x v="0"/>
    <x v="11"/>
    <x v="18"/>
    <n v="0.26590753710650639"/>
    <n v="0.75023751796146954"/>
    <n v="4003.6011644288856"/>
    <n v="11295.85055464485"/>
    <n v="3003.6518005087764"/>
    <n v="0.20392007001690324"/>
    <n v="13876.906900161235"/>
    <n v="3.4661062204333679"/>
    <n v="2.0961496715357728"/>
  </r>
  <r>
    <s v="CD"/>
    <s v="West"/>
    <x v="3"/>
    <x v="0"/>
    <x v="11"/>
    <x v="19"/>
    <n v="0.3724435465706426"/>
    <n v="0.8579487673859304"/>
    <n v="999.94936392010914"/>
    <n v="2303.450636003653"/>
    <n v="857.90532422360275"/>
    <n v="0.1128132769571825"/>
    <n v="2581.0563455163851"/>
    <n v="2.5811870467098954"/>
    <n v="1.8571168548965256"/>
  </r>
  <r>
    <s v="CD"/>
    <s v="West"/>
    <x v="3"/>
    <x v="0"/>
    <x v="11"/>
    <x v="20"/>
    <n v="0.5035812213729941"/>
    <n v="0.92126725682971689"/>
    <n v="142.04403969650636"/>
    <n v="259.85981455667832"/>
    <n v="130.86052280021184"/>
    <n v="6.3924819800004931E-2"/>
    <n v="277.60570951273223"/>
    <n v="1.9543636614804054"/>
    <n v="1.5584702377092714"/>
  </r>
  <r>
    <s v="CD"/>
    <s v="West"/>
    <x v="3"/>
    <x v="0"/>
    <x v="11"/>
    <x v="21"/>
    <n v="0.63020303703980463"/>
    <n v="1"/>
    <n v="11.183516896294533"/>
    <n v="17.745894956053924"/>
    <n v="11.183516896294533"/>
    <m/>
    <n v="17.745894956053924"/>
    <n v="1.5867901949460748"/>
    <n v="1.5867901949460748"/>
  </r>
  <r>
    <s v="CD"/>
    <s v="West"/>
    <x v="3"/>
    <x v="0"/>
    <x v="12"/>
    <x v="0"/>
    <n v="0.13314439507423695"/>
    <n v="0.12223978204518077"/>
    <n v="100000"/>
    <n v="91809.934602972891"/>
    <n v="12223.978204518076"/>
    <n v="0.85859493272691501"/>
    <n v="4999999.9998645596"/>
    <n v="49.999999998645599"/>
    <n v="0.33"/>
  </r>
  <r>
    <s v="CD"/>
    <s v="West"/>
    <x v="3"/>
    <x v="0"/>
    <x v="12"/>
    <x v="1"/>
    <n v="1.5236722026974353E-2"/>
    <n v="5.8583239520532342E-2"/>
    <n v="87776.021795481924"/>
    <n v="337487.53176048462"/>
    <n v="5142.2037090041849"/>
    <n v="0.95261337939953694"/>
    <n v="4908190.0652615866"/>
    <n v="55.917207967087712"/>
    <n v="1.3520000000000001"/>
  </r>
  <r>
    <s v="CD"/>
    <s v="West"/>
    <x v="3"/>
    <x v="0"/>
    <x v="12"/>
    <x v="2"/>
    <n v="3.5854052215776471E-3"/>
    <n v="1.7744159355251872E-2"/>
    <n v="82633.818086477739"/>
    <n v="408954.51020015235"/>
    <n v="1466.2676362593484"/>
    <n v="0.98595443410934547"/>
    <n v="4570702.5335011017"/>
    <n v="55.312735624992925"/>
    <n v="2.1256405529154834"/>
  </r>
  <r>
    <s v="CD"/>
    <s v="West"/>
    <x v="3"/>
    <x v="0"/>
    <x v="12"/>
    <x v="3"/>
    <n v="2.6185929806644657E-3"/>
    <n v="1.3008206018041394E-2"/>
    <n v="81167.55045021839"/>
    <n v="403210.5126808557"/>
    <n v="1055.8442182362196"/>
    <n v="0.98441309612334504"/>
    <n v="4161748.023300949"/>
    <n v="51.273544664298186"/>
    <n v="2.5117166672323874"/>
  </r>
  <r>
    <s v="CD"/>
    <s v="West"/>
    <x v="3"/>
    <x v="0"/>
    <x v="12"/>
    <x v="4"/>
    <n v="3.8934569251600514E-3"/>
    <n v="1.9290728207643604E-2"/>
    <n v="80111.706231982171"/>
    <n v="396925.70917764242"/>
    <n v="1545.4131511717424"/>
    <n v="0.97651609201879641"/>
    <n v="3758537.5106200934"/>
    <n v="46.916208471910082"/>
    <n v="2.6492875193187122"/>
  </r>
  <r>
    <s v="CD"/>
    <s v="West"/>
    <x v="3"/>
    <x v="0"/>
    <x v="12"/>
    <x v="5"/>
    <n v="5.5742166999365253E-3"/>
    <n v="2.7500223230100731E-2"/>
    <n v="78566.293080810428"/>
    <n v="387604.34234794072"/>
    <n v="2160.5905980837997"/>
    <n v="0.97108455531063753"/>
    <n v="3361611.8014424508"/>
    <n v="42.786946788806993"/>
    <n v="2.5806971201544284"/>
  </r>
  <r>
    <s v="CD"/>
    <s v="West"/>
    <x v="3"/>
    <x v="0"/>
    <x v="12"/>
    <x v="6"/>
    <n v="6.0640978016156819E-3"/>
    <n v="2.9873499782957388E-2"/>
    <n v="76405.702482726629"/>
    <n v="376396.59042542212"/>
    <n v="2282.5057365344546"/>
    <n v="0.96823075800791791"/>
    <n v="2974007.4590945099"/>
    <n v="38.923893930127228"/>
    <n v="2.5325705000145953"/>
  </r>
  <r>
    <s v="CD"/>
    <s v="West"/>
    <x v="3"/>
    <x v="0"/>
    <x v="12"/>
    <x v="7"/>
    <n v="6.9249524339594333E-3"/>
    <n v="3.4047655276429618E-2"/>
    <n v="74123.196746192174"/>
    <n v="364438.75605920225"/>
    <n v="2523.7210508013231"/>
    <n v="0.96277605973131131"/>
    <n v="2597610.868669088"/>
    <n v="35.044506749535614"/>
    <n v="2.5523334206063515"/>
  </r>
  <r>
    <s v="CD"/>
    <s v="West"/>
    <x v="3"/>
    <x v="0"/>
    <x v="12"/>
    <x v="8"/>
    <n v="8.354795786640697E-3"/>
    <n v="4.0942639287059948E-2"/>
    <n v="71599.475695390851"/>
    <n v="350872.90957205929"/>
    <n v="2931.4715065390046"/>
    <n v="0.95419989835624786"/>
    <n v="2233172.1126098856"/>
    <n v="31.189783038504064"/>
    <n v="2.5696612131473997"/>
  </r>
  <r>
    <s v="CD"/>
    <s v="West"/>
    <x v="3"/>
    <x v="0"/>
    <x v="12"/>
    <x v="9"/>
    <n v="1.0517630710186925E-2"/>
    <n v="5.1280552685671381E-2"/>
    <n v="68668.004188851846"/>
    <n v="334802.89464961994"/>
    <n v="3521.3332066263174"/>
    <n v="0.94255405982967"/>
    <n v="1882299.2030378266"/>
    <n v="27.411590380013042"/>
    <n v="2.5755982766486176"/>
  </r>
  <r>
    <s v="CD"/>
    <s v="West"/>
    <x v="3"/>
    <x v="0"/>
    <x v="12"/>
    <x v="10"/>
    <n v="1.3341557058593478E-2"/>
    <n v="6.4626369964080332E-2"/>
    <n v="65146.670982225529"/>
    <n v="315569.82759472454"/>
    <n v="4210.1928608255257"/>
    <n v="0.92504252947924603"/>
    <n v="1547496.3083882066"/>
    <n v="23.754035088153959"/>
    <n v="2.585971081996878"/>
  </r>
  <r>
    <s v="CD"/>
    <s v="West"/>
    <x v="3"/>
    <x v="0"/>
    <x v="12"/>
    <x v="11"/>
    <n v="1.8158335808129002E-2"/>
    <n v="8.6987303002409519E-2"/>
    <n v="60936.478121400003"/>
    <n v="291915.51154555357"/>
    <n v="5300.699886245915"/>
    <n v="0.89918502101323772"/>
    <n v="1231926.4807934822"/>
    <n v="20.216568445901824"/>
    <n v="2.5914729497186735"/>
  </r>
  <r>
    <s v="CD"/>
    <s v="West"/>
    <x v="3"/>
    <x v="0"/>
    <x v="12"/>
    <x v="12"/>
    <n v="2.4817207700195919E-2"/>
    <n v="0.11708600403352354"/>
    <n v="55635.778235154088"/>
    <n v="262486.05538317864"/>
    <n v="6514.1709548494764"/>
    <n v="0.8606580995185783"/>
    <n v="940010.96924792847"/>
    <n v="16.895799772491941"/>
    <n v="2.590969610505955"/>
  </r>
  <r>
    <s v="CD"/>
    <s v="West"/>
    <x v="3"/>
    <x v="0"/>
    <x v="12"/>
    <x v="13"/>
    <n v="3.6015735345267086E-2"/>
    <n v="0.16563671709598435"/>
    <n v="49121.607280304612"/>
    <n v="225910.74957621482"/>
    <n v="8136.3417683878579"/>
    <n v="0.80463657520120979"/>
    <n v="677524.91386474983"/>
    <n v="13.792808325642971"/>
    <n v="2.5790979059117021"/>
  </r>
  <r>
    <s v="CD"/>
    <s v="West"/>
    <x v="3"/>
    <x v="0"/>
    <x v="12"/>
    <x v="14"/>
    <n v="5.2006284823566395E-2"/>
    <n v="0.23065599327039152"/>
    <n v="40985.265511916754"/>
    <n v="181776.05184014363"/>
    <n v="9453.49712610188"/>
    <n v="0.72707989727568068"/>
    <n v="451614.16428853502"/>
    <n v="11.018939578596241"/>
    <n v="2.5511416134543135"/>
  </r>
  <r>
    <s v="CD"/>
    <s v="West"/>
    <x v="3"/>
    <x v="0"/>
    <x v="12"/>
    <x v="15"/>
    <n v="7.7439619439940349E-2"/>
    <n v="0.32458891617406987"/>
    <n v="31531.768385814874"/>
    <n v="132165.71309911043"/>
    <n v="10234.862525403449"/>
    <n v="0.61811935293040676"/>
    <n v="269838.11244839139"/>
    <n v="8.5576587125314187"/>
    <n v="2.5091869806078289"/>
  </r>
  <r>
    <s v="CD"/>
    <s v="West"/>
    <x v="3"/>
    <x v="0"/>
    <x v="12"/>
    <x v="16"/>
    <n v="0.11790253099159767"/>
    <n v="0.45226997992336454"/>
    <n v="21296.905860411425"/>
    <n v="81694.185060407923"/>
    <n v="9631.9511859180584"/>
    <n v="0.48318973715931218"/>
    <n v="137672.39934928092"/>
    <n v="6.4644319814174782"/>
    <n v="2.4262385924574903"/>
  </r>
  <r>
    <s v="CD"/>
    <s v="West"/>
    <x v="3"/>
    <x v="0"/>
    <x v="12"/>
    <x v="17"/>
    <n v="0.17670277475700405"/>
    <n v="0.59795590613743566"/>
    <n v="11664.954674493367"/>
    <n v="39473.791806782712"/>
    <n v="6975.128542438797"/>
    <n v="0.33858244949909955"/>
    <n v="55978.214288872987"/>
    <n v="4.7988368451422412"/>
    <n v="2.2974001194402316"/>
  </r>
  <r>
    <s v="CD"/>
    <s v="West"/>
    <x v="3"/>
    <x v="0"/>
    <x v="12"/>
    <x v="18"/>
    <n v="0.26097029679676759"/>
    <n v="0.74371685838525814"/>
    <n v="4689.8261320545698"/>
    <n v="13365.133120957975"/>
    <n v="3487.9027573047115"/>
    <n v="0.20909343183392809"/>
    <n v="16504.422482090271"/>
    <n v="3.5191970911850916"/>
    <n v="2.1088650570329213"/>
  </r>
  <r>
    <s v="CD"/>
    <s v="West"/>
    <x v="3"/>
    <x v="0"/>
    <x v="12"/>
    <x v="19"/>
    <n v="0.3675003695155612"/>
    <n v="0.85446578731009348"/>
    <n v="1201.9233747498583"/>
    <n v="2794.5615511784013"/>
    <n v="1027.0024026920423"/>
    <n v="0.11538649507827331"/>
    <n v="3139.2893611322975"/>
    <n v="2.6118881012574029"/>
    <n v="1.8694763379877315"/>
  </r>
  <r>
    <s v="CD"/>
    <s v="West"/>
    <x v="3"/>
    <x v="0"/>
    <x v="12"/>
    <x v="20"/>
    <n v="0.49914503906479096"/>
    <n v="0.92013921087936001"/>
    <n v="174.9209720578161"/>
    <n v="322.45466267097839"/>
    <n v="160.95164519552949"/>
    <n v="6.4610822335154222E-2"/>
    <n v="344.72780995389638"/>
    <n v="1.9707631732114692"/>
    <n v="1.569465338814453"/>
  </r>
  <r>
    <s v="CD"/>
    <s v="West"/>
    <x v="3"/>
    <x v="0"/>
    <x v="12"/>
    <x v="21"/>
    <n v="0.6271824401305035"/>
    <n v="1"/>
    <n v="13.969326862286612"/>
    <n v="22.273147282918011"/>
    <n v="13.969326862286612"/>
    <m/>
    <n v="22.273147282918011"/>
    <n v="1.5944323948099073"/>
    <n v="1.5944323948099073"/>
  </r>
  <r>
    <s v="CD"/>
    <s v="West"/>
    <x v="3"/>
    <x v="0"/>
    <x v="13"/>
    <x v="0"/>
    <n v="0.11633577490043444"/>
    <n v="0.10792366792952031"/>
    <n v="100000"/>
    <n v="92769.114248722137"/>
    <n v="10792.366792952031"/>
    <n v="0.87610326262005089"/>
    <n v="5249999.9998036828"/>
    <n v="52.499999998036827"/>
    <n v="0.33"/>
  </r>
  <r>
    <s v="CD"/>
    <s v="West"/>
    <x v="3"/>
    <x v="0"/>
    <x v="13"/>
    <x v="1"/>
    <n v="1.2630332927690979E-2"/>
    <n v="4.8886322703726247E-2"/>
    <n v="89207.633207047969"/>
    <n v="345282.51706130325"/>
    <n v="4361.0331445953925"/>
    <n v="0.95992928135515254"/>
    <n v="5157230.8855549609"/>
    <n v="57.811542579379932"/>
    <n v="1.3520000000000001"/>
  </r>
  <r>
    <s v="CD"/>
    <s v="West"/>
    <x v="3"/>
    <x v="0"/>
    <x v="13"/>
    <x v="2"/>
    <n v="3.1024948434218696E-3"/>
    <n v="1.5375921944528788E-2"/>
    <n v="84846.600062452577"/>
    <n v="420498.58763988497"/>
    <n v="1304.5946998189174"/>
    <n v="0.98776064375701156"/>
    <n v="4811948.3684936576"/>
    <n v="56.713508437011654"/>
    <n v="2.1374920709885936"/>
  </r>
  <r>
    <s v="CD"/>
    <s v="West"/>
    <x v="3"/>
    <x v="0"/>
    <x v="13"/>
    <x v="3"/>
    <n v="2.286650733675448E-3"/>
    <n v="1.1368710266688556E-2"/>
    <n v="83542.005362633659"/>
    <n v="415351.95562608686"/>
    <n v="949.76485406592838"/>
    <n v="0.98626356976576635"/>
    <n v="4391449.7808537725"/>
    <n v="52.56576930122344"/>
    <n v="2.5172052566626677"/>
  </r>
  <r>
    <s v="CD"/>
    <s v="West"/>
    <x v="3"/>
    <x v="0"/>
    <x v="13"/>
    <x v="4"/>
    <n v="3.4475309747392089E-3"/>
    <n v="1.709929404076508E-2"/>
    <n v="82592.240508567731"/>
    <n v="409646.50246497651"/>
    <n v="1412.2690059415909"/>
    <n v="0.97917040861416837"/>
    <n v="3976097.8252276853"/>
    <n v="48.141299966492902"/>
    <n v="2.6529258491712526"/>
  </r>
  <r>
    <s v="CD"/>
    <s v="West"/>
    <x v="3"/>
    <x v="0"/>
    <x v="13"/>
    <x v="5"/>
    <n v="4.9313242919235807E-3"/>
    <n v="2.4365885572143794E-2"/>
    <n v="81179.97150262614"/>
    <n v="401113.73320599605"/>
    <n v="1978.0218963828811"/>
    <n v="0.97446678114136476"/>
    <n v="3566451.3227627086"/>
    <n v="43.932650587926545"/>
    <n v="2.5803481670820623"/>
  </r>
  <r>
    <s v="CD"/>
    <s v="West"/>
    <x v="3"/>
    <x v="0"/>
    <x v="13"/>
    <x v="6"/>
    <n v="5.3262251500233336E-3"/>
    <n v="2.6285619638115296E-2"/>
    <n v="79201.949606243259"/>
    <n v="390872.00846884318"/>
    <n v="2081.8723219468811"/>
    <n v="0.97208816676302146"/>
    <n v="3165337.5895567127"/>
    <n v="39.965399908630509"/>
    <n v="2.5321543457724962"/>
  </r>
  <r>
    <s v="CD"/>
    <s v="West"/>
    <x v="3"/>
    <x v="0"/>
    <x v="13"/>
    <x v="7"/>
    <n v="6.0691021748352763E-3"/>
    <n v="2.9901792249306509E-2"/>
    <n v="77120.077284296378"/>
    <n v="379962.05415145791"/>
    <n v="2306.028529205505"/>
    <n v="0.96721604120511084"/>
    <n v="2774465.5810878696"/>
    <n v="35.975918059055445"/>
    <n v="2.5549598807580507"/>
  </r>
  <r>
    <s v="CD"/>
    <s v="West"/>
    <x v="3"/>
    <x v="0"/>
    <x v="13"/>
    <x v="8"/>
    <n v="7.3679625020446789E-3"/>
    <n v="3.6193281957809839E-2"/>
    <n v="74814.048755090873"/>
    <n v="367505.39382453507"/>
    <n v="2707.7659609983239"/>
    <n v="0.95926841640776284"/>
    <n v="2394503.5269364119"/>
    <n v="32.006067934847238"/>
    <n v="2.5755475009742286"/>
  </r>
  <r>
    <s v="CD"/>
    <s v="West"/>
    <x v="3"/>
    <x v="0"/>
    <x v="13"/>
    <x v="9"/>
    <n v="9.388807721473269E-3"/>
    <n v="4.5903013833896937E-2"/>
    <n v="72106.282794092549"/>
    <n v="352536.31715537299"/>
    <n v="3309.8956966081169"/>
    <n v="0.94805837843182517"/>
    <n v="2026998.1331118769"/>
    <n v="28.111255421392251"/>
    <n v="2.5844867790598629"/>
  </r>
  <r>
    <s v="CD"/>
    <s v="West"/>
    <x v="3"/>
    <x v="0"/>
    <x v="13"/>
    <x v="10"/>
    <n v="1.2140728916122617E-2"/>
    <n v="5.8981807107124147E-2"/>
    <n v="68796.387097484432"/>
    <n v="334225.00918065058"/>
    <n v="4057.735233450876"/>
    <n v="0.93104498730164076"/>
    <n v="1674461.8159565039"/>
    <n v="24.339385927109699"/>
    <n v="2.5954748781196622"/>
  </r>
  <r>
    <s v="CD"/>
    <s v="West"/>
    <x v="3"/>
    <x v="0"/>
    <x v="13"/>
    <x v="11"/>
    <n v="1.6763518645618272E-2"/>
    <n v="8.0577008670355721E-2"/>
    <n v="64738.651864033556"/>
    <n v="311178.51942848956"/>
    <n v="5216.4469125553733"/>
    <n v="0.90573223394342728"/>
    <n v="1340236.8067758533"/>
    <n v="20.702266237960387"/>
    <n v="2.6009072647597065"/>
  </r>
  <r>
    <s v="CD"/>
    <s v="West"/>
    <x v="3"/>
    <x v="0"/>
    <x v="13"/>
    <x v="12"/>
    <n v="2.3302388910086191E-2"/>
    <n v="0.11033946388248028"/>
    <n v="59522.204951478183"/>
    <n v="281844.41555717401"/>
    <n v="6567.6481834492151"/>
    <n v="0.86801095790855065"/>
    <n v="1029058.2873473637"/>
    <n v="17.288645274250847"/>
    <n v="2.5993523465599941"/>
  </r>
  <r>
    <s v="CD"/>
    <s v="West"/>
    <x v="3"/>
    <x v="0"/>
    <x v="13"/>
    <x v="13"/>
    <n v="3.4093957482594493E-2"/>
    <n v="0.15751021339218468"/>
    <n v="52954.556768028968"/>
    <n v="244644.04112895826"/>
    <n v="8340.8835366207932"/>
    <n v="0.81318892988093372"/>
    <n v="747213.87179018965"/>
    <n v="14.110473534192925"/>
    <n v="2.5867373494892951"/>
  </r>
  <r>
    <s v="CD"/>
    <s v="West"/>
    <x v="3"/>
    <x v="0"/>
    <x v="13"/>
    <x v="14"/>
    <n v="4.9691541924807014E-2"/>
    <n v="0.22158511890218061"/>
    <n v="44613.673231408175"/>
    <n v="198941.82600740468"/>
    <n v="9885.7260876446089"/>
    <n v="0.7365295834558746"/>
    <n v="502569.83066123142"/>
    <n v="11.264928311426743"/>
    <n v="2.5594569447164792"/>
  </r>
  <r>
    <s v="CD"/>
    <s v="West"/>
    <x v="3"/>
    <x v="0"/>
    <x v="13"/>
    <x v="15"/>
    <n v="7.4546934666934808E-2"/>
    <n v="0.31453354778251463"/>
    <n v="34727.947143763566"/>
    <n v="146526.54024118485"/>
    <n v="10923.104422331602"/>
    <n v="0.62853239360915303"/>
    <n v="303628.00465382671"/>
    <n v="8.7430450005263882"/>
    <n v="2.5178122968227092"/>
  </r>
  <r>
    <s v="CD"/>
    <s v="West"/>
    <x v="3"/>
    <x v="0"/>
    <x v="13"/>
    <x v="16"/>
    <n v="0.11406895197516492"/>
    <n v="0.44131236472099811"/>
    <n v="23804.842721431964"/>
    <n v="92096.677065059805"/>
    <n v="10505.371433206579"/>
    <n v="0.49343735648086806"/>
    <n v="157101.46441264186"/>
    <n v="6.5995590162500992"/>
    <n v="2.4367839620611242"/>
  </r>
  <r>
    <s v="CD"/>
    <s v="West"/>
    <x v="3"/>
    <x v="0"/>
    <x v="13"/>
    <x v="17"/>
    <n v="0.17220428235769664"/>
    <n v="0.58841746831224717"/>
    <n v="13299.471288225384"/>
    <n v="45443.940871655308"/>
    <n v="7825.6412253090011"/>
    <n v="0.34673192966676109"/>
    <n v="65004.78734758206"/>
    <n v="4.8877722985224006"/>
    <n v="2.3096881184148197"/>
  </r>
  <r>
    <s v="CD"/>
    <s v="West"/>
    <x v="3"/>
    <x v="0"/>
    <x v="13"/>
    <x v="18"/>
    <n v="0.25604389622439694"/>
    <n v="0.7370431927748412"/>
    <n v="5473.8300629163832"/>
    <n v="15756.865310091236"/>
    <n v="4034.4491862788009"/>
    <n v="0.21436181355926484"/>
    <n v="19560.846475926752"/>
    <n v="3.5735209626703308"/>
    <n v="2.1217173724769745"/>
  </r>
  <r>
    <s v="CD"/>
    <s v="West"/>
    <x v="3"/>
    <x v="0"/>
    <x v="13"/>
    <x v="19"/>
    <n v="0.36262303018569531"/>
    <n v="0.85093600410521342"/>
    <n v="1439.3808766375821"/>
    <n v="3377.6702238802254"/>
    <n v="1224.8210115514432"/>
    <n v="0.11797538163672215"/>
    <n v="3803.9811658355161"/>
    <n v="2.6427898463690029"/>
    <n v="1.8818022198443689"/>
  </r>
  <r>
    <s v="CD"/>
    <s v="West"/>
    <x v="3"/>
    <x v="0"/>
    <x v="13"/>
    <x v="20"/>
    <n v="0.49483771311319502"/>
    <n v="0.91901571951712802"/>
    <n v="214.55986508613884"/>
    <n v="398.48193370526229"/>
    <n v="197.18388879163581"/>
    <n v="6.5278662852024119E-2"/>
    <n v="426.3109419552905"/>
    <n v="1.9869090698026886"/>
    <n v="1.5802612178017088"/>
  </r>
  <r>
    <s v="CD"/>
    <s v="West"/>
    <x v="3"/>
    <x v="0"/>
    <x v="13"/>
    <x v="21"/>
    <n v="0.62438359780519348"/>
    <n v="1"/>
    <n v="17.37597629450304"/>
    <n v="27.829008250028235"/>
    <n v="17.37597629450304"/>
    <m/>
    <n v="27.829008250028235"/>
    <n v="1.6015795474371159"/>
    <n v="1.6015795474371159"/>
  </r>
  <r>
    <s v="CD"/>
    <s v="West"/>
    <x v="3"/>
    <x v="0"/>
    <x v="14"/>
    <x v="0"/>
    <n v="0.10081118752880318"/>
    <n v="9.4300929593521141E-2"/>
    <n v="100000"/>
    <n v="93542.127520894574"/>
    <n v="9430.0929593521141"/>
    <n v="0.89232089384351121"/>
    <n v="5499999.9997315751"/>
    <n v="54.999999997315754"/>
    <n v="0.31518464272391344"/>
  </r>
  <r>
    <s v="CD"/>
    <s v="West"/>
    <x v="3"/>
    <x v="0"/>
    <x v="14"/>
    <x v="1"/>
    <n v="1.0296698267356564E-2"/>
    <n v="4.008841962025559E-2"/>
    <n v="90569.907040647886"/>
    <n v="352618.31940086104"/>
    <n v="3630.8044384130335"/>
    <n v="0.96699941641408393"/>
    <n v="5406457.8722106805"/>
    <n v="59.6937553417633"/>
    <n v="1.3390721186973864"/>
  </r>
  <r>
    <s v="CD"/>
    <s v="West"/>
    <x v="3"/>
    <x v="0"/>
    <x v="14"/>
    <x v="2"/>
    <n v="2.6503514662952112E-3"/>
    <n v="1.3152417779472269E-2"/>
    <n v="86939.102602234852"/>
    <n v="431436.8918003845"/>
    <n v="1143.4593987970002"/>
    <n v="0.98946715437505672"/>
    <n v="5053839.5528098196"/>
    <n v="58.130799623412557"/>
    <n v="2.1502082065895527"/>
  </r>
  <r>
    <s v="CD"/>
    <s v="West"/>
    <x v="3"/>
    <x v="0"/>
    <x v="14"/>
    <x v="3"/>
    <n v="1.9725481687105817E-3"/>
    <n v="9.814790719508925E-3"/>
    <n v="85795.643203437852"/>
    <n v="426892.63362214569"/>
    <n v="842.06628268740315"/>
    <n v="0.98802602891194902"/>
    <n v="4622402.6610094346"/>
    <n v="53.876892676809184"/>
    <n v="2.5232562591301475"/>
  </r>
  <r>
    <s v="CD"/>
    <s v="West"/>
    <x v="3"/>
    <x v="0"/>
    <x v="14"/>
    <x v="4"/>
    <n v="3.0223896263583904E-3"/>
    <n v="1.5005685065435516E-2"/>
    <n v="84953.576920750449"/>
    <n v="421781.03356945218"/>
    <n v="1274.7866204550373"/>
    <n v="0.9817073206979422"/>
    <n v="4195510.0273872893"/>
    <n v="49.385913806797106"/>
    <n v="2.656979618099605"/>
  </r>
  <r>
    <s v="CD"/>
    <s v="West"/>
    <x v="3"/>
    <x v="0"/>
    <x v="14"/>
    <x v="5"/>
    <n v="4.3191225003894945E-3"/>
    <n v="2.1372198783856489E-2"/>
    <n v="83678.790300295412"/>
    <n v="414065.52838667569"/>
    <n v="1788.3997402905516"/>
    <n v="0.97769053058931388"/>
    <n v="3773728.993817837"/>
    <n v="45.09779575296411"/>
    <n v="2.5797228006205377"/>
  </r>
  <r>
    <s v="CD"/>
    <s v="West"/>
    <x v="3"/>
    <x v="0"/>
    <x v="14"/>
    <x v="6"/>
    <n v="4.6269988134697805E-3"/>
    <n v="2.2873726864320765E-2"/>
    <n v="81890.39056000486"/>
    <n v="404827.94614711357"/>
    <n v="1873.1384264820954"/>
    <n v="0.97575195831646511"/>
    <n v="3359663.4654311612"/>
    <n v="41.026345612179995"/>
    <n v="2.5314122076952028"/>
  </r>
  <r>
    <s v="CD"/>
    <s v="West"/>
    <x v="3"/>
    <x v="0"/>
    <x v="14"/>
    <x v="7"/>
    <n v="5.2598412294833693E-3"/>
    <n v="2.5965633241438645E-2"/>
    <n v="80017.252133522765"/>
    <n v="395011.66123427858"/>
    <n v="2077.6986218867678"/>
    <n v="0.97144283613575177"/>
    <n v="2954835.5192840477"/>
    <n v="36.927480518243598"/>
    <n v="2.5575863699004775"/>
  </r>
  <r>
    <s v="CD"/>
    <s v="West"/>
    <x v="3"/>
    <x v="0"/>
    <x v="14"/>
    <x v="8"/>
    <n v="6.4296585957154965E-3"/>
    <n v="3.1656082299334476E-2"/>
    <n v="77939.553511635997"/>
    <n v="383731.24849612237"/>
    <n v="2467.260920337736"/>
    <n v="0.9641389631674766"/>
    <n v="2559823.858049769"/>
    <n v="32.843706984639063"/>
    <n v="2.5817235166028292"/>
  </r>
  <r>
    <s v="CD"/>
    <s v="West"/>
    <x v="3"/>
    <x v="0"/>
    <x v="14"/>
    <x v="9"/>
    <n v="8.3034434929753886E-3"/>
    <n v="4.0704037778264063E-2"/>
    <n v="75472.292591298261"/>
    <n v="369970.24806001276"/>
    <n v="3072.0270488483948"/>
    <n v="0.95341567553967022"/>
    <n v="2176092.6095536468"/>
    <n v="28.832999963811144"/>
    <n v="2.5940267520596025"/>
  </r>
  <r>
    <s v="CD"/>
    <s v="West"/>
    <x v="3"/>
    <x v="0"/>
    <x v="14"/>
    <x v="10"/>
    <n v="1.0971316608826991E-2"/>
    <n v="5.3452457617276211E-2"/>
    <n v="72400.265542449866"/>
    <n v="352735.43398371642"/>
    <n v="3869.9721253873577"/>
    <n v="0.93696209771944428"/>
    <n v="1806122.3614936338"/>
    <n v="24.946349961032457"/>
    <n v="2.6056949692872893"/>
  </r>
  <r>
    <s v="CD"/>
    <s v="West"/>
    <x v="3"/>
    <x v="0"/>
    <x v="14"/>
    <x v="11"/>
    <n v="1.5390021211319001E-2"/>
    <n v="7.4221160230634034E-2"/>
    <n v="68530.293417062509"/>
    <n v="330499.73216536146"/>
    <n v="5086.3978883601521"/>
    <n v="0.91226298771611047"/>
    <n v="1453386.9275099174"/>
    <n v="21.207948412899349"/>
    <n v="2.6109350493874164"/>
  </r>
  <r>
    <s v="CD"/>
    <s v="West"/>
    <x v="3"/>
    <x v="0"/>
    <x v="14"/>
    <x v="12"/>
    <n v="2.1794828901291904E-2"/>
    <n v="0.10357496365624175"/>
    <n v="63443.895528702356"/>
    <n v="301502.67310454691"/>
    <n v="6571.1991735957417"/>
    <n v="0.87540749120640149"/>
    <n v="1122887.1953445559"/>
    <n v="17.698900516544665"/>
    <n v="2.6082288599441936"/>
  </r>
  <r>
    <s v="CD"/>
    <s v="West"/>
    <x v="3"/>
    <x v="0"/>
    <x v="14"/>
    <x v="13"/>
    <n v="3.217424033682053E-2"/>
    <n v="0.14931584916307383"/>
    <n v="56872.696355106615"/>
    <n v="263937.69865447521"/>
    <n v="8491.9949504564065"/>
    <n v="0.82184192072436313"/>
    <n v="821384.52224000893"/>
    <n v="14.442510640103608"/>
    <n v="2.5947014523412921"/>
  </r>
  <r>
    <s v="CD"/>
    <s v="West"/>
    <x v="3"/>
    <x v="0"/>
    <x v="14"/>
    <x v="14"/>
    <n v="4.7369668077922276E-2"/>
    <n v="0.21238209331312322"/>
    <n v="48380.701404650208"/>
    <n v="216915.06521376205"/>
    <n v="10275.194640276764"/>
    <n v="0.74614335957406641"/>
    <n v="557446.82358553377"/>
    <n v="11.522090573328349"/>
    <n v="2.5680809284586052"/>
  </r>
  <r>
    <s v="CD"/>
    <s v="West"/>
    <x v="3"/>
    <x v="0"/>
    <x v="14"/>
    <x v="15"/>
    <n v="7.1639835445705943E-2"/>
    <n v="0.30428380049916193"/>
    <n v="38105.506764373444"/>
    <n v="161849.73550082414"/>
    <n v="11594.888418210077"/>
    <n v="0.63917190844898131"/>
    <n v="340531.75837177178"/>
    <n v="8.9365497873433419"/>
    <n v="2.5266861321404486"/>
  </r>
  <r>
    <s v="CD"/>
    <s v="West"/>
    <x v="3"/>
    <x v="0"/>
    <x v="14"/>
    <x v="16"/>
    <n v="0.1102195073372032"/>
    <n v="0.43009885011428856"/>
    <n v="26510.618346163366"/>
    <n v="103449.8043220246"/>
    <n v="11402.186466503626"/>
    <n v="0.50393092888641222"/>
    <n v="178682.02287094761"/>
    <n v="6.7400171711500869"/>
    <n v="2.4475695960341124"/>
  </r>
  <r>
    <s v="CD"/>
    <s v="West"/>
    <x v="3"/>
    <x v="0"/>
    <x v="14"/>
    <x v="17"/>
    <n v="0.16770062816099784"/>
    <n v="0.5786500382931189"/>
    <n v="15108.43187965974"/>
    <n v="52131.555985115447"/>
    <n v="8742.4946857140858"/>
    <n v="0.35505351342520586"/>
    <n v="75232.218548922989"/>
    <n v="4.97948557124628"/>
    <n v="2.3222055883616384"/>
  </r>
  <r>
    <s v="CD"/>
    <s v="West"/>
    <x v="3"/>
    <x v="0"/>
    <x v="14"/>
    <x v="18"/>
    <n v="0.25115417770950965"/>
    <n v="0.73025167069535235"/>
    <n v="6365.9371939456532"/>
    <n v="18509.492112838056"/>
    <n v="4648.7362714204965"/>
    <n v="0.21969111299380598"/>
    <n v="23100.662563807546"/>
    <n v="3.6287920945524741"/>
    <n v="2.1346634699885847"/>
  </r>
  <r>
    <s v="CD"/>
    <s v="West"/>
    <x v="3"/>
    <x v="0"/>
    <x v="14"/>
    <x v="19"/>
    <n v="0.3578474748118381"/>
    <n v="0.84739097646335626"/>
    <n v="1717.2009225251566"/>
    <n v="4066.370923219466"/>
    <n v="1455.1405665223685"/>
    <n v="0.12055193391140306"/>
    <n v="4591.170450969491"/>
    <n v="2.6736361428330362"/>
    <n v="1.8940226165175498"/>
  </r>
  <r>
    <s v="CD"/>
    <s v="West"/>
    <x v="3"/>
    <x v="0"/>
    <x v="14"/>
    <x v="20"/>
    <n v="0.49070852288756484"/>
    <n v="0.91791707257470412"/>
    <n v="262.06035600278796"/>
    <n v="490.2088787952041"/>
    <n v="240.54967481996391"/>
    <n v="6.5912119058340768E-2"/>
    <n v="524.79952775002471"/>
    <n v="2.0025903030691206"/>
    <n v="1.5907544799945255"/>
  </r>
  <r>
    <s v="CD"/>
    <s v="West"/>
    <x v="3"/>
    <x v="0"/>
    <x v="14"/>
    <x v="21"/>
    <n v="0.62186405380597143"/>
    <n v="1"/>
    <n v="21.510681182824047"/>
    <n v="34.590648954820637"/>
    <n v="21.510681182824047"/>
    <m/>
    <n v="34.590648954820637"/>
    <n v="1.608068506098298"/>
    <n v="1.608068506098298"/>
  </r>
  <r>
    <s v="CD"/>
    <s v="West"/>
    <x v="3"/>
    <x v="0"/>
    <x v="15"/>
    <x v="0"/>
    <n v="8.6414858128316133E-2"/>
    <n v="8.1331199579717364E-2"/>
    <n v="100000"/>
    <n v="94117.147607822102"/>
    <n v="8133.1199579717359"/>
    <n v="0.90774600581787046"/>
    <n v="5749999.9995583007"/>
    <n v="57.499999995583011"/>
    <n v="0.27667950029290078"/>
  </r>
  <r>
    <s v="CD"/>
    <s v="West"/>
    <x v="3"/>
    <x v="0"/>
    <x v="15"/>
    <x v="1"/>
    <n v="8.1944764197459247E-3"/>
    <n v="3.2090029309603418E-2"/>
    <n v="91866.880042028264"/>
    <n v="359755.85530111316"/>
    <n v="2948.0108731305081"/>
    <n v="0.97341174229410821"/>
    <n v="5655882.8519504787"/>
    <n v="61.566070920912559"/>
    <n v="1.3841124748597502"/>
  </r>
  <r>
    <s v="CD"/>
    <s v="West"/>
    <x v="3"/>
    <x v="0"/>
    <x v="15"/>
    <x v="2"/>
    <n v="2.2264925465178787E-3"/>
    <n v="1.1062626415828376E-2"/>
    <n v="88918.869168897756"/>
    <n v="441805.31054184545"/>
    <n v="983.67623093341535"/>
    <n v="0.99107879798961862"/>
    <n v="5296126.9966493659"/>
    <n v="59.561339973741561"/>
    <n v="2.1646816148065517"/>
  </r>
  <r>
    <s v="CD"/>
    <s v="West"/>
    <x v="3"/>
    <x v="0"/>
    <x v="15"/>
    <x v="3"/>
    <n v="1.6756430406723376E-3"/>
    <n v="8.3436850737938096E-3"/>
    <n v="87935.192937964341"/>
    <n v="437863.87611724244"/>
    <n v="733.70355677767657"/>
    <n v="0.98970265836730775"/>
    <n v="4854321.68610752"/>
    <n v="55.203400639970155"/>
    <n v="2.5302169986231062"/>
  </r>
  <r>
    <s v="CD"/>
    <s v="West"/>
    <x v="3"/>
    <x v="0"/>
    <x v="15"/>
    <x v="4"/>
    <n v="2.6175153338475923E-3"/>
    <n v="1.3007959795163471E-2"/>
    <n v="87201.489381186664"/>
    <n v="433355.04219624837"/>
    <n v="1134.313467948843"/>
    <n v="0.9841278889339814"/>
    <n v="4416457.8099902775"/>
    <n v="50.646586902713025"/>
    <n v="2.6616651528600341"/>
  </r>
  <r>
    <s v="CD"/>
    <s v="West"/>
    <x v="3"/>
    <x v="0"/>
    <x v="15"/>
    <x v="5"/>
    <n v="3.7373054488780036E-3"/>
    <n v="1.8518953217632975E-2"/>
    <n v="86067.175913237821"/>
    <n v="426476.78283549024"/>
    <n v="1593.8740043110301"/>
    <n v="0.98075520306012598"/>
    <n v="3983102.7677940293"/>
    <n v="46.278999229733017"/>
    <n v="2.5787943587379294"/>
  </r>
  <r>
    <s v="CD"/>
    <s v="West"/>
    <x v="3"/>
    <x v="0"/>
    <x v="15"/>
    <x v="6"/>
    <n v="3.9662120608760483E-3"/>
    <n v="1.9638688189805468E-2"/>
    <n v="84473.301908926791"/>
    <n v="418269.32375025051"/>
    <n v="1658.944836552706"/>
    <n v="0.97922342734522561"/>
    <n v="3556625.9849585393"/>
    <n v="42.103551117168884"/>
    <n v="2.5302459104683708"/>
  </r>
  <r>
    <s v="CD"/>
    <s v="West"/>
    <x v="3"/>
    <x v="0"/>
    <x v="15"/>
    <x v="7"/>
    <n v="4.4960866019570014E-3"/>
    <n v="2.2236521086113584E-2"/>
    <n v="82814.357072374085"/>
    <n v="409579.12075609015"/>
    <n v="1841.5031972727884"/>
    <n v="0.97545194129217572"/>
    <n v="3138356.6612082887"/>
    <n v="37.896287215821523"/>
    <n v="2.5603275560782275"/>
  </r>
  <r>
    <s v="CD"/>
    <s v="West"/>
    <x v="3"/>
    <x v="0"/>
    <x v="15"/>
    <x v="8"/>
    <n v="5.5419400754205322E-3"/>
    <n v="2.7344253149287429E-2"/>
    <n v="80972.853875101297"/>
    <n v="399524.74845427054"/>
    <n v="2214.1422145810357"/>
    <n v="0.96879216059177431"/>
    <n v="2728777.5404521986"/>
    <n v="33.699905707427249"/>
    <n v="2.5884471710656203"/>
  </r>
  <r>
    <s v="CD"/>
    <s v="West"/>
    <x v="3"/>
    <x v="0"/>
    <x v="15"/>
    <x v="9"/>
    <n v="7.2657621330526811E-3"/>
    <n v="3.5707288715130486E-2"/>
    <n v="78758.711660520261"/>
    <n v="387056.4442648979"/>
    <n v="2812.2600560939172"/>
    <n v="0.95860712723428021"/>
    <n v="2329252.7919979282"/>
    <n v="29.574541569926712"/>
    <n v="2.6043772967920726"/>
  </r>
  <r>
    <s v="CD"/>
    <s v="West"/>
    <x v="3"/>
    <x v="0"/>
    <x v="15"/>
    <x v="10"/>
    <n v="9.835647436406721E-3"/>
    <n v="4.8051884186137692E-2"/>
    <n v="75946.451604426344"/>
    <n v="371035.06611428905"/>
    <n v="3649.3700968440098"/>
    <n v="0.94277434147386852"/>
    <n v="1942196.3477330301"/>
    <n v="25.573233596865428"/>
    <n v="2.6167964122454923"/>
  </r>
  <r>
    <s v="CD"/>
    <s v="West"/>
    <x v="3"/>
    <x v="0"/>
    <x v="15"/>
    <x v="11"/>
    <n v="1.4043398804851131E-2"/>
    <n v="6.7947608156972261E-2"/>
    <n v="72297.081507582334"/>
    <n v="349802.34011961211"/>
    <n v="4912.4137651698984"/>
    <n v="0.91874580098951908"/>
    <n v="1571161.2816187411"/>
    <n v="21.732015302083276"/>
    <n v="2.6217256980397119"/>
  </r>
  <r>
    <s v="CD"/>
    <s v="West"/>
    <x v="3"/>
    <x v="0"/>
    <x v="15"/>
    <x v="12"/>
    <n v="2.0302227683824284E-2"/>
    <n v="9.6827937317644913E-2"/>
    <n v="67384.667742412435"/>
    <n v="321379.43116120121"/>
    <n v="6524.7183843326347"/>
    <n v="0.88280636300358328"/>
    <n v="1221358.9414991289"/>
    <n v="18.125175687857492"/>
    <n v="2.6176891269076878"/>
  </r>
  <r>
    <s v="CD"/>
    <s v="West"/>
    <x v="3"/>
    <x v="0"/>
    <x v="15"/>
    <x v="13"/>
    <n v="3.0267742316944887E-2"/>
    <n v="0.14110161150413747"/>
    <n v="60859.949358079801"/>
    <n v="283715.80676758057"/>
    <n v="8587.4369304852589"/>
    <n v="0.83054319498142382"/>
    <n v="899979.51033792761"/>
    <n v="14.787713756427006"/>
    <n v="2.6030170364633691"/>
  </r>
  <r>
    <s v="CD"/>
    <s v="West"/>
    <x v="3"/>
    <x v="0"/>
    <x v="15"/>
    <x v="14"/>
    <n v="4.505526360194189E-2"/>
    <n v="0.2031037383189134"/>
    <n v="52272.512427594542"/>
    <n v="235638.2326194786"/>
    <n v="10616.742685366313"/>
    <n v="0.75586606446328375"/>
    <n v="616263.70357034705"/>
    <n v="11.789441045596707"/>
    <n v="2.5770035800197477"/>
  </r>
  <r>
    <s v="CD"/>
    <s v="West"/>
    <x v="3"/>
    <x v="0"/>
    <x v="15"/>
    <x v="15"/>
    <n v="6.8734575535505826E-2"/>
    <n v="0.29389398341036521"/>
    <n v="41655.769742228229"/>
    <n v="178110.94352716906"/>
    <n v="12242.380101568415"/>
    <n v="0.64998210337351081"/>
    <n v="380625.47095086845"/>
    <n v="9.1374009724518945"/>
    <n v="2.5357810381898571"/>
  </r>
  <r>
    <s v="CD"/>
    <s v="West"/>
    <x v="3"/>
    <x v="0"/>
    <x v="15"/>
    <x v="16"/>
    <n v="0.10637648586837987"/>
    <n v="0.41868997895133314"/>
    <n v="29413.389640659814"/>
    <n v="115768.92570762994"/>
    <n v="12315.091489535222"/>
    <n v="0.51460789525432704"/>
    <n v="202514.52742369939"/>
    <n v="6.8851135451506051"/>
    <n v="2.4585635419546255"/>
  </r>
  <r>
    <s v="CD"/>
    <s v="West"/>
    <x v="3"/>
    <x v="0"/>
    <x v="15"/>
    <x v="17"/>
    <n v="0.16322379189810313"/>
    <n v="0.5687206862364812"/>
    <n v="17098.298151124593"/>
    <n v="59575.603194258008"/>
    <n v="9724.1558579835364"/>
    <n v="0.36348333359710233"/>
    <n v="86745.601716069446"/>
    <n v="5.0733471219978696"/>
    <n v="2.3348959087191097"/>
  </r>
  <r>
    <s v="CD"/>
    <s v="West"/>
    <x v="3"/>
    <x v="0"/>
    <x v="15"/>
    <x v="18"/>
    <n v="0.24634249798052038"/>
    <n v="0.72340378709710884"/>
    <n v="7374.1422931410571"/>
    <n v="21654.738850107078"/>
    <n v="5334.482461451199"/>
    <n v="0.22502365728061696"/>
    <n v="27169.998521811431"/>
    <n v="3.6844961002560499"/>
    <n v="2.1476197127736296"/>
  </r>
  <r>
    <s v="CD"/>
    <s v="West"/>
    <x v="3"/>
    <x v="0"/>
    <x v="15"/>
    <x v="19"/>
    <n v="0.35323085265495535"/>
    <n v="0.84388256854884436"/>
    <n v="2039.6598316898578"/>
    <n v="4872.8285335077571"/>
    <n v="1721.2333777323406"/>
    <n v="0.12307337153446346"/>
    <n v="5515.2596717043516"/>
    <n v="2.7040095539533961"/>
    <n v="1.9060147834469512"/>
  </r>
  <r>
    <s v="CD"/>
    <s v="West"/>
    <x v="3"/>
    <x v="0"/>
    <x v="15"/>
    <x v="20"/>
    <n v="0.48682383519780759"/>
    <n v="0.91687033288039987"/>
    <n v="318.42645395751708"/>
    <n v="599.715436528135"/>
    <n v="291.955768837954"/>
    <n v="6.649070869816355E-2"/>
    <n v="642.43113819659436"/>
    <n v="2.0175181119917394"/>
    <n v="1.6007973152594988"/>
  </r>
  <r>
    <s v="CD"/>
    <s v="West"/>
    <x v="3"/>
    <x v="0"/>
    <x v="15"/>
    <x v="21"/>
    <n v="0.6196944937254445"/>
    <n v="1"/>
    <n v="26.470685119563072"/>
    <n v="42.715701668459403"/>
    <n v="26.470685119563072"/>
    <m/>
    <n v="42.715701668459403"/>
    <n v="1.6136983790000397"/>
    <n v="1.6136983790000397"/>
  </r>
  <r>
    <s v="CD"/>
    <s v="West"/>
    <x v="3"/>
    <x v="0"/>
    <x v="16"/>
    <x v="0"/>
    <n v="7.2843507261760115E-2"/>
    <n v="6.9024170708857996E-2"/>
    <n v="100000"/>
    <n v="94756.792064970839"/>
    <n v="6902.4170708858001"/>
    <n v="0.92243930990695999"/>
    <n v="5999999.9994135778"/>
    <n v="59.999999994135777"/>
    <n v="0.24038088669766672"/>
  </r>
  <r>
    <s v="CD"/>
    <s v="West"/>
    <x v="3"/>
    <x v="0"/>
    <x v="16"/>
    <x v="1"/>
    <n v="6.2853179734588833E-3"/>
    <n v="2.4741089362890812E-2"/>
    <n v="93097.5829291142"/>
    <n v="366462.86288850912"/>
    <n v="2303.3356187183526"/>
    <n v="0.97923629132126921"/>
    <n v="5905243.2073486065"/>
    <n v="63.430682317981784"/>
    <n v="1.4265718031808574"/>
  </r>
  <r>
    <s v="CD"/>
    <s v="West"/>
    <x v="3"/>
    <x v="0"/>
    <x v="16"/>
    <x v="2"/>
    <n v="1.8296583523971239E-3"/>
    <n v="9.1013743312655122E-3"/>
    <n v="90794.247310395847"/>
    <n v="451643.02440112119"/>
    <n v="826.35243189740868"/>
    <n v="0.99259886719062562"/>
    <n v="5538780.3444600971"/>
    <n v="61.0036484528014"/>
    <n v="2.1825433543988546"/>
  </r>
  <r>
    <s v="CD"/>
    <s v="West"/>
    <x v="3"/>
    <x v="0"/>
    <x v="16"/>
    <x v="3"/>
    <n v="1.3947582710220298E-3"/>
    <n v="6.9499306173507963E-3"/>
    <n v="89967.894878498439"/>
    <n v="448300.35439510096"/>
    <n v="625.27062719468086"/>
    <n v="0.99129902059988717"/>
    <n v="5087137.3200589763"/>
    <n v="56.543918549268611"/>
    <n v="2.5384738536390064"/>
  </r>
  <r>
    <s v="CD"/>
    <s v="West"/>
    <x v="3"/>
    <x v="0"/>
    <x v="16"/>
    <x v="4"/>
    <n v="2.231672572662794E-3"/>
    <n v="1.1100576405874188E-2"/>
    <n v="89342.624251303758"/>
    <n v="444399.70224644587"/>
    <n v="991.75462680289638"/>
    <n v="0.98643752703311294"/>
    <n v="4638836.9656638755"/>
    <n v="51.921879444862867"/>
    <n v="2.6673473986900968"/>
  </r>
  <r>
    <s v="CD"/>
    <s v="West"/>
    <x v="3"/>
    <x v="0"/>
    <x v="16"/>
    <x v="5"/>
    <n v="3.1845320567602912E-3"/>
    <n v="1.5800766001171748E-2"/>
    <n v="88350.869624500861"/>
    <n v="438372.54329823586"/>
    <n v="1396.0114169367735"/>
    <n v="0.98366561970786359"/>
    <n v="4194437.2634174293"/>
    <n v="47.474770551146406"/>
    <n v="2.5775235193354904"/>
  </r>
  <r>
    <s v="CD"/>
    <s v="West"/>
    <x v="3"/>
    <x v="0"/>
    <x v="16"/>
    <x v="6"/>
    <n v="3.3424683142741969E-3"/>
    <n v="1.6575410214696783E-2"/>
    <n v="86954.858207564088"/>
    <n v="431211.99946637137"/>
    <n v="1441.312444951167"/>
    <n v="0.98251204869009712"/>
    <n v="3756064.7201191932"/>
    <n v="43.195570639116497"/>
    <n v="2.5284390390664107"/>
  </r>
  <r>
    <s v="CD"/>
    <s v="West"/>
    <x v="3"/>
    <x v="0"/>
    <x v="16"/>
    <x v="7"/>
    <n v="3.7743848958855775E-3"/>
    <n v="1.8699930547920792E-2"/>
    <n v="85513.545762612921"/>
    <n v="423670.98501545761"/>
    <n v="1599.097366667309"/>
    <n v="0.97926088382137144"/>
    <n v="3324852.7206528219"/>
    <n v="38.881006406665328"/>
    <n v="2.563160393586156"/>
  </r>
  <r>
    <s v="CD"/>
    <s v="West"/>
    <x v="3"/>
    <x v="0"/>
    <x v="16"/>
    <x v="8"/>
    <n v="4.7002856735380502E-3"/>
    <n v="2.3238850376607074E-2"/>
    <n v="83914.448395945612"/>
    <n v="414884.42323570809"/>
    <n v="1950.0753107088967"/>
    <n v="0.97324084229467223"/>
    <n v="2901181.7356373644"/>
    <n v="34.573089510739571"/>
    <n v="2.5960832290544396"/>
  </r>
  <r>
    <s v="CD"/>
    <s v="West"/>
    <x v="3"/>
    <x v="0"/>
    <x v="16"/>
    <x v="9"/>
    <n v="6.2741610830371209E-3"/>
    <n v="3.0908504949758036E-2"/>
    <n v="81964.373085236715"/>
    <n v="403782.46552485984"/>
    <n v="2533.3962312088406"/>
    <n v="0.9636258192015833"/>
    <n v="2486297.3124016565"/>
    <n v="30.333878230436735"/>
    <n v="2.6160855428280381"/>
  </r>
  <r>
    <s v="CD"/>
    <s v="West"/>
    <x v="3"/>
    <x v="0"/>
    <x v="16"/>
    <x v="10"/>
    <n v="8.7370753443836418E-3"/>
    <n v="4.2798846153850982E-2"/>
    <n v="79430.976854027875"/>
    <n v="389095.20912062813"/>
    <n v="3399.554158225641"/>
    <n v="0.94845567357877347"/>
    <n v="2082514.8468767968"/>
    <n v="26.217918114036063"/>
    <n v="2.6291964256519149"/>
  </r>
  <r>
    <s v="CD"/>
    <s v="West"/>
    <x v="3"/>
    <x v="0"/>
    <x v="16"/>
    <x v="11"/>
    <n v="1.2729897754803796E-2"/>
    <n v="6.1788082907820792E-2"/>
    <n v="76031.422695802234"/>
    <n v="369039.55865277903"/>
    <n v="4697.835849127805"/>
    <n v="0.92514775168403696"/>
    <n v="1693419.6377561686"/>
    <n v="22.272628575312243"/>
    <n v="2.6334731175640798"/>
  </r>
  <r>
    <s v="CD"/>
    <s v="West"/>
    <x v="3"/>
    <x v="0"/>
    <x v="16"/>
    <x v="12"/>
    <n v="1.8831772062907478E-2"/>
    <n v="9.0132443865959408E-2"/>
    <n v="71333.586846674429"/>
    <n v="341416.1179700878"/>
    <n v="6429.4705122154264"/>
    <n v="0.89016852876803276"/>
    <n v="1324380.0791033895"/>
    <n v="18.566009893068095"/>
    <n v="2.6278270140119249"/>
  </r>
  <r>
    <s v="CD"/>
    <s v="West"/>
    <x v="3"/>
    <x v="0"/>
    <x v="16"/>
    <x v="13"/>
    <n v="2.838443037470282E-2"/>
    <n v="0.13291200141180928"/>
    <n v="64904.116334459002"/>
    <n v="303917.88343112619"/>
    <n v="8626.5360018778447"/>
    <n v="0.83924885923830883"/>
    <n v="982963.96113330172"/>
    <n v="15.144863171204211"/>
    <n v="2.6117066877499902"/>
  </r>
  <r>
    <s v="CD"/>
    <s v="West"/>
    <x v="3"/>
    <x v="0"/>
    <x v="16"/>
    <x v="14"/>
    <n v="4.2759092023422346E-2"/>
    <n v="0.19379388697002317"/>
    <n v="56277.580332581158"/>
    <n v="255062.73697169396"/>
    <n v="10906.251041918636"/>
    <n v="0.76564762532066244"/>
    <n v="679046.07770217548"/>
    <n v="12.066014098140796"/>
    <n v="2.5862315483084011"/>
  </r>
  <r>
    <s v="CD"/>
    <s v="West"/>
    <x v="3"/>
    <x v="0"/>
    <x v="16"/>
    <x v="15"/>
    <n v="6.5847609195752665E-2"/>
    <n v="0.28342259051773916"/>
    <n v="45371.329290662521"/>
    <n v="195288.17887016624"/>
    <n v="12859.259682792952"/>
    <n v="0.66090645210471621"/>
    <n v="423983.34073048149"/>
    <n v="9.3447414338318229"/>
    <n v="2.545078926636164"/>
  </r>
  <r>
    <s v="CD"/>
    <s v="West"/>
    <x v="3"/>
    <x v="0"/>
    <x v="16"/>
    <x v="16"/>
    <n v="0.10255885116203466"/>
    <n v="0.40714066199026505"/>
    <n v="32512.069607869569"/>
    <n v="129067.21743507277"/>
    <n v="13236.985542821596"/>
    <n v="0.52541336749856893"/>
    <n v="228695.16186031525"/>
    <n v="7.0341619164397775"/>
    <n v="2.4697312695609641"/>
  </r>
  <r>
    <s v="CD"/>
    <s v="West"/>
    <x v="3"/>
    <x v="0"/>
    <x v="16"/>
    <x v="17"/>
    <n v="0.15879939297352477"/>
    <n v="0.55868835875186595"/>
    <n v="19275.084065047973"/>
    <n v="67813.641346231598"/>
    <n v="10768.765081105896"/>
    <n v="0.37195939186157295"/>
    <n v="99627.944425242473"/>
    <n v="5.1687424080240714"/>
    <n v="2.3477201179622051"/>
  </r>
  <r>
    <s v="CD"/>
    <s v="West"/>
    <x v="3"/>
    <x v="0"/>
    <x v="16"/>
    <x v="18"/>
    <n v="0.24164924826526551"/>
    <n v="0.71656629735331667"/>
    <n v="8506.3189839420775"/>
    <n v="25223.920795063121"/>
    <n v="6095.3414984296014"/>
    <n v="0.23029852781229881"/>
    <n v="31814.303079010875"/>
    <n v="3.7400787742699011"/>
    <n v="2.1605078847335459"/>
  </r>
  <r>
    <s v="CD"/>
    <s v="West"/>
    <x v="3"/>
    <x v="0"/>
    <x v="16"/>
    <x v="19"/>
    <n v="0.34882559014831271"/>
    <n v="0.84046365701772463"/>
    <n v="2410.9774855124761"/>
    <n v="5809.0318247570667"/>
    <n v="2026.3389544612139"/>
    <n v="0.12549533490139134"/>
    <n v="6590.3822839477552"/>
    <n v="2.7334897665155538"/>
    <n v="1.9176649399872823"/>
  </r>
  <r>
    <s v="CD"/>
    <s v="West"/>
    <x v="3"/>
    <x v="0"/>
    <x v="16"/>
    <x v="20"/>
    <n v="0.48325037827803591"/>
    <n v="0.91590568123811467"/>
    <n v="384.63853105126219"/>
    <n v="729.00639430072852"/>
    <n v="352.292615812934"/>
    <n v="6.6991788734823407E-2"/>
    <n v="781.35045919068841"/>
    <n v="2.0313889434195946"/>
    <n v="1.6102432825623272"/>
  </r>
  <r>
    <s v="CD"/>
    <s v="West"/>
    <x v="3"/>
    <x v="0"/>
    <x v="16"/>
    <x v="21"/>
    <n v="0.61794809605114298"/>
    <n v="1"/>
    <n v="32.345915238328175"/>
    <n v="52.344064889959853"/>
    <n v="32.345915238328175"/>
    <m/>
    <n v="52.344064889959853"/>
    <n v="1.6182588900107839"/>
    <n v="1.6182588900107839"/>
  </r>
  <r>
    <s v="CD"/>
    <s v="West"/>
    <x v="3"/>
    <x v="0"/>
    <x v="17"/>
    <x v="0"/>
    <n v="6.0082040254880162E-2"/>
    <n v="5.7347142753665099E-2"/>
    <n v="100000"/>
    <n v="95448.06153450656"/>
    <n v="5734.7142753665103"/>
    <n v="0.93645518624786528"/>
    <n v="6249999.9990754621"/>
    <n v="62.499999990754624"/>
    <n v="0.20624842896771522"/>
  </r>
  <r>
    <s v="CD"/>
    <s v="West"/>
    <x v="3"/>
    <x v="0"/>
    <x v="17"/>
    <x v="1"/>
    <n v="4.533502025036701E-3"/>
    <n v="1.7928092493027417E-2"/>
    <n v="94265.28572463349"/>
    <n v="372779.5315894261"/>
    <n v="1689.9967613528861"/>
    <n v="0.98456615422383009"/>
    <n v="6154551.9375409558"/>
    <n v="65.289696946546698"/>
    <n v="1.4664973288585821"/>
  </r>
  <r>
    <s v="CD"/>
    <s v="West"/>
    <x v="3"/>
    <x v="0"/>
    <x v="17"/>
    <x v="2"/>
    <n v="1.4566997797918005E-3"/>
    <n v="7.2539888553271358E-3"/>
    <n v="92575.288963280604"/>
    <n v="461001.04066351056"/>
    <n v="671.54011441832699"/>
    <n v="0.994034689047814"/>
    <n v="5781772.4059515297"/>
    <n v="62.454813489643364"/>
    <n v="2.2073088224716337"/>
  </r>
  <r>
    <s v="CD"/>
    <s v="West"/>
    <x v="3"/>
    <x v="0"/>
    <x v="17"/>
    <x v="3"/>
    <n v="1.1287875142903625E-3"/>
    <n v="5.6283671031811359E-3"/>
    <n v="91903.748848862277"/>
    <n v="458251.02610667143"/>
    <n v="517.26803667996137"/>
    <n v="0.99281553300710057"/>
    <n v="5320771.3652880192"/>
    <n v="57.895041627062938"/>
    <n v="2.5492045752977472"/>
  </r>
  <r>
    <s v="CD"/>
    <s v="West"/>
    <x v="3"/>
    <x v="0"/>
    <x v="17"/>
    <x v="4"/>
    <n v="1.8657130059889344E-3"/>
    <n v="9.2882713588627909E-3"/>
    <n v="91386.480812182315"/>
    <n v="454958.73673514579"/>
    <n v="848.82243231504981"/>
    <n v="0.98862983083732858"/>
    <n v="4862520.3391813478"/>
    <n v="53.208311513546619"/>
    <n v="2.6748171930578146"/>
  </r>
  <r>
    <s v="CD"/>
    <s v="West"/>
    <x v="3"/>
    <x v="0"/>
    <x v="17"/>
    <x v="5"/>
    <n v="2.6615900761464317E-3"/>
    <n v="1.3222623458916487E-2"/>
    <n v="90537.658379867265"/>
    <n v="449785.77893643186"/>
    <n v="1197.1453656090016"/>
    <n v="0.98642669907437552"/>
    <n v="4407561.6024462022"/>
    <n v="48.682080819380964"/>
    <n v="2.5754715790693399"/>
  </r>
  <r>
    <s v="CD"/>
    <s v="West"/>
    <x v="3"/>
    <x v="0"/>
    <x v="17"/>
    <x v="6"/>
    <n v="2.7525362769648116E-3"/>
    <n v="1.3669579278844822E-2"/>
    <n v="89340.513014258264"/>
    <n v="443680.70120686124"/>
    <n v="1221.2472254610766"/>
    <n v="0.98562811210504808"/>
    <n v="3957775.8235097704"/>
    <n v="44.299900347316459"/>
    <n v="2.5255920329406001"/>
  </r>
  <r>
    <s v="CD"/>
    <s v="West"/>
    <x v="3"/>
    <x v="0"/>
    <x v="17"/>
    <x v="7"/>
    <n v="3.0934619566230694E-3"/>
    <n v="1.5351737297859101E-2"/>
    <n v="88119.265788797187"/>
    <n v="437304.17190796265"/>
    <n v="1352.78381926984"/>
    <n v="0.98287088470811435"/>
    <n v="3514095.1223029094"/>
    <n v="39.878851586501355"/>
    <n v="2.5663834907485481"/>
  </r>
  <r>
    <s v="CD"/>
    <s v="West"/>
    <x v="3"/>
    <x v="0"/>
    <x v="17"/>
    <x v="8"/>
    <n v="3.9043766596076035E-3"/>
    <n v="1.9341039407674988E-2"/>
    <n v="86766.481969527347"/>
    <n v="429813.53832972847"/>
    <n v="1678.1539470379503"/>
    <n v="0.97748135238305933"/>
    <n v="3076790.9503949466"/>
    <n v="35.460593544354204"/>
    <n v="2.6051830495039803"/>
  </r>
  <r>
    <s v="CD"/>
    <s v="West"/>
    <x v="3"/>
    <x v="0"/>
    <x v="17"/>
    <x v="9"/>
    <n v="5.3292645326417009E-3"/>
    <n v="2.6313938790867578E-2"/>
    <n v="85088.328022489397"/>
    <n v="420134.71871909092"/>
    <n v="2239.009055401053"/>
    <n v="0.96846132071116042"/>
    <n v="2646977.4120652182"/>
    <n v="31.108584145237934"/>
    <n v="2.6297901160540378"/>
  </r>
  <r>
    <s v="CD"/>
    <s v="West"/>
    <x v="3"/>
    <x v="0"/>
    <x v="17"/>
    <x v="10"/>
    <n v="7.6781861948047167E-3"/>
    <n v="3.7708612151628414E-2"/>
    <n v="82849.318967088344"/>
    <n v="406884.22456730268"/>
    <n v="3124.1328359564941"/>
    <n v="0.95398868597071784"/>
    <n v="2226842.6933461274"/>
    <n v="26.878225688623154"/>
    <n v="2.6433875719356377"/>
  </r>
  <r>
    <s v="CD"/>
    <s v="West"/>
    <x v="3"/>
    <x v="0"/>
    <x v="17"/>
    <x v="11"/>
    <n v="1.1453042892815122E-2"/>
    <n v="5.5762138592817971E-2"/>
    <n v="79725.18613113185"/>
    <n v="388162.94673717557"/>
    <n v="4445.6468783823802"/>
    <n v="0.9314415232701434"/>
    <n v="1819958.4687788247"/>
    <n v="22.827898649058781"/>
    <n v="2.6464653615739233"/>
  </r>
  <r>
    <s v="CD"/>
    <s v="West"/>
    <x v="3"/>
    <x v="0"/>
    <x v="17"/>
    <x v="12"/>
    <n v="1.7390907483121876E-2"/>
    <n v="8.3524707459335101E-2"/>
    <n v="75279.53925274947"/>
    <n v="361551.08638590237"/>
    <n v="6287.7014937594358"/>
    <n v="0.89745803372389432"/>
    <n v="1431795.5220416491"/>
    <n v="19.019716861369538"/>
    <n v="2.6387858277654699"/>
  </r>
  <r>
    <s v="CD"/>
    <s v="West"/>
    <x v="3"/>
    <x v="0"/>
    <x v="17"/>
    <x v="13"/>
    <n v="2.653160058939931E-2"/>
    <n v="0.124781314853496"/>
    <n v="68991.837758990034"/>
    <n v="324476.92707862973"/>
    <n v="8608.8922297258468"/>
    <n v="0.84791911620035321"/>
    <n v="1070244.4356557466"/>
    <n v="15.512623962771416"/>
    <n v="2.6208017048236778"/>
  </r>
  <r>
    <s v="CD"/>
    <s v="West"/>
    <x v="3"/>
    <x v="0"/>
    <x v="17"/>
    <x v="14"/>
    <n v="4.0492294641478799E-2"/>
    <n v="0.18449998736658804"/>
    <n v="60382.945529264187"/>
    <n v="275130.18923591817"/>
    <n v="11140.65268730661"/>
    <n v="0.77543844595371814"/>
    <n v="745767.50857711688"/>
    <n v="12.350631491067055"/>
    <n v="2.5957837334862428"/>
  </r>
  <r>
    <s v="CD"/>
    <s v="West"/>
    <x v="3"/>
    <x v="0"/>
    <x v="17"/>
    <x v="15"/>
    <n v="6.2992858623192705E-2"/>
    <n v="0.27292205131246039"/>
    <n v="49242.292841957576"/>
    <n v="213346.52637605279"/>
    <n v="13439.307573755948"/>
    <n v="0.67188924538093053"/>
    <n v="470637.31934119872"/>
    <n v="9.5575833735383195"/>
    <n v="2.5545661371785857"/>
  </r>
  <r>
    <s v="CD"/>
    <s v="West"/>
    <x v="3"/>
    <x v="0"/>
    <x v="17"/>
    <x v="16"/>
    <n v="9.8786182816132773E-2"/>
    <n v="0.39551251504988477"/>
    <n v="35802.985268201628"/>
    <n v="143345.2366114489"/>
    <n v="14160.528749720401"/>
    <n v="0.53628137895595906"/>
    <n v="257290.79296514593"/>
    <n v="7.1862944119818524"/>
    <n v="2.4810481755306251"/>
  </r>
  <r>
    <s v="CD"/>
    <s v="West"/>
    <x v="3"/>
    <x v="0"/>
    <x v="17"/>
    <x v="17"/>
    <n v="0.15445679843976526"/>
    <n v="0.54862609189363665"/>
    <n v="21642.456518481227"/>
    <n v="76873.381156756048"/>
    <n v="11873.616338712318"/>
    <n v="0.380411232102848"/>
    <n v="113945.55635369703"/>
    <n v="5.2649086417891171"/>
    <n v="2.3606270792602713"/>
  </r>
  <r>
    <s v="CD"/>
    <s v="West"/>
    <x v="3"/>
    <x v="0"/>
    <x v="17"/>
    <x v="18"/>
    <n v="0.23711273657410331"/>
    <n v="0.7098084957101346"/>
    <n v="9768.8401797689094"/>
    <n v="29243.497641753424"/>
    <n v="6934.0057528344905"/>
    <n v="0.23545015681091414"/>
    <n v="37072.175196940982"/>
    <n v="3.7949413149082716"/>
    <n v="2.1732496401407331"/>
  </r>
  <r>
    <s v="CD"/>
    <s v="West"/>
    <x v="3"/>
    <x v="0"/>
    <x v="17"/>
    <x v="19"/>
    <n v="0.3446881426552727"/>
    <n v="0.83719561382589291"/>
    <n v="2834.8344269344188"/>
    <n v="6885.3861054504414"/>
    <n v="2373.3109481521342"/>
    <n v="0.1277666293107112"/>
    <n v="7828.6775551875598"/>
    <n v="2.7615995773176309"/>
    <n v="1.9288533241306962"/>
  </r>
  <r>
    <s v="CD"/>
    <s v="West"/>
    <x v="3"/>
    <x v="0"/>
    <x v="17"/>
    <x v="20"/>
    <n v="0.48006095823513018"/>
    <n v="0.91505737273428966"/>
    <n v="461.5234787822846"/>
    <n v="879.72257419620803"/>
    <n v="422.32046194970701"/>
    <n v="6.739049268243201E-2"/>
    <n v="943.291449737118"/>
    <n v="2.0438644903309431"/>
    <n v="1.618930531750415"/>
  </r>
  <r>
    <s v="CD"/>
    <s v="West"/>
    <x v="3"/>
    <x v="0"/>
    <x v="17"/>
    <x v="21"/>
    <n v="0.61670143602506167"/>
    <n v="1"/>
    <n v="39.203016832577575"/>
    <n v="63.568875540909936"/>
    <n v="39.203016832577575"/>
    <m/>
    <n v="63.568875540909936"/>
    <n v="1.6215301953007968"/>
    <n v="1.6215301953007968"/>
  </r>
  <r>
    <s v="CD"/>
    <s v="West"/>
    <x v="3"/>
    <x v="0"/>
    <x v="18"/>
    <x v="0"/>
    <n v="4.8038983654729604E-2"/>
    <n v="4.6205618609930971E-2"/>
    <n v="100000"/>
    <n v="96183.589024331712"/>
    <n v="4620.5618609930971"/>
    <n v="0.94985420863488768"/>
    <n v="6500000.000145562"/>
    <n v="65.000000001455618"/>
    <n v="0.17403746763212255"/>
  </r>
  <r>
    <s v="CD"/>
    <s v="West"/>
    <x v="3"/>
    <x v="0"/>
    <x v="18"/>
    <x v="1"/>
    <n v="2.9348391609870699E-3"/>
    <n v="1.1653992960538838E-2"/>
    <n v="95379.438139006903"/>
    <n v="378743.51529311214"/>
    <n v="1111.551300652136"/>
    <n v="0.98943269967709313"/>
    <n v="6403816.4111212306"/>
    <n v="67.140429174978436"/>
    <n v="1.5041752357378131"/>
  </r>
  <r>
    <s v="CD"/>
    <s v="West"/>
    <x v="3"/>
    <x v="0"/>
    <x v="18"/>
    <x v="2"/>
    <n v="1.1058406187973312E-3"/>
    <n v="5.5124159560079235E-3"/>
    <n v="94267.886838354767"/>
    <n v="469908.40697463288"/>
    <n v="519.64380354690365"/>
    <n v="0.99538885794667986"/>
    <n v="6025072.8958281185"/>
    <n v="63.914373154026165"/>
    <n v="2.2461382058762287"/>
  </r>
  <r>
    <s v="CD"/>
    <s v="West"/>
    <x v="3"/>
    <x v="0"/>
    <x v="18"/>
    <x v="3"/>
    <n v="8.7737081471958057E-4"/>
    <n v="4.3774988080416159E-3"/>
    <n v="93748.243034807863"/>
    <n v="467741.59255802346"/>
    <n v="410.38282214086212"/>
    <n v="0.99425585884128098"/>
    <n v="5555164.4888534853"/>
    <n v="59.256198399269238"/>
    <n v="2.5641704231159106"/>
  </r>
  <r>
    <s v="CD"/>
    <s v="West"/>
    <x v="3"/>
    <x v="0"/>
    <x v="18"/>
    <x v="4"/>
    <n v="1.5180058395692199E-3"/>
    <n v="7.5634466987672677E-3"/>
    <n v="93337.860212667001"/>
    <n v="465054.81882456609"/>
    <n v="705.95593069550523"/>
    <n v="0.9907249560253526"/>
    <n v="5087422.8962954618"/>
    <n v="54.505458821360904"/>
    <n v="2.6847248281367846"/>
  </r>
  <r>
    <s v="CD"/>
    <s v="West"/>
    <x v="3"/>
    <x v="0"/>
    <x v="18"/>
    <x v="5"/>
    <n v="2.1619999136550344E-3"/>
    <n v="1.0753561713061062E-2"/>
    <n v="92631.904281971496"/>
    <n v="460741.41492934665"/>
    <n v="996.12289929453982"/>
    <n v="0.98905434732641029"/>
    <n v="4622368.0774708958"/>
    <n v="49.900389215797709"/>
    <n v="2.5724817869126722"/>
  </r>
  <r>
    <s v="CD"/>
    <s v="West"/>
    <x v="3"/>
    <x v="0"/>
    <x v="18"/>
    <x v="6"/>
    <n v="2.196642596429581E-3"/>
    <n v="1.0923749222658093E-2"/>
    <n v="91635.781382676956"/>
    <n v="455698.29942919174"/>
    <n v="1001.0062956466863"/>
    <n v="0.98856362556017208"/>
    <n v="4161626.6625415492"/>
    <n v="45.414865238746934"/>
    <n v="2.521886230904792"/>
  </r>
  <r>
    <s v="CD"/>
    <s v="West"/>
    <x v="3"/>
    <x v="0"/>
    <x v="18"/>
    <x v="7"/>
    <n v="2.4548214109914503E-3"/>
    <n v="1.2201327252481346E-2"/>
    <n v="90634.77508703027"/>
    <n v="450486.76304532657"/>
    <n v="1105.8645512919029"/>
    <n v="0.98628054641574725"/>
    <n v="3705928.3631123574"/>
    <n v="40.888592260021746"/>
    <n v="2.5701252140819624"/>
  </r>
  <r>
    <s v="CD"/>
    <s v="West"/>
    <x v="3"/>
    <x v="0"/>
    <x v="18"/>
    <x v="8"/>
    <n v="3.1521329285518398E-3"/>
    <n v="1.5643132562741455E-2"/>
    <n v="89528.910535738367"/>
    <n v="444306.330809406"/>
    <n v="1400.5126157083723"/>
    <n v="0.98151971986653141"/>
    <n v="3255441.6000670306"/>
    <n v="36.361903440872496"/>
    <n v="2.6164285620537702"/>
  </r>
  <r>
    <s v="CD"/>
    <s v="West"/>
    <x v="3"/>
    <x v="0"/>
    <x v="18"/>
    <x v="9"/>
    <n v="4.4301455574541548E-3"/>
    <n v="2.1922175562499348E-2"/>
    <n v="88128.397920029995"/>
    <n v="436095.4253509746"/>
    <n v="1931.9662112446968"/>
    <n v="0.97310965682781791"/>
    <n v="2811135.2692576246"/>
    <n v="31.898177382147828"/>
    <n v="2.6466647176783713"/>
  </r>
  <r>
    <s v="CD"/>
    <s v="West"/>
    <x v="3"/>
    <x v="0"/>
    <x v="18"/>
    <x v="10"/>
    <n v="6.6616782633450141E-3"/>
    <n v="3.2797268826462875E-2"/>
    <n v="86196.431708785298"/>
    <n v="424368.66970746819"/>
    <n v="2827.0075426348631"/>
    <n v="0.95930635106260675"/>
    <n v="2375039.8439066499"/>
    <n v="27.553807005964281"/>
    <n v="2.6606044601160357"/>
  </r>
  <r>
    <s v="CD"/>
    <s v="West"/>
    <x v="3"/>
    <x v="0"/>
    <x v="18"/>
    <x v="11"/>
    <n v="1.0236406516719811E-2"/>
    <n v="4.9985190986402403E-2"/>
    <n v="83369.424166150435"/>
    <n v="407099.56004236388"/>
    <n v="4167.2365893714305"/>
    <n v="0.93756635179022119"/>
    <n v="1950671.1741991818"/>
    <n v="23.397920685065632"/>
    <n v="2.6609053555419577"/>
  </r>
  <r>
    <s v="CD"/>
    <s v="West"/>
    <x v="3"/>
    <x v="0"/>
    <x v="18"/>
    <x v="12"/>
    <n v="1.5975898072743827E-2"/>
    <n v="7.6989367130909869E-2"/>
    <n v="79202.187576779004"/>
    <n v="381682.84932432324"/>
    <n v="6097.72629691982"/>
    <n v="0.90470054627122676"/>
    <n v="1543571.614156818"/>
    <n v="19.489002278636203"/>
    <n v="2.650257184090171"/>
  </r>
  <r>
    <s v="CD"/>
    <s v="West"/>
    <x v="3"/>
    <x v="0"/>
    <x v="18"/>
    <x v="13"/>
    <n v="2.4703479305413171E-2"/>
    <n v="0.11668680320586232"/>
    <n v="73104.461279859184"/>
    <n v="345308.68228607357"/>
    <n v="8530.3258868335179"/>
    <n v="0.85658832812737218"/>
    <n v="1161888.7648324948"/>
    <n v="15.893541166859041"/>
    <n v="2.6303807871605587"/>
  </r>
  <r>
    <s v="CD"/>
    <s v="West"/>
    <x v="3"/>
    <x v="0"/>
    <x v="18"/>
    <x v="14"/>
    <n v="3.8242359454448954E-2"/>
    <n v="0.17517242005733558"/>
    <n v="64574.135393025666"/>
    <n v="295787.3868472937"/>
    <n v="11311.607569906359"/>
    <n v="0.78530824922784737"/>
    <n v="816580.08254642109"/>
    <n v="12.645621618878321"/>
    <n v="2.6057081232301949"/>
  </r>
  <r>
    <s v="CD"/>
    <s v="West"/>
    <x v="3"/>
    <x v="0"/>
    <x v="18"/>
    <x v="15"/>
    <n v="6.0145503348661734E-2"/>
    <n v="0.26230175707695458"/>
    <n v="53262.527823119308"/>
    <n v="232284.2749087282"/>
    <n v="13970.854634364376"/>
    <n v="0.68302002262501826"/>
    <n v="520792.69569912739"/>
    <n v="9.777844142670796"/>
    <n v="2.5643319540976299"/>
  </r>
  <r>
    <s v="CD"/>
    <s v="West"/>
    <x v="3"/>
    <x v="0"/>
    <x v="18"/>
    <x v="16"/>
    <n v="9.5029959082603907E-2"/>
    <n v="0.3837189650079828"/>
    <n v="39291.673188754932"/>
    <n v="158654.81070359549"/>
    <n v="15076.960169420952"/>
    <n v="0.54729892660189272"/>
    <n v="288508.42079039919"/>
    <n v="7.3427369561082667"/>
    <n v="2.4926275047902413"/>
  </r>
  <r>
    <s v="CD"/>
    <s v="West"/>
    <x v="3"/>
    <x v="0"/>
    <x v="18"/>
    <x v="17"/>
    <n v="0.15015653192538433"/>
    <n v="0.53844673063260773"/>
    <n v="24214.71301933398"/>
    <n v="86831.607598304297"/>
    <n v="13038.333058467222"/>
    <n v="0.38890340309211824"/>
    <n v="129853.61008680367"/>
    <n v="5.3625913296235819"/>
    <n v="2.3737472923251839"/>
  </r>
  <r>
    <s v="CD"/>
    <s v="West"/>
    <x v="3"/>
    <x v="0"/>
    <x v="18"/>
    <x v="18"/>
    <n v="0.23269870915993635"/>
    <n v="0.70309239634648213"/>
    <n v="11176.379960866758"/>
    <n v="33769.107690939971"/>
    <n v="7858.0277691646115"/>
    <n v="0.2405000862596198"/>
    <n v="43022.002488499369"/>
    <n v="3.849368278381518"/>
    <n v="2.1859615716597762"/>
  </r>
  <r>
    <s v="CD"/>
    <s v="West"/>
    <x v="3"/>
    <x v="0"/>
    <x v="18"/>
    <x v="19"/>
    <n v="0.34079493464573002"/>
    <n v="0.83407571194801888"/>
    <n v="3318.3521917021467"/>
    <n v="8121.4733125814537"/>
    <n v="2767.7569667882367"/>
    <n v="0.12988420546957155"/>
    <n v="9252.8947975593965"/>
    <n v="2.7884004659593198"/>
    <n v="1.9396562821198933"/>
  </r>
  <r>
    <s v="CD"/>
    <s v="West"/>
    <x v="3"/>
    <x v="0"/>
    <x v="18"/>
    <x v="20"/>
    <n v="0.4772516995338616"/>
    <n v="0.91433681492644658"/>
    <n v="550.59522491390987"/>
    <n v="1054.8511084469715"/>
    <n v="503.42948426149485"/>
    <n v="6.7676261718208827E-2"/>
    <n v="1131.4214849779432"/>
    <n v="2.0549060975871165"/>
    <n v="1.6268860501612454"/>
  </r>
  <r>
    <s v="CD"/>
    <s v="West"/>
    <x v="3"/>
    <x v="0"/>
    <x v="18"/>
    <x v="21"/>
    <n v="0.6159789567357955"/>
    <n v="1"/>
    <n v="47.165740652415032"/>
    <n v="76.570376530971771"/>
    <n v="47.165740652415032"/>
    <m/>
    <n v="76.570376530971771"/>
    <n v="1.6234320816724233"/>
    <n v="1.6234320816724233"/>
  </r>
  <r>
    <s v="CD"/>
    <s v="West"/>
    <x v="3"/>
    <x v="0"/>
    <x v="19"/>
    <x v="0"/>
    <n v="3.6354982015029791E-2"/>
    <n v="3.5256257126567506E-2"/>
    <n v="100000"/>
    <n v="96977.787286463077"/>
    <n v="3525.6257126567507"/>
    <n v="0.96214214585744495"/>
    <n v="6750000.0003940314"/>
    <n v="67.500000003940315"/>
    <n v="0.14278685264649943"/>
  </r>
  <r>
    <s v="CD"/>
    <s v="West"/>
    <x v="3"/>
    <x v="0"/>
    <x v="19"/>
    <x v="1"/>
    <n v="1.9100489018275585E-3"/>
    <n v="7.6044749070383671E-3"/>
    <n v="96474.374287343249"/>
    <n v="384093.2856422594"/>
    <n v="733.63695844032918"/>
    <n v="0.99290125143552344"/>
    <n v="6653022.2131075682"/>
    <n v="68.961548206489866"/>
    <n v="1.5407298032677779"/>
  </r>
  <r>
    <s v="CD"/>
    <s v="West"/>
    <x v="3"/>
    <x v="0"/>
    <x v="19"/>
    <x v="2"/>
    <n v="8.0487528757585932E-4"/>
    <n v="4.015569314625377E-3"/>
    <n v="95740.73732890292"/>
    <n v="477656.07034035848"/>
    <n v="384.45356697755051"/>
    <n v="0.99659145336448451"/>
    <n v="6268928.9274653085"/>
    <n v="65.478176817558293"/>
    <n v="2.2750511527513573"/>
  </r>
  <r>
    <s v="CD"/>
    <s v="West"/>
    <x v="3"/>
    <x v="0"/>
    <x v="19"/>
    <x v="3"/>
    <n v="6.5404647383761458E-4"/>
    <n v="3.2650643950164564E-3"/>
    <n v="95356.28376192537"/>
    <n v="476027.95734886633"/>
    <n v="311.34440695215017"/>
    <n v="0.99558053566580984"/>
    <n v="5791272.8571249498"/>
    <n v="60.732996596049567"/>
    <n v="2.5799743180345356"/>
  </r>
  <r>
    <s v="CD"/>
    <s v="West"/>
    <x v="3"/>
    <x v="0"/>
    <x v="19"/>
    <x v="4"/>
    <n v="1.1892813955947572E-3"/>
    <n v="5.9301336890224387E-3"/>
    <n v="95044.939354973219"/>
    <n v="473924.16876928566"/>
    <n v="563.62919684003282"/>
    <n v="0.99277242637887997"/>
    <n v="5315244.8997760834"/>
    <n v="55.923491938110892"/>
    <n v="2.6925822635310404"/>
  </r>
  <r>
    <s v="CD"/>
    <s v="West"/>
    <x v="3"/>
    <x v="0"/>
    <x v="19"/>
    <x v="5"/>
    <n v="1.6681426298264049E-3"/>
    <n v="8.3070311214529166E-3"/>
    <n v="94481.310158133187"/>
    <n v="470498.8469486775"/>
    <n v="784.85918387924903"/>
    <n v="0.99157184520231534"/>
    <n v="4841320.7310067974"/>
    <n v="51.241041459987038"/>
    <n v="2.569368007443845"/>
  </r>
  <r>
    <s v="CD"/>
    <s v="West"/>
    <x v="3"/>
    <x v="0"/>
    <x v="19"/>
    <x v="6"/>
    <n v="1.6870764463450198E-3"/>
    <n v="8.4002917824606109E-3"/>
    <n v="93696.450974253938"/>
    <n v="466533.40983446199"/>
    <n v="787.07752716475807"/>
    <n v="0.99116476764785544"/>
    <n v="4370821.8840581197"/>
    <n v="46.648745375202537"/>
    <n v="2.5239478074949955"/>
  </r>
  <r>
    <s v="CD"/>
    <s v="West"/>
    <x v="3"/>
    <x v="0"/>
    <x v="19"/>
    <x v="7"/>
    <n v="1.9031892853984098E-3"/>
    <n v="9.4722043553513192E-3"/>
    <n v="92909.37344708918"/>
    <n v="462411.47875853616"/>
    <n v="880.05657181848073"/>
    <n v="0.98935223405271899"/>
    <n v="3904288.4742236575"/>
    <n v="42.022546588876793"/>
    <n v="2.5735781706653742"/>
  </r>
  <r>
    <s v="CD"/>
    <s v="West"/>
    <x v="3"/>
    <x v="0"/>
    <x v="19"/>
    <x v="8"/>
    <n v="2.4478356587900423E-3"/>
    <n v="1.2168459580989485E-2"/>
    <n v="92029.316875270699"/>
    <n v="457487.82956137921"/>
    <n v="1119.8550226627849"/>
    <n v="0.98536836291276353"/>
    <n v="3441876.9954651212"/>
    <n v="37.399788592693461"/>
    <n v="2.625804446853917"/>
  </r>
  <r>
    <s v="CD"/>
    <s v="West"/>
    <x v="3"/>
    <x v="0"/>
    <x v="19"/>
    <x v="9"/>
    <n v="3.567520268189349E-3"/>
    <n v="1.7690313187583573E-2"/>
    <n v="90909.461852607914"/>
    <n v="450794.03366740962"/>
    <n v="1608.2168518873223"/>
    <n v="0.97770878016529605"/>
    <n v="2984389.165903742"/>
    <n v="32.82814687367032"/>
    <n v="2.6661881193290031"/>
  </r>
  <r>
    <s v="CD"/>
    <s v="West"/>
    <x v="3"/>
    <x v="0"/>
    <x v="19"/>
    <x v="10"/>
    <n v="5.6326634106929731E-3"/>
    <n v="2.7799946561759596E-2"/>
    <n v="89301.245000720592"/>
    <n v="440745.28476275655"/>
    <n v="2482.5698389186291"/>
    <n v="0.9648829755368028"/>
    <n v="2533595.1322363322"/>
    <n v="28.371330458112741"/>
    <n v="2.6794448435916638"/>
  </r>
  <r>
    <s v="CD"/>
    <s v="West"/>
    <x v="3"/>
    <x v="0"/>
    <x v="19"/>
    <x v="11"/>
    <n v="8.931038084905106E-3"/>
    <n v="4.3747285012523819E-2"/>
    <n v="86818.675161801963"/>
    <n v="425267.62181570393"/>
    <n v="3798.0813267130725"/>
    <n v="0.9444202082267108"/>
    <n v="2092849.8474735757"/>
    <n v="24.105986915524564"/>
    <n v="2.6762598706795302"/>
  </r>
  <r>
    <s v="CD"/>
    <s v="West"/>
    <x v="3"/>
    <x v="0"/>
    <x v="19"/>
    <x v="12"/>
    <n v="1.4352729958481494E-2"/>
    <n v="6.9434652794291063E-2"/>
    <n v="83020.59383508889"/>
    <n v="401631.33594726521"/>
    <n v="5764.5061077152495"/>
    <n v="0.9132245806090542"/>
    <n v="1667582.2256578717"/>
    <n v="20.086368316882158"/>
    <n v="2.6630030437215226"/>
  </r>
  <r>
    <s v="CD"/>
    <s v="West"/>
    <x v="3"/>
    <x v="0"/>
    <x v="19"/>
    <x v="13"/>
    <n v="2.2544126006296142E-2"/>
    <n v="0.10703008591256045"/>
    <n v="77256.087727373641"/>
    <n v="366779.60832989542"/>
    <n v="8268.7257067291066"/>
    <n v="0.86713990645585182"/>
    <n v="1265950.8897106065"/>
    <n v="16.386422441917809"/>
    <n v="2.6416160121138175"/>
  </r>
  <r>
    <s v="CD"/>
    <s v="West"/>
    <x v="3"/>
    <x v="0"/>
    <x v="19"/>
    <x v="14"/>
    <n v="3.5486001094003766E-2"/>
    <n v="0.16359946488319208"/>
    <n v="68987.362020644534"/>
    <n v="318049.2352570995"/>
    <n v="11286.295510280506"/>
    <n v="0.79777662078170819"/>
    <n v="899171.28138071101"/>
    <n v="13.033855115544688"/>
    <n v="2.6176793508878329"/>
  </r>
  <r>
    <s v="CD"/>
    <s v="West"/>
    <x v="3"/>
    <x v="0"/>
    <x v="19"/>
    <x v="15"/>
    <n v="5.6553972049178669E-2"/>
    <n v="0.24868805918533754"/>
    <n v="57701.066510364028"/>
    <n v="253732.24414561532"/>
    <n v="14349.566243386507"/>
    <n v="0.69735345280762073"/>
    <n v="581122.04612361151"/>
    <n v="10.071253120065515"/>
    <n v="2.5767150158820176"/>
  </r>
  <r>
    <s v="CD"/>
    <s v="West"/>
    <x v="3"/>
    <x v="0"/>
    <x v="19"/>
    <x v="16"/>
    <n v="9.0279469887028299E-2"/>
    <n v="0.36847963017723762"/>
    <n v="43351.50026697752"/>
    <n v="176941.05654357106"/>
    <n v="15974.144786004294"/>
    <n v="0.56173762067850364"/>
    <n v="327389.80197799613"/>
    <n v="7.551983206158642"/>
    <n v="2.5074443530647339"/>
  </r>
  <r>
    <s v="CD"/>
    <s v="West"/>
    <x v="3"/>
    <x v="0"/>
    <x v="19"/>
    <x v="17"/>
    <n v="0.14456410368136322"/>
    <n v="0.52484504249938668"/>
    <n v="27377.355480973227"/>
    <n v="99394.448103126182"/>
    <n v="14368.869300932212"/>
    <n v="0.40039065821741587"/>
    <n v="150448.7454344251"/>
    <n v="5.4953717329997156"/>
    <n v="2.3907251491731816"/>
  </r>
  <r>
    <s v="CD"/>
    <s v="West"/>
    <x v="3"/>
    <x v="0"/>
    <x v="19"/>
    <x v="18"/>
    <n v="0.22679166775859433"/>
    <n v="0.69381933360624015"/>
    <n v="13008.486180041014"/>
    <n v="39796.608499167472"/>
    <n v="9025.5392126620409"/>
    <n v="0.24755127561496526"/>
    <n v="51054.297331298912"/>
    <n v="3.9246916685533924"/>
    <n v="2.2028460786453707"/>
  </r>
  <r>
    <s v="CD"/>
    <s v="West"/>
    <x v="3"/>
    <x v="0"/>
    <x v="19"/>
    <x v="19"/>
    <n v="0.33539229895811357"/>
    <n v="0.82958290453840544"/>
    <n v="3982.9469673789731"/>
    <n v="9851.7011991182753"/>
    <n v="3304.1847138206822"/>
    <n v="0.13298233447930177"/>
    <n v="11257.688832131442"/>
    <n v="2.8264721886416933"/>
    <n v="1.9544579043401777"/>
  </r>
  <r>
    <s v="CD"/>
    <s v="West"/>
    <x v="3"/>
    <x v="0"/>
    <x v="19"/>
    <x v="20"/>
    <n v="0.47312175395880068"/>
    <n v="0.91318846747749916"/>
    <n v="678.76225355829104"/>
    <n v="1310.1022240512848"/>
    <n v="619.83786210846949"/>
    <n v="6.8197903530908197E-2"/>
    <n v="1405.9876330131667"/>
    <n v="2.0713992648273019"/>
    <n v="1.6382998343274351"/>
  </r>
  <r>
    <s v="CD"/>
    <s v="West"/>
    <x v="3"/>
    <x v="0"/>
    <x v="19"/>
    <x v="21"/>
    <n v="0.61452928123033024"/>
    <n v="1"/>
    <n v="58.924391449821549"/>
    <n v="95.885408961881893"/>
    <n v="58.924391449821549"/>
    <m/>
    <n v="95.885408961881893"/>
    <n v="1.62726176041267"/>
    <n v="1.62726176041267"/>
  </r>
  <r>
    <s v="CD"/>
    <s v="West"/>
    <x v="3"/>
    <x v="0"/>
    <x v="20"/>
    <x v="0"/>
    <n v="2.6349115491615466E-2"/>
    <n v="2.5749362164859339E-2"/>
    <n v="100000"/>
    <n v="97723.819887058766"/>
    <n v="2574.936216485934"/>
    <n v="0.97267899233298105"/>
    <n v="7000000.0001062248"/>
    <n v="70.000000001062247"/>
    <n v="0.11602466174964932"/>
  </r>
  <r>
    <s v="CD"/>
    <s v="West"/>
    <x v="3"/>
    <x v="0"/>
    <x v="20"/>
    <x v="1"/>
    <n v="1.1494715978434416E-3"/>
    <n v="4.5850899656841634E-3"/>
    <n v="97425.063783514066"/>
    <n v="388615.67627943179"/>
    <n v="446.7026823599299"/>
    <n v="0.99553630949428573"/>
    <n v="6902276.180219166"/>
    <n v="70.847027573485107"/>
    <n v="1.5720341572729319"/>
  </r>
  <r>
    <s v="CD"/>
    <s v="West"/>
    <x v="3"/>
    <x v="0"/>
    <x v="20"/>
    <x v="2"/>
    <n v="5.5521783870973089E-4"/>
    <n v="2.7719488729110449E-3"/>
    <n v="96978.361101154136"/>
    <n v="484168.6271748984"/>
    <n v="268.81905875109078"/>
    <n v="0.99760496718556579"/>
    <n v="6513660.5039397338"/>
    <n v="67.166122730673933"/>
    <n v="2.3097951676784971"/>
  </r>
  <r>
    <s v="CD"/>
    <s v="West"/>
    <x v="3"/>
    <x v="0"/>
    <x v="20"/>
    <x v="3"/>
    <n v="4.6388033435702889E-4"/>
    <n v="2.3168178072974044E-3"/>
    <n v="96709.542042403045"/>
    <n v="483009.02742509492"/>
    <n v="224.05838913941989"/>
    <n v="0.9967717495665267"/>
    <n v="6029491.8767648358"/>
    <n v="62.346400876566641"/>
    <n v="2.5957928244091901"/>
  </r>
  <r>
    <s v="CD"/>
    <s v="West"/>
    <x v="3"/>
    <x v="0"/>
    <x v="20"/>
    <x v="4"/>
    <n v="8.8342367566919837E-4"/>
    <n v="4.408166851907494E-3"/>
    <n v="96485.483653263625"/>
    <n v="481449.75332293834"/>
    <n v="425.32411073058029"/>
    <n v="0.99463413277745871"/>
    <n v="5546482.8493397413"/>
    <n v="57.485153614111894"/>
    <n v="2.701364868075705"/>
  </r>
  <r>
    <s v="CD"/>
    <s v="West"/>
    <x v="3"/>
    <x v="0"/>
    <x v="20"/>
    <x v="5"/>
    <n v="1.2302986483016885E-3"/>
    <n v="6.1331215314769606E-3"/>
    <n v="96060.159542533045"/>
    <n v="478866.35787228227"/>
    <n v="589.14863280740974"/>
    <n v="0.99383072128003713"/>
    <n v="5065033.0960168028"/>
    <n v="52.727718964219839"/>
    <n v="2.5652326755854813"/>
  </r>
  <r>
    <s v="CD"/>
    <s v="West"/>
    <x v="3"/>
    <x v="0"/>
    <x v="20"/>
    <x v="6"/>
    <n v="1.2231988674438739E-3"/>
    <n v="6.0975068089762071E-3"/>
    <n v="95471.010909725635"/>
    <n v="475912.09784095461"/>
    <n v="582.13513908190362"/>
    <n v="0.99359614157433096"/>
    <n v="4586166.7381445207"/>
    <n v="48.037270103707762"/>
    <n v="2.5212684979826867"/>
  </r>
  <r>
    <s v="CD"/>
    <s v="West"/>
    <x v="3"/>
    <x v="0"/>
    <x v="20"/>
    <x v="7"/>
    <n v="1.3793022045392039E-3"/>
    <n v="6.8735448425538354E-3"/>
    <n v="94888.875770643732"/>
    <n v="472864.42414331803"/>
    <n v="652.22294266904646"/>
    <n v="0.99222703848396876"/>
    <n v="4110254.6403035661"/>
    <n v="43.316506881570383"/>
    <n v="2.577584892314476"/>
  </r>
  <r>
    <s v="CD"/>
    <s v="West"/>
    <x v="3"/>
    <x v="0"/>
    <x v="20"/>
    <x v="8"/>
    <n v="1.7997899342387046E-3"/>
    <n v="8.9608594432443803E-3"/>
    <n v="94236.652827974685"/>
    <n v="469188.86717215169"/>
    <n v="844.44140039330523"/>
    <n v="0.98901625848778874"/>
    <n v="3637390.216160248"/>
    <n v="38.598465745596478"/>
    <n v="2.6382056033812975"/>
  </r>
  <r>
    <s v="CD"/>
    <s v="West"/>
    <x v="3"/>
    <x v="0"/>
    <x v="20"/>
    <x v="9"/>
    <n v="2.7263467275388917E-3"/>
    <n v="1.3546327084560869E-2"/>
    <n v="93392.21142758138"/>
    <n v="464035.41793472553"/>
    <n v="1265.1214431484696"/>
    <n v="0.98240168953088736"/>
    <n v="3168201.3489880962"/>
    <n v="33.923614191797967"/>
    <n v="2.6874637458515944"/>
  </r>
  <r>
    <s v="CD"/>
    <s v="West"/>
    <x v="3"/>
    <x v="0"/>
    <x v="20"/>
    <x v="10"/>
    <n v="4.548326678043578E-3"/>
    <n v="2.2506321940585012E-2"/>
    <n v="92127.089984432911"/>
    <n v="455869.17858124577"/>
    <n v="2073.4419466388936"/>
    <n v="0.97093878186904525"/>
    <n v="2704165.9310533707"/>
    <n v="29.352559942035558"/>
    <n v="2.7012757224068786"/>
  </r>
  <r>
    <s v="CD"/>
    <s v="West"/>
    <x v="3"/>
    <x v="0"/>
    <x v="20"/>
    <x v="11"/>
    <n v="7.4974971559439597E-3"/>
    <n v="3.685081335273243E-2"/>
    <n v="90053.648037794017"/>
    <n v="442621.06494331709"/>
    <n v="3318.5501755734003"/>
    <n v="0.95208600185226"/>
    <n v="2248296.752472125"/>
    <n v="24.966192946770487"/>
    <n v="2.6956276563358923"/>
  </r>
  <r>
    <s v="CD"/>
    <s v="West"/>
    <x v="3"/>
    <x v="0"/>
    <x v="20"/>
    <x v="12"/>
    <n v="1.2537788001439997E-2"/>
    <n v="6.0916410981130091E-2"/>
    <n v="86735.097862220617"/>
    <n v="421413.32005747227"/>
    <n v="5283.5908678635751"/>
    <n v="0.92294012022672023"/>
    <n v="1805675.6875288077"/>
    <n v="20.818281549611413"/>
    <n v="2.67919781067586"/>
  </r>
  <r>
    <s v="CD"/>
    <s v="West"/>
    <x v="3"/>
    <x v="0"/>
    <x v="20"/>
    <x v="13"/>
    <n v="2.0087477753144942E-2"/>
    <n v="9.5919756754408836E-2"/>
    <n v="81451.506994357042"/>
    <n v="388939.26027898479"/>
    <n v="7812.8087381787627"/>
    <n v="0.87939151421490447"/>
    <n v="1384262.3674713355"/>
    <n v="16.994926411456539"/>
    <n v="2.6553534962036491"/>
  </r>
  <r>
    <s v="CD"/>
    <s v="West"/>
    <x v="3"/>
    <x v="0"/>
    <x v="20"/>
    <x v="14"/>
    <n v="3.2308122963019423E-2"/>
    <n v="0.15006163667199832"/>
    <n v="73638.698256178279"/>
    <n v="342029.88503436127"/>
    <n v="11050.343582717549"/>
    <n v="0.81247556647899399"/>
    <n v="995323.10719235067"/>
    <n v="13.516305023885225"/>
    <n v="2.6323264475278991"/>
  </r>
  <r>
    <s v="CD"/>
    <s v="West"/>
    <x v="3"/>
    <x v="0"/>
    <x v="20"/>
    <x v="15"/>
    <n v="5.2370570471521743E-2"/>
    <n v="0.23252418642224126"/>
    <n v="62588.35467346073"/>
    <n v="277890.92459603789"/>
    <n v="14553.306249953137"/>
    <n v="0.71458950514115716"/>
    <n v="653293.2221579894"/>
    <n v="10.437935708110324"/>
    <n v="2.5915542372800253"/>
  </r>
  <r>
    <s v="CD"/>
    <s v="West"/>
    <x v="3"/>
    <x v="0"/>
    <x v="20"/>
    <x v="16"/>
    <n v="8.4646581784774258E-2"/>
    <n v="0.34993081605629894"/>
    <n v="48035.048423507593"/>
    <n v="198577.9382903013"/>
    <n v="16808.94369414185"/>
    <n v="0.57946527567764483"/>
    <n v="375402.29756195145"/>
    <n v="7.8151747501567108"/>
    <n v="2.5252874550508557"/>
  </r>
  <r>
    <s v="CD"/>
    <s v="West"/>
    <x v="3"/>
    <x v="0"/>
    <x v="20"/>
    <x v="17"/>
    <n v="0.13785334510203029"/>
    <n v="0.50799321363657912"/>
    <n v="31226.104729365743"/>
    <n v="115069.01975488778"/>
    <n v="15862.649290822885"/>
    <n v="0.41470256265844679"/>
    <n v="176824.35927165014"/>
    <n v="5.6627094799102649"/>
    <n v="2.4114346765709245"/>
  </r>
  <r>
    <s v="CD"/>
    <s v="West"/>
    <x v="3"/>
    <x v="0"/>
    <x v="20"/>
    <x v="18"/>
    <n v="0.21962128381119417"/>
    <n v="0.68215120931168249"/>
    <n v="15363.455438542858"/>
    <n v="47719.417374947407"/>
    <n v="10480.199706608157"/>
    <n v="0.25643083086048696"/>
    <n v="61755.339516762368"/>
    <n v="4.0196256476153476"/>
    <n v="2.2235395667680264"/>
  </r>
  <r>
    <s v="CD"/>
    <s v="West"/>
    <x v="3"/>
    <x v="0"/>
    <x v="20"/>
    <x v="19"/>
    <n v="0.32878142294274137"/>
    <n v="0.82387850886117664"/>
    <n v="4883.2557319347015"/>
    <n v="12236.72984563612"/>
    <n v="4023.2094508141554"/>
    <n v="0.13690721062200292"/>
    <n v="14035.922141814963"/>
    <n v="2.8742959435904982"/>
    <n v="1.972678414350842"/>
  </r>
  <r>
    <s v="CD"/>
    <s v="West"/>
    <x v="3"/>
    <x v="0"/>
    <x v="20"/>
    <x v="20"/>
    <n v="0.46805005441014219"/>
    <n v="0.91172144887354889"/>
    <n v="860.04628112054604"/>
    <n v="1675.2965503010539"/>
    <n v="784.12264152153182"/>
    <n v="6.8861869929590258E-2"/>
    <n v="1799.1922961788421"/>
    <n v="2.0919714853422677"/>
    <n v="1.6523924749728116"/>
  </r>
  <r>
    <s v="CD"/>
    <s v="West"/>
    <x v="3"/>
    <x v="0"/>
    <x v="20"/>
    <x v="21"/>
    <n v="0.61280263548278679"/>
    <n v="1"/>
    <n v="75.923639599014265"/>
    <n v="123.89574587778826"/>
    <n v="75.923639599014265"/>
    <m/>
    <n v="123.89574587778826"/>
    <n v="1.6318467677805693"/>
    <n v="1.6318467677805693"/>
  </r>
  <r>
    <s v="CD"/>
    <s v="West"/>
    <x v="3"/>
    <x v="0"/>
    <x v="21"/>
    <x v="0"/>
    <n v="1.8099063048601639E-2"/>
    <n v="1.7807054083683323E-2"/>
    <n v="100000"/>
    <n v="98386.607283845631"/>
    <n v="1780.7054083683324"/>
    <n v="0.98130366276380787"/>
    <n v="7250000.0001051985"/>
    <n v="72.500000001051987"/>
    <n v="9.3958658982942381E-2"/>
  </r>
  <r>
    <s v="CD"/>
    <s v="West"/>
    <x v="3"/>
    <x v="0"/>
    <x v="21"/>
    <x v="1"/>
    <n v="6.4943872685186224E-4"/>
    <n v="2.593708586339347E-3"/>
    <n v="98219.294591631668"/>
    <n v="392265.22409805836"/>
    <n v="254.75222772650886"/>
    <n v="0.99735057536350125"/>
    <n v="7151613.3928213529"/>
    <n v="72.812713861932721"/>
    <n v="1.5978452713461451"/>
  </r>
  <r>
    <s v="CD"/>
    <s v="West"/>
    <x v="3"/>
    <x v="0"/>
    <x v="21"/>
    <x v="2"/>
    <n v="3.6254458574732019E-4"/>
    <n v="1.8109805102323893E-3"/>
    <n v="97964.542363905159"/>
    <n v="489351.88633189746"/>
    <n v="177.41187691486266"/>
    <n v="0.99840691225860212"/>
    <n v="6759348.1687232945"/>
    <n v="68.997904809421769"/>
    <n v="2.3461444869653918"/>
  </r>
  <r>
    <s v="CD"/>
    <s v="West"/>
    <x v="3"/>
    <x v="0"/>
    <x v="21"/>
    <x v="3"/>
    <n v="3.1144646951670649E-4"/>
    <n v="1.5560751092693187E-3"/>
    <n v="97787.130486990296"/>
    <n v="488572.3058405522"/>
    <n v="152.16411975768278"/>
    <n v="0.99776348835397866"/>
    <n v="6269996.2823913973"/>
    <n v="64.118828839399924"/>
    <n v="2.6121401354150904"/>
  </r>
  <r>
    <s v="CD"/>
    <s v="West"/>
    <x v="3"/>
    <x v="0"/>
    <x v="21"/>
    <x v="4"/>
    <n v="6.2299256005171491E-4"/>
    <n v="3.1105266932355577E-3"/>
    <n v="97634.966367232613"/>
    <n v="487479.60818861629"/>
    <n v="303.69616907842283"/>
    <n v="0.99621638515949085"/>
    <n v="5781423.9765508454"/>
    <n v="59.214687029289088"/>
    <n v="2.7107921721355068"/>
  </r>
  <r>
    <s v="CD"/>
    <s v="West"/>
    <x v="3"/>
    <x v="0"/>
    <x v="21"/>
    <x v="5"/>
    <n v="8.6200392830577531E-4"/>
    <n v="4.3009756894247493E-3"/>
    <n v="97331.27019815419"/>
    <n v="485635.17310862825"/>
    <n v="418.61942694309982"/>
    <n v="0.99571501927449646"/>
    <n v="5293944.3683622293"/>
    <n v="54.390992304779608"/>
    <n v="2.560605608775242"/>
  </r>
  <r>
    <s v="CD"/>
    <s v="West"/>
    <x v="3"/>
    <x v="0"/>
    <x v="21"/>
    <x v="6"/>
    <n v="8.4055428556284776E-4"/>
    <n v="4.194019892440573E-3"/>
    <n v="96912.650771211091"/>
    <n v="483554.23575223121"/>
    <n v="406.45358516361739"/>
    <n v="0.99560729034395989"/>
    <n v="4808309.1952536013"/>
    <n v="49.614876458233866"/>
    <n v="2.5175071873997821"/>
  </r>
  <r>
    <s v="CD"/>
    <s v="West"/>
    <x v="3"/>
    <x v="0"/>
    <x v="21"/>
    <x v="7"/>
    <n v="9.4548674619553867E-4"/>
    <n v="4.7166483937094248E-3"/>
    <n v="96506.197186047473"/>
    <n v="481430.12239162321"/>
    <n v="455.1857999405911"/>
    <n v="0.9946278650551883"/>
    <n v="4324754.9595013699"/>
    <n v="44.813235684377666"/>
    <n v="2.5815072905221865"/>
  </r>
  <r>
    <s v="CD"/>
    <s v="West"/>
    <x v="3"/>
    <x v="0"/>
    <x v="21"/>
    <x v="8"/>
    <n v="1.2548250004327875E-3"/>
    <n v="6.2556883207389455E-3"/>
    <n v="96051.011386106882"/>
    <n v="478843.81480763823"/>
    <n v="600.86519012322242"/>
    <n v="0.99217513364712029"/>
    <n v="3843324.8371097464"/>
    <n v="40.013371870289923"/>
    <n v="2.6513165580340297"/>
  </r>
  <r>
    <s v="CD"/>
    <s v="West"/>
    <x v="3"/>
    <x v="0"/>
    <x v="21"/>
    <x v="9"/>
    <n v="1.9794367208476565E-3"/>
    <n v="9.8525181853782538E-3"/>
    <n v="95450.14619598366"/>
    <n v="475096.92595286545"/>
    <n v="940.42430119295022"/>
    <n v="0.98677081349011475"/>
    <n v="3364481.0223021084"/>
    <n v="35.24856856053384"/>
    <n v="2.7097518382705754"/>
  </r>
  <r>
    <s v="CD"/>
    <s v="West"/>
    <x v="3"/>
    <x v="0"/>
    <x v="21"/>
    <x v="10"/>
    <n v="3.5029284262669148E-3"/>
    <n v="1.73761394932609E-2"/>
    <n v="94509.721894790709"/>
    <n v="468811.78010916186"/>
    <n v="1642.2141111131641"/>
    <n v="0.97702147372324022"/>
    <n v="2889384.0963492431"/>
    <n v="30.572347885709981"/>
    <n v="2.7245175647292852"/>
  </r>
  <r>
    <s v="CD"/>
    <s v="West"/>
    <x v="3"/>
    <x v="0"/>
    <x v="21"/>
    <x v="11"/>
    <n v="6.0226412851050529E-3"/>
    <n v="2.970474517106815E-2"/>
    <n v="92867.507783677545"/>
    <n v="458039.17630106892"/>
    <n v="2758.6056533863302"/>
    <n v="0.96034329136105812"/>
    <n v="2420572.3162400811"/>
    <n v="26.064792455489179"/>
    <n v="2.7168311064732018"/>
  </r>
  <r>
    <s v="CD"/>
    <s v="West"/>
    <x v="3"/>
    <x v="0"/>
    <x v="21"/>
    <x v="12"/>
    <n v="1.0534072840155218E-2"/>
    <n v="5.1423040369980286E-2"/>
    <n v="90108.902130291215"/>
    <n v="439874.85014127649"/>
    <n v="4633.6737119405734"/>
    <n v="0.93404805498569099"/>
    <n v="1962533.139939012"/>
    <n v="21.779569981901737"/>
    <n v="2.6973647318574061"/>
  </r>
  <r>
    <s v="CD"/>
    <s v="West"/>
    <x v="3"/>
    <x v="0"/>
    <x v="21"/>
    <x v="13"/>
    <n v="1.7256991334013001E-2"/>
    <n v="8.2951293632586784E-2"/>
    <n v="85475.228418350642"/>
    <n v="410864.24821158161"/>
    <n v="7090.2807708430191"/>
    <n v="0.89407868348880148"/>
    <n v="1522658.2897977354"/>
    <n v="17.814030076003124"/>
    <n v="2.6711932272029948"/>
  </r>
  <r>
    <s v="CD"/>
    <s v="West"/>
    <x v="3"/>
    <x v="0"/>
    <x v="21"/>
    <x v="14"/>
    <n v="2.8471752052977087E-2"/>
    <n v="0.1334306535573537"/>
    <n v="78384.947647507623"/>
    <n v="367344.96613362705"/>
    <n v="10458.954793665907"/>
    <n v="0.83099412281396245"/>
    <n v="1111794.0415861539"/>
    <n v="14.18376965161506"/>
    <n v="2.6498825562572557"/>
  </r>
  <r>
    <s v="CD"/>
    <s v="West"/>
    <x v="3"/>
    <x v="0"/>
    <x v="21"/>
    <x v="15"/>
    <n v="4.7104622886275309E-2"/>
    <n v="0.21168962877547601"/>
    <n v="67925.992853841715"/>
    <n v="305261.50790233817"/>
    <n v="14379.228211435387"/>
    <n v="0.73736463440111244"/>
    <n v="744449.0754525268"/>
    <n v="10.959708414632658"/>
    <n v="2.6098538905211774"/>
  </r>
  <r>
    <s v="CD"/>
    <s v="West"/>
    <x v="3"/>
    <x v="0"/>
    <x v="21"/>
    <x v="16"/>
    <n v="7.7266257219756676E-2"/>
    <n v="0.32479623729568941"/>
    <n v="53546.764642406328"/>
    <n v="225089.04017113987"/>
    <n v="17391.787675211439"/>
    <n v="0.60436322468226589"/>
    <n v="439187.56755018857"/>
    <n v="8.2019440480326278"/>
    <n v="2.5479931196679977"/>
  </r>
  <r>
    <s v="CD"/>
    <s v="West"/>
    <x v="3"/>
    <x v="0"/>
    <x v="21"/>
    <x v="17"/>
    <n v="0.12843214280007165"/>
    <n v="0.48323459529528362"/>
    <n v="36154.976967194889"/>
    <n v="136035.53815846617"/>
    <n v="17471.335662652724"/>
    <n v="0.43666275864867443"/>
    <n v="214098.5273790487"/>
    <n v="5.9216889440507838"/>
    <n v="2.4392715278692458"/>
  </r>
  <r>
    <s v="CD"/>
    <s v="West"/>
    <x v="3"/>
    <x v="0"/>
    <x v="21"/>
    <x v="18"/>
    <n v="0.20852983089803617"/>
    <n v="0.66298729084332497"/>
    <n v="18683.641304542165"/>
    <n v="59401.653366532853"/>
    <n v="12387.016731586857"/>
    <n v="0.27174479666321555"/>
    <n v="78062.989220582516"/>
    <n v="4.1781464302466933"/>
    <n v="2.2538542658591991"/>
  </r>
  <r>
    <s v="CD"/>
    <s v="West"/>
    <x v="3"/>
    <x v="0"/>
    <x v="21"/>
    <x v="19"/>
    <n v="0.31709438637188475"/>
    <n v="0.81290636472807576"/>
    <n v="6296.6245729553093"/>
    <n v="16142.090215547289"/>
    <n v="5118.5661916585732"/>
    <n v="0.14496265878550374"/>
    <n v="18661.335854049659"/>
    <n v="2.9637047020719858"/>
    <n v="2.0028652410064289"/>
  </r>
  <r>
    <s v="CD"/>
    <s v="West"/>
    <x v="3"/>
    <x v="0"/>
    <x v="21"/>
    <x v="20"/>
    <n v="0.45704375276616721"/>
    <n v="0.90783491113741155"/>
    <n v="1178.0583812967363"/>
    <n v="2340.0003160011997"/>
    <n v="1069.4825258992055"/>
    <n v="7.115039508720862E-2"/>
    <n v="2519.2456385023706"/>
    <n v="2.1384726584851723"/>
    <n v="1.6803650321472547"/>
  </r>
  <r>
    <s v="CD"/>
    <s v="West"/>
    <x v="3"/>
    <x v="0"/>
    <x v="21"/>
    <x v="21"/>
    <n v="0.60573884931821076"/>
    <n v="1"/>
    <n v="108.57585539753082"/>
    <n v="179.24532250117082"/>
    <n v="108.57585539753082"/>
    <m/>
    <n v="179.24532250117082"/>
    <n v="1.6508764480362283"/>
    <n v="1.6508764480362283"/>
  </r>
  <r>
    <s v="CD"/>
    <s v="West"/>
    <x v="3"/>
    <x v="0"/>
    <x v="22"/>
    <x v="0"/>
    <n v="1.2539561836609824E-2"/>
    <n v="1.2396410306930485E-2"/>
    <n v="100000"/>
    <n v="98858.400863247502"/>
    <n v="1239.6410306930484"/>
    <n v="0.98704844460815599"/>
    <n v="7500000.0009506056"/>
    <n v="75.000000009506053"/>
    <n v="7.9088939066288472E-2"/>
  </r>
  <r>
    <s v="CD"/>
    <s v="West"/>
    <x v="3"/>
    <x v="0"/>
    <x v="22"/>
    <x v="1"/>
    <n v="3.9908724485260695E-4"/>
    <n v="1.5948311342737721E-3"/>
    <n v="98760.358969306952"/>
    <n v="394665.82144083054"/>
    <n v="157.50609531630471"/>
    <n v="0.99832332552302183"/>
    <n v="7401141.6000873577"/>
    <n v="74.940408047600428"/>
    <n v="1.6152387268379826"/>
  </r>
  <r>
    <s v="CD"/>
    <s v="West"/>
    <x v="3"/>
    <x v="0"/>
    <x v="22"/>
    <x v="2"/>
    <n v="2.449656163241917E-4"/>
    <n v="1.2240392417871683E-3"/>
    <n v="98602.852873990647"/>
    <n v="492696.74283677025"/>
    <n v="120.6937612699403"/>
    <n v="0.99891233421961334"/>
    <n v="7006475.7786465269"/>
    <n v="71.057536110039749"/>
    <n v="2.3691968015414142"/>
  </r>
  <r>
    <s v="CD"/>
    <s v="West"/>
    <x v="3"/>
    <x v="0"/>
    <x v="22"/>
    <x v="3"/>
    <n v="2.1352936310676718E-4"/>
    <n v="1.0671048901645763E-3"/>
    <n v="98482.159112720707"/>
    <n v="492160.85344947869"/>
    <n v="105.09079358314921"/>
    <n v="0.99843680937958079"/>
    <n v="6513779.0358097563"/>
    <n v="66.141716372751489"/>
    <n v="2.6216554694957819"/>
  </r>
  <r>
    <s v="CD"/>
    <s v="West"/>
    <x v="3"/>
    <x v="0"/>
    <x v="22"/>
    <x v="4"/>
    <n v="4.4018689864583479E-4"/>
    <n v="2.198724860179301E-3"/>
    <n v="98377.068319137557"/>
    <n v="491391.51221962896"/>
    <n v="216.30410578483134"/>
    <n v="0.99732385012481728"/>
    <n v="6021618.1823602775"/>
    <n v="61.209571348741605"/>
    <n v="2.7169671640441804"/>
  </r>
  <r>
    <s v="CD"/>
    <s v="West"/>
    <x v="3"/>
    <x v="0"/>
    <x v="22"/>
    <x v="5"/>
    <n v="6.0766188174558313E-4"/>
    <n v="3.0338067894511928E-3"/>
    <n v="98160.764213352726"/>
    <n v="490076.47488553659"/>
    <n v="297.80079292818846"/>
    <n v="0.99699857712218953"/>
    <n v="5530226.6701406483"/>
    <n v="56.338463890935927"/>
    <n v="2.557608312337774"/>
  </r>
  <r>
    <s v="CD"/>
    <s v="West"/>
    <x v="3"/>
    <x v="0"/>
    <x v="22"/>
    <x v="6"/>
    <n v="5.8393864910746731E-4"/>
    <n v="2.9154611076172474E-3"/>
    <n v="97862.963420424538"/>
    <n v="488605.5481419384"/>
    <n v="285.31566372841189"/>
    <n v="0.99695659330465092"/>
    <n v="5040150.1952551119"/>
    <n v="51.502121120145894"/>
    <n v="2.5140903555179333"/>
  </r>
  <r>
    <s v="CD"/>
    <s v="West"/>
    <x v="3"/>
    <x v="0"/>
    <x v="22"/>
    <x v="7"/>
    <n v="6.5398976710325993E-4"/>
    <n v="3.2647900063777313E-3"/>
    <n v="97577.647756696126"/>
    <n v="487118.52274533856"/>
    <n v="318.57052924190066"/>
    <n v="0.99626086396352975"/>
    <n v="4551544.6471131733"/>
    <n v="46.645361430131729"/>
    <n v="2.5838441805217691"/>
  </r>
  <r>
    <s v="CD"/>
    <s v="West"/>
    <x v="3"/>
    <x v="0"/>
    <x v="22"/>
    <x v="8"/>
    <n v="8.7900262900675373E-4"/>
    <n v="4.3859910742894675E-3"/>
    <n v="97259.077227454225"/>
    <n v="485297.12032290932"/>
    <n v="426.57744461325638"/>
    <n v="0.9944463434311388"/>
    <n v="4064426.1243678345"/>
    <n v="41.789684214899495"/>
    <n v="2.6598251338233694"/>
  </r>
  <r>
    <s v="CD"/>
    <s v="West"/>
    <x v="3"/>
    <x v="0"/>
    <x v="22"/>
    <x v="9"/>
    <n v="1.4208951983634404E-3"/>
    <n v="7.0815768511845404E-3"/>
    <n v="96832.499782840969"/>
    <n v="482601.94678277854"/>
    <n v="685.72678890448879"/>
    <n v="0.99027655122563463"/>
    <n v="3579129.0040449253"/>
    <n v="36.962063481491974"/>
    <n v="2.7242363042000806"/>
  </r>
  <r>
    <s v="CD"/>
    <s v="West"/>
    <x v="3"/>
    <x v="0"/>
    <x v="22"/>
    <x v="10"/>
    <n v="2.615815285932621E-3"/>
    <n v="1.3002232447150871E-2"/>
    <n v="96146.77299393648"/>
    <n v="477909.39147482719"/>
    <n v="1250.122691510609"/>
    <n v="0.98251896618213808"/>
    <n v="3096527.0572621468"/>
    <n v="32.206250515110163"/>
    <n v="2.7406429672577191"/>
  </r>
  <r>
    <s v="CD"/>
    <s v="West"/>
    <x v="3"/>
    <x v="0"/>
    <x v="22"/>
    <x v="11"/>
    <n v="4.6298825011751258E-3"/>
    <n v="2.2908971621759765E-2"/>
    <n v="94896.650302425871"/>
    <n v="469555.04124058189"/>
    <n v="2173.9846687783283"/>
    <n v="0.96876070497284128"/>
    <n v="2618617.6657873197"/>
    <n v="27.594416214292647"/>
    <n v="2.7330979641559048"/>
  </r>
  <r>
    <s v="CD"/>
    <s v="West"/>
    <x v="3"/>
    <x v="0"/>
    <x v="22"/>
    <x v="12"/>
    <n v="8.3875198986235119E-3"/>
    <n v="4.114818438348436E-2"/>
    <n v="92722.665633647543"/>
    <n v="454886.47277577774"/>
    <n v="3815.369342021484"/>
    <n v="0.94664108804364433"/>
    <n v="2149062.6245467379"/>
    <n v="23.177317108610801"/>
    <n v="2.7127101965346667"/>
  </r>
  <r>
    <s v="CD"/>
    <s v="West"/>
    <x v="3"/>
    <x v="0"/>
    <x v="22"/>
    <x v="13"/>
    <n v="1.3977035095033601E-2"/>
    <n v="6.769647029686697E-2"/>
    <n v="88907.296291626059"/>
    <n v="430614.22552479786"/>
    <n v="6018.7101425808214"/>
    <n v="0.91217550001496828"/>
    <n v="1694176.1517709601"/>
    <n v="19.055535624588892"/>
    <n v="2.6868372784999153"/>
  </r>
  <r>
    <s v="CD"/>
    <s v="West"/>
    <x v="3"/>
    <x v="0"/>
    <x v="22"/>
    <x v="14"/>
    <n v="2.3649315283786249E-2"/>
    <n v="0.11207032092417343"/>
    <n v="82888.586149045237"/>
    <n v="392795.74648164079"/>
    <n v="9289.3504506744939"/>
    <n v="0.85585363594772246"/>
    <n v="1263561.9262461623"/>
    <n v="15.244100363518106"/>
    <n v="2.6696772956807129"/>
  </r>
  <r>
    <s v="CD"/>
    <s v="West"/>
    <x v="3"/>
    <x v="0"/>
    <x v="22"/>
    <x v="15"/>
    <n v="3.9979219415944747E-2"/>
    <n v="0.18261114613748258"/>
    <n v="73599.235698370743"/>
    <n v="336175.66781111213"/>
    <n v="13440.040785722202"/>
    <n v="0.77047608749442897"/>
    <n v="870766.17976452142"/>
    <n v="11.831185086393464"/>
    <n v="2.6324096639241188"/>
  </r>
  <r>
    <s v="CD"/>
    <s v="West"/>
    <x v="3"/>
    <x v="0"/>
    <x v="22"/>
    <x v="16"/>
    <n v="6.6599211854130869E-2"/>
    <n v="0.28674279543430281"/>
    <n v="60159.194912648542"/>
    <n v="259015.31324593254"/>
    <n v="17250.215720329936"/>
    <n v="0.6445555414030365"/>
    <n v="534590.5119534093"/>
    <n v="8.8862643978137914"/>
    <n v="2.5779629661053849"/>
  </r>
  <r>
    <s v="CD"/>
    <s v="West"/>
    <x v="3"/>
    <x v="0"/>
    <x v="22"/>
    <x v="17"/>
    <n v="0.11313413615670091"/>
    <n v="0.44018097659670308"/>
    <n v="42908.979192318606"/>
    <n v="166949.75546090913"/>
    <n v="18887.716365642413"/>
    <n v="0.47785269777373451"/>
    <n v="275575.19870747672"/>
    <n v="6.4223200806606258"/>
    <n v="2.4801008454753402"/>
  </r>
  <r>
    <s v="CD"/>
    <s v="West"/>
    <x v="3"/>
    <x v="0"/>
    <x v="22"/>
    <x v="18"/>
    <n v="0.18763867336036391"/>
    <n v="0.62316972787163882"/>
    <n v="24021.262826676193"/>
    <n v="79777.391039660695"/>
    <n v="14969.323818832916"/>
    <n v="0.30600122022336701"/>
    <n v="108625.44324656756"/>
    <n v="4.5220538166684721"/>
    <n v="2.3058954711780348"/>
  </r>
  <r>
    <s v="CD"/>
    <s v="West"/>
    <x v="3"/>
    <x v="0"/>
    <x v="22"/>
    <x v="19"/>
    <n v="0.29098134413755367"/>
    <n v="0.78474130875111014"/>
    <n v="9051.9390078432771"/>
    <n v="24411.979004372879"/>
    <n v="7103.4304637501591"/>
    <n v="0.16716228516044096"/>
    <n v="28848.052206906876"/>
    <n v="3.1869472586934982"/>
    <n v="2.0651199950175565"/>
  </r>
  <r>
    <s v="CD"/>
    <s v="West"/>
    <x v="3"/>
    <x v="0"/>
    <x v="22"/>
    <x v="20"/>
    <n v="0.42705276659710723"/>
    <n v="0.89437677384804304"/>
    <n v="1948.5085440931184"/>
    <n v="4080.7621956596768"/>
    <n v="1742.7007854813505"/>
    <n v="8.0095839417473849E-2"/>
    <n v="4436.0732025339985"/>
    <n v="2.2766506290064288"/>
    <n v="1.7511459385484367"/>
  </r>
  <r>
    <s v="CD"/>
    <s v="West"/>
    <x v="3"/>
    <x v="0"/>
    <x v="22"/>
    <x v="21"/>
    <n v="0.57923271339737747"/>
    <n v="1"/>
    <n v="205.80775861176784"/>
    <n v="355.31100687432212"/>
    <n v="205.80775861176784"/>
    <m/>
    <n v="355.31100687432212"/>
    <n v="1.7264218281710875"/>
    <n v="1.7264218281710875"/>
  </r>
  <r>
    <s v="CD"/>
    <s v="West"/>
    <x v="3"/>
    <x v="0"/>
    <x v="23"/>
    <x v="0"/>
    <n v="9.0071116017378158E-3"/>
    <n v="8.9322606110175552E-3"/>
    <n v="100000"/>
    <n v="99168.978979833992"/>
    <n v="893.22606110175548"/>
    <n v="0.99067405892259597"/>
    <n v="7750000.0000508325"/>
    <n v="77.500000000508322"/>
    <n v="6.9640871045588054E-2"/>
  </r>
  <r>
    <s v="CD"/>
    <s v="West"/>
    <x v="3"/>
    <x v="0"/>
    <x v="23"/>
    <x v="1"/>
    <n v="2.7546639792375014E-4"/>
    <n v="1.1011455776563811E-3"/>
    <n v="99106.773938898245"/>
    <n v="396168.05048146402"/>
    <n v="109.13098583860847"/>
    <n v="0.99883556768244763"/>
    <n v="7650831.0210709982"/>
    <n v="77.197861629397025"/>
    <n v="1.6262903506428033"/>
  </r>
  <r>
    <s v="CD"/>
    <s v="West"/>
    <x v="3"/>
    <x v="0"/>
    <x v="23"/>
    <x v="2"/>
    <n v="1.7568939755274214E-4"/>
    <n v="8.7804241025985646E-4"/>
    <n v="98997.642953059636"/>
    <n v="494760.24301611289"/>
    <n v="86.924129028557218"/>
    <n v="0.9992186648877992"/>
    <n v="7254662.9705895344"/>
    <n v="73.281168664079999"/>
    <n v="2.3773479040508434"/>
  </r>
  <r>
    <s v="CD"/>
    <s v="West"/>
    <x v="3"/>
    <x v="0"/>
    <x v="23"/>
    <x v="3"/>
    <n v="1.5316143363882008E-4"/>
    <n v="7.6552855816794591E-4"/>
    <n v="98910.718824031079"/>
    <n v="494373.66946612339"/>
    <n v="75.718979968703934"/>
    <n v="0.99887200079624716"/>
    <n v="6759902.7275734218"/>
    <n v="68.343479937697651"/>
    <n v="2.623783969271765"/>
  </r>
  <r>
    <s v="CD"/>
    <s v="West"/>
    <x v="3"/>
    <x v="0"/>
    <x v="23"/>
    <x v="4"/>
    <n v="3.1875166378491119E-4"/>
    <n v="1.5926005672780642E-3"/>
    <n v="98834.999844062375"/>
    <n v="493816.01636060921"/>
    <n v="157.4046768185799"/>
    <n v="0.99805922903764477"/>
    <n v="6265529.0581072988"/>
    <n v="63.393828785276291"/>
    <n v="2.7193634461293588"/>
  </r>
  <r>
    <s v="CD"/>
    <s v="West"/>
    <x v="3"/>
    <x v="0"/>
    <x v="23"/>
    <x v="5"/>
    <n v="4.4037407889604106E-4"/>
    <n v="2.1995036016471876E-3"/>
    <n v="98677.595167243795"/>
    <n v="492857.63257531053"/>
    <n v="217.04172597224533"/>
    <n v="0.99783172646559637"/>
    <n v="5771713.0417466899"/>
    <n v="58.490613111968301"/>
    <n v="2.5564916905598518"/>
  </r>
  <r>
    <s v="CD"/>
    <s v="West"/>
    <x v="3"/>
    <x v="0"/>
    <x v="23"/>
    <x v="6"/>
    <n v="4.1988302964878648E-4"/>
    <n v="2.0972241234374703E-3"/>
    <n v="98460.55344127155"/>
    <n v="491788.98241436871"/>
    <n v="206.49384788403404"/>
    <n v="0.99781705311310931"/>
    <n v="5278855.4091713792"/>
    <n v="53.613911608977915"/>
    <n v="2.5118639259531532"/>
  </r>
  <r>
    <s v="CD"/>
    <s v="West"/>
    <x v="3"/>
    <x v="0"/>
    <x v="23"/>
    <x v="7"/>
    <n v="4.6814132175472523E-4"/>
    <n v="2.3380628998732047E-3"/>
    <n v="98254.059593387516"/>
    <n v="490715.4331862001"/>
    <n v="229.72417149723333"/>
    <n v="0.99731413641878008"/>
    <n v="4787066.4267570106"/>
    <n v="48.721309293149851"/>
    <n v="2.5846478099317651"/>
  </r>
  <r>
    <s v="CD"/>
    <s v="West"/>
    <x v="3"/>
    <x v="0"/>
    <x v="23"/>
    <x v="8"/>
    <n v="6.3331445778356307E-4"/>
    <n v="3.1618931365847095E-3"/>
    <n v="98024.335421890282"/>
    <n v="489397.43847546272"/>
    <n v="309.94247338874266"/>
    <n v="0.99598100976462922"/>
    <n v="4296350.9935708102"/>
    <n v="43.829432508566356"/>
    <n v="2.6633127235829903"/>
  </r>
  <r>
    <s v="CD"/>
    <s v="West"/>
    <x v="3"/>
    <x v="0"/>
    <x v="23"/>
    <x v="9"/>
    <n v="1.0317425394828507E-3"/>
    <n v="5.1466608286629429E-3"/>
    <n v="97714.39294850154"/>
    <n v="487430.55494901439"/>
    <n v="502.90283858464682"/>
    <n v="0.99286139709121024"/>
    <n v="3806953.5550953471"/>
    <n v="38.960008246704533"/>
    <n v="2.7303572262474307"/>
  </r>
  <r>
    <s v="CD"/>
    <s v="West"/>
    <x v="3"/>
    <x v="0"/>
    <x v="23"/>
    <x v="10"/>
    <n v="1.933330000383118E-3"/>
    <n v="9.624756813376871E-3"/>
    <n v="97211.490109916893"/>
    <n v="483950.98177162238"/>
    <n v="935.63695177392219"/>
    <n v="0.98695704216808644"/>
    <n v="3319523.0001463327"/>
    <n v="34.147434592278678"/>
    <n v="2.7486259237962432"/>
  </r>
  <r>
    <s v="CD"/>
    <s v="West"/>
    <x v="3"/>
    <x v="0"/>
    <x v="23"/>
    <x v="11"/>
    <n v="3.4694181261707628E-3"/>
    <n v="1.7212299434941132E-2"/>
    <n v="96275.853158142971"/>
    <n v="477638.82952366193"/>
    <n v="1657.1288129124005"/>
    <n v="0.97621458697692798"/>
    <n v="2835572.0183747103"/>
    <n v="29.452577415408538"/>
    <n v="2.7428210541586666"/>
  </r>
  <r>
    <s v="CD"/>
    <s v="West"/>
    <x v="3"/>
    <x v="0"/>
    <x v="23"/>
    <x v="12"/>
    <n v="6.4203918146975708E-3"/>
    <n v="3.1639481808083431E-2"/>
    <n v="94618.72434523057"/>
    <n v="466277.99268758489"/>
    <n v="2993.687407624966"/>
    <n v="0.95868978363329704"/>
    <n v="2357933.1888510482"/>
    <n v="24.920365447411616"/>
    <n v="2.7233330971001051"/>
  </r>
  <r>
    <s v="CD"/>
    <s v="West"/>
    <x v="3"/>
    <x v="0"/>
    <x v="23"/>
    <x v="13"/>
    <n v="1.0806952501412455E-2"/>
    <n v="5.2724454778265734E-2"/>
    <n v="91625.036937605604"/>
    <n v="447015.9479226289"/>
    <n v="4830.8801165737241"/>
    <n v="0.93057358041827742"/>
    <n v="1891655.1961634634"/>
    <n v="20.645614554585489"/>
    <n v="2.7003700159551229"/>
  </r>
  <r>
    <s v="CD"/>
    <s v="West"/>
    <x v="3"/>
    <x v="0"/>
    <x v="23"/>
    <x v="14"/>
    <n v="1.8714988890941042E-2"/>
    <n v="8.9695947344676522E-2"/>
    <n v="86794.15682103188"/>
    <n v="415981.23116243095"/>
    <n v="7785.0841200448631"/>
    <n v="0.8827986774999933"/>
    <n v="1444639.2482408346"/>
    <n v="16.644429776760859"/>
    <n v="2.6892281874759276"/>
  </r>
  <r>
    <s v="CD"/>
    <s v="West"/>
    <x v="3"/>
    <x v="0"/>
    <x v="23"/>
    <x v="15"/>
    <n v="3.2318339838048694E-2"/>
    <n v="0.15021298919490214"/>
    <n v="79009.072700987017"/>
    <n v="367227.6807350131"/>
    <n v="11868.188983932589"/>
    <n v="0.80848815458693624"/>
    <n v="1028658.0170784037"/>
    <n v="13.019492343257856"/>
    <n v="2.6561139355311774"/>
  </r>
  <r>
    <s v="CD"/>
    <s v="West"/>
    <x v="3"/>
    <x v="0"/>
    <x v="23"/>
    <x v="16"/>
    <n v="5.4699525603574994E-2"/>
    <n v="0.24188312886409599"/>
    <n v="67140.883717054428"/>
    <n v="296899.22991069133"/>
    <n v="16240.247028181569"/>
    <n v="0.69420950186902075"/>
    <n v="661430.33634339063"/>
    <n v="9.8513796620669289"/>
    <n v="2.6105542848429297"/>
  </r>
  <r>
    <s v="CD"/>
    <s v="West"/>
    <x v="3"/>
    <x v="0"/>
    <x v="23"/>
    <x v="17"/>
    <n v="9.4944327093086284E-2"/>
    <n v="0.38445492695081912"/>
    <n v="50900.636688872859"/>
    <n v="206110.2665015969"/>
    <n v="19569.000559970795"/>
    <n v="0.53404067156653101"/>
    <n v="364531.10643269931"/>
    <n v="7.1616217427863269"/>
    <n v="2.5270624171907308"/>
  </r>
  <r>
    <s v="CD"/>
    <s v="West"/>
    <x v="3"/>
    <x v="0"/>
    <x v="23"/>
    <x v="18"/>
    <n v="0.16096676420125369"/>
    <n v="0.56549282355103558"/>
    <n v="31331.636128902064"/>
    <n v="110071.26513926947"/>
    <n v="17717.815381006469"/>
    <n v="0.35797776138206028"/>
    <n v="158420.83993110241"/>
    <n v="5.0562581308981214"/>
    <n v="2.3706173981707637"/>
  </r>
  <r>
    <s v="CD"/>
    <s v="West"/>
    <x v="3"/>
    <x v="0"/>
    <x v="23"/>
    <x v="19"/>
    <n v="0.25516792107443553"/>
    <n v="0.73854345436248103"/>
    <n v="13613.820747895597"/>
    <n v="39403.065087046896"/>
    <n v="10054.39820222243"/>
    <n v="0.2048958957075834"/>
    <n v="48349.574791832929"/>
    <n v="3.5515066407280798"/>
    <n v="2.1489055758608475"/>
  </r>
  <r>
    <s v="CD"/>
    <s v="West"/>
    <x v="3"/>
    <x v="0"/>
    <x v="23"/>
    <x v="20"/>
    <n v="0.38284257946602879"/>
    <n v="0.86836828165818247"/>
    <n v="3559.4225456731679"/>
    <n v="8073.5263146346815"/>
    <n v="3090.8896396816021"/>
    <n v="9.7578096817392226E-2"/>
    <n v="8946.5097047860327"/>
    <n v="2.5134722247746071"/>
    <n v="1.8541140101227294"/>
  </r>
  <r>
    <s v="CD"/>
    <s v="West"/>
    <x v="3"/>
    <x v="0"/>
    <x v="23"/>
    <x v="21"/>
    <n v="0.53670311632199019"/>
    <n v="1"/>
    <n v="468.5329059915656"/>
    <n v="872.98339015135059"/>
    <n v="468.5329059915656"/>
    <m/>
    <n v="872.98339015135059"/>
    <n v="1.8632274894414049"/>
    <n v="1.8632274894414049"/>
  </r>
  <r>
    <s v="CD"/>
    <s v="West"/>
    <x v="3"/>
    <x v="0"/>
    <x v="24"/>
    <x v="0"/>
    <n v="6.8728213649455697E-3"/>
    <n v="6.8288882216135972E-3"/>
    <n v="100000"/>
    <n v="99360.769893479854"/>
    <n v="682.88882216135971"/>
    <n v="0.99285521507293062"/>
    <n v="8000000.000167748"/>
    <n v="80.000000001677478"/>
    <n v="6.393239166375167E-2"/>
  </r>
  <r>
    <s v="CD"/>
    <s v="West"/>
    <x v="3"/>
    <x v="0"/>
    <x v="24"/>
    <x v="1"/>
    <n v="2.1450526262424121E-4"/>
    <n v="8.5758561921389176E-4"/>
    <n v="99317.11117783864"/>
    <n v="397066.83764298545"/>
    <n v="85.172926287981682"/>
    <n v="0.99910638410518138"/>
    <n v="7900639.2302742684"/>
    <n v="79.549627819190903"/>
    <n v="1.6329676910776314"/>
  </r>
  <r>
    <s v="CD"/>
    <s v="West"/>
    <x v="3"/>
    <x v="0"/>
    <x v="24"/>
    <x v="2"/>
    <n v="1.3477872220043997E-4"/>
    <n v="6.7365497281242793E-4"/>
    <n v="99231.938251550659"/>
    <n v="495983.99193574395"/>
    <n v="66.848088664977695"/>
    <n v="0.99940428264760151"/>
    <n v="7503572.392631283"/>
    <n v="75.616505379648046"/>
    <n v="2.3716627428210062"/>
  </r>
  <r>
    <s v="CD"/>
    <s v="West"/>
    <x v="3"/>
    <x v="0"/>
    <x v="24"/>
    <x v="3"/>
    <n v="1.1600847226524821E-4"/>
    <n v="5.7988217917598621E-4"/>
    <n v="99165.090162885681"/>
    <n v="495688.52566523594"/>
    <n v="57.50406858183851"/>
    <n v="0.99915176971418429"/>
    <n v="7007588.4006955391"/>
    <n v="70.665880393847061"/>
    <n v="2.6188615419867398"/>
  </r>
  <r>
    <s v="CD"/>
    <s v="West"/>
    <x v="3"/>
    <x v="0"/>
    <x v="24"/>
    <x v="4"/>
    <n v="2.3872919282702369E-4"/>
    <n v="1.1929959217197607E-3"/>
    <n v="99107.586094303842"/>
    <n v="495268.0676454354"/>
    <n v="118.2349460219848"/>
    <n v="0.99854517938214082"/>
    <n v="6511899.8750303034"/>
    <n v="65.705362542419664"/>
    <n v="2.7175713681670826"/>
  </r>
  <r>
    <s v="CD"/>
    <s v="West"/>
    <x v="3"/>
    <x v="0"/>
    <x v="24"/>
    <x v="5"/>
    <n v="3.3042942101532496E-4"/>
    <n v="1.6508145158042784E-3"/>
    <n v="98989.351148281858"/>
    <n v="494547.54144925758"/>
    <n v="163.41305778562673"/>
    <n v="0.99837267523012108"/>
    <n v="6016631.8073848682"/>
    <n v="60.780596474182445"/>
    <n v="2.5570233030251712"/>
  </r>
  <r>
    <s v="CD"/>
    <s v="West"/>
    <x v="3"/>
    <x v="0"/>
    <x v="24"/>
    <x v="6"/>
    <n v="3.149286086180433E-4"/>
    <n v="1.573409986308928E-3"/>
    <n v="98825.938090496231"/>
    <n v="493742.75198517449"/>
    <n v="155.49371789794532"/>
    <n v="0.99836409944464921"/>
    <n v="5522084.265935611"/>
    <n v="55.876871726519454"/>
    <n v="2.5115491960861709"/>
  </r>
  <r>
    <s v="CD"/>
    <s v="West"/>
    <x v="3"/>
    <x v="0"/>
    <x v="24"/>
    <x v="7"/>
    <n v="3.5036606630603517E-4"/>
    <n v="1.7503489650490332E-3"/>
    <n v="98670.444372598286"/>
    <n v="492935.03794300149"/>
    <n v="172.70771018849337"/>
    <n v="0.99798884836849722"/>
    <n v="5028341.5139504364"/>
    <n v="50.960969578311278"/>
    <n v="2.5844510963950902"/>
  </r>
  <r>
    <s v="CD"/>
    <s v="West"/>
    <x v="3"/>
    <x v="0"/>
    <x v="24"/>
    <x v="8"/>
    <n v="4.7400359079855441E-4"/>
    <n v="2.3673951742330147E-3"/>
    <n v="98497.736662409792"/>
    <n v="491943.67083721759"/>
    <n v="233.18306644746917"/>
    <n v="0.99699760193144471"/>
    <n v="4535406.4760074345"/>
    <n v="46.045793839426416"/>
    <n v="2.6627270447437783"/>
  </r>
  <r>
    <s v="CD"/>
    <s v="West"/>
    <x v="3"/>
    <x v="0"/>
    <x v="24"/>
    <x v="9"/>
    <n v="7.6878270577774167E-4"/>
    <n v="3.8372156821020321E-3"/>
    <n v="98264.553595962323"/>
    <n v="490466.66011005791"/>
    <n v="377.06228605318756"/>
    <n v="0.99468304276748987"/>
    <n v="4043462.8051702171"/>
    <n v="41.148742422378056"/>
    <n v="2.7295319595209881"/>
  </r>
  <r>
    <s v="CD"/>
    <s v="West"/>
    <x v="3"/>
    <x v="0"/>
    <x v="24"/>
    <x v="10"/>
    <n v="1.437493326102291E-3"/>
    <n v="7.1642848346685816E-3"/>
    <n v="97887.491309909135"/>
    <n v="487858.86985428061"/>
    <n v="701.29386949533364"/>
    <n v="0.99029311121419317"/>
    <n v="3552996.1450601593"/>
    <n v="36.296733091375998"/>
    <n v="2.7490367962277591"/>
  </r>
  <r>
    <s v="CD"/>
    <s v="West"/>
    <x v="3"/>
    <x v="0"/>
    <x v="24"/>
    <x v="11"/>
    <n v="2.5774605686241514E-3"/>
    <n v="1.2812840010035999E-2"/>
    <n v="97186.197440413802"/>
    <n v="483123.27806143573"/>
    <n v="1245.2311989877926"/>
    <n v="0.98224148951425216"/>
    <n v="3065137.2752058785"/>
    <n v="31.538812670237011"/>
    <n v="2.7452306504080903"/>
  </r>
  <r>
    <s v="CD"/>
    <s v="West"/>
    <x v="3"/>
    <x v="0"/>
    <x v="24"/>
    <x v="12"/>
    <n v="4.7864192199164888E-3"/>
    <n v="2.3674612739762759E-2"/>
    <n v="95940.966241426009"/>
    <n v="474543.72826207289"/>
    <n v="2271.365221644417"/>
    <n v="0.96904554029131007"/>
    <n v="2582013.997144443"/>
    <n v="26.912528592291416"/>
    <n v="2.7277529408852002"/>
  </r>
  <r>
    <s v="CD"/>
    <s v="West"/>
    <x v="3"/>
    <x v="0"/>
    <x v="24"/>
    <x v="13"/>
    <n v="8.0678170750605772E-3"/>
    <n v="3.9607533436687076E-2"/>
    <n v="93669.601019781592"/>
    <n v="459854.48354557302"/>
    <n v="3710.021854392151"/>
    <n v="0.94715701300462507"/>
    <n v="2107470.2688823701"/>
    <n v="22.498977746657687"/>
    <n v="2.7106545765276855"/>
  </r>
  <r>
    <s v="CD"/>
    <s v="West"/>
    <x v="3"/>
    <x v="0"/>
    <x v="24"/>
    <x v="14"/>
    <n v="1.4262057890853377E-2"/>
    <n v="6.9052146658803978E-2"/>
    <n v="89959.579165389441"/>
    <n v="435554.39905180933"/>
    <n v="6211.902053892758"/>
    <n v="0.90839288789526984"/>
    <n v="1647615.7853367971"/>
    <n v="18.315067729559722"/>
    <n v="2.7070635287605662"/>
  </r>
  <r>
    <s v="CD"/>
    <s v="West"/>
    <x v="3"/>
    <x v="0"/>
    <x v="24"/>
    <x v="15"/>
    <n v="2.5138699308508625E-2"/>
    <n v="0.11876436828953768"/>
    <n v="83747.677111496683"/>
    <n v="395654.51839016197"/>
    <n v="9946.2399678630609"/>
    <n v="0.84620414140542788"/>
    <n v="1212061.3862849879"/>
    <n v="14.472776178273236"/>
    <n v="2.6791363126259862"/>
  </r>
  <r>
    <s v="CD"/>
    <s v="West"/>
    <x v="3"/>
    <x v="0"/>
    <x v="24"/>
    <x v="16"/>
    <n v="4.3329946904911369E-2"/>
    <n v="0.19656881254012157"/>
    <n v="73801.437143633622"/>
    <n v="334804.49202752509"/>
    <n v="14507.060863078485"/>
    <n v="0.74644745815964342"/>
    <n v="816406.86789482587"/>
    <n v="11.062208264398983"/>
    <n v="2.642341614648398"/>
  </r>
  <r>
    <s v="CD"/>
    <s v="West"/>
    <x v="3"/>
    <x v="0"/>
    <x v="24"/>
    <x v="17"/>
    <n v="7.6780268245615013E-2"/>
    <n v="0.32361350685380447"/>
    <n v="59294.376280555138"/>
    <n v="249913.96205437667"/>
    <n v="19188.46104485949"/>
    <n v="0.59849561733301482"/>
    <n v="481602.37586730078"/>
    <n v="8.122226863279046"/>
    <n v="2.5736501619617012"/>
  </r>
  <r>
    <s v="CD"/>
    <s v="West"/>
    <x v="3"/>
    <x v="0"/>
    <x v="24"/>
    <x v="18"/>
    <n v="0.13297584168514218"/>
    <n v="0.49592478138690821"/>
    <n v="40105.915235695647"/>
    <n v="149572.4109998738"/>
    <n v="19889.517245584237"/>
    <n v="0.42379960856858384"/>
    <n v="231688.41381292409"/>
    <n v="5.7769137657457925"/>
    <n v="2.4379888385718522"/>
  </r>
  <r>
    <s v="CD"/>
    <s v="West"/>
    <x v="3"/>
    <x v="0"/>
    <x v="24"/>
    <x v="19"/>
    <n v="0.21551974408999458"/>
    <n v="0.67576443189689206"/>
    <n v="20216.397990111411"/>
    <n v="63388.729234405859"/>
    <n v="13661.522702789107"/>
    <n v="0.25838062944187973"/>
    <n v="82116.002813050291"/>
    <n v="4.0618513175896256"/>
    <n v="2.240918048728505"/>
  </r>
  <r>
    <s v="CD"/>
    <s v="West"/>
    <x v="3"/>
    <x v="0"/>
    <x v="24"/>
    <x v="20"/>
    <n v="0.33088521906917506"/>
    <n v="0.82677042238781562"/>
    <n v="6554.8752873223038"/>
    <n v="16378.419759106668"/>
    <n v="5419.3770099989151"/>
    <n v="0.12542422738012829"/>
    <n v="18727.273578644435"/>
    <n v="2.856999219323761"/>
    <n v="1.9745679905173947"/>
  </r>
  <r>
    <s v="CD"/>
    <s v="West"/>
    <x v="3"/>
    <x v="0"/>
    <x v="24"/>
    <x v="21"/>
    <n v="0.48342654101260479"/>
    <n v="1"/>
    <n v="1135.4982773233885"/>
    <n v="2348.8538195377687"/>
    <n v="1135.4982773233885"/>
    <m/>
    <n v="2348.8538195377687"/>
    <n v="2.0685666076698221"/>
    <n v="2.0685666076698221"/>
  </r>
  <r>
    <s v="CD"/>
    <s v="West"/>
    <x v="3"/>
    <x v="0"/>
    <x v="25"/>
    <x v="0"/>
    <n v="5.2285197703476468E-3"/>
    <n v="5.202935673061875E-3"/>
    <n v="100000"/>
    <n v="99510.681829474939"/>
    <n v="520.29356730618747"/>
    <n v="0.99454855443180423"/>
    <n v="8250000.0001886012"/>
    <n v="82.500000001886008"/>
    <n v="5.9534460403760335E-2"/>
  </r>
  <r>
    <s v="CD"/>
    <s v="West"/>
    <x v="3"/>
    <x v="0"/>
    <x v="25"/>
    <x v="1"/>
    <n v="1.6523129186385557E-4"/>
    <n v="6.6066733687611076E-4"/>
    <n v="99479.706432693813"/>
    <n v="397763.59538642719"/>
    <n v="65.722992722105118"/>
    <n v="0.99932067026475313"/>
    <n v="8150489.3183591263"/>
    <n v="81.931175821006278"/>
    <n v="1.6381120530464905"/>
  </r>
  <r>
    <s v="CD"/>
    <s v="West"/>
    <x v="3"/>
    <x v="0"/>
    <x v="25"/>
    <x v="2"/>
    <n v="1.0191613225267877E-4"/>
    <n v="5.094438491954177E-4"/>
    <n v="99413.983439971707"/>
    <n v="496936.46401281602"/>
    <n v="50.645842387501034"/>
    <n v="0.99955257527412078"/>
    <n v="7752725.7229726994"/>
    <n v="77.984257895208088"/>
    <n v="2.3649725080801001"/>
  </r>
  <r>
    <s v="CD"/>
    <s v="West"/>
    <x v="3"/>
    <x v="0"/>
    <x v="25"/>
    <x v="3"/>
    <n v="8.650770294139707E-5"/>
    <n v="4.3244921901894632E-4"/>
    <n v="99363.337597584206"/>
    <n v="496714.1223516257"/>
    <n v="42.969597743198392"/>
    <n v="0.99937313039064213"/>
    <n v="7255789.2589598838"/>
    <n v="73.022801310735076"/>
    <n v="2.613065011492159"/>
  </r>
  <r>
    <s v="CD"/>
    <s v="West"/>
    <x v="3"/>
    <x v="0"/>
    <x v="25"/>
    <x v="4"/>
    <n v="1.7551550286898035E-4"/>
    <n v="8.7722568475821132E-4"/>
    <n v="99320.367999841008"/>
    <n v="496402.74736378464"/>
    <n v="87.126377829103149"/>
    <n v="0.99893033396060527"/>
    <n v="6759075.1366082579"/>
    <n v="68.053263119394387"/>
    <n v="2.7148982847544492"/>
  </r>
  <r>
    <s v="CD"/>
    <s v="West"/>
    <x v="3"/>
    <x v="0"/>
    <x v="25"/>
    <x v="5"/>
    <n v="2.4310668579084321E-4"/>
    <n v="1.214812080266785E-3"/>
    <n v="99233.241622011905"/>
    <n v="495871.76220306731"/>
    <n v="120.54974068644515"/>
    <n v="0.99880208276003035"/>
    <n v="6262672.3892444735"/>
    <n v="63.110629934871426"/>
    <n v="2.5574737422447957"/>
  </r>
  <r>
    <s v="CD"/>
    <s v="West"/>
    <x v="3"/>
    <x v="0"/>
    <x v="25"/>
    <x v="6"/>
    <n v="2.3183650515447388E-4"/>
    <n v="1.1585142144696667E-3"/>
    <n v="99112.69188132546"/>
    <n v="495277.74887031008"/>
    <n v="114.82346237887396"/>
    <n v="0.99879570500077819"/>
    <n v="5766800.627041406"/>
    <n v="58.184280111636951"/>
    <n v="2.5117408028120543"/>
  </r>
  <r>
    <s v="CD"/>
    <s v="West"/>
    <x v="3"/>
    <x v="0"/>
    <x v="25"/>
    <x v="7"/>
    <n v="2.5779755380231519E-4"/>
    <n v="1.2881855749639864E-3"/>
    <n v="98997.868418946586"/>
    <n v="494681.28835411975"/>
    <n v="127.52762604947202"/>
    <n v="0.99852012907030385"/>
    <n v="5271522.8781710956"/>
    <n v="53.248852347635108"/>
    <n v="2.584415626982159"/>
  </r>
  <r>
    <s v="CD"/>
    <s v="West"/>
    <x v="3"/>
    <x v="0"/>
    <x v="25"/>
    <x v="8"/>
    <n v="3.4855825975457902E-4"/>
    <n v="1.7413723924444122E-3"/>
    <n v="98870.340792897114"/>
    <n v="493949.22389601992"/>
    <n v="172.17008188832551"/>
    <n v="0.99779431820981412"/>
    <n v="4776841.5898169754"/>
    <n v="48.314201726309271"/>
    <n v="2.6623112212566222"/>
  </r>
  <r>
    <s v="CD"/>
    <s v="West"/>
    <x v="3"/>
    <x v="0"/>
    <x v="25"/>
    <x v="9"/>
    <n v="5.6383070970721495E-4"/>
    <n v="2.8155481386907726E-3"/>
    <n v="98698.170711008788"/>
    <n v="492859.72908759594"/>
    <n v="277.88945083756698"/>
    <n v="0.99610357102969416"/>
    <n v="4282892.3659209553"/>
    <n v="43.393837343362655"/>
    <n v="2.7288649657416593"/>
  </r>
  <r>
    <s v="CD"/>
    <s v="West"/>
    <x v="3"/>
    <x v="0"/>
    <x v="25"/>
    <x v="10"/>
    <n v="1.0515236975439449E-3"/>
    <n v="5.2452029136658279E-3"/>
    <n v="98420.281260171221"/>
    <n v="490939.33616088203"/>
    <n v="516.23434602965426"/>
    <n v="0.99289736511586579"/>
    <n v="3790032.636833359"/>
    <n v="38.508654804740047"/>
    <n v="2.7489484205931656"/>
  </r>
  <r>
    <s v="CD"/>
    <s v="West"/>
    <x v="3"/>
    <x v="0"/>
    <x v="25"/>
    <x v="11"/>
    <n v="1.8822472772140565E-3"/>
    <n v="9.3714808666809039E-3"/>
    <n v="97904.046914141567"/>
    <n v="487452.37330587197"/>
    <n v="917.50590242650651"/>
    <n v="0.98700471269632362"/>
    <n v="3299093.3006724771"/>
    <n v="33.69721073497265"/>
    <n v="2.7462147552762008"/>
  </r>
  <r>
    <s v="CD"/>
    <s v="West"/>
    <x v="3"/>
    <x v="0"/>
    <x v="25"/>
    <x v="12"/>
    <n v="3.4934631503654575E-3"/>
    <n v="1.7329902187016629E-2"/>
    <n v="96986.54101171506"/>
    <n v="481117.78966790327"/>
    <n v="1680.7672691900952"/>
    <n v="0.9773435858611732"/>
    <n v="2811640.927366605"/>
    <n v="28.990011377217641"/>
    <n v="2.7302536403446802"/>
  </r>
  <r>
    <s v="CD"/>
    <s v="West"/>
    <x v="3"/>
    <x v="0"/>
    <x v="25"/>
    <x v="13"/>
    <n v="5.8862465022170504E-3"/>
    <n v="2.9041424602258527E-2"/>
    <n v="95305.773742524965"/>
    <n v="470217.3857756303"/>
    <n v="2767.8154423034575"/>
    <n v="0.96073174605395517"/>
    <n v="2330523.1376987016"/>
    <n v="24.453115967504431"/>
    <n v="2.7196879385346895"/>
  </r>
  <r>
    <s v="CD"/>
    <s v="West"/>
    <x v="3"/>
    <x v="0"/>
    <x v="25"/>
    <x v="14"/>
    <n v="1.0636145155868401E-2"/>
    <n v="5.1923644363834044E-2"/>
    <n v="92537.958300221508"/>
    <n v="451752.77006114752"/>
    <n v="4804.9080369360017"/>
    <n v="0.93004386785693927"/>
    <n v="1860305.7519230712"/>
    <n v="20.103163999876344"/>
    <n v="2.7237813177930614"/>
  </r>
  <r>
    <s v="CD"/>
    <s v="West"/>
    <x v="3"/>
    <x v="0"/>
    <x v="25"/>
    <x v="15"/>
    <n v="1.9165854902234818E-2"/>
    <n v="9.1784474305076399E-2"/>
    <n v="87733.050263285506"/>
    <n v="420149.89358275617"/>
    <n v="8052.5318975965056"/>
    <n v="0.87913423170155058"/>
    <n v="1408552.9818619238"/>
    <n v="16.054987004724882"/>
    <n v="2.700678746867458"/>
  </r>
  <r>
    <s v="CD"/>
    <s v="West"/>
    <x v="3"/>
    <x v="0"/>
    <x v="25"/>
    <x v="16"/>
    <n v="3.3756556154178385E-2"/>
    <n v="0.15648237592125641"/>
    <n v="79680.518365689"/>
    <n v="369368.1538943646"/>
    <n v="12468.596828500318"/>
    <n v="0.79403436673266892"/>
    <n v="988403.08827916766"/>
    <n v="12.404576533286976"/>
    <n v="2.6713949184952042"/>
  </r>
  <r>
    <s v="CD"/>
    <s v="West"/>
    <x v="3"/>
    <x v="0"/>
    <x v="25"/>
    <x v="17"/>
    <n v="6.1153767781412662E-2"/>
    <n v="0.26685519169397248"/>
    <n v="67211.921537188682"/>
    <n v="293291.00816872681"/>
    <n v="17935.850205926734"/>
    <n v="0.66099258291337482"/>
    <n v="619034.93438480305"/>
    <n v="9.2101954568028237"/>
    <n v="2.6154685155051003"/>
  </r>
  <r>
    <s v="CD"/>
    <s v="West"/>
    <x v="3"/>
    <x v="0"/>
    <x v="25"/>
    <x v="18"/>
    <n v="0.10830607072140762"/>
    <n v="0.42610051548695799"/>
    <n v="49276.071331261948"/>
    <n v="193863.18103471442"/>
    <n v="20996.559395422824"/>
    <n v="0.49272176578160676"/>
    <n v="325743.92621607624"/>
    <n v="6.6105904431024785"/>
    <n v="2.4987723163327473"/>
  </r>
  <r>
    <s v="CD"/>
    <s v="West"/>
    <x v="3"/>
    <x v="0"/>
    <x v="25"/>
    <x v="19"/>
    <n v="0.17956895799200512"/>
    <n v="0.60653579319767092"/>
    <n v="28279.511935839124"/>
    <n v="95520.608879463791"/>
    <n v="17152.536203247186"/>
    <n v="0.31978005329515868"/>
    <n v="131880.7451813618"/>
    <n v="4.6634731702786922"/>
    <n v="2.3253546731446768"/>
  </r>
  <r>
    <s v="CD"/>
    <s v="West"/>
    <x v="3"/>
    <x v="0"/>
    <x v="25"/>
    <x v="20"/>
    <n v="0.28212584157694531"/>
    <n v="0.77448708382663078"/>
    <n v="11126.975732591938"/>
    <n v="30545.585398260937"/>
    <n v="8617.6989869448189"/>
    <n v="0.15991554199244168"/>
    <n v="36360.136301898012"/>
    <n v="3.2677465266142192"/>
    <n v="2.0886319767368073"/>
  </r>
  <r>
    <s v="CD"/>
    <s v="West"/>
    <x v="3"/>
    <x v="0"/>
    <x v="25"/>
    <x v="21"/>
    <n v="0.43155125601833411"/>
    <n v="1"/>
    <n v="2509.2767456471192"/>
    <n v="5814.550903637075"/>
    <n v="2509.2767456471192"/>
    <m/>
    <n v="5814.550903637075"/>
    <n v="2.3172218503693007"/>
    <n v="2.3172218503693007"/>
  </r>
  <r>
    <s v="CD"/>
    <s v="West"/>
    <x v="3"/>
    <x v="0"/>
    <x v="26"/>
    <x v="0"/>
    <n v="3.8761691218347611E-3"/>
    <n v="3.8620362941524946E-3"/>
    <n v="100000"/>
    <n v="99635.391871767657"/>
    <n v="386.20362941524945"/>
    <n v="0.99595101742006853"/>
    <n v="8500000.000175776"/>
    <n v="85.000000001757755"/>
    <n v="5.5917395741715344E-2"/>
  </r>
  <r>
    <s v="CD"/>
    <s v="West"/>
    <x v="3"/>
    <x v="0"/>
    <x v="26"/>
    <x v="1"/>
    <n v="1.2252432810305045E-4"/>
    <n v="4.8995577872093846E-4"/>
    <n v="99613.796370584751"/>
    <n v="398340.11683826667"/>
    <n v="48.806355172098847"/>
    <n v="0.99950087488053463"/>
    <n v="8400364.6083040088"/>
    <n v="84.329329012347301"/>
    <n v="1.6423430172854279"/>
  </r>
  <r>
    <s v="CD"/>
    <s v="West"/>
    <x v="3"/>
    <x v="0"/>
    <x v="26"/>
    <x v="2"/>
    <n v="7.4560124296600781E-5"/>
    <n v="3.7272723821863595E-4"/>
    <n v="99564.990015412652"/>
    <n v="497726.95662475855"/>
    <n v="37.110583751724334"/>
    <n v="0.99967473373834514"/>
    <n v="8002024.4914657427"/>
    <n v="80.369861838252888"/>
    <n v="2.3594203486444316"/>
  </r>
  <r>
    <s v="CD"/>
    <s v="West"/>
    <x v="3"/>
    <x v="0"/>
    <x v="26"/>
    <x v="3"/>
    <n v="6.2444170264318053E-5"/>
    <n v="3.1217421368634344E-4"/>
    <n v="99527.879431660927"/>
    <n v="497565.0628382524"/>
    <n v="31.07003750144213"/>
    <n v="0.99955132088743726"/>
    <n v="7504297.5348409843"/>
    <n v="75.398949296349457"/>
    <n v="2.6075239674632309"/>
  </r>
  <r>
    <s v="CD"/>
    <s v="West"/>
    <x v="3"/>
    <x v="0"/>
    <x v="26"/>
    <x v="4"/>
    <n v="1.2500394827084663E-4"/>
    <n v="6.2484104758909445E-4"/>
    <n v="99496.809394159485"/>
    <n v="497341.81578741584"/>
    <n v="62.169690613634884"/>
    <n v="0.99923839896168554"/>
    <n v="7006732.4720027316"/>
    <n v="70.421679998253595"/>
    <n v="2.7122102108323407"/>
  </r>
  <r>
    <s v="CD"/>
    <s v="West"/>
    <x v="3"/>
    <x v="0"/>
    <x v="26"/>
    <x v="5"/>
    <n v="1.7314543970329849E-4"/>
    <n v="8.6536124925199636E-4"/>
    <n v="99434.63970354585"/>
    <n v="496963.03974411497"/>
    <n v="86.046884032766684"/>
    <n v="0.99914666978366384"/>
    <n v="6509390.6562153157"/>
    <n v="65.464014106375743"/>
    <n v="2.5576248230647156"/>
  </r>
  <r>
    <s v="CD"/>
    <s v="West"/>
    <x v="3"/>
    <x v="0"/>
    <x v="26"/>
    <x v="6"/>
    <n v="1.6512056896895181E-4"/>
    <n v="8.2526379369577665E-4"/>
    <n v="99348.592819513084"/>
    <n v="496538.96616589907"/>
    <n v="81.98879660856619"/>
    <n v="0.99914212162116478"/>
    <n v="6012427.6164712003"/>
    <n v="60.518498006247533"/>
    <n v="2.5118804019005059"/>
  </r>
  <r>
    <s v="CD"/>
    <s v="West"/>
    <x v="3"/>
    <x v="0"/>
    <x v="26"/>
    <x v="7"/>
    <n v="1.8360910492525495E-4"/>
    <n v="9.176385558514183E-4"/>
    <n v="99266.604022904517"/>
    <n v="496112.99612257618"/>
    <n v="91.09086315985769"/>
    <n v="0.99894578433838122"/>
    <n v="5515888.650305301"/>
    <n v="55.566408306187036"/>
    <n v="2.5845657367381141"/>
  </r>
  <r>
    <s v="CD"/>
    <s v="West"/>
    <x v="3"/>
    <x v="0"/>
    <x v="26"/>
    <x v="8"/>
    <n v="2.4824782845375107E-4"/>
    <n v="1.2405192967112257E-3"/>
    <n v="99175.51315974466"/>
    <n v="495589.98603213113"/>
    <n v="123.02913783588156"/>
    <n v="0.99842863104304891"/>
    <n v="5019775.6541827247"/>
    <n v="50.61507114258373"/>
    <n v="2.6625068528416658"/>
  </r>
  <r>
    <s v="CD"/>
    <s v="West"/>
    <x v="3"/>
    <x v="0"/>
    <x v="26"/>
    <x v="9"/>
    <n v="4.0154694073994105E-4"/>
    <n v="2.0059056382011869E-3"/>
    <n v="99052.484021908778"/>
    <n v="494811.23131270445"/>
    <n v="198.68993617738306"/>
    <n v="0.99722358503965525"/>
    <n v="4524185.6681505935"/>
    <n v="45.674631109199829"/>
    <n v="2.729181429518285"/>
  </r>
  <r>
    <s v="CD"/>
    <s v="West"/>
    <x v="3"/>
    <x v="0"/>
    <x v="26"/>
    <x v="10"/>
    <n v="7.488314213569755E-4"/>
    <n v="3.7378580709085227E-3"/>
    <n v="98853.794085731395"/>
    <n v="493437.43000754132"/>
    <n v="369.50145206328307"/>
    <n v="0.99493690777637167"/>
    <n v="4029374.4368378893"/>
    <n v="40.760948773937763"/>
    <n v="2.7495611547061842"/>
  </r>
  <r>
    <s v="CD"/>
    <s v="West"/>
    <x v="3"/>
    <x v="0"/>
    <x v="26"/>
    <x v="11"/>
    <n v="1.340377134200965E-3"/>
    <n v="6.6817107661967766E-3"/>
    <n v="98484.292633668112"/>
    <n v="490939.11079282296"/>
    <n v="658.0435583916551"/>
    <n v="0.99072855007043181"/>
    <n v="3535937.0068303477"/>
    <n v="35.903563017738961"/>
    <n v="2.7473339619938462"/>
  </r>
  <r>
    <s v="CD"/>
    <s v="West"/>
    <x v="3"/>
    <x v="0"/>
    <x v="26"/>
    <x v="12"/>
    <n v="2.4877169354908866E-3"/>
    <n v="1.2368808650333339E-2"/>
    <n v="97826.249075276457"/>
    <n v="486387.39340864052"/>
    <n v="1209.9941557919374"/>
    <n v="0.98383450840136299"/>
    <n v="3044997.8960375246"/>
    <n v="31.126593576070007"/>
    <n v="2.7323427930559325"/>
  </r>
  <r>
    <s v="CD"/>
    <s v="West"/>
    <x v="3"/>
    <x v="0"/>
    <x v="26"/>
    <x v="13"/>
    <n v="4.1915625742229993E-3"/>
    <n v="2.0760132275669304E-2"/>
    <n v="96616.25491948452"/>
    <n v="478524.7020868102"/>
    <n v="2005.7662321082753"/>
    <n v="0.97152574111381729"/>
    <n v="2558610.5026288843"/>
    <n v="26.482194996702273"/>
    <n v="2.7282634248842732"/>
  </r>
  <r>
    <s v="CD"/>
    <s v="West"/>
    <x v="3"/>
    <x v="0"/>
    <x v="26"/>
    <x v="14"/>
    <n v="7.7597138745759695E-3"/>
    <n v="3.8129849887643341E-2"/>
    <n v="94610.488687376244"/>
    <n v="464899.06583615695"/>
    <n v="3607.4837314462493"/>
    <n v="0.94779370990905421"/>
    <n v="2080085.800542074"/>
    <n v="21.98578433957098"/>
    <n v="2.73987127657661"/>
  </r>
  <r>
    <s v="CD"/>
    <s v="West"/>
    <x v="3"/>
    <x v="0"/>
    <x v="26"/>
    <x v="15"/>
    <n v="1.432566752523657E-2"/>
    <n v="6.936360081506493E-2"/>
    <n v="91003.004955929995"/>
    <n v="440628.41034210485"/>
    <n v="6312.2961087344884"/>
    <n v="0.90704501918533453"/>
    <n v="1615186.7347059171"/>
    <n v="17.748718687785125"/>
    <n v="2.7208587509641666"/>
  </r>
  <r>
    <s v="CD"/>
    <s v="West"/>
    <x v="3"/>
    <x v="0"/>
    <x v="26"/>
    <x v="16"/>
    <n v="2.5850350027093762E-2"/>
    <n v="0.12199218182109781"/>
    <n v="84690.708847195507"/>
    <n v="399669.80491235794"/>
    <n v="10331.604352244729"/>
    <n v="0.83610496886809216"/>
    <n v="1174558.3243638123"/>
    <n v="13.868797892375975"/>
    <n v="2.6979626287709952"/>
  </r>
  <r>
    <s v="CD"/>
    <s v="West"/>
    <x v="3"/>
    <x v="0"/>
    <x v="26"/>
    <x v="17"/>
    <n v="4.797965075943994E-2"/>
    <n v="0.21561803032073881"/>
    <n v="74359.104494950778"/>
    <n v="334165.90979376348"/>
    <n v="16033.163647615278"/>
    <n v="0.71945078747017999"/>
    <n v="774888.51945145428"/>
    <n v="10.420896334275673"/>
    <n v="2.6530138712463458"/>
  </r>
  <r>
    <s v="CD"/>
    <s v="West"/>
    <x v="3"/>
    <x v="0"/>
    <x v="26"/>
    <x v="18"/>
    <n v="8.7059102852665396E-2"/>
    <n v="0.358852246657545"/>
    <n v="58325.9408473355"/>
    <n v="240415.92694681228"/>
    <n v="20930.394911481417"/>
    <n v="0.56182587407484419"/>
    <n v="440722.60965769086"/>
    <n v="7.5562023219008969"/>
    <n v="2.5531385094997998"/>
  </r>
  <r>
    <s v="CD"/>
    <s v="West"/>
    <x v="3"/>
    <x v="0"/>
    <x v="26"/>
    <x v="19"/>
    <n v="0.14788469061570056"/>
    <n v="0.53415624540292272"/>
    <n v="37395.545935854083"/>
    <n v="135071.88829840673"/>
    <n v="19975.064411888343"/>
    <n v="0.38658168227198436"/>
    <n v="200306.68271087855"/>
    <n v="5.3564315668628497"/>
    <n v="2.4014681349427112"/>
  </r>
  <r>
    <s v="CD"/>
    <s v="West"/>
    <x v="3"/>
    <x v="0"/>
    <x v="26"/>
    <x v="20"/>
    <n v="0.23805010697518686"/>
    <n v="0.71353366567282206"/>
    <n v="17420.48152396574"/>
    <n v="52216.317806051629"/>
    <n v="12430.100039580944"/>
    <n v="0.19956338827567877"/>
    <n v="65234.79441247182"/>
    <n v="3.7447182113035669"/>
    <n v="2.1934184195871373"/>
  </r>
  <r>
    <s v="CD"/>
    <s v="West"/>
    <x v="3"/>
    <x v="0"/>
    <x v="26"/>
    <x v="21"/>
    <n v="0.38333067956075123"/>
    <n v="1"/>
    <n v="4990.3814843847958"/>
    <n v="13018.476606420194"/>
    <n v="4990.3814843847958"/>
    <m/>
    <n v="13018.476606420194"/>
    <n v="2.6087137119989308"/>
    <n v="2.6087137119989308"/>
  </r>
  <r>
    <s v="CD"/>
    <s v="West"/>
    <x v="3"/>
    <x v="0"/>
    <x v="27"/>
    <x v="0"/>
    <n v="2.8036363212365772E-3"/>
    <n v="2.7962126369278119E-3"/>
    <n v="100000"/>
    <n v="99735.212293669349"/>
    <n v="279.62126369278121"/>
    <n v="0.99706704170018257"/>
    <n v="8750000.0005385671"/>
    <n v="87.500000005385672"/>
    <n v="5.304874588659541E-2"/>
  </r>
  <r>
    <s v="CD"/>
    <s v="West"/>
    <x v="3"/>
    <x v="0"/>
    <x v="27"/>
    <x v="1"/>
    <n v="8.8621948582516766E-5"/>
    <n v="3.5441384843841033E-4"/>
    <n v="99720.378736307219"/>
    <n v="398798.30855642195"/>
    <n v="35.342283195670461"/>
    <n v="0.99964206030615443"/>
    <n v="8650264.7882448975"/>
    <n v="86.745205923445013"/>
    <n v="1.6456985434053792"/>
  </r>
  <r>
    <s v="CD"/>
    <s v="West"/>
    <x v="3"/>
    <x v="0"/>
    <x v="27"/>
    <x v="2"/>
    <n v="5.3153889539193299E-5"/>
    <n v="2.6573206570379269E-4"/>
    <n v="99685.036453111548"/>
    <n v="498355.0759142664"/>
    <n v="26.489510656450875"/>
    <n v="0.99976969424151285"/>
    <n v="8251466.4796884749"/>
    <n v="82.775377060424546"/>
    <n v="2.3534297329784475"/>
  </r>
  <r>
    <s v="CD"/>
    <s v="West"/>
    <x v="3"/>
    <x v="0"/>
    <x v="27"/>
    <x v="3"/>
    <n v="4.3876278053609202E-5"/>
    <n v="2.1935830586620659E-4"/>
    <n v="99658.546942455097"/>
    <n v="498240.30187051214"/>
    <n v="21.860930022376124"/>
    <n v="0.99968760671519785"/>
    <n v="7753111.4037742084"/>
    <n v="77.796753431002912"/>
    <n v="2.6015273956917495"/>
  </r>
  <r>
    <s v="CD"/>
    <s v="West"/>
    <x v="3"/>
    <x v="0"/>
    <x v="27"/>
    <x v="4"/>
    <n v="8.6570710690780117E-5"/>
    <n v="4.3276773133006305E-4"/>
    <n v="99636.686012432721"/>
    <n v="498084.65494598995"/>
    <n v="43.119542562839342"/>
    <n v="0.99947275687949233"/>
    <n v="7254871.1019036965"/>
    <n v="72.813251747437988"/>
    <n v="2.7092726336390216"/>
  </r>
  <r>
    <s v="CD"/>
    <s v="West"/>
    <x v="3"/>
    <x v="0"/>
    <x v="27"/>
    <x v="5"/>
    <n v="1.1991080315646861E-4"/>
    <n v="5.9937848547426866E-4"/>
    <n v="99593.566469869882"/>
    <n v="497822.04323823925"/>
    <n v="59.694241033692379"/>
    <n v="0.99940895557717224"/>
    <n v="6756786.4469577065"/>
    <n v="67.843603622748489"/>
    <n v="2.5577357449294627"/>
  </r>
  <r>
    <s v="CD"/>
    <s v="West"/>
    <x v="3"/>
    <x v="0"/>
    <x v="27"/>
    <x v="6"/>
    <n v="1.1435323704881755E-4"/>
    <n v="5.7160355692432161E-4"/>
    <n v="99533.87222883619"/>
    <n v="497527.80829602253"/>
    <n v="56.893915400461992"/>
    <n v="0.99940580346775088"/>
    <n v="6258964.4037194671"/>
    <n v="62.882758035672687"/>
    <n v="2.5119861735293365"/>
  </r>
  <r>
    <s v="CD"/>
    <s v="West"/>
    <x v="3"/>
    <x v="0"/>
    <x v="27"/>
    <x v="7"/>
    <n v="1.271573536539415E-4"/>
    <n v="6.3559156203664706E-4"/>
    <n v="99476.978313435728"/>
    <n v="497232.17899763555"/>
    <n v="63.226728032910614"/>
    <n v="0.99926979158833618"/>
    <n v="5761436.5954234442"/>
    <n v="57.917285919864767"/>
    <n v="2.5846833405073677"/>
  </r>
  <r>
    <s v="CD"/>
    <s v="West"/>
    <x v="3"/>
    <x v="0"/>
    <x v="27"/>
    <x v="8"/>
    <n v="1.7192250729260546E-4"/>
    <n v="8.5926724821534101E-4"/>
    <n v="99413.751585402817"/>
    <n v="496869.09587798157"/>
    <n v="85.422980759554775"/>
    <n v="0.99891149729289375"/>
    <n v="5264204.4164258083"/>
    <n v="52.952477222464715"/>
    <n v="2.6626658627786273"/>
  </r>
  <r>
    <s v="CD"/>
    <s v="West"/>
    <x v="3"/>
    <x v="0"/>
    <x v="27"/>
    <x v="9"/>
    <n v="2.7808885671306888E-4"/>
    <n v="1.3895668862769688E-3"/>
    <n v="99328.328604643262"/>
    <n v="496328.25252204092"/>
    <n v="138.02335629826121"/>
    <n v="0.99807639239756252"/>
    <n v="4767335.3205478266"/>
    <n v="47.995726773207473"/>
    <n v="2.7294386285015735"/>
  </r>
  <r>
    <s v="CD"/>
    <s v="West"/>
    <x v="3"/>
    <x v="0"/>
    <x v="27"/>
    <x v="10"/>
    <n v="5.1859858347917535E-4"/>
    <n v="2.5899708729499671E-3"/>
    <n v="99190.305248345001"/>
    <n v="495373.51172218501"/>
    <n v="256.90000147222599"/>
    <n v="0.99649088262283125"/>
    <n v="4271007.0680257855"/>
    <n v="43.058714834402103"/>
    <n v="2.7500408087677291"/>
  </r>
  <r>
    <s v="CD"/>
    <s v="West"/>
    <x v="3"/>
    <x v="0"/>
    <x v="27"/>
    <x v="11"/>
    <n v="9.2826992597946423E-4"/>
    <n v="4.6316681227301171E-3"/>
    <n v="98933.405246872775"/>
    <n v="493635.18792401149"/>
    <n v="458.22669935508748"/>
    <n v="0.993569941002584"/>
    <n v="3775633.5563036008"/>
    <n v="38.163384216707193"/>
    <n v="2.7481925173618786"/>
  </r>
  <r>
    <s v="CD"/>
    <s v="West"/>
    <x v="3"/>
    <x v="0"/>
    <x v="27"/>
    <x v="12"/>
    <n v="1.7228530132414324E-3"/>
    <n v="8.5807649180742462E-3"/>
    <n v="98475.178547517688"/>
    <n v="490461.08454245958"/>
    <n v="844.99235738163406"/>
    <n v="0.98879269911679524"/>
    <n v="3281998.3683795892"/>
    <n v="33.328178905468157"/>
    <n v="2.7339343031903458"/>
  </r>
  <r>
    <s v="CD"/>
    <s v="West"/>
    <x v="3"/>
    <x v="0"/>
    <x v="27"/>
    <x v="13"/>
    <n v="2.9028135765626272E-3"/>
    <n v="1.4419321769885644E-2"/>
    <n v="97630.186190136053"/>
    <n v="484964.33959648927"/>
    <n v="1407.7610691294103"/>
    <n v="0.9799228587047113"/>
    <n v="2791537.2838371298"/>
    <n v="28.592973062660914"/>
    <n v="2.7364117931165426"/>
  </r>
  <r>
    <s v="CD"/>
    <s v="West"/>
    <x v="3"/>
    <x v="0"/>
    <x v="27"/>
    <x v="14"/>
    <n v="5.5167360383763962E-3"/>
    <n v="2.7246304132402574E-2"/>
    <n v="96222.425121006643"/>
    <n v="475227.64202723425"/>
    <n v="2621.7054592042841"/>
    <n v="0.96206426907697817"/>
    <n v="2306572.9442406404"/>
    <n v="23.971261806589872"/>
    <n v="2.7554749496593156"/>
  </r>
  <r>
    <s v="CD"/>
    <s v="West"/>
    <x v="3"/>
    <x v="0"/>
    <x v="27"/>
    <x v="15"/>
    <n v="1.0455494024392878E-2"/>
    <n v="5.1070622252885299E-2"/>
    <n v="93600.719661802359"/>
    <n v="457199.53407210694"/>
    <n v="4780.2469964461343"/>
    <n v="0.93031448149210805"/>
    <n v="1831345.302213406"/>
    <n v="19.565504504991132"/>
    <n v="2.7398523036702627"/>
  </r>
  <r>
    <s v="CD"/>
    <s v="West"/>
    <x v="3"/>
    <x v="0"/>
    <x v="27"/>
    <x v="16"/>
    <n v="1.9368196900613383E-2"/>
    <n v="9.2749520288913798E-2"/>
    <n v="88820.472665356225"/>
    <n v="425339.34747872554"/>
    <n v="8238.0562315463758"/>
    <n v="0.87277372570176637"/>
    <n v="1374145.768141299"/>
    <n v="15.471047686478643"/>
    <n v="2.7223976966550065"/>
  </r>
  <r>
    <s v="CD"/>
    <s v="West"/>
    <x v="3"/>
    <x v="0"/>
    <x v="27"/>
    <x v="17"/>
    <n v="3.6903946522879351E-2"/>
    <n v="0.17000815329285379"/>
    <n v="80582.416433809849"/>
    <n v="371225.00698656548"/>
    <n v="13699.667805787729"/>
    <n v="0.77336617881018133"/>
    <n v="948806.42066257354"/>
    <n v="11.774360495157405"/>
    <n v="2.6870187196001298"/>
  </r>
  <r>
    <s v="CD"/>
    <s v="West"/>
    <x v="3"/>
    <x v="0"/>
    <x v="27"/>
    <x v="18"/>
    <n v="6.8742092048296941E-2"/>
    <n v="0.29507405969621703"/>
    <n v="66882.74862802212"/>
    <n v="287092.86513198301"/>
    <n v="19735.364161312071"/>
    <n v="0.63008235797322221"/>
    <n v="577581.41367600812"/>
    <n v="8.6357308203391732"/>
    <n v="2.6022292965390341"/>
  </r>
  <r>
    <s v="CD"/>
    <s v="West"/>
    <x v="3"/>
    <x v="0"/>
    <x v="27"/>
    <x v="19"/>
    <n v="0.11987386213197983"/>
    <n v="0.45992457112014901"/>
    <n v="47147.384466710049"/>
    <n v="180892.14941964814"/>
    <n v="21684.240580288391"/>
    <n v="0.45799469795486275"/>
    <n v="290488.54854402511"/>
    <n v="6.1612866085738869"/>
    <n v="2.4707542691738249"/>
  </r>
  <r>
    <s v="CD"/>
    <s v="West"/>
    <x v="3"/>
    <x v="0"/>
    <x v="27"/>
    <x v="20"/>
    <n v="0.19808987038150488"/>
    <n v="0.64451111768426683"/>
    <n v="25463.143886421658"/>
    <n v="82847.645335857655"/>
    <n v="16411.279325992928"/>
    <n v="0.24406599123902914"/>
    <n v="109596.39912437699"/>
    <n v="4.3041189105803932"/>
    <n v="2.2903956350422914"/>
  </r>
  <r>
    <s v="CD"/>
    <s v="West"/>
    <x v="3"/>
    <x v="0"/>
    <x v="27"/>
    <x v="21"/>
    <n v="0.33840322551078345"/>
    <n v="1"/>
    <n v="9051.8645604287303"/>
    <n v="26748.753788519334"/>
    <n v="9051.8645604287303"/>
    <m/>
    <n v="26748.753788519334"/>
    <n v="2.9550545757671403"/>
    <n v="2.9550545757671403"/>
  </r>
  <r>
    <s v="CD"/>
    <s v="West"/>
    <x v="3"/>
    <x v="0"/>
    <x v="28"/>
    <x v="0"/>
    <n v="1.9709689853975357E-3"/>
    <n v="1.9672885797877098E-3"/>
    <n v="100000"/>
    <n v="99813.269227618497"/>
    <n v="196.72885797877098"/>
    <n v="0.9979357437039541"/>
    <n v="9000000.0001258086"/>
    <n v="90.000000001258087"/>
    <n v="5.0821652196793521E-2"/>
  </r>
  <r>
    <s v="CD"/>
    <s v="West"/>
    <x v="3"/>
    <x v="0"/>
    <x v="28"/>
    <x v="1"/>
    <n v="6.2301629765114825E-5"/>
    <n v="2.4917001203649078E-4"/>
    <n v="99803.271142021229"/>
    <n v="399154.60262435855"/>
    <n v="24.867982271738583"/>
    <n v="0.99975040868169307"/>
    <n v="8900186.7308981903"/>
    <n v="89.177304802295708"/>
    <n v="1.6483036264322855"/>
  </r>
  <r>
    <s v="CD"/>
    <s v="West"/>
    <x v="3"/>
    <x v="0"/>
    <x v="28"/>
    <x v="2"/>
    <n v="3.6783274300308389E-5"/>
    <n v="1.838984249004282E-4"/>
    <n v="99778.40315974949"/>
    <n v="498843.33380304871"/>
    <n v="18.349091180163668"/>
    <n v="0.99984180294716474"/>
    <n v="8501032.1282738317"/>
    <n v="85.199119840225507"/>
    <n v="2.3468988070984742"/>
  </r>
  <r>
    <s v="CD"/>
    <s v="West"/>
    <x v="3"/>
    <x v="0"/>
    <x v="28"/>
    <x v="3"/>
    <n v="2.9888377493029761E-5"/>
    <n v="1.4943114608513094E-4"/>
    <n v="99760.054068569327"/>
    <n v="498764.41825781448"/>
    <n v="14.907259212981444"/>
    <n v="0.99978930459385729"/>
    <n v="8002188.7944707824"/>
    <n v="80.214359035637031"/>
    <n v="2.5949915058213029"/>
  </r>
  <r>
    <s v="CD"/>
    <s v="West"/>
    <x v="3"/>
    <x v="0"/>
    <x v="28"/>
    <x v="4"/>
    <n v="5.8049805110309868E-5"/>
    <n v="2.9021038015718926E-4"/>
    <n v="99745.146809356345"/>
    <n v="498659.33088614017"/>
    <n v="28.947076974378433"/>
    <n v="0.99964661782576747"/>
    <n v="7503424.3762129676"/>
    <n v="75.225959520159108"/>
    <n v="2.7060495365266499"/>
  </r>
  <r>
    <s v="CD"/>
    <s v="West"/>
    <x v="3"/>
    <x v="0"/>
    <x v="28"/>
    <x v="5"/>
    <n v="8.04059328878324E-5"/>
    <n v="4.0195073501399638E-4"/>
    <n v="99716.199732381967"/>
    <n v="498483.11356759025"/>
    <n v="40.080999775251257"/>
    <n v="0.99960363868186408"/>
    <n v="7004765.0453268271"/>
    <n v="70.247011660354033"/>
    <n v="2.5578180467431153"/>
  </r>
  <r>
    <s v="CD"/>
    <s v="West"/>
    <x v="3"/>
    <x v="0"/>
    <x v="28"/>
    <x v="6"/>
    <n v="7.6679318807334104E-5"/>
    <n v="3.8332346619735609E-4"/>
    <n v="99676.118732606716"/>
    <n v="498285.53414362803"/>
    <n v="38.208195329687442"/>
    <n v="0.99960152389783963"/>
    <n v="6506281.9317592364"/>
    <n v="65.274230322040594"/>
    <n v="2.5120646608592407"/>
  </r>
  <r>
    <s v="CD"/>
    <s v="West"/>
    <x v="3"/>
    <x v="0"/>
    <x v="28"/>
    <x v="7"/>
    <n v="8.5265091843004126E-5"/>
    <n v="4.2623768206228929E-4"/>
    <n v="99637.910537277028"/>
    <n v="498086.9792662196"/>
    <n v="42.469432032943587"/>
    <n v="0.99951030165846377"/>
    <n v="6007996.3976156088"/>
    <n v="60.298297758541089"/>
    <n v="2.5847706160526638"/>
  </r>
  <r>
    <s v="CD"/>
    <s v="West"/>
    <x v="3"/>
    <x v="0"/>
    <x v="28"/>
    <x v="8"/>
    <n v="1.1528226998251947E-4"/>
    <n v="5.7625608371445977E-4"/>
    <n v="99595.441105244085"/>
    <n v="497843.06689853215"/>
    <n v="57.392478847134043"/>
    <n v="0.99926997701860887"/>
    <n v="5509909.418349389"/>
    <n v="55.322907928355676"/>
    <n v="2.6627838632729794"/>
  </r>
  <r>
    <s v="CD"/>
    <s v="West"/>
    <x v="3"/>
    <x v="0"/>
    <x v="28"/>
    <x v="9"/>
    <n v="1.8647188878026676E-4"/>
    <n v="9.3196488698965715E-4"/>
    <n v="99538.048626396951"/>
    <n v="497479.63001856994"/>
    <n v="92.765966239268892"/>
    <n v="0.99870972153370774"/>
    <n v="5012066.3514508568"/>
    <n v="50.353271142204051"/>
    <n v="2.7296294971845709"/>
  </r>
  <r>
    <s v="CD"/>
    <s v="West"/>
    <x v="3"/>
    <x v="0"/>
    <x v="28"/>
    <x v="10"/>
    <n v="3.4774517225595212E-4"/>
    <n v="1.7373667389668289E-3"/>
    <n v="99445.282660157682"/>
    <n v="496837.74276453792"/>
    <n v="172.77292644091358"/>
    <n v="0.99764562218156394"/>
    <n v="4514586.7214322872"/>
    <n v="45.39769610651463"/>
    <n v="2.750396753374531"/>
  </r>
  <r>
    <s v="CD"/>
    <s v="West"/>
    <x v="3"/>
    <x v="0"/>
    <x v="28"/>
    <x v="11"/>
    <n v="6.2244941577785449E-4"/>
    <n v="3.1078921770705259E-3"/>
    <n v="99272.509733716768"/>
    <n v="495667.99900361127"/>
    <n v="308.52825639957155"/>
    <n v="0.99568376508585166"/>
    <n v="4017748.9786677491"/>
    <n v="40.471919058405419"/>
    <n v="2.7488296434247523"/>
  </r>
  <r>
    <s v="CD"/>
    <s v="West"/>
    <x v="3"/>
    <x v="0"/>
    <x v="28"/>
    <x v="12"/>
    <n v="1.1552554074518635E-3"/>
    <n v="5.7612027291722122E-3"/>
    <n v="98963.981477317197"/>
    <n v="493528.57948048587"/>
    <n v="570.1515601768624"/>
    <n v="0.99248272107254243"/>
    <n v="3522080.9796641381"/>
    <n v="35.58952385592336"/>
    <n v="2.7351146672307456"/>
  </r>
  <r>
    <s v="CD"/>
    <s v="West"/>
    <x v="3"/>
    <x v="0"/>
    <x v="28"/>
    <x v="13"/>
    <n v="1.9464555326649826E-3"/>
    <n v="9.6897346147077658E-3"/>
    <n v="98393.829917140334"/>
    <n v="489818.58748985914"/>
    <n v="953.41009962178941"/>
    <n v="0.98629009744510465"/>
    <n v="3028552.4001836521"/>
    <n v="30.779901572426486"/>
    <n v="2.7443472680899497"/>
  </r>
  <r>
    <s v="CD"/>
    <s v="West"/>
    <x v="3"/>
    <x v="0"/>
    <x v="28"/>
    <x v="14"/>
    <n v="3.8062821294644312E-3"/>
    <n v="1.8871297614454052E-2"/>
    <n v="97440.419817518545"/>
    <n v="483103.22238579678"/>
    <n v="1838.8271620537416"/>
    <n v="0.9732570519145991"/>
    <n v="2538733.8126937929"/>
    <n v="26.05421669414196"/>
    <n v="2.7709287820079669"/>
  </r>
  <r>
    <s v="CD"/>
    <s v="West"/>
    <x v="3"/>
    <x v="0"/>
    <x v="28"/>
    <x v="15"/>
    <n v="7.4226120087420768E-3"/>
    <n v="3.6505569334824559E-2"/>
    <n v="95601.592655464803"/>
    <n v="470183.61798964348"/>
    <n v="3489.9905692037137"/>
    <n v="0.94924570544474618"/>
    <n v="2055630.5903079961"/>
    <n v="21.502053817410872"/>
    <n v="2.7580611945705762"/>
  </r>
  <r>
    <s v="CD"/>
    <s v="West"/>
    <x v="3"/>
    <x v="0"/>
    <x v="28"/>
    <x v="16"/>
    <n v="1.4147992591571488E-2"/>
    <n v="6.8553024808754526E-2"/>
    <n v="92111.602086261089"/>
    <n v="446319.78014714213"/>
    <n v="6314.5289429935801"/>
    <n v="0.90394405407320011"/>
    <n v="1585446.9723183527"/>
    <n v="17.212239678923467"/>
    <n v="2.7451635089959248"/>
  </r>
  <r>
    <s v="CD"/>
    <s v="West"/>
    <x v="3"/>
    <x v="0"/>
    <x v="28"/>
    <x v="17"/>
    <n v="2.7737791212348213E-2"/>
    <n v="0.13043288158025276"/>
    <n v="85797.073143267509"/>
    <n v="403448.11147926707"/>
    <n v="11190.759481228102"/>
    <n v="0.8217889281102575"/>
    <n v="1139127.1921712107"/>
    <n v="13.276993613395749"/>
    <n v="2.7180052631898781"/>
  </r>
  <r>
    <s v="CD"/>
    <s v="West"/>
    <x v="3"/>
    <x v="0"/>
    <x v="28"/>
    <x v="18"/>
    <n v="5.3163704812018125E-2"/>
    <n v="0.23625860145190139"/>
    <n v="74606.313662039407"/>
    <n v="331549.19108065456"/>
    <n v="17626.38332527531"/>
    <n v="0.69563639704199809"/>
    <n v="735679.08069194364"/>
    <n v="9.8608153195252441"/>
    <n v="2.6465746566365156"/>
  </r>
  <r>
    <s v="CD"/>
    <s v="West"/>
    <x v="3"/>
    <x v="0"/>
    <x v="28"/>
    <x v="19"/>
    <n v="9.5391663224030976E-2"/>
    <n v="0.3861168698887173"/>
    <n v="56979.930336764097"/>
    <n v="230637.68472553554"/>
    <n v="22000.912348108519"/>
    <n v="0.5321530859723963"/>
    <n v="404129.88961128902"/>
    <n v="7.092495326385821"/>
    <n v="2.5336492369167587"/>
  </r>
  <r>
    <s v="CD"/>
    <s v="West"/>
    <x v="3"/>
    <x v="0"/>
    <x v="28"/>
    <x v="20"/>
    <n v="0.16219655343252837"/>
    <n v="0.56911608904843314"/>
    <n v="34979.017988655578"/>
    <n v="122734.55566822235"/>
    <n v="19907.121916458455"/>
    <n v="0.29256443683424044"/>
    <n v="173492.20488575345"/>
    <n v="4.9598935265141115"/>
    <n v="2.379805353383043"/>
  </r>
  <r>
    <s v="CD"/>
    <s v="West"/>
    <x v="3"/>
    <x v="0"/>
    <x v="28"/>
    <x v="21"/>
    <n v="0.29693841823926437"/>
    <n v="1"/>
    <n v="15071.896072197125"/>
    <n v="50757.649217531114"/>
    <n v="15071.896072197125"/>
    <m/>
    <n v="50757.649217531114"/>
    <n v="3.3677016464546159"/>
    <n v="3.3677016464546159"/>
  </r>
  <r>
    <s v="CD"/>
    <s v="West"/>
    <x v="3"/>
    <x v="0"/>
    <x v="29"/>
    <x v="0"/>
    <n v="1.3401714595588318E-3"/>
    <n v="1.3384658220194979E-3"/>
    <n v="100000"/>
    <n v="99872.729901298488"/>
    <n v="133.84658220194979"/>
    <n v="0.99859516983015784"/>
    <n v="9250000.0005394351"/>
    <n v="92.500000005394355"/>
    <n v="4.9134489594309029E-2"/>
  </r>
  <r>
    <s v="CD"/>
    <s v="West"/>
    <x v="3"/>
    <x v="0"/>
    <x v="29"/>
    <x v="1"/>
    <n v="4.2362343960662516E-5"/>
    <n v="1.6943251056993259E-4"/>
    <n v="99866.15341779805"/>
    <n v="399424.85501378041"/>
    <n v="16.920573094539577"/>
    <n v="0.99983162683178317"/>
    <n v="9150127.2706381362"/>
    <n v="91.623908175954725"/>
    <n v="1.6502771395716243"/>
  </r>
  <r>
    <s v="CD"/>
    <s v="West"/>
    <x v="3"/>
    <x v="0"/>
    <x v="29"/>
    <x v="2"/>
    <n v="2.4583338838008627E-5"/>
    <n v="1.2290865619518591E-4"/>
    <n v="99849.232844703511"/>
    <n v="499213.51659882371"/>
    <n v="12.272335031055263"/>
    <n v="0.99989512644308554"/>
    <n v="8750702.4156243559"/>
    <n v="87.639155217490838"/>
    <n v="2.339738149977328"/>
  </r>
  <r>
    <s v="CD"/>
    <s v="West"/>
    <x v="3"/>
    <x v="0"/>
    <x v="29"/>
    <x v="3"/>
    <n v="1.9633726097887897E-5"/>
    <n v="9.8163981448383842E-5"/>
    <n v="99836.960509672455"/>
    <n v="499161.16230167833"/>
    <n v="9.8003935393207939"/>
    <n v="0.99986309050678457"/>
    <n v="8251488.8990255324"/>
    <n v="82.649640542954103"/>
    <n v="2.5878267960250203"/>
  </r>
  <r>
    <s v="CD"/>
    <s v="West"/>
    <x v="3"/>
    <x v="0"/>
    <x v="29"/>
    <x v="4"/>
    <n v="3.7480990657528179E-5"/>
    <n v="1.8738881674935486E-4"/>
    <n v="99827.160116133135"/>
    <n v="499092.82239991479"/>
    <n v="18.706493413614226"/>
    <n v="0.9997719521503452"/>
    <n v="7752327.7367238542"/>
    <n v="77.657500500918246"/>
    <n v="2.7024993513967477"/>
  </r>
  <r>
    <s v="CD"/>
    <s v="West"/>
    <x v="3"/>
    <x v="0"/>
    <x v="29"/>
    <x v="5"/>
    <n v="5.1915661278308391E-5"/>
    <n v="2.5954540008122176E-4"/>
    <n v="99808.45362271952"/>
    <n v="498979.00535498833"/>
    <n v="25.904825026998878"/>
    <n v="0.99974406399530735"/>
    <n v="7253234.914323939"/>
    <n v="72.671548862398936"/>
    <n v="2.5578774014756336"/>
  </r>
  <r>
    <s v="CD"/>
    <s v="West"/>
    <x v="3"/>
    <x v="0"/>
    <x v="29"/>
    <x v="6"/>
    <n v="4.9509500098784273E-5"/>
    <n v="2.4751701292433548E-4"/>
    <n v="99782.548797692521"/>
    <n v="498851.29866193217"/>
    <n v="24.697878420396592"/>
    <n v="0.99974269801100057"/>
    <n v="6754255.9089689506"/>
    <n v="67.689751267659972"/>
    <n v="2.5121212646482167"/>
  </r>
  <r>
    <s v="CD"/>
    <s v="West"/>
    <x v="3"/>
    <x v="0"/>
    <x v="29"/>
    <x v="7"/>
    <n v="5.5053072180139107E-5"/>
    <n v="2.7522876584202589E-4"/>
    <n v="99757.850919272125"/>
    <n v="498722.94323057152"/>
    <n v="27.456230191572104"/>
    <n v="0.99968378938540181"/>
    <n v="6255404.6103070183"/>
    <n v="62.705887834022519"/>
    <n v="2.5848335577602963"/>
  </r>
  <r>
    <s v="CD"/>
    <s v="West"/>
    <x v="3"/>
    <x v="0"/>
    <x v="29"/>
    <x v="8"/>
    <n v="7.4434249623794955E-5"/>
    <n v="3.7210651550392571E-4"/>
    <n v="99730.394689080553"/>
    <n v="498565.24174217845"/>
    <n v="37.110329657574766"/>
    <n v="0.99952858594123906"/>
    <n v="5756681.667076447"/>
    <n v="57.722439433068281"/>
    <n v="2.6628689633153941"/>
  </r>
  <r>
    <s v="CD"/>
    <s v="West"/>
    <x v="3"/>
    <x v="0"/>
    <x v="29"/>
    <x v="9"/>
    <n v="1.2039921767150751E-4"/>
    <n v="6.0183158716647044E-4"/>
    <n v="99693.284359422978"/>
    <n v="498330.21107801155"/>
    <n v="59.998567555870977"/>
    <n v="0.99916671669038348"/>
    <n v="5258116.4253342682"/>
    <n v="52.742935084546374"/>
    <n v="2.729767148582714"/>
  </r>
  <r>
    <s v="CD"/>
    <s v="West"/>
    <x v="3"/>
    <x v="0"/>
    <x v="29"/>
    <x v="10"/>
    <n v="2.2452846357981997E-4"/>
    <n v="1.122075622219329E-3"/>
    <n v="99633.285791867107"/>
    <n v="497914.96083044261"/>
    <n v="111.7960811486555"/>
    <n v="0.99847922252748356"/>
    <n v="4759786.2142562568"/>
    <n v="47.773052714525548"/>
    <n v="2.7506534548509407"/>
  </r>
  <r>
    <s v="CD"/>
    <s v="West"/>
    <x v="3"/>
    <x v="0"/>
    <x v="29"/>
    <x v="11"/>
    <n v="4.0189662468668915E-4"/>
    <n v="2.0076670819458068E-3"/>
    <n v="99521.489710718452"/>
    <n v="497157.74297478277"/>
    <n v="199.80601883841155"/>
    <n v="0.99721100641491611"/>
    <n v="4261871.2534258142"/>
    <n v="42.823628000484113"/>
    <n v="2.7492891284061924"/>
  </r>
  <r>
    <s v="CD"/>
    <s v="West"/>
    <x v="3"/>
    <x v="0"/>
    <x v="29"/>
    <x v="12"/>
    <n v="7.459132214394286E-4"/>
    <n v="3.7232783332559558E-3"/>
    <n v="99321.68369188004"/>
    <n v="495771.17321885133"/>
    <n v="369.80227291247866"/>
    <n v="0.99514809622949196"/>
    <n v="3764713.5104510314"/>
    <n v="37.904245785140795"/>
    <n v="2.7359651308930499"/>
  </r>
  <r>
    <s v="CD"/>
    <s v="West"/>
    <x v="3"/>
    <x v="0"/>
    <x v="29"/>
    <x v="13"/>
    <n v="1.2567529671366126E-3"/>
    <n v="6.2660643509200526E-3"/>
    <n v="98951.881418967561"/>
    <n v="493365.73919420154"/>
    <n v="620.03885661586537"/>
    <n v="0.99097946811424031"/>
    <n v="3268942.3372321799"/>
    <n v="33.035676435411098"/>
    <n v="2.7522894157911062"/>
  </r>
  <r>
    <s v="CD"/>
    <s v="West"/>
    <x v="3"/>
    <x v="0"/>
    <x v="29"/>
    <x v="14"/>
    <n v="2.535550351784638E-3"/>
    <n v="1.2606998646305346E-2"/>
    <n v="98331.842562351696"/>
    <n v="488915.3178124589"/>
    <n v="1239.6694060722657"/>
    <n v="0.98179493471857615"/>
    <n v="2775576.5980379786"/>
    <n v="28.226630618438787"/>
    <n v="2.7865913397078548"/>
  </r>
  <r>
    <s v="CD"/>
    <s v="West"/>
    <x v="3"/>
    <x v="0"/>
    <x v="29"/>
    <x v="15"/>
    <n v="5.1014525793811796E-3"/>
    <n v="2.5221102284631643E-2"/>
    <n v="97092.17315627943"/>
    <n v="480014.58253459504"/>
    <n v="2448.7716302116896"/>
    <n v="0.96423563766874854"/>
    <n v="2286661.2802255196"/>
    <n v="23.551448133156033"/>
    <n v="2.7759121432114666"/>
  </r>
  <r>
    <s v="CD"/>
    <s v="West"/>
    <x v="3"/>
    <x v="0"/>
    <x v="29"/>
    <x v="16"/>
    <n v="1.0032236197132251E-2"/>
    <n v="4.906197398290478E-2"/>
    <n v="94643.401526067741"/>
    <n v="462847.16708054335"/>
    <n v="4643.3921033255465"/>
    <n v="0.92972770948812911"/>
    <n v="1806646.6976909246"/>
    <n v="19.088987383798941"/>
    <n v="2.766753201314061"/>
  </r>
  <r>
    <s v="CD"/>
    <s v="West"/>
    <x v="3"/>
    <x v="0"/>
    <x v="29"/>
    <x v="17"/>
    <n v="2.0292737165698689E-2"/>
    <n v="9.7026744559471509E-2"/>
    <n v="90000.009422742194"/>
    <n v="430321.83649286296"/>
    <n v="8732.4079246104375"/>
    <n v="0.86405773608470393"/>
    <n v="1343799.5306103814"/>
    <n v="14.931104332427051"/>
    <n v="2.7465309922834535"/>
  </r>
  <r>
    <s v="CD"/>
    <s v="West"/>
    <x v="3"/>
    <x v="0"/>
    <x v="29"/>
    <x v="18"/>
    <n v="4.0128213384888929E-2"/>
    <n v="0.18359824668334926"/>
    <n v="81267.601498131757"/>
    <n v="371822.91182783531"/>
    <n v="14920.58914721811"/>
    <n v="0.75674120910007425"/>
    <n v="913477.69411751837"/>
    <n v="11.240367345386932"/>
    <n v="2.6867471302727566"/>
  </r>
  <r>
    <s v="CD"/>
    <s v="West"/>
    <x v="3"/>
    <x v="0"/>
    <x v="29"/>
    <x v="19"/>
    <n v="7.4286660957703324E-2"/>
    <n v="0.31504529578010848"/>
    <n v="66347.012350913647"/>
    <n v="281373.71986770642"/>
    <n v="20902.314130220097"/>
    <n v="0.60683383491089593"/>
    <n v="541654.78228968312"/>
    <n v="8.1639664409429002"/>
    <n v="2.5906331914679961"/>
  </r>
  <r>
    <s v="CD"/>
    <s v="West"/>
    <x v="3"/>
    <x v="0"/>
    <x v="29"/>
    <x v="20"/>
    <n v="0.13031903914529777"/>
    <n v="0.48964121292791107"/>
    <n v="45444.69822069355"/>
    <n v="170747.09347046446"/>
    <n v="22251.597157923268"/>
    <n v="0.3439895631221786"/>
    <n v="260281.06242197673"/>
    <n v="5.7274241575545553"/>
    <n v="2.4619171274681562"/>
  </r>
  <r>
    <s v="CD"/>
    <s v="West"/>
    <x v="3"/>
    <x v="0"/>
    <x v="29"/>
    <x v="21"/>
    <n v="0.25904247666414365"/>
    <n v="1"/>
    <n v="23193.101062770282"/>
    <n v="89533.968951512274"/>
    <n v="23193.101062770282"/>
    <m/>
    <n v="89533.968951512274"/>
    <n v="3.8603707503018123"/>
    <n v="3.8603707503018123"/>
  </r>
  <r>
    <s v="CD"/>
    <s v="West"/>
    <x v="3"/>
    <x v="0"/>
    <x v="30"/>
    <x v="0"/>
    <n v="8.7590082373660571E-4"/>
    <n v="8.7517097355215815E-4"/>
    <n v="100000"/>
    <n v="99916.674335195858"/>
    <n v="87.51709735521581"/>
    <n v="0.99908124770314688"/>
    <n v="9500000.0000983533"/>
    <n v="95.000000000983533"/>
    <n v="4.7892728138207115E-2"/>
  </r>
  <r>
    <s v="CD"/>
    <s v="West"/>
    <x v="3"/>
    <x v="0"/>
    <x v="30"/>
    <x v="1"/>
    <n v="2.7686914018279726E-5"/>
    <n v="1.1074045613185788E-4"/>
    <n v="99912.482902644784"/>
    <n v="399623.94951637759"/>
    <n v="11.064353929905337"/>
    <n v="0.99989081870807406"/>
    <n v="9400083.3257631566"/>
    <n v="94.083172118969799"/>
    <n v="1.6517296566828579"/>
  </r>
  <r>
    <s v="CD"/>
    <s v="West"/>
    <x v="3"/>
    <x v="0"/>
    <x v="30"/>
    <x v="2"/>
    <n v="1.5764381159032393E-5"/>
    <n v="7.881859052775799E-5"/>
    <n v="99901.418548714879"/>
    <n v="499486.08336089173"/>
    <n v="7.8740890017215861"/>
    <n v="0.99993334628077746"/>
    <n v="9000459.3762467783"/>
    <n v="90.093409152722785"/>
    <n v="2.3318332218433926"/>
  </r>
  <r>
    <s v="CD"/>
    <s v="West"/>
    <x v="3"/>
    <x v="0"/>
    <x v="30"/>
    <x v="3"/>
    <n v="1.2353222894123052E-5"/>
    <n v="6.1764267978154424E-5"/>
    <n v="99893.544459713157"/>
    <n v="499452.79075573588"/>
    <n v="6.1698516492906492"/>
    <n v="0.9999148831537078"/>
    <n v="8500973.2928858865"/>
    <n v="85.100326941690511"/>
    <n v="2.5799186627775978"/>
  </r>
  <r>
    <s v="CD"/>
    <s v="West"/>
    <x v="3"/>
    <x v="0"/>
    <x v="30"/>
    <x v="4"/>
    <n v="2.3138228236119163E-5"/>
    <n v="1.1568498083174957E-4"/>
    <n v="99887.374608063867"/>
    <n v="499410.27890931495"/>
    <n v="11.555469016864663"/>
    <n v="0.99985930414747359"/>
    <n v="8001520.5021301499"/>
    <n v="80.105424069121455"/>
    <n v="2.6985675816705754"/>
  </r>
  <r>
    <s v="CD"/>
    <s v="West"/>
    <x v="3"/>
    <x v="0"/>
    <x v="30"/>
    <x v="5"/>
    <n v="3.2049217446318293E-5"/>
    <n v="1.6023354626599866E-4"/>
    <n v="99875.819139047002"/>
    <n v="499340.0139543633"/>
    <n v="16.003456686885329"/>
    <n v="0.99984199485658487"/>
    <n v="7502110.2232208345"/>
    <n v="75.114379915887397"/>
    <n v="2.557918789900282"/>
  </r>
  <r>
    <s v="CD"/>
    <s v="West"/>
    <x v="3"/>
    <x v="0"/>
    <x v="30"/>
    <x v="6"/>
    <n v="3.0563816298482407E-5"/>
    <n v="1.5280746233963514E-4"/>
    <n v="99859.815682360117"/>
    <n v="499261.1156638455"/>
    <n v="15.25932502411888"/>
    <n v="0.99984115136094154"/>
    <n v="7002770.2092664707"/>
    <n v="70.126007758128537"/>
    <n v="2.5121607348228006"/>
  </r>
  <r>
    <s v="CD"/>
    <s v="West"/>
    <x v="3"/>
    <x v="0"/>
    <x v="30"/>
    <x v="7"/>
    <n v="3.3986042707431459E-5"/>
    <n v="1.6991626673212555E-4"/>
    <n v="99844.556357335998"/>
    <n v="499181.80871508748"/>
    <n v="16.965214269759599"/>
    <n v="0.99980478119750482"/>
    <n v="6503509.0936026257"/>
    <n v="65.136341237543945"/>
    <n v="2.5848774474050327"/>
  </r>
  <r>
    <s v="CD"/>
    <s v="West"/>
    <x v="3"/>
    <x v="0"/>
    <x v="30"/>
    <x v="8"/>
    <n v="4.5950670624382495E-5"/>
    <n v="2.2972868255599952E-4"/>
    <n v="99827.591143066238"/>
    <n v="499084.35904016276"/>
    <n v="22.93326099604019"/>
    <n v="0.99970895481915445"/>
    <n v="6004327.2848875383"/>
    <n v="60.146971555013657"/>
    <n v="2.6629283041049767"/>
  </r>
  <r>
    <s v="CD"/>
    <s v="West"/>
    <x v="3"/>
    <x v="0"/>
    <x v="30"/>
    <x v="9"/>
    <n v="7.4326332603857711E-5"/>
    <n v="3.7156896783518143E-4"/>
    <n v="99804.657882070198"/>
    <n v="498939.10294262879"/>
    <n v="37.084313714382006"/>
    <n v="0.99948550552420989"/>
    <n v="5505242.9258473758"/>
    <n v="55.160180322970547"/>
    <n v="2.7298631337599373"/>
  </r>
  <r>
    <s v="CD"/>
    <s v="West"/>
    <x v="3"/>
    <x v="0"/>
    <x v="30"/>
    <x v="10"/>
    <n v="1.3860868522085195E-4"/>
    <n v="6.9282743427200011E-4"/>
    <n v="99767.573568355816"/>
    <n v="498682.40153040912"/>
    <n v="69.12171201891033"/>
    <n v="0.99906090465151487"/>
    <n v="5006303.822904747"/>
    <n v="50.179669043215476"/>
    <n v="2.7508324543891876"/>
  </r>
  <r>
    <s v="CD"/>
    <s v="West"/>
    <x v="3"/>
    <x v="0"/>
    <x v="30"/>
    <x v="11"/>
    <n v="2.481037898462991E-4"/>
    <n v="1.2398267162798508E-3"/>
    <n v="99698.451856336906"/>
    <n v="498214.09120676049"/>
    <n v="123.60880418322631"/>
    <n v="0.99827734500688237"/>
    <n v="4507621.4213743377"/>
    <n v="45.21255182447279"/>
    <n v="2.7496095301454422"/>
  </r>
  <r>
    <s v="CD"/>
    <s v="West"/>
    <x v="3"/>
    <x v="0"/>
    <x v="30"/>
    <x v="12"/>
    <n v="4.6047636573174933E-4"/>
    <n v="2.2999846422822462E-3"/>
    <n v="99574.843052153679"/>
    <n v="497355.8402149016"/>
    <n v="229.02060977760993"/>
    <n v="0.9970075920215089"/>
    <n v="4009407.3301675771"/>
    <n v="40.265263868581698"/>
    <n v="2.7365572191507685"/>
  </r>
  <r>
    <s v="CD"/>
    <s v="West"/>
    <x v="3"/>
    <x v="0"/>
    <x v="30"/>
    <x v="13"/>
    <n v="7.7582469149640283E-4"/>
    <n v="3.8723952198641541E-3"/>
    <n v="99345.822442376069"/>
    <n v="495867.5486304934"/>
    <n v="384.70628793933429"/>
    <n v="0.99431896816542553"/>
    <n v="3512051.4899526755"/>
    <n v="35.351778299382282"/>
    <n v="2.7604639996869107"/>
  </r>
  <r>
    <s v="CD"/>
    <s v="West"/>
    <x v="3"/>
    <x v="0"/>
    <x v="30"/>
    <x v="14"/>
    <n v="1.6201061920598908E-3"/>
    <n v="8.0717984412204524E-3"/>
    <n v="98961.116154436735"/>
    <n v="493050.50930099114"/>
    <n v="798.79418311681366"/>
    <n v="0.98810450069811306"/>
    <n v="3016183.9413221823"/>
    <n v="30.478475370216987"/>
    <n v="2.8028489587337333"/>
  </r>
  <r>
    <s v="CD"/>
    <s v="West"/>
    <x v="3"/>
    <x v="0"/>
    <x v="30"/>
    <x v="15"/>
    <n v="3.3738258466365282E-3"/>
    <n v="1.6744497825239572E-2"/>
    <n v="98162.321971319921"/>
    <n v="487185.42731180618"/>
    <n v="1643.6787867692328"/>
    <n v="0.97574993573290447"/>
    <n v="2523133.4320211913"/>
    <n v="25.703685297484864"/>
    <n v="2.7938618092644689"/>
  </r>
  <r>
    <s v="CD"/>
    <s v="West"/>
    <x v="3"/>
    <x v="0"/>
    <x v="30"/>
    <x v="16"/>
    <n v="6.8672699542690575E-3"/>
    <n v="3.3822502095133183E-2"/>
    <n v="96518.643184550689"/>
    <n v="475371.14938950242"/>
    <n v="3264.5020113288774"/>
    <n v="0.9504274018865625"/>
    <n v="2035948.0047093853"/>
    <n v="21.093831590820276"/>
    <n v="2.7876973246798102"/>
  </r>
  <r>
    <s v="CD"/>
    <s v="West"/>
    <x v="3"/>
    <x v="0"/>
    <x v="30"/>
    <x v="17"/>
    <n v="1.4377539392985158E-2"/>
    <n v="6.9657552183021637E-2"/>
    <n v="93254.141173221811"/>
    <n v="451805.76644609374"/>
    <n v="6495.8552050565631"/>
    <n v="0.89984348862789076"/>
    <n v="1560576.855319883"/>
    <n v="16.734665460283139"/>
    <n v="2.7732047646697247"/>
  </r>
  <r>
    <s v="CD"/>
    <s v="West"/>
    <x v="3"/>
    <x v="0"/>
    <x v="30"/>
    <x v="18"/>
    <n v="2.9427361506449024E-2"/>
    <n v="0.13789836250258389"/>
    <n v="86758.285968165248"/>
    <n v="406554.47706105112"/>
    <n v="11963.82556854088"/>
    <n v="0.81191947380937346"/>
    <n v="1108771.0888737892"/>
    <n v="12.780002238410258"/>
    <n v="2.7233910153792902"/>
  </r>
  <r>
    <s v="CD"/>
    <s v="West"/>
    <x v="3"/>
    <x v="0"/>
    <x v="30"/>
    <x v="19"/>
    <n v="5.6385820278477744E-2"/>
    <n v="0.24884686592160529"/>
    <n v="74794.460399624368"/>
    <n v="330089.49709025357"/>
    <n v="18612.367058744145"/>
    <n v="0.67963700052625287"/>
    <n v="702216.611812738"/>
    <n v="9.3886179278628052"/>
    <n v="2.6422770532428337"/>
  </r>
  <r>
    <s v="CD"/>
    <s v="West"/>
    <x v="3"/>
    <x v="0"/>
    <x v="30"/>
    <x v="20"/>
    <n v="0.10238220962498921"/>
    <n v="0.4088229821901978"/>
    <n v="56182.093340880223"/>
    <n v="224341.03570763918"/>
    <n v="22968.530945306709"/>
    <n v="0.39713870118026046"/>
    <n v="372127.11472248437"/>
    <n v="6.6235893430426982"/>
    <n v="2.537089719343975"/>
  </r>
  <r>
    <s v="CD"/>
    <s v="West"/>
    <x v="3"/>
    <x v="0"/>
    <x v="30"/>
    <x v="21"/>
    <n v="0.22474080520288509"/>
    <n v="1"/>
    <n v="33213.562395573514"/>
    <n v="147786.07901484522"/>
    <n v="33213.562395573514"/>
    <m/>
    <n v="147786.07901484522"/>
    <n v="4.4495702464768181"/>
    <n v="4.4495702464768181"/>
  </r>
  <r>
    <s v="CD"/>
    <s v="West"/>
    <x v="3"/>
    <x v="0"/>
    <x v="31"/>
    <x v="0"/>
    <n v="5.4578152917637032E-4"/>
    <n v="5.4549780242508865E-4"/>
    <n v="100000"/>
    <n v="99948.014592629377"/>
    <n v="54.549780242508859"/>
    <n v="0.9994272543670506"/>
    <n v="9750000.0003499966"/>
    <n v="97.500000003499963"/>
    <n v="4.7009774567011581E-2"/>
  </r>
  <r>
    <s v="CD"/>
    <s v="West"/>
    <x v="3"/>
    <x v="0"/>
    <x v="31"/>
    <x v="1"/>
    <n v="1.7251960337938313E-5"/>
    <n v="6.9005047030355488E-5"/>
    <n v="99945.450219757491"/>
    <n v="399765.61259089597"/>
    <n v="6.8967404928844189"/>
    <n v="0.9999325129310227"/>
    <n v="9650051.9857573677"/>
    <n v="96.553189410214088"/>
    <n v="1.652762467907819"/>
  </r>
  <r>
    <s v="CD"/>
    <s v="West"/>
    <x v="3"/>
    <x v="0"/>
    <x v="31"/>
    <x v="2"/>
    <n v="9.6173497568212712E-6"/>
    <n v="4.8085510807067676E-5"/>
    <n v="99938.553479264607"/>
    <n v="499679.9029754987"/>
    <n v="4.8055963933729799"/>
    <n v="0.99995973756188727"/>
    <n v="9250286.3731664717"/>
    <n v="92.559738470556653"/>
    <n v="2.3230334444936473"/>
  </r>
  <r>
    <s v="CD"/>
    <s v="West"/>
    <x v="3"/>
    <x v="0"/>
    <x v="31"/>
    <x v="3"/>
    <n v="7.3785894349365994E-6"/>
    <n v="3.6892286000926242E-5"/>
    <n v="99933.747882871234"/>
    <n v="499659.78464432905"/>
    <n v="3.686784408040694"/>
    <n v="0.99994982975533742"/>
    <n v="8750606.4701909721"/>
    <n v="87.564077757268194"/>
    <n v="2.5711164429321407"/>
  </r>
  <r>
    <s v="CD"/>
    <s v="West"/>
    <x v="3"/>
    <x v="0"/>
    <x v="31"/>
    <x v="4"/>
    <n v="1.3531244864003583E-5"/>
    <n v="6.7654113471262239E-5"/>
    <n v="99930.061098463193"/>
    <n v="499634.71659068536"/>
    <n v="6.7606796927429968"/>
    <n v="0.99991777820572036"/>
    <n v="8250946.6855466422"/>
    <n v="82.56721345758821"/>
    <n v="2.6941813043866847"/>
  </r>
  <r>
    <s v="CD"/>
    <s v="West"/>
    <x v="3"/>
    <x v="0"/>
    <x v="31"/>
    <x v="5"/>
    <n v="1.87423948169404E-5"/>
    <n v="9.3707685090456115E-5"/>
    <n v="99923.30041877045"/>
    <n v="499593.63572780287"/>
    <n v="9.3635811688436661"/>
    <n v="0.99990759556657438"/>
    <n v="7751311.9689559564"/>
    <n v="77.57261756237871"/>
    <n v="2.5579465124474243"/>
  </r>
  <r>
    <s v="CD"/>
    <s v="West"/>
    <x v="3"/>
    <x v="0"/>
    <x v="31"/>
    <x v="6"/>
    <n v="1.7873731648458737E-5"/>
    <n v="8.936468450765098E-5"/>
    <n v="99913.936837601606"/>
    <n v="499547.47106095043"/>
    <n v="8.9287774434051244"/>
    <n v="0.999907102200155"/>
    <n v="7251718.3332281532"/>
    <n v="72.579647672325947"/>
    <n v="2.5121871724991549"/>
  </r>
  <r>
    <s v="CD"/>
    <s v="West"/>
    <x v="3"/>
    <x v="0"/>
    <x v="31"/>
    <x v="7"/>
    <n v="1.9875050982290132E-5"/>
    <n v="9.937048511827001E-5"/>
    <n v="99905.008060158201"/>
    <n v="499501.0641999708"/>
    <n v="9.9276091166975675"/>
    <n v="0.99988583136203046"/>
    <n v="6752170.8621672029"/>
    <n v="67.585909788439793"/>
    <n v="2.5849068453044621"/>
  </r>
  <r>
    <s v="CD"/>
    <s v="West"/>
    <x v="3"/>
    <x v="0"/>
    <x v="31"/>
    <x v="8"/>
    <n v="2.6871970037580617E-5"/>
    <n v="1.3435141283151301E-4"/>
    <n v="99895.080451041504"/>
    <n v="499444.03684380668"/>
    <n v="13.42104519350687"/>
    <n v="0.99982978646817455"/>
    <n v="6252669.7979672318"/>
    <n v="62.592369611551192"/>
    <n v="2.6629680513978671"/>
  </r>
  <r>
    <s v="CD"/>
    <s v="West"/>
    <x v="3"/>
    <x v="0"/>
    <x v="31"/>
    <x v="9"/>
    <n v="4.3466068189966606E-5"/>
    <n v="2.1730889883537829E-4"/>
    <n v="99881.659405847997"/>
    <n v="499359.02471034636"/>
    <n v="21.70517341933737"/>
    <n v="0.99969909141209556"/>
    <n v="5753225.7611234253"/>
    <n v="57.600422293210102"/>
    <n v="2.7299274259774648"/>
  </r>
  <r>
    <s v="CD"/>
    <s v="West"/>
    <x v="3"/>
    <x v="0"/>
    <x v="31"/>
    <x v="10"/>
    <n v="8.1058412980522293E-5"/>
    <n v="4.0521819191087163E-4"/>
    <n v="99859.954232428659"/>
    <n v="499208.76329136343"/>
    <n v="40.465070098362048"/>
    <n v="0.99945071080119507"/>
    <n v="5253866.7364130793"/>
    <n v="52.612348731749485"/>
    <n v="2.7509523507896878"/>
  </r>
  <r>
    <s v="CD"/>
    <s v="West"/>
    <x v="3"/>
    <x v="0"/>
    <x v="31"/>
    <x v="11"/>
    <n v="1.4509119271530752E-4"/>
    <n v="7.252191935070327E-4"/>
    <n v="99819.489162330297"/>
    <n v="498934.55330973869"/>
    <n v="72.391009426588425"/>
    <n v="0.99899223020171768"/>
    <n v="4754657.9731217157"/>
    <n v="47.632561667286311"/>
    <n v="2.7498241397227989"/>
  </r>
  <r>
    <s v="CD"/>
    <s v="West"/>
    <x v="3"/>
    <x v="0"/>
    <x v="31"/>
    <x v="12"/>
    <n v="2.6928675762115303E-4"/>
    <n v="1.345613759403881E-3"/>
    <n v="99747.098152903709"/>
    <n v="498431.74213559367"/>
    <n v="134.22106773515407"/>
    <n v="0.99825259812317235"/>
    <n v="4255723.4198119771"/>
    <n v="42.665135112886389"/>
    <n v="2.7369526703198983"/>
  </r>
  <r>
    <s v="CD"/>
    <s v="West"/>
    <x v="3"/>
    <x v="0"/>
    <x v="31"/>
    <x v="13"/>
    <n v="4.5369635156616969E-4"/>
    <n v="2.266188046044382E-3"/>
    <n v="99612.877085168555"/>
    <n v="497560.78157391545"/>
    <n v="225.7415112824965"/>
    <n v="0.99660504021132701"/>
    <n v="3757291.6776763829"/>
    <n v="37.718935419001255"/>
    <n v="2.7691127827300046"/>
  </r>
  <r>
    <s v="CD"/>
    <s v="West"/>
    <x v="3"/>
    <x v="0"/>
    <x v="31"/>
    <x v="14"/>
    <n v="9.8442247152668162E-4"/>
    <n v="4.9115725713424841E-3"/>
    <n v="99387.135573886058"/>
    <n v="495871.58272805135"/>
    <n v="488.14712902899191"/>
    <n v="0.99259853998122582"/>
    <n v="3259730.8961024676"/>
    <n v="32.798318185547558"/>
    <n v="2.8201343855168575"/>
  </r>
  <r>
    <s v="CD"/>
    <s v="West"/>
    <x v="3"/>
    <x v="0"/>
    <x v="31"/>
    <x v="15"/>
    <n v="2.130085545965563E-3"/>
    <n v="1.0601029632086395E-2"/>
    <n v="98898.988444857066"/>
    <n v="492201.40903404338"/>
    <n v="1048.4311070873082"/>
    <n v="0.98429204272219073"/>
    <n v="2763859.313374416"/>
    <n v="27.946284960391239"/>
    <n v="2.8124140205895474"/>
  </r>
  <r>
    <s v="CD"/>
    <s v="West"/>
    <x v="3"/>
    <x v="0"/>
    <x v="31"/>
    <x v="16"/>
    <n v="4.5050005862862777E-3"/>
    <n v="2.2304802134500826E-2"/>
    <n v="97850.557337769758"/>
    <n v="484469.93032885907"/>
    <n v="2182.5373201695766"/>
    <n v="0.96649710826634228"/>
    <n v="2271657.9043403724"/>
    <n v="23.215584725785977"/>
    <n v="2.8085798048951207"/>
  </r>
  <r>
    <s v="CD"/>
    <s v="West"/>
    <x v="3"/>
    <x v="0"/>
    <x v="31"/>
    <x v="17"/>
    <n v="9.800125686030451E-3"/>
    <n v="4.7965861109465997E-2"/>
    <n v="95668.020017600182"/>
    <n v="468238.78670483868"/>
    <n v="4588.7989607818308"/>
    <n v="0.92914138981527894"/>
    <n v="1787187.9740115134"/>
    <n v="18.681143120582217"/>
    <n v="2.7987021289245599"/>
  </r>
  <r>
    <s v="CD"/>
    <s v="West"/>
    <x v="3"/>
    <x v="0"/>
    <x v="31"/>
    <x v="18"/>
    <n v="2.084177731128687E-2"/>
    <n v="9.9555357455923615E-2"/>
    <n v="91079.221056818351"/>
    <n v="435060.03704435372"/>
    <n v="9067.4244091186265"/>
    <n v="0.86006852387383614"/>
    <n v="1318949.1873066747"/>
    <n v="14.481340222308981"/>
    <n v="2.7572387348178924"/>
  </r>
  <r>
    <s v="CD"/>
    <s v="West"/>
    <x v="3"/>
    <x v="0"/>
    <x v="31"/>
    <x v="19"/>
    <n v="4.1494417949060468E-2"/>
    <n v="0.18931960833503397"/>
    <n v="82011.796647699724"/>
    <n v="374181.4438572338"/>
    <n v="15526.44122019496"/>
    <n v="0.74817852036504306"/>
    <n v="883889.150262321"/>
    <n v="10.777585498574886"/>
    <n v="2.6892618937944666"/>
  </r>
  <r>
    <s v="CD"/>
    <s v="West"/>
    <x v="3"/>
    <x v="0"/>
    <x v="31"/>
    <x v="20"/>
    <n v="7.828537207698559E-2"/>
    <n v="0.32964167138244854"/>
    <n v="66485.355427504765"/>
    <n v="279954.51901316067"/>
    <n v="21916.343685578817"/>
    <n v="0.45075478456535545"/>
    <n v="509707.7064050872"/>
    <n v="7.6664658424044889"/>
    <n v="2.6057932437475655"/>
  </r>
  <r>
    <s v="CD"/>
    <s v="West"/>
    <x v="3"/>
    <x v="0"/>
    <x v="31"/>
    <x v="21"/>
    <n v="0.19398647848091657"/>
    <n v="1"/>
    <n v="44569.011741925948"/>
    <n v="229753.18739192653"/>
    <n v="44569.011741925948"/>
    <m/>
    <n v="229753.18739192653"/>
    <n v="5.1549984711866141"/>
    <n v="5.1549984711866141"/>
  </r>
  <r>
    <s v="CD"/>
    <s v="West"/>
    <x v="3"/>
    <x v="0"/>
    <x v="32"/>
    <x v="0"/>
    <n v="3.2073464687950562E-4"/>
    <n v="3.2063658016850239E-4"/>
    <n v="100000"/>
    <n v="99969.424347508582"/>
    <n v="32.063658016850241"/>
    <n v="0.99966331408217335"/>
    <n v="10000000.000067646"/>
    <n v="100.00000000067645"/>
    <n v="4.6407852923276267E-2"/>
  </r>
  <r>
    <s v="CD"/>
    <s v="West"/>
    <x v="3"/>
    <x v="0"/>
    <x v="32"/>
    <x v="1"/>
    <n v="1.0138308299509764E-5"/>
    <n v="4.0552268464404421E-5"/>
    <n v="99967.93634198315"/>
    <n v="399862.23269357806"/>
    <n v="4.0539265923725907"/>
    <n v="0.99996067363997332"/>
    <n v="9900030.575720137"/>
    <n v="99.03205905794475"/>
    <n v="1.6534665495837728"/>
  </r>
  <r>
    <s v="CD"/>
    <s v="West"/>
    <x v="3"/>
    <x v="0"/>
    <x v="32"/>
    <x v="2"/>
    <n v="5.5189913103918807E-6"/>
    <n v="2.7594547358853558E-5"/>
    <n v="99963.882415390777"/>
    <n v="499812.00048138917"/>
    <n v="2.7584580874827225"/>
    <n v="0.99997715016161748"/>
    <n v="9500168.3430265598"/>
    <n v="95.036008140915115"/>
    <n v="2.3131382353324086"/>
  </r>
  <r>
    <s v="CD"/>
    <s v="West"/>
    <x v="3"/>
    <x v="0"/>
    <x v="32"/>
    <x v="3"/>
    <n v="4.1348037613185998E-6"/>
    <n v="2.0673810334391592E-5"/>
    <n v="99961.123957303294"/>
    <n v="499800.5798579565"/>
    <n v="2.0665773175132927"/>
    <n v="0.99997230029524886"/>
    <n v="9000356.3425451703"/>
    <n v="90.038566857146591"/>
    <n v="2.5612194534109625"/>
  </r>
  <r>
    <s v="CD"/>
    <s v="West"/>
    <x v="3"/>
    <x v="0"/>
    <x v="32"/>
    <x v="4"/>
    <n v="7.4045141491343534E-6"/>
    <n v="3.702193729888574E-5"/>
    <n v="99959.057379985781"/>
    <n v="499786.73552946001"/>
    <n v="3.7006779547809856"/>
    <n v="0.99995504273552449"/>
    <n v="8500555.7626872137"/>
    <n v="85.040375384624525"/>
    <n v="2.6892421947050087"/>
  </r>
  <r>
    <s v="CD"/>
    <s v="West"/>
    <x v="3"/>
    <x v="0"/>
    <x v="32"/>
    <x v="5"/>
    <n v="1.0256138958794588E-5"/>
    <n v="5.1279410457110169E-5"/>
    <n v="99955.356702031"/>
    <n v="499764.26648500946"/>
    <n v="5.1256517637084471"/>
    <n v="0.99994943377795287"/>
    <n v="8000769.0271577528"/>
    <n v="80.043424295990576"/>
    <n v="2.5579641921471268"/>
  </r>
  <r>
    <s v="CD"/>
    <s v="West"/>
    <x v="3"/>
    <x v="0"/>
    <x v="32"/>
    <x v="6"/>
    <n v="9.7807925448836956E-6"/>
    <n v="4.8902772792014605E-5"/>
    <n v="99950.231050267292"/>
    <n v="499738.99529413914"/>
    <n v="4.8878434395592194"/>
    <n v="0.99994916376858389"/>
    <n v="7501004.7606727434"/>
    <n v="75.047397908468199"/>
    <n v="2.5122040327889539"/>
  </r>
  <r>
    <s v="CD"/>
    <s v="West"/>
    <x v="3"/>
    <x v="0"/>
    <x v="32"/>
    <x v="7"/>
    <n v="1.0875946573447038E-5"/>
    <n v="5.4378304554712748E-5"/>
    <n v="99945.343206827733"/>
    <n v="499713.59044692671"/>
    <n v="5.4348583117243834"/>
    <n v="0.99993752348311415"/>
    <n v="7001265.7653786046"/>
    <n v="70.05094525404877"/>
    <n v="2.584925593438649"/>
  </r>
  <r>
    <s v="CD"/>
    <s v="West"/>
    <x v="3"/>
    <x v="0"/>
    <x v="32"/>
    <x v="8"/>
    <n v="1.4704772868880616E-5"/>
    <n v="7.3521337772510417E-5"/>
    <n v="99939.908348516008"/>
    <n v="499682.37008235516"/>
    <n v="7.3477157586457906"/>
    <n v="0.99990685286743375"/>
    <n v="6501552.174931678"/>
    <n v="65.05461414132084"/>
    <n v="2.6629933997253028"/>
  </r>
  <r>
    <s v="CD"/>
    <s v="West"/>
    <x v="3"/>
    <x v="0"/>
    <x v="32"/>
    <x v="9"/>
    <n v="2.3785329447110316E-5"/>
    <n v="1.1892022632239954E-4"/>
    <n v="99932.560632757362"/>
    <n v="499635.82610238809"/>
    <n v="11.884002727427287"/>
    <n v="0.99983532682093079"/>
    <n v="6001869.8048493229"/>
    <n v="60.059201594019214"/>
    <n v="2.7299684275165119"/>
  </r>
  <r>
    <s v="CD"/>
    <s v="West"/>
    <x v="3"/>
    <x v="0"/>
    <x v="32"/>
    <x v="10"/>
    <n v="4.4356463270968198E-5"/>
    <n v="2.2176019435444908E-4"/>
    <n v="99920.676630029935"/>
    <n v="499553.5494825269"/>
    <n v="22.158428669499699"/>
    <n v="0.99969938318810292"/>
    <n v="5502233.9787469348"/>
    <n v="55.066020010249865"/>
    <n v="2.751028813184917"/>
  </r>
  <r>
    <s v="CD"/>
    <s v="West"/>
    <x v="3"/>
    <x v="0"/>
    <x v="32"/>
    <x v="11"/>
    <n v="7.9396227041404852E-5"/>
    <n v="3.9691022933510635E-4"/>
    <n v="99898.518201360435"/>
    <n v="499403.37528710964"/>
    <n v="39.650743769539986"/>
    <n v="0.99944840615409103"/>
    <n v="5002680.4292644076"/>
    <n v="50.077623966160893"/>
    <n v="2.7499610042346196"/>
  </r>
  <r>
    <s v="CD"/>
    <s v="West"/>
    <x v="3"/>
    <x v="0"/>
    <x v="32"/>
    <x v="12"/>
    <n v="1.4735803150563764E-4"/>
    <n v="7.365445631943965E-4"/>
    <n v="99858.867457590895"/>
    <n v="499127.90745867509"/>
    <n v="73.550505912629887"/>
    <n v="0.99904565586009542"/>
    <n v="4503277.0539772976"/>
    <n v="45.096416258574095"/>
    <n v="2.7372034737993363"/>
  </r>
  <r>
    <s v="CD"/>
    <s v="West"/>
    <x v="3"/>
    <x v="0"/>
    <x v="32"/>
    <x v="13"/>
    <n v="2.4826608721566457E-4"/>
    <n v="1.2406461929476956E-3"/>
    <n v="99785.316951678265"/>
    <n v="498651.56766512909"/>
    <n v="123.79827358818147"/>
    <n v="0.99809717294934086"/>
    <n v="4004149.1465186225"/>
    <n v="40.12763870317373"/>
    <n v="2.7785062320245535"/>
  </r>
  <r>
    <s v="CD"/>
    <s v="West"/>
    <x v="3"/>
    <x v="0"/>
    <x v="32"/>
    <x v="14"/>
    <n v="5.6238000597117312E-4"/>
    <n v="2.8084867895154784E-3"/>
    <n v="99661.518678090084"/>
    <n v="497702.7199733223"/>
    <n v="279.89805863046786"/>
    <n v="0.9956613260344449"/>
    <n v="3505497.5788534936"/>
    <n v="35.174033321490548"/>
    <n v="2.8389510092076753"/>
  </r>
  <r>
    <s v="CD"/>
    <s v="West"/>
    <x v="3"/>
    <x v="0"/>
    <x v="32"/>
    <x v="15"/>
    <n v="1.2704033755454392E-3"/>
    <n v="6.3345711291727513E-3"/>
    <n v="99381.620619459616"/>
    <n v="495543.35013958812"/>
    <n v="629.53994474644423"/>
    <n v="0.99037390355738231"/>
    <n v="3007794.8588801711"/>
    <n v="30.265101737445644"/>
    <n v="2.832142393665499"/>
  </r>
  <r>
    <s v="CD"/>
    <s v="West"/>
    <x v="3"/>
    <x v="0"/>
    <x v="32"/>
    <x v="16"/>
    <n v="2.8050182157212519E-3"/>
    <n v="1.394024067300143E-2"/>
    <n v="98752.080674713172"/>
    <n v="490773.20205964649"/>
    <n v="1376.6277715651668"/>
    <n v="0.97849632180607837"/>
    <n v="2512251.508740583"/>
    <n v="25.439985583856963"/>
    <n v="2.8300588033880407"/>
  </r>
  <r>
    <s v="CD"/>
    <s v="West"/>
    <x v="3"/>
    <x v="0"/>
    <x v="32"/>
    <x v="17"/>
    <n v="6.3704295908241192E-3"/>
    <n v="3.1416606148366881E-2"/>
    <n v="97375.452903148005"/>
    <n v="480219.77305635536"/>
    <n v="3059.2062523770437"/>
    <n v="0.95223466897553299"/>
    <n v="2021478.3066809364"/>
    <n v="20.759629315321881"/>
    <n v="2.8237846976771501"/>
  </r>
  <r>
    <s v="CD"/>
    <s v="West"/>
    <x v="3"/>
    <x v="0"/>
    <x v="32"/>
    <x v="18"/>
    <n v="1.414386381989151E-2"/>
    <n v="6.857496333678198E-2"/>
    <n v="94316.246650770961"/>
    <n v="457281.91663182422"/>
    <n v="6467.7331561395113"/>
    <n v="0.90051947774634122"/>
    <n v="1541258.5336245811"/>
    <n v="16.341389615847085"/>
    <n v="2.7891300898125428"/>
  </r>
  <r>
    <s v="CD"/>
    <s v="West"/>
    <x v="3"/>
    <x v="0"/>
    <x v="32"/>
    <x v="19"/>
    <n v="2.9398097938990356E-2"/>
    <n v="0.13780404112826575"/>
    <n v="87848.51349463145"/>
    <n v="411791.27274813625"/>
    <n v="12105.880166671195"/>
    <n v="0.81028787378815814"/>
    <n v="1083976.616992757"/>
    <n v="12.339157190849908"/>
    <n v="2.7323999290363559"/>
  </r>
  <r>
    <s v="CD"/>
    <s v="West"/>
    <x v="3"/>
    <x v="0"/>
    <x v="32"/>
    <x v="20"/>
    <n v="5.7903713356999939E-2"/>
    <n v="0.25508357417989447"/>
    <n v="75742.633327960255"/>
    <n v="333669.47483960679"/>
    <n v="19320.701627093302"/>
    <n v="0.50360495405538297"/>
    <n v="672185.34424462076"/>
    <n v="8.8745969701648164"/>
    <n v="2.668630639322644"/>
  </r>
  <r>
    <s v="CD"/>
    <s v="West"/>
    <x v="3"/>
    <x v="0"/>
    <x v="32"/>
    <x v="21"/>
    <n v="0.16667440672732978"/>
    <n v="1"/>
    <n v="56421.931700866953"/>
    <n v="338515.86940501403"/>
    <n v="56421.931700866953"/>
    <m/>
    <n v="338515.86940501403"/>
    <n v="5.9997213707557719"/>
    <n v="5.9997213707557719"/>
  </r>
  <r>
    <s v="CD"/>
    <s v="West"/>
    <x v="3"/>
    <x v="1"/>
    <x v="0"/>
    <x v="0"/>
    <n v="0.47844009169570112"/>
    <n v="0.36494674233292368"/>
    <n v="100000"/>
    <n v="76278.461748359958"/>
    <n v="36494.674233292368"/>
    <n v="0.57302011685543475"/>
    <n v="1999999.999998468"/>
    <n v="19.999999999984681"/>
    <n v="0.35"/>
  </r>
  <r>
    <s v="CD"/>
    <s v="West"/>
    <x v="3"/>
    <x v="1"/>
    <x v="0"/>
    <x v="1"/>
    <n v="7.892864629527914E-2"/>
    <n v="0.2612898230827711"/>
    <n v="63505.325766707632"/>
    <n v="210231.59667935743"/>
    <n v="16593.295334396782"/>
    <n v="0.78379218139275286"/>
    <n v="1923721.538250108"/>
    <n v="30.29228674957227"/>
    <n v="1.361"/>
  </r>
  <r>
    <s v="CD"/>
    <s v="West"/>
    <x v="3"/>
    <x v="1"/>
    <x v="0"/>
    <x v="2"/>
    <n v="1.5199150052808526E-2"/>
    <n v="7.2757182427207898E-2"/>
    <n v="46912.03043231085"/>
    <n v="224564.34368602568"/>
    <n v="3413.1871561943699"/>
    <n v="0.94064868851812244"/>
    <n v="1713489.9415707507"/>
    <n v="36.525597501969933"/>
    <n v="2.0714150680580641"/>
  </r>
  <r>
    <s v="CD"/>
    <s v="West"/>
    <x v="3"/>
    <x v="1"/>
    <x v="0"/>
    <x v="3"/>
    <n v="1.1743830749137308E-2"/>
    <n v="5.7029600559483126E-2"/>
    <n v="43498.84327611648"/>
    <n v="211236.15537619297"/>
    <n v="2480.721656836482"/>
    <n v="0.93604646096001498"/>
    <n v="1488925.5978847251"/>
    <n v="34.229084861717141"/>
    <n v="2.4773223803068807"/>
  </r>
  <r>
    <s v="CD"/>
    <s v="West"/>
    <x v="3"/>
    <x v="1"/>
    <x v="0"/>
    <x v="4"/>
    <n v="1.5330207704374247E-2"/>
    <n v="7.3898892646472203E-2"/>
    <n v="41018.121619279998"/>
    <n v="197726.85566668527"/>
    <n v="3031.1937661031188"/>
    <n v="0.91707689985801644"/>
    <n v="1277689.4425085322"/>
    <n v="31.149389393491195"/>
    <n v="2.5706757805913791"/>
  </r>
  <r>
    <s v="CD"/>
    <s v="West"/>
    <x v="3"/>
    <x v="1"/>
    <x v="0"/>
    <x v="5"/>
    <n v="1.9218510131432189E-2"/>
    <n v="9.1739624745828946E-2"/>
    <n v="37986.92785317688"/>
    <n v="181330.73181347718"/>
    <n v="3484.9065064973256"/>
    <n v="0.90278150599940576"/>
    <n v="1079962.586841847"/>
    <n v="28.429848052361752"/>
    <n v="2.5310937506168574"/>
  </r>
  <r>
    <s v="CD"/>
    <s v="West"/>
    <x v="3"/>
    <x v="1"/>
    <x v="0"/>
    <x v="6"/>
    <n v="2.156907004133873E-2"/>
    <n v="0.10233894821166287"/>
    <n v="34502.021346679554"/>
    <n v="163702.03115054528"/>
    <n v="3530.9005757955238"/>
    <n v="0.89130039566421004"/>
    <n v="898631.85502836993"/>
    <n v="26.045774130125089"/>
    <n v="2.5054308684780784"/>
  </r>
  <r>
    <s v="CD"/>
    <s v="West"/>
    <x v="3"/>
    <x v="1"/>
    <x v="0"/>
    <x v="7"/>
    <n v="2.4474524324538026E-2"/>
    <n v="0.11530164553629384"/>
    <n v="30971.12077088403"/>
    <n v="145907.68513551584"/>
    <n v="3571.0211889862185"/>
    <n v="0.87945467036615255"/>
    <n v="734929.8238778247"/>
    <n v="23.72951981023343"/>
    <n v="2.4942969404657798"/>
  </r>
  <r>
    <s v="CD"/>
    <s v="West"/>
    <x v="3"/>
    <x v="1"/>
    <x v="0"/>
    <x v="8"/>
    <n v="2.6806138329365192E-2"/>
    <n v="0.12553757641695737"/>
    <n v="27400.099581897812"/>
    <n v="128319.19513474348"/>
    <n v="3439.742095094738"/>
    <n v="0.87064602201461372"/>
    <n v="589022.13874230883"/>
    <n v="21.497080219790625"/>
    <n v="2.4761762554449649"/>
  </r>
  <r>
    <s v="CD"/>
    <s v="West"/>
    <x v="3"/>
    <x v="1"/>
    <x v="0"/>
    <x v="9"/>
    <n v="2.8540957545955335E-2"/>
    <n v="0.13307868264530995"/>
    <n v="23960.357486803074"/>
    <n v="111720.59679218137"/>
    <n v="3188.6128100544411"/>
    <n v="0.8643722817333187"/>
    <n v="460702.94360756531"/>
    <n v="19.227715774328995"/>
    <n v="2.4656093030950279"/>
  </r>
  <r>
    <s v="CD"/>
    <s v="West"/>
    <x v="3"/>
    <x v="1"/>
    <x v="0"/>
    <x v="10"/>
    <n v="3.0233939980137341E-2"/>
    <n v="0.14055809081996018"/>
    <n v="20771.744676748633"/>
    <n v="96568.187165865907"/>
    <n v="2919.6367747634613"/>
    <n v="0.84256204967947956"/>
    <n v="348982.34681538393"/>
    <n v="16.800820164423932"/>
    <n v="2.5029304052837484"/>
  </r>
  <r>
    <s v="CD"/>
    <s v="West"/>
    <x v="3"/>
    <x v="1"/>
    <x v="0"/>
    <x v="11"/>
    <n v="3.9163512417969899E-2"/>
    <n v="0.17849584225164378"/>
    <n v="17852.107901985171"/>
    <n v="81364.689712303574"/>
    <n v="3186.5270359320675"/>
    <n v="0.80261310080687709"/>
    <n v="252414.15964951803"/>
    <n v="14.139179587943747"/>
    <n v="2.5221142929004752"/>
  </r>
  <r>
    <s v="CD"/>
    <s v="West"/>
    <x v="3"/>
    <x v="1"/>
    <x v="0"/>
    <x v="12"/>
    <n v="4.9736987114308025E-2"/>
    <n v="0.22147383286414171"/>
    <n v="14665.580866053104"/>
    <n v="65304.365906181389"/>
    <n v="3248.0424055837993"/>
    <n v="0.73678431379328346"/>
    <n v="171049.46993721445"/>
    <n v="11.663327317170792"/>
    <n v="2.5297310126583805"/>
  </r>
  <r>
    <s v="CD"/>
    <s v="West"/>
    <x v="3"/>
    <x v="1"/>
    <x v="0"/>
    <x v="13"/>
    <n v="7.4278700340344769E-2"/>
    <n v="0.31302166778291773"/>
    <n v="11417.538460469304"/>
    <n v="48115.232421891356"/>
    <n v="3573.9369308717078"/>
    <n v="0.6494913099739833"/>
    <n v="105745.10403103306"/>
    <n v="9.2616376460786221"/>
    <n v="2.4894744775849409"/>
  </r>
  <r>
    <s v="CD"/>
    <s v="West"/>
    <x v="3"/>
    <x v="1"/>
    <x v="0"/>
    <x v="14"/>
    <n v="9.9386208808960916E-2"/>
    <n v="0.39597387578049742"/>
    <n v="7843.6015295975967"/>
    <n v="31250.425335396892"/>
    <n v="3105.8612977525981"/>
    <n v="0.54608124169032957"/>
    <n v="57629.871609141701"/>
    <n v="7.3473737022051795"/>
    <n v="2.434662546470947"/>
  </r>
  <r>
    <s v="CD"/>
    <s v="West"/>
    <x v="3"/>
    <x v="1"/>
    <x v="0"/>
    <x v="15"/>
    <n v="0.14665260383694995"/>
    <n v="0.52824053561464501"/>
    <n v="4737.7402318449986"/>
    <n v="17065.271070504466"/>
    <n v="2502.6664376728545"/>
    <n v="0.41046788822883107"/>
    <n v="26379.446273744812"/>
    <n v="5.5679385071460477"/>
    <n v="2.3534507080058855"/>
  </r>
  <r>
    <s v="CD"/>
    <s v="West"/>
    <x v="3"/>
    <x v="1"/>
    <x v="0"/>
    <x v="16"/>
    <n v="0.21317273435181958"/>
    <n v="0.66808568688264902"/>
    <n v="2235.0737941721441"/>
    <n v="7004.7457783625314"/>
    <n v="1493.2208110129054"/>
    <n v="0.27764830849124034"/>
    <n v="9314.1752032403456"/>
    <n v="4.1672786050852748"/>
    <n v="2.2069615145069501"/>
  </r>
  <r>
    <s v="CD"/>
    <s v="West"/>
    <x v="3"/>
    <x v="1"/>
    <x v="0"/>
    <x v="17"/>
    <n v="0.30284137811704526"/>
    <n v="0.79393468673862222"/>
    <n v="741.85298315923876"/>
    <n v="1944.8558167735139"/>
    <n v="588.98281579064258"/>
    <n v="0.16932104976120407"/>
    <n v="2309.4294248778137"/>
    <n v="3.1130553860455321"/>
    <n v="2.0043114133064122"/>
  </r>
  <r>
    <s v="CD"/>
    <s v="West"/>
    <x v="3"/>
    <x v="1"/>
    <x v="0"/>
    <x v="18"/>
    <n v="0.40797722897014504"/>
    <n v="0.87884350058816874"/>
    <n v="152.87016736859616"/>
    <n v="329.30502853027531"/>
    <n v="134.3489530257163"/>
    <n v="0.10016822267020185"/>
    <n v="364.57360810429992"/>
    <n v="2.3848577808203122"/>
    <n v="1.7618221168464816"/>
  </r>
  <r>
    <s v="CD"/>
    <s v="West"/>
    <x v="3"/>
    <x v="1"/>
    <x v="0"/>
    <x v="19"/>
    <n v="0.51787174466652219"/>
    <n v="0.92231885922704004"/>
    <n v="18.521214342879869"/>
    <n v="32.985899424237793"/>
    <n v="17.082465284224455"/>
    <n v="6.5467199974467261E-2"/>
    <n v="35.268579574024628"/>
    <n v="1.9042260902068209"/>
    <n v="1.5098613520836246"/>
  </r>
  <r>
    <s v="CD"/>
    <s v="West"/>
    <x v="3"/>
    <x v="1"/>
    <x v="0"/>
    <x v="20"/>
    <n v="0.62469485478337849"/>
    <n v="0.93763751134394335"/>
    <n v="1.4387490586554159"/>
    <n v="2.1594944739442394"/>
    <n v="1.3490250868061053"/>
    <n v="5.3965368671603856E-2"/>
    <n v="2.2826801497868381"/>
    <n v="1.5865728189738095"/>
    <n v="1.2682303920294626"/>
  </r>
  <r>
    <s v="CD"/>
    <s v="West"/>
    <x v="3"/>
    <x v="1"/>
    <x v="0"/>
    <x v="21"/>
    <n v="0.72836367731550211"/>
    <n v="1"/>
    <n v="8.9723971849310552E-2"/>
    <n v="0.12318567584259862"/>
    <n v="8.9723971849310552E-2"/>
    <m/>
    <n v="0.12318567584259862"/>
    <n v="1.372940511923461"/>
    <n v="1.372940511923461"/>
  </r>
  <r>
    <s v="CD"/>
    <s v="West"/>
    <x v="3"/>
    <x v="1"/>
    <x v="1"/>
    <x v="0"/>
    <n v="0.42573951406828742"/>
    <n v="0.3334607050300516"/>
    <n v="100000"/>
    <n v="78325.05417304665"/>
    <n v="33346.070503005161"/>
    <n v="0.60644664508864377"/>
    <n v="2250000.0000014403"/>
    <n v="22.500000000014403"/>
    <n v="0.35"/>
  </r>
  <r>
    <s v="CD"/>
    <s v="West"/>
    <x v="3"/>
    <x v="1"/>
    <x v="1"/>
    <x v="1"/>
    <n v="7.0289790409570119E-2"/>
    <n v="0.23716609458118923"/>
    <n v="66653.929496994839"/>
    <n v="224898.26837127525"/>
    <n v="15808.052147292197"/>
    <n v="0.80599933567307125"/>
    <n v="2171674.9458283936"/>
    <n v="32.58134910000026"/>
    <n v="1.361"/>
  </r>
  <r>
    <s v="CD"/>
    <s v="West"/>
    <x v="3"/>
    <x v="1"/>
    <x v="1"/>
    <x v="2"/>
    <n v="1.3768426110479858E-2"/>
    <n v="6.6179859184297099E-2"/>
    <n v="50845.877349702641"/>
    <n v="244397.79653130486"/>
    <n v="3364.9730031053696"/>
    <n v="0.94598943462462259"/>
    <n v="1946776.6774571182"/>
    <n v="38.287797928390027"/>
    <n v="2.0782558409427803"/>
  </r>
  <r>
    <s v="CD"/>
    <s v="West"/>
    <x v="3"/>
    <x v="1"/>
    <x v="1"/>
    <x v="3"/>
    <n v="1.0654036740625913E-2"/>
    <n v="5.1877469047988775E-2"/>
    <n v="47480.904346597272"/>
    <n v="231197.73336415263"/>
    <n v="2463.1891456111116"/>
    <n v="0.94175743662076394"/>
    <n v="1702378.8809258132"/>
    <n v="35.853969176722607"/>
    <n v="2.4801819909392959"/>
  </r>
  <r>
    <s v="CD"/>
    <s v="West"/>
    <x v="3"/>
    <x v="1"/>
    <x v="1"/>
    <x v="4"/>
    <n v="1.3926478159680736E-2"/>
    <n v="6.7356650636360871E-2"/>
    <n v="45017.71520098616"/>
    <n v="217732.18472555524"/>
    <n v="3032.2425152400247"/>
    <n v="0.92435776391092384"/>
    <n v="1471181.1475616605"/>
    <n v="32.680049198263902"/>
    <n v="2.5739436267375018"/>
  </r>
  <r>
    <s v="CD"/>
    <s v="West"/>
    <x v="3"/>
    <x v="1"/>
    <x v="1"/>
    <x v="5"/>
    <n v="1.7463850294113927E-2"/>
    <n v="8.3715076117832632E-2"/>
    <n v="41985.472685746136"/>
    <n v="201262.43540435444"/>
    <n v="3514.8170417304209"/>
    <n v="0.91126451147932597"/>
    <n v="1253448.9628361051"/>
    <n v="29.85434919878001"/>
    <n v="2.5347427984159556"/>
  </r>
  <r>
    <s v="CD"/>
    <s v="West"/>
    <x v="3"/>
    <x v="1"/>
    <x v="1"/>
    <x v="6"/>
    <n v="1.9593460586526334E-2"/>
    <n v="9.3409003858689693E-2"/>
    <n v="38470.655644015715"/>
    <n v="183403.31487788845"/>
    <n v="3593.5056214981814"/>
    <n v="0.90076485504936132"/>
    <n v="1052186.5274317507"/>
    <n v="27.350366397912509"/>
    <n v="2.5094060550102162"/>
  </r>
  <r>
    <s v="CD"/>
    <s v="West"/>
    <x v="3"/>
    <x v="1"/>
    <x v="1"/>
    <x v="7"/>
    <n v="2.2224976340807015E-2"/>
    <n v="0.10527346844982205"/>
    <n v="34877.150022517533"/>
    <n v="165203.26034155357"/>
    <n v="3671.6385525152109"/>
    <n v="0.88987007731672663"/>
    <n v="868783.21255386213"/>
    <n v="24.909810921848678"/>
    <n v="2.4990757832783546"/>
  </r>
  <r>
    <s v="CD"/>
    <s v="West"/>
    <x v="3"/>
    <x v="1"/>
    <x v="1"/>
    <x v="8"/>
    <n v="2.4361630891379136E-2"/>
    <n v="0.11476785666025019"/>
    <n v="31205.511470002322"/>
    <n v="147009.43805311361"/>
    <n v="3581.389667399013"/>
    <n v="0.88159468494729631"/>
    <n v="703579.95221230853"/>
    <n v="22.546656634314612"/>
    <n v="2.4819497082406508"/>
  </r>
  <r>
    <s v="CD"/>
    <s v="West"/>
    <x v="3"/>
    <x v="1"/>
    <x v="1"/>
    <x v="9"/>
    <n v="2.600247238776611E-2"/>
    <n v="0.12199452609392571"/>
    <n v="27624.121802603309"/>
    <n v="129602.73922471376"/>
    <n v="3369.9916480694737"/>
    <n v="0.87536363275939144"/>
    <n v="556570.51415919489"/>
    <n v="20.14798943243667"/>
    <n v="2.4724359352100125"/>
  </r>
  <r>
    <s v="CD"/>
    <s v="West"/>
    <x v="3"/>
    <x v="1"/>
    <x v="1"/>
    <x v="10"/>
    <n v="2.7680455957045099E-2"/>
    <n v="0.12947628093338603"/>
    <n v="24254.130154533836"/>
    <n v="113449.52462331351"/>
    <n v="3140.3345696833312"/>
    <n v="0.85475658741909177"/>
    <n v="426967.77493448107"/>
    <n v="17.603920330850034"/>
    <n v="2.509460862909155"/>
  </r>
  <r>
    <s v="CD"/>
    <s v="West"/>
    <x v="3"/>
    <x v="1"/>
    <x v="1"/>
    <x v="11"/>
    <n v="3.5888191968807499E-2"/>
    <n v="0.16482777785625485"/>
    <n v="21113.795584850504"/>
    <n v="96971.728511341673"/>
    <n v="3480.140008362112"/>
    <n v="0.81729295506813038"/>
    <n v="313518.25031116756"/>
    <n v="14.848976303252744"/>
    <n v="2.5296254195942418"/>
  </r>
  <r>
    <s v="CD"/>
    <s v="West"/>
    <x v="3"/>
    <x v="1"/>
    <x v="1"/>
    <x v="12"/>
    <n v="4.5686851209249965E-2"/>
    <n v="0.20533915263486111"/>
    <n v="17633.655576488392"/>
    <n v="79254.310553098912"/>
    <n v="3620.8798939311218"/>
    <n v="0.75559374595837792"/>
    <n v="216546.52179982586"/>
    <n v="12.280296666821336"/>
    <n v="2.5381764680227152"/>
  </r>
  <r>
    <s v="CD"/>
    <s v="West"/>
    <x v="3"/>
    <x v="1"/>
    <x v="1"/>
    <x v="13"/>
    <n v="6.8069135381288143E-2"/>
    <n v="0.29089570650123059"/>
    <n v="14012.775682557271"/>
    <n v="59884.061394164601"/>
    <n v="4076.2562822207601"/>
    <n v="0.67292776456483339"/>
    <n v="137292.21124672695"/>
    <n v="9.7976456882575107"/>
    <n v="2.5026553008890433"/>
  </r>
  <r>
    <s v="CD"/>
    <s v="West"/>
    <x v="3"/>
    <x v="1"/>
    <x v="1"/>
    <x v="14"/>
    <n v="9.1400169676124854E-2"/>
    <n v="0.37067424485190015"/>
    <n v="9936.5194003365104"/>
    <n v="40297.647567038424"/>
    <n v="3683.2118251759912"/>
    <n v="0.57323865082318182"/>
    <n v="77408.149852562346"/>
    <n v="7.7902680741448398"/>
    <n v="2.4519658710653456"/>
  </r>
  <r>
    <s v="CD"/>
    <s v="West"/>
    <x v="3"/>
    <x v="1"/>
    <x v="1"/>
    <x v="15"/>
    <n v="0.13482285928253077"/>
    <n v="0.49804536456843357"/>
    <n v="6253.3075751605193"/>
    <n v="23100.169122677184"/>
    <n v="3114.4308510293681"/>
    <n v="0.44121872782606619"/>
    <n v="37110.502285523922"/>
    <n v="5.9345397358887011"/>
    <n v="2.3778937007298455"/>
  </r>
  <r>
    <s v="CD"/>
    <s v="West"/>
    <x v="3"/>
    <x v="1"/>
    <x v="1"/>
    <x v="16"/>
    <n v="0.19585325722564106"/>
    <n v="0.63595390242505334"/>
    <n v="3138.8767241311511"/>
    <n v="10192.227232874602"/>
    <n v="1996.1809019423731"/>
    <n v="0.30763780230720239"/>
    <n v="14010.333162846737"/>
    <n v="4.4634862704666531"/>
    <n v="2.2436584367542491"/>
  </r>
  <r>
    <s v="CD"/>
    <s v="West"/>
    <x v="3"/>
    <x v="1"/>
    <x v="1"/>
    <x v="17"/>
    <n v="0.27923531018212006"/>
    <n v="0.76621119575648555"/>
    <n v="1142.695822188778"/>
    <n v="3135.514386537161"/>
    <n v="875.54633230520403"/>
    <n v="0.19349052693495947"/>
    <n v="3818.1059299721346"/>
    <n v="3.3413143339044851"/>
    <n v="2.0555930288471767"/>
  </r>
  <r>
    <s v="CD"/>
    <s v="West"/>
    <x v="3"/>
    <x v="1"/>
    <x v="1"/>
    <x v="18"/>
    <n v="0.3786322174715242"/>
    <n v="0.85986786895165013"/>
    <n v="267.14948988357401"/>
    <n v="606.6923308632214"/>
    <n v="229.71326255770919"/>
    <n v="0.1160873943365717"/>
    <n v="682.59154343497346"/>
    <n v="2.5550920712311771"/>
    <n v="1.8262384572963288"/>
  </r>
  <r>
    <s v="CD"/>
    <s v="West"/>
    <x v="3"/>
    <x v="1"/>
    <x v="1"/>
    <x v="19"/>
    <n v="0.48508377198431168"/>
    <n v="0.91259532261727028"/>
    <n v="37.436227325864813"/>
    <n v="70.42933185389262"/>
    <n v="34.164125954021067"/>
    <n v="7.3340497512643391E-2"/>
    <n v="75.899212571752059"/>
    <n v="2.0274268534349091"/>
    <n v="1.5826198822542998"/>
  </r>
  <r>
    <s v="CD"/>
    <s v="West"/>
    <x v="3"/>
    <x v="1"/>
    <x v="1"/>
    <x v="20"/>
    <n v="0.59227940186299499"/>
    <n v="0.93496918881204238"/>
    <n v="3.2721013718437444"/>
    <n v="5.1653222376475476"/>
    <n v="3.0593139653435166"/>
    <n v="5.5679181306000546E-2"/>
    <n v="5.4698807178594393"/>
    <n v="1.6716721446735934"/>
    <n v="1.3406225224372756"/>
  </r>
  <r>
    <s v="CD"/>
    <s v="West"/>
    <x v="3"/>
    <x v="1"/>
    <x v="1"/>
    <x v="21"/>
    <n v="0.69867503394482355"/>
    <n v="1"/>
    <n v="0.21278740650022762"/>
    <n v="0.30455848021189214"/>
    <n v="0.21278740650022762"/>
    <m/>
    <n v="0.30455848021189214"/>
    <n v="1.4312805688130155"/>
    <n v="1.4312805688130155"/>
  </r>
  <r>
    <s v="CD"/>
    <s v="West"/>
    <x v="3"/>
    <x v="1"/>
    <x v="2"/>
    <x v="0"/>
    <n v="0.38057909847623811"/>
    <n v="0.30510365131316564"/>
    <n v="100000"/>
    <n v="80168.262664644237"/>
    <n v="30510.365131316561"/>
    <n v="0.63723676087355896"/>
    <n v="2500000.0000063889"/>
    <n v="25.000000000063888"/>
    <n v="0.35"/>
  </r>
  <r>
    <s v="CD"/>
    <s v="West"/>
    <x v="3"/>
    <x v="1"/>
    <x v="2"/>
    <x v="1"/>
    <n v="6.2784544698087252E-2"/>
    <n v="0.21544194477089842"/>
    <n v="69489.634868683439"/>
    <n v="238450.11777213527"/>
    <n v="14970.982077528795"/>
    <n v="0.82549024986271646"/>
    <n v="2419831.7373417448"/>
    <n v="34.822916279738273"/>
    <n v="1.361"/>
  </r>
  <r>
    <s v="CD"/>
    <s v="West"/>
    <x v="3"/>
    <x v="1"/>
    <x v="2"/>
    <x v="2"/>
    <n v="1.2488662575347882E-2"/>
    <n v="6.0249519835271027E-2"/>
    <n v="54518.652791154644"/>
    <n v="263016.36647761118"/>
    <n v="3284.7226527329331"/>
    <n v="0.95080779607957477"/>
    <n v="2181381.6195696094"/>
    <n v="40.01165670629937"/>
    <n v="2.0844121435354812"/>
  </r>
  <r>
    <s v="CD"/>
    <s v="West"/>
    <x v="3"/>
    <x v="1"/>
    <x v="2"/>
    <x v="3"/>
    <n v="9.6772121074269399E-3"/>
    <n v="4.7235454248901368E-2"/>
    <n v="51233.930138421711"/>
    <n v="250078.01174343523"/>
    <n v="2420.0579630448265"/>
    <n v="0.94690176918725344"/>
    <n v="1918365.2530919984"/>
    <n v="37.443257776809986"/>
    <n v="2.4828541127134582"/>
  </r>
  <r>
    <s v="CD"/>
    <s v="West"/>
    <x v="3"/>
    <x v="1"/>
    <x v="2"/>
    <x v="4"/>
    <n v="1.2670710889728322E-2"/>
    <n v="6.1466453784910197E-2"/>
    <n v="48813.872175376884"/>
    <n v="236799.31175468958"/>
    <n v="3000.4156181303188"/>
    <n v="0.93091821757297133"/>
    <n v="1668287.2413485632"/>
    <n v="34.176498749265278"/>
    <n v="2.5769859754545896"/>
  </r>
  <r>
    <s v="CD"/>
    <s v="West"/>
    <x v="3"/>
    <x v="1"/>
    <x v="2"/>
    <x v="5"/>
    <n v="1.5895143867764819E-2"/>
    <n v="7.6482727693696489E-2"/>
    <n v="45813.456557246565"/>
    <n v="220440.79322118196"/>
    <n v="3503.9381225748803"/>
    <n v="0.91890810476087603"/>
    <n v="1431487.9295938737"/>
    <n v="31.246014537347705"/>
    <n v="2.5380588174566121"/>
  </r>
  <r>
    <s v="CD"/>
    <s v="West"/>
    <x v="3"/>
    <x v="1"/>
    <x v="2"/>
    <x v="6"/>
    <n v="1.783079223055627E-2"/>
    <n v="8.5368294358272076E-2"/>
    <n v="42309.518434671685"/>
    <n v="202564.8315108605"/>
    <n v="3611.8914238877915"/>
    <n v="0.90928601942459419"/>
    <n v="1211047.1363726917"/>
    <n v="28.623515019264936"/>
    <n v="2.5130036846929915"/>
  </r>
  <r>
    <s v="CD"/>
    <s v="West"/>
    <x v="3"/>
    <x v="1"/>
    <x v="2"/>
    <x v="7"/>
    <n v="2.02213556082881E-2"/>
    <n v="9.6247729486011305E-2"/>
    <n v="38697.627010783894"/>
    <n v="184189.36931992395"/>
    <n v="3724.5587362844963"/>
    <n v="0.89924871228110659"/>
    <n v="1008482.3048618311"/>
    <n v="26.06057225629873"/>
    <n v="2.50339130286567"/>
  </r>
  <r>
    <s v="CD"/>
    <s v="West"/>
    <x v="3"/>
    <x v="1"/>
    <x v="2"/>
    <x v="8"/>
    <n v="2.2185050766962075E-2"/>
    <n v="0.10506814785373034"/>
    <n v="34973.068274499397"/>
    <n v="165632.05317681076"/>
    <n v="3674.5555083637082"/>
    <n v="0.89145506198776758"/>
    <n v="824292.93554190721"/>
    <n v="23.56936283291278"/>
    <n v="2.4872367080398665"/>
  </r>
  <r>
    <s v="CD"/>
    <s v="West"/>
    <x v="3"/>
    <x v="1"/>
    <x v="2"/>
    <x v="9"/>
    <n v="2.374390724574341E-2"/>
    <n v="0.11201400526653069"/>
    <n v="31298.512766135689"/>
    <n v="147653.53223189505"/>
    <n v="3505.8717738205014"/>
    <n v="0.88526155367365666"/>
    <n v="658660.88236509648"/>
    <n v="21.04447860787025"/>
    <n v="2.4787921039248073"/>
  </r>
  <r>
    <s v="CD"/>
    <s v="West"/>
    <x v="3"/>
    <x v="1"/>
    <x v="2"/>
    <x v="10"/>
    <n v="2.5407892255224034E-2"/>
    <n v="0.1194962470537189"/>
    <n v="27792.640992315188"/>
    <n v="130711.99534901077"/>
    <n v="3321.1162942930132"/>
    <n v="0.86574392130624467"/>
    <n v="511007.35013320146"/>
    <n v="18.386426474349729"/>
    <n v="2.5155312607559095"/>
  </r>
  <r>
    <s v="CD"/>
    <s v="West"/>
    <x v="3"/>
    <x v="1"/>
    <x v="2"/>
    <x v="11"/>
    <n v="3.2981768355763441E-2"/>
    <n v="0.15251684172105692"/>
    <n v="24471.524698022175"/>
    <n v="113163.11541521618"/>
    <n v="3732.3196590411826"/>
    <n v="0.83052352847943978"/>
    <n v="380295.35478419065"/>
    <n v="15.540321229552431"/>
    <n v="2.5365164522760302"/>
  </r>
  <r>
    <s v="CD"/>
    <s v="West"/>
    <x v="3"/>
    <x v="1"/>
    <x v="2"/>
    <x v="12"/>
    <n v="4.210457897196436E-2"/>
    <n v="0.19080689277578511"/>
    <n v="20739.205038980992"/>
    <n v="93984.62990837144"/>
    <n v="3957.1832721278661"/>
    <n v="0.77254997438629214"/>
    <n v="267132.23936897446"/>
    <n v="12.880543823491696"/>
    <n v="2.5458818511300629"/>
  </r>
  <r>
    <s v="CD"/>
    <s v="West"/>
    <x v="3"/>
    <x v="1"/>
    <x v="2"/>
    <x v="13"/>
    <n v="6.262932443483335E-2"/>
    <n v="0.27096728827912575"/>
    <n v="16782.021766853126"/>
    <n v="72607.823428417512"/>
    <n v="4547.3789300054541"/>
    <n v="0.69406020739492924"/>
    <n v="173147.60946060304"/>
    <n v="10.317446364096257"/>
    <n v="2.5145494624890286"/>
  </r>
  <r>
    <s v="CD"/>
    <s v="West"/>
    <x v="3"/>
    <x v="1"/>
    <x v="2"/>
    <x v="14"/>
    <n v="8.446076975028291E-2"/>
    <n v="0.34789188888393363"/>
    <n v="12234.642836847672"/>
    <n v="50394.200987221855"/>
    <n v="4256.3330063312242"/>
    <n v="0.59773301791278566"/>
    <n v="100539.78603218554"/>
    <n v="8.2176314726070263"/>
    <n v="2.4675352748521084"/>
  </r>
  <r>
    <s v="CD"/>
    <s v="West"/>
    <x v="3"/>
    <x v="1"/>
    <x v="2"/>
    <x v="15"/>
    <n v="0.12471244243595905"/>
    <n v="0.47085446932208741"/>
    <n v="7978.3098305164476"/>
    <n v="30122.277841395608"/>
    <n v="3756.6228413350154"/>
    <n v="0.46893145618619281"/>
    <n v="50145.585044963678"/>
    <n v="6.2852391183356291"/>
    <n v="2.3994537850079034"/>
  </r>
  <r>
    <s v="CD"/>
    <s v="West"/>
    <x v="3"/>
    <x v="1"/>
    <x v="2"/>
    <x v="16"/>
    <n v="0.18141545919768376"/>
    <n v="0.60699545449508252"/>
    <n v="4221.6869891814322"/>
    <n v="14125.283611810728"/>
    <n v="2562.5448127341597"/>
    <n v="0.33488534552433025"/>
    <n v="20023.307203568071"/>
    <n v="4.7429634776050769"/>
    <n v="2.2749154280562158"/>
  </r>
  <r>
    <s v="CD"/>
    <s v="West"/>
    <x v="3"/>
    <x v="1"/>
    <x v="2"/>
    <x v="17"/>
    <n v="0.25976029755983643"/>
    <n v="0.74059792250586309"/>
    <n v="1659.1421764472723"/>
    <n v="4730.3504829703952"/>
    <n v="1228.757249018706"/>
    <n v="0.21599233260553316"/>
    <n v="5898.0235917573418"/>
    <n v="3.5548632754227265"/>
    <n v="2.0984013301949695"/>
  </r>
  <r>
    <s v="CD"/>
    <s v="West"/>
    <x v="3"/>
    <x v="1"/>
    <x v="2"/>
    <x v="18"/>
    <n v="0.35450381805959863"/>
    <n v="0.84158021705615127"/>
    <n v="430.3849274285663"/>
    <n v="1021.7194348584862"/>
    <n v="362.20344064302873"/>
    <n v="0.13147371570077568"/>
    <n v="1167.6731087869466"/>
    <n v="2.7130901534202838"/>
    <n v="1.8796397950337964"/>
  </r>
  <r>
    <s v="CD"/>
    <s v="West"/>
    <x v="3"/>
    <x v="1"/>
    <x v="2"/>
    <x v="19"/>
    <n v="0.45809128206328592"/>
    <n v="0.90251857921171741"/>
    <n v="68.181486785537572"/>
    <n v="134.32925050454182"/>
    <n v="61.535058582225858"/>
    <n v="8.1507842357618057E-2"/>
    <n v="145.9536739284604"/>
    <n v="2.1406642889374421"/>
    <n v="1.6429188793717133"/>
  </r>
  <r>
    <s v="CD"/>
    <s v="West"/>
    <x v="3"/>
    <x v="1"/>
    <x v="2"/>
    <x v="20"/>
    <n v="0.56546169559516024"/>
    <n v="0.9315042952510092"/>
    <n v="6.6464282033117161"/>
    <n v="10.948887374141178"/>
    <n v="6.1911764194623116"/>
    <n v="5.811351024838015E-2"/>
    <n v="11.62442342391858"/>
    <n v="1.748972992460293"/>
    <n v="1.4008046076075718"/>
  </r>
  <r>
    <s v="CD"/>
    <s v="West"/>
    <x v="3"/>
    <x v="1"/>
    <x v="2"/>
    <x v="21"/>
    <n v="0.67391190151793645"/>
    <n v="1"/>
    <n v="0.45525178384940479"/>
    <n v="0.67553604977740267"/>
    <n v="0.45525178384940479"/>
    <m/>
    <n v="0.67553604977740267"/>
    <n v="1.4838734821978576"/>
    <n v="1.4838734821978576"/>
  </r>
  <r>
    <s v="CD"/>
    <s v="West"/>
    <x v="3"/>
    <x v="1"/>
    <x v="3"/>
    <x v="0"/>
    <n v="0.34133565872823973"/>
    <n v="0.27935555146261598"/>
    <n v="100000"/>
    <n v="81841.889154929959"/>
    <n v="27935.555146261599"/>
    <n v="0.66575806909336077"/>
    <n v="2750000.000002936"/>
    <n v="27.50000000002936"/>
    <n v="0.35"/>
  </r>
  <r>
    <s v="CD"/>
    <s v="West"/>
    <x v="3"/>
    <x v="1"/>
    <x v="3"/>
    <x v="1"/>
    <n v="5.6183189290868643E-2"/>
    <n v="0.19571464800997987"/>
    <n v="72064.444853738401"/>
    <n v="251037.14539175038"/>
    <n v="14104.067458584017"/>
    <n v="0.84279548466526855"/>
    <n v="2668158.1108480059"/>
    <n v="37.024612015860036"/>
    <n v="1.361"/>
  </r>
  <r>
    <s v="CD"/>
    <s v="West"/>
    <x v="3"/>
    <x v="1"/>
    <x v="3"/>
    <x v="2"/>
    <n v="1.1333902251065125E-2"/>
    <n v="5.48601387316172E-2"/>
    <n v="57960.377395154384"/>
    <n v="280548.94725567615"/>
    <n v="3179.7143448350616"/>
    <n v="0.95519097034565859"/>
    <n v="2417120.9654562552"/>
    <n v="41.702988732753347"/>
    <n v="2.0900091276671766"/>
  </r>
  <r>
    <s v="CD"/>
    <s v="West"/>
    <x v="3"/>
    <x v="1"/>
    <x v="3"/>
    <x v="3"/>
    <n v="8.7933910697336626E-3"/>
    <n v="4.301579514103749E-2"/>
    <n v="54780.663050319323"/>
    <n v="267977.82115860231"/>
    <n v="2356.4337794627427"/>
    <n v="0.95157408109188102"/>
    <n v="2136572.0182005791"/>
    <n v="39.00230298852005"/>
    <n v="2.4853975763556906"/>
  </r>
  <r>
    <s v="CD"/>
    <s v="West"/>
    <x v="3"/>
    <x v="1"/>
    <x v="3"/>
    <x v="4"/>
    <n v="1.1537939710432555E-2"/>
    <n v="5.6122585073707612E-2"/>
    <n v="52424.22927085658"/>
    <n v="255000.74892200137"/>
    <n v="2942.183267177199"/>
    <n v="0.93687262010910488"/>
    <n v="1868594.197041977"/>
    <n v="35.643713279744041"/>
    <n v="2.5798933017816372"/>
  </r>
  <r>
    <s v="CD"/>
    <s v="West"/>
    <x v="3"/>
    <x v="1"/>
    <x v="3"/>
    <x v="5"/>
    <n v="1.4481437692493535E-2"/>
    <n v="6.9917523042842045E-2"/>
    <n v="49482.046003679381"/>
    <n v="238903.21977233945"/>
    <n v="3459.6620916692264"/>
    <n v="0.9258491358275307"/>
    <n v="1613593.4481199756"/>
    <n v="32.609675194109641"/>
    <n v="2.5410863776141279"/>
  </r>
  <r>
    <s v="CD"/>
    <s v="West"/>
    <x v="3"/>
    <x v="1"/>
    <x v="3"/>
    <x v="6"/>
    <n v="1.6243124312242712E-2"/>
    <n v="7.806613631675173E-2"/>
    <n v="46022.383912010155"/>
    <n v="221188.33957263513"/>
    <n v="3592.7896960968646"/>
    <n v="0.91702840136738406"/>
    <n v="1374690.2283476363"/>
    <n v="29.870035219729079"/>
    <n v="2.5162531786622377"/>
  </r>
  <r>
    <s v="CD"/>
    <s v="West"/>
    <x v="3"/>
    <x v="1"/>
    <x v="3"/>
    <x v="7"/>
    <n v="1.8417737058892176E-2"/>
    <n v="8.8046562514000726E-2"/>
    <n v="42429.59421591329"/>
    <n v="202835.98943939965"/>
    <n v="3735.7799195750922"/>
    <n v="0.907767144332432"/>
    <n v="1153501.888775001"/>
    <n v="27.186257848828973"/>
    <n v="2.5073527240261151"/>
  </r>
  <r>
    <s v="CD"/>
    <s v="West"/>
    <x v="3"/>
    <x v="1"/>
    <x v="3"/>
    <x v="8"/>
    <n v="2.0229463805363612E-2"/>
    <n v="9.6263645292803582E-2"/>
    <n v="38693.814296338198"/>
    <n v="184127.84690124716"/>
    <n v="3724.8076144483202"/>
    <n v="0.90040806520606365"/>
    <n v="950665.89933560148"/>
    <n v="24.56893735145589"/>
    <n v="2.4921591804608298"/>
  </r>
  <r>
    <s v="CD"/>
    <s v="West"/>
    <x v="3"/>
    <x v="1"/>
    <x v="3"/>
    <x v="9"/>
    <n v="2.171434007303415E-2"/>
    <n v="0.10294901371161543"/>
    <n v="34969.006681889878"/>
    <n v="165790.19837891028"/>
    <n v="3600.0247483754501"/>
    <n v="0.89425271704855924"/>
    <n v="766538.05243435432"/>
    <n v="21.92049832606018"/>
    <n v="2.4847853380382419"/>
  </r>
  <r>
    <s v="CD"/>
    <s v="West"/>
    <x v="3"/>
    <x v="1"/>
    <x v="3"/>
    <x v="10"/>
    <n v="2.336532695024485E-2"/>
    <n v="0.11043088634932186"/>
    <n v="31368.981933514428"/>
    <n v="148258.33536036016"/>
    <n v="3464.104478793859"/>
    <n v="0.87572415704461248"/>
    <n v="600747.85405544401"/>
    <n v="19.15101533510747"/>
    <n v="2.521271555238521"/>
  </r>
  <r>
    <s v="CD"/>
    <s v="West"/>
    <x v="3"/>
    <x v="1"/>
    <x v="3"/>
    <x v="11"/>
    <n v="3.0378332567489709E-2"/>
    <n v="0.14134168425914084"/>
    <n v="27904.877454720568"/>
    <n v="129833.40575828886"/>
    <n v="3944.1223784951326"/>
    <n v="0.84254098155036272"/>
    <n v="452489.51869508391"/>
    <n v="16.215427551305655"/>
    <n v="2.5429308258402608"/>
  </r>
  <r>
    <s v="CD"/>
    <s v="West"/>
    <x v="3"/>
    <x v="1"/>
    <x v="3"/>
    <x v="12"/>
    <n v="3.8904287339149468E-2"/>
    <n v="0.1776128766279633"/>
    <n v="23960.755076225436"/>
    <n v="109389.9651256152"/>
    <n v="4255.7386352664762"/>
    <n v="0.78795711883323416"/>
    <n v="322656.11293679505"/>
    <n v="13.466024418276531"/>
    <n v="2.5529958138841597"/>
  </r>
  <r>
    <s v="CD"/>
    <s v="West"/>
    <x v="3"/>
    <x v="1"/>
    <x v="3"/>
    <x v="13"/>
    <n v="5.78094576718843E-2"/>
    <n v="0.25287282537018219"/>
    <n v="19705.01644095896"/>
    <n v="86194.601749647729"/>
    <n v="4982.8631813911816"/>
    <n v="0.7132688264778958"/>
    <n v="213266.14781117984"/>
    <n v="10.822936811556453"/>
    <n v="2.5254226322737425"/>
  </r>
  <r>
    <s v="CD"/>
    <s v="West"/>
    <x v="3"/>
    <x v="1"/>
    <x v="3"/>
    <x v="14"/>
    <n v="7.8353267400713675E-2"/>
    <n v="0.32720436458464686"/>
    <n v="14722.153259567778"/>
    <n v="61479.922438700822"/>
    <n v="4817.1528026146625"/>
    <n v="0.62000629091849346"/>
    <n v="127071.54606153211"/>
    <n v="8.6313152581093799"/>
    <n v="2.4817398666378887"/>
  </r>
  <r>
    <s v="CD"/>
    <s v="West"/>
    <x v="3"/>
    <x v="1"/>
    <x v="3"/>
    <x v="15"/>
    <n v="0.1159357807641174"/>
    <n v="0.44616181502090507"/>
    <n v="9905.0004569531156"/>
    <n v="38117.938677175553"/>
    <n v="4419.2329816570964"/>
    <n v="0.49411535778776811"/>
    <n v="65591.623622831277"/>
    <n v="6.6220717412271544"/>
    <n v="2.4187684480684073"/>
  </r>
  <r>
    <s v="CD"/>
    <s v="West"/>
    <x v="3"/>
    <x v="1"/>
    <x v="3"/>
    <x v="16"/>
    <n v="0.16913107887384243"/>
    <n v="0.58068924641982411"/>
    <n v="5485.7674752960193"/>
    <n v="18834.6589076048"/>
    <n v="3185.5261812640265"/>
    <n v="0.35979021565425717"/>
    <n v="27473.684945655732"/>
    <n v="5.0081752588635222"/>
    <n v="2.3021165170693716"/>
  </r>
  <r>
    <s v="CD"/>
    <s v="West"/>
    <x v="3"/>
    <x v="1"/>
    <x v="3"/>
    <x v="17"/>
    <n v="0.24335140123645321"/>
    <n v="0.71691482954189722"/>
    <n v="2300.2412940319928"/>
    <n v="6776.5259901415075"/>
    <n v="1649.0770952161793"/>
    <n v="0.23691593444978112"/>
    <n v="8639.0260380509299"/>
    <n v="3.7557042647938719"/>
    <n v="2.1349547612271618"/>
  </r>
  <r>
    <s v="CD"/>
    <s v="West"/>
    <x v="3"/>
    <x v="1"/>
    <x v="3"/>
    <x v="18"/>
    <n v="0.33427730238775638"/>
    <n v="0.82417180575303239"/>
    <n v="651.16419881581362"/>
    <n v="1605.4669872776037"/>
    <n v="536.67117357975576"/>
    <n v="0.14614659203962596"/>
    <n v="1862.5000479094228"/>
    <n v="2.8602617454959991"/>
    <n v="1.9248320236894516"/>
  </r>
  <r>
    <s v="CD"/>
    <s v="West"/>
    <x v="3"/>
    <x v="1"/>
    <x v="3"/>
    <x v="19"/>
    <n v="0.43549060883503748"/>
    <n v="0.89246220989845226"/>
    <n v="114.49302523605792"/>
    <n v="234.63352882274728"/>
    <n v="102.18069832013151"/>
    <n v="8.9650082628725758E-2"/>
    <n v="257.03306063181901"/>
    <n v="2.2449669759522624"/>
    <n v="1.6937826525796686"/>
  </r>
  <r>
    <s v="CD"/>
    <s v="West"/>
    <x v="3"/>
    <x v="1"/>
    <x v="3"/>
    <x v="20"/>
    <n v="0.54295894856972382"/>
    <n v="0.92761470219578634"/>
    <n v="12.312326915926404"/>
    <n v="21.034915246428803"/>
    <n v="11.421095465454236"/>
    <n v="6.0921655607563102E-2"/>
    <n v="22.399531809071725"/>
    <n v="1.8192768890904925"/>
    <n v="1.4515908779691298"/>
  </r>
  <r>
    <s v="CD"/>
    <s v="West"/>
    <x v="3"/>
    <x v="1"/>
    <x v="3"/>
    <x v="21"/>
    <n v="0.65310027363736145"/>
    <n v="1"/>
    <n v="0.89123145047216823"/>
    <n v="1.3646165626429225"/>
    <n v="0.89123145047216823"/>
    <m/>
    <n v="1.3646165626429225"/>
    <n v="1.5311584459008467"/>
    <n v="1.5311584459008467"/>
  </r>
  <r>
    <s v="CD"/>
    <s v="West"/>
    <x v="3"/>
    <x v="1"/>
    <x v="4"/>
    <x v="0"/>
    <n v="0.30683268349487114"/>
    <n v="0.25581301706961762"/>
    <n v="100000"/>
    <n v="83372.15389047486"/>
    <n v="25581.301706961764"/>
    <n v="0.69230636010171098"/>
    <n v="3000000.0000022971"/>
    <n v="30.000000000022972"/>
    <n v="0.35"/>
  </r>
  <r>
    <s v="CD"/>
    <s v="West"/>
    <x v="3"/>
    <x v="1"/>
    <x v="4"/>
    <x v="1"/>
    <n v="5.0316967881257259E-2"/>
    <n v="0.17767503001799514"/>
    <n v="74418.698293038236"/>
    <n v="262781.02616038063"/>
    <n v="13222.344453115693"/>
    <n v="0.85830570956258068"/>
    <n v="2916627.8461118224"/>
    <n v="39.192137366163372"/>
    <n v="1.361"/>
  </r>
  <r>
    <s v="CD"/>
    <s v="West"/>
    <x v="3"/>
    <x v="1"/>
    <x v="4"/>
    <x v="2"/>
    <n v="1.028517744073182E-2"/>
    <n v="4.9934024358041527E-2"/>
    <n v="61196.353839922544"/>
    <n v="297105.25082089327"/>
    <n v="3055.7802232660251"/>
    <n v="0.95920052632803265"/>
    <n v="2653846.8199514416"/>
    <n v="43.366093785479045"/>
    <n v="2.0951712066412238"/>
  </r>
  <r>
    <s v="CD"/>
    <s v="West"/>
    <x v="3"/>
    <x v="1"/>
    <x v="4"/>
    <x v="3"/>
    <n v="7.9886031533274345E-3"/>
    <n v="3.9157167683053641E-2"/>
    <n v="58140.573616656518"/>
    <n v="284983.51296222297"/>
    <n v="2276.6201902963367"/>
    <n v="0.95585065678529346"/>
    <n v="2356741.5691305483"/>
    <n v="40.535230778242138"/>
    <n v="2.4877868757216017"/>
  </r>
  <r>
    <s v="CD"/>
    <s v="West"/>
    <x v="3"/>
    <x v="1"/>
    <x v="4"/>
    <x v="4"/>
    <n v="1.0506213145806102E-2"/>
    <n v="5.1229995644941496E-2"/>
    <n v="55863.953426360182"/>
    <n v="272401.67803792097"/>
    <n v="2861.9100907416505"/>
    <n v="0.94232054599259385"/>
    <n v="2071758.0561683252"/>
    <n v="37.085775873333333"/>
    <n v="2.5827021553681511"/>
  </r>
  <r>
    <s v="CD"/>
    <s v="West"/>
    <x v="3"/>
    <x v="1"/>
    <x v="4"/>
    <x v="5"/>
    <n v="1.3197776881698691E-2"/>
    <n v="6.3917033165918291E-2"/>
    <n v="53002.043335618531"/>
    <n v="256689.69797799244"/>
    <n v="3387.7333617441691"/>
    <n v="0.93219413364161696"/>
    <n v="1799356.3781304043"/>
    <n v="33.948811496503147"/>
    <n v="2.5439275138771791"/>
  </r>
  <r>
    <s v="CD"/>
    <s v="West"/>
    <x v="3"/>
    <x v="1"/>
    <x v="4"/>
    <x v="6"/>
    <n v="1.4802508294391628E-2"/>
    <n v="7.1390950138331147E-2"/>
    <n v="49614.309973874362"/>
    <n v="239284.63062132298"/>
    <n v="3542.0127294925696"/>
    <n v="0.92410612905784251"/>
    <n v="1542666.6801524118"/>
    <n v="31.093180192664999"/>
    <n v="2.5192299070851627"/>
  </r>
  <r>
    <s v="CD"/>
    <s v="West"/>
    <x v="3"/>
    <x v="1"/>
    <x v="4"/>
    <x v="7"/>
    <n v="1.6783177313028506E-2"/>
    <n v="8.0551006362855102E-2"/>
    <n v="46072.297244381793"/>
    <n v="221124.39374650645"/>
    <n v="3711.1699084835491"/>
    <n v="0.91555724459091259"/>
    <n v="1303382.0495310889"/>
    <n v="28.289929686326367"/>
    <n v="2.5110025401189575"/>
  </r>
  <r>
    <s v="CD"/>
    <s v="West"/>
    <x v="3"/>
    <x v="1"/>
    <x v="4"/>
    <x v="8"/>
    <n v="1.845694295202939E-2"/>
    <n v="8.8209308859435787E-2"/>
    <n v="42361.127335898243"/>
    <n v="202452.0406503875"/>
    <n v="3736.6457648061332"/>
    <n v="0.90859589590519385"/>
    <n v="1082257.6557845825"/>
    <n v="25.548367662714231"/>
    <n v="2.4967934832888772"/>
  </r>
  <r>
    <s v="CD"/>
    <s v="West"/>
    <x v="3"/>
    <x v="1"/>
    <x v="4"/>
    <x v="9"/>
    <n v="1.9876838981178219E-2"/>
    <n v="9.4662416294376092E-2"/>
    <n v="38624.48157109211"/>
    <n v="183947.09325257354"/>
    <n v="3656.2867536371778"/>
    <n v="0.90247190203587246"/>
    <n v="879805.61513419508"/>
    <n v="22.778444637886658"/>
    <n v="2.490537471176284"/>
  </r>
  <r>
    <s v="CD"/>
    <s v="West"/>
    <x v="3"/>
    <x v="1"/>
    <x v="4"/>
    <x v="10"/>
    <n v="2.1515828270926733E-2"/>
    <n v="0.1021436740114284"/>
    <n v="34968.194817454932"/>
    <n v="166007.08312162006"/>
    <n v="3571.7798922022339"/>
    <n v="0.88485195400970329"/>
    <n v="695858.52188162156"/>
    <n v="19.899755349517577"/>
    <n v="2.5267538223896699"/>
  </r>
  <r>
    <s v="CD"/>
    <s v="West"/>
    <x v="3"/>
    <x v="1"/>
    <x v="4"/>
    <x v="11"/>
    <n v="2.8025976543552125E-2"/>
    <n v="0.13112271324168362"/>
    <n v="31396.414925252699"/>
    <n v="146891.69187961673"/>
    <n v="4116.7831110608313"/>
    <n v="0.85353553751532596"/>
    <n v="529851.43876000145"/>
    <n v="16.876176468601592"/>
    <n v="2.5489642095702663"/>
  </r>
  <r>
    <s v="CD"/>
    <s v="West"/>
    <x v="3"/>
    <x v="1"/>
    <x v="4"/>
    <x v="12"/>
    <n v="3.6020089853625363E-2"/>
    <n v="0.16554845360843493"/>
    <n v="27279.631814191867"/>
    <n v="125377.2791850043"/>
    <n v="4516.1008618469277"/>
    <n v="0.80205373003075764"/>
    <n v="382959.74688038474"/>
    <n v="14.038303357201288"/>
    <n v="2.5596470886950304"/>
  </r>
  <r>
    <s v="CD"/>
    <s v="West"/>
    <x v="3"/>
    <x v="1"/>
    <x v="4"/>
    <x v="13"/>
    <n v="5.3497704052094315E-2"/>
    <n v="0.23632943651830582"/>
    <n v="22763.53095234494"/>
    <n v="100559.31443144036"/>
    <n v="5379.6924431346924"/>
    <n v="0.73084827940148755"/>
    <n v="257582.46769538044"/>
    <n v="11.315576139511261"/>
    <n v="2.5354835856454949"/>
  </r>
  <r>
    <s v="CD"/>
    <s v="West"/>
    <x v="3"/>
    <x v="1"/>
    <x v="4"/>
    <x v="14"/>
    <n v="7.2920884969908381E-2"/>
    <n v="0.30828740669232479"/>
    <n v="17383.838509210247"/>
    <n v="73493.601930011384"/>
    <n v="5359.2184923625955"/>
    <n v="0.64039621395497059"/>
    <n v="157023.15326394007"/>
    <n v="9.0327089256349566"/>
    <n v="2.4948603728001353"/>
  </r>
  <r>
    <s v="CD"/>
    <s v="West"/>
    <x v="3"/>
    <x v="1"/>
    <x v="4"/>
    <x v="15"/>
    <n v="0.10822121044661528"/>
    <n v="0.42358377278727016"/>
    <n v="12024.620016847652"/>
    <n v="47065.024425893003"/>
    <n v="5093.433913069658"/>
    <n v="0.51716217322305258"/>
    <n v="83529.551333928684"/>
    <n v="6.9465439420867963"/>
    <n v="2.4362923164982138"/>
  </r>
  <r>
    <s v="CD"/>
    <s v="West"/>
    <x v="3"/>
    <x v="1"/>
    <x v="4"/>
    <x v="16"/>
    <n v="0.15850566112710798"/>
    <n v="0.55662442335203699"/>
    <n v="6931.1861037779936"/>
    <n v="24340.25031489088"/>
    <n v="3858.0674681610781"/>
    <n v="0.38267479800521814"/>
    <n v="36464.526908035688"/>
    <n v="5.2609360594372019"/>
    <n v="2.326205337483124"/>
  </r>
  <r>
    <s v="CD"/>
    <s v="West"/>
    <x v="3"/>
    <x v="1"/>
    <x v="4"/>
    <x v="17"/>
    <n v="0.22929734438497476"/>
    <n v="0.69498367073541312"/>
    <n v="3073.1186356169155"/>
    <n v="9314.4003726473147"/>
    <n v="2135.7672699864484"/>
    <n v="0.25636903709476877"/>
    <n v="12124.276593144808"/>
    <n v="3.945267993440452"/>
    <n v="2.1667358656190761"/>
  </r>
  <r>
    <s v="CD"/>
    <s v="West"/>
    <x v="3"/>
    <x v="1"/>
    <x v="4"/>
    <x v="18"/>
    <n v="0.31706154661484415"/>
    <n v="0.80772147810848327"/>
    <n v="937.35136563046717"/>
    <n v="2387.9238546507472"/>
    <n v="757.11883055404633"/>
    <n v="0.16002283121115932"/>
    <n v="2809.8762204974928"/>
    <n v="2.9976765634811406"/>
    <n v="1.9637091553787629"/>
  </r>
  <r>
    <s v="CD"/>
    <s v="West"/>
    <x v="3"/>
    <x v="1"/>
    <x v="4"/>
    <x v="19"/>
    <n v="0.41631368240822714"/>
    <n v="0.88265282812161705"/>
    <n v="180.2325350764209"/>
    <n v="382.12233593787755"/>
    <n v="159.08275680473145"/>
    <n v="9.7575065045160864E-2"/>
    <n v="421.95236584674564"/>
    <n v="2.3411553616988878"/>
    <n v="1.7372935328161876"/>
  </r>
  <r>
    <s v="CD"/>
    <s v="West"/>
    <x v="3"/>
    <x v="1"/>
    <x v="4"/>
    <x v="20"/>
    <n v="0.52386901934398122"/>
    <n v="0.92354523202034877"/>
    <n v="21.149778271689446"/>
    <n v="37.285611784347211"/>
    <n v="19.532776881106361"/>
    <n v="6.3881903436742812E-2"/>
    <n v="39.830029908868099"/>
    <n v="1.8832362872656476"/>
    <n v="1.4949540973704003"/>
  </r>
  <r>
    <s v="CD"/>
    <s v="West"/>
    <x v="3"/>
    <x v="1"/>
    <x v="4"/>
    <x v="21"/>
    <n v="0.63550930367923097"/>
    <n v="1"/>
    <n v="1.6170013905830856"/>
    <n v="2.5444181245208899"/>
    <n v="1.6170013905830856"/>
    <m/>
    <n v="2.5444181245208899"/>
    <n v="1.5735410861974466"/>
    <n v="1.5735410861974466"/>
  </r>
  <r>
    <s v="CD"/>
    <s v="West"/>
    <x v="3"/>
    <x v="1"/>
    <x v="5"/>
    <x v="0"/>
    <n v="0.27619851292918385"/>
    <n v="0.23415999530940781"/>
    <n v="100000"/>
    <n v="84779.600304888489"/>
    <n v="23415.999530940782"/>
    <n v="0.71711873289046246"/>
    <n v="3250000.0000007362"/>
    <n v="32.500000000007361"/>
    <n v="0.35"/>
  </r>
  <r>
    <s v="CD"/>
    <s v="West"/>
    <x v="3"/>
    <x v="1"/>
    <x v="5"/>
    <x v="1"/>
    <n v="4.5060234351005597E-2"/>
    <n v="0.16108560988311735"/>
    <n v="76584.000469059218"/>
    <n v="273779.76614034269"/>
    <n v="12336.58042284735"/>
    <n v="0.87232229097289937"/>
    <n v="3165220.3996958476"/>
    <n v="41.330047794703958"/>
    <n v="1.361"/>
  </r>
  <r>
    <s v="CD"/>
    <s v="West"/>
    <x v="3"/>
    <x v="1"/>
    <x v="5"/>
    <x v="2"/>
    <n v="9.3243792733796061E-3"/>
    <n v="4.5394399976350482E-2"/>
    <n v="64247.420046211868"/>
    <n v="312779.32798729546"/>
    <n v="2916.4730830263361"/>
    <n v="0.96289331642312226"/>
    <n v="2891440.633555505"/>
    <n v="45.004774222462949"/>
    <n v="2.0999998961116706"/>
  </r>
  <r>
    <s v="CD"/>
    <s v="West"/>
    <x v="3"/>
    <x v="1"/>
    <x v="5"/>
    <x v="3"/>
    <n v="7.2517544299242594E-3"/>
    <n v="3.5610628034186791E-2"/>
    <n v="61330.946963185532"/>
    <n v="301173.12443428242"/>
    <n v="2184.0335392904453"/>
    <n v="0.9597813906370497"/>
    <n v="2578661.3055682094"/>
    <n v="42.045026748340845"/>
    <n v="2.4901436800159575"/>
  </r>
  <r>
    <s v="CD"/>
    <s v="West"/>
    <x v="3"/>
    <x v="1"/>
    <x v="5"/>
    <x v="4"/>
    <n v="9.5624082643179509E-3"/>
    <n v="4.6733007982634724E-2"/>
    <n v="59146.913423895086"/>
    <n v="289060.3601920408"/>
    <n v="2764.113177187086"/>
    <n v="0.94733324585375411"/>
    <n v="2277488.1811339268"/>
    <n v="38.505613383602736"/>
    <n v="2.585407507001324"/>
  </r>
  <r>
    <s v="CD"/>
    <s v="West"/>
    <x v="3"/>
    <x v="1"/>
    <x v="5"/>
    <x v="5"/>
    <n v="1.2023024817695278E-2"/>
    <n v="5.839268166991269E-2"/>
    <n v="56382.800246708"/>
    <n v="273836.48926838132"/>
    <n v="3292.3429064642987"/>
    <n v="0.93803542782506866"/>
    <n v="1988427.8209418859"/>
    <n v="35.266567326229662"/>
    <n v="2.5465763455868937"/>
  </r>
  <r>
    <s v="CD"/>
    <s v="West"/>
    <x v="3"/>
    <x v="1"/>
    <x v="5"/>
    <x v="6"/>
    <n v="1.3485786956791323E-2"/>
    <n v="6.5248478273164337E-2"/>
    <n v="53090.457340243702"/>
    <n v="256868.32836498084"/>
    <n v="3464.0715522772516"/>
    <n v="0.93061769389406213"/>
    <n v="1714591.3316735046"/>
    <n v="32.295659475771885"/>
    <n v="2.522003166881865"/>
  </r>
  <r>
    <s v="CD"/>
    <s v="West"/>
    <x v="3"/>
    <x v="1"/>
    <x v="5"/>
    <x v="7"/>
    <n v="1.5291492328436199E-2"/>
    <n v="7.3657858604449206E-2"/>
    <n v="49626.38578796645"/>
    <n v="239046.21137744118"/>
    <n v="3655.3733074198826"/>
    <n v="0.92272238228697379"/>
    <n v="1457723.0033085237"/>
    <n v="29.373950574131808"/>
    <n v="2.5144214288733928"/>
  </r>
  <r>
    <s v="CD"/>
    <s v="West"/>
    <x v="3"/>
    <x v="1"/>
    <x v="5"/>
    <x v="8"/>
    <n v="1.6840287728832323E-2"/>
    <n v="8.0801302002766848E-2"/>
    <n v="45971.012480546568"/>
    <n v="220573.28963886804"/>
    <n v="3714.5176628136032"/>
    <n v="0.9161254625015417"/>
    <n v="1218676.7919310825"/>
    <n v="26.509679168949926"/>
    <n v="2.5012172221482434"/>
  </r>
  <r>
    <s v="CD"/>
    <s v="West"/>
    <x v="3"/>
    <x v="1"/>
    <x v="5"/>
    <x v="9"/>
    <n v="1.8202194438827975E-2"/>
    <n v="8.7043862474212169E-2"/>
    <n v="42256.494817732964"/>
    <n v="202072.80698589448"/>
    <n v="3678.1685235570039"/>
    <n v="0.91002829885297465"/>
    <n v="998103.50229221443"/>
    <n v="23.620120566019111"/>
    <n v="2.4961269327964217"/>
  </r>
  <r>
    <s v="CD"/>
    <s v="West"/>
    <x v="3"/>
    <x v="1"/>
    <x v="5"/>
    <x v="10"/>
    <n v="1.9830185886949962E-2"/>
    <n v="9.4524888810722005E-2"/>
    <n v="38578.32629417596"/>
    <n v="183891.97278581909"/>
    <n v="3646.6120034607375"/>
    <n v="0.89324852384365716"/>
    <n v="796030.69530631998"/>
    <n v="20.634142840626396"/>
    <n v="2.5320492894446143"/>
  </r>
  <r>
    <s v="CD"/>
    <s v="West"/>
    <x v="3"/>
    <x v="1"/>
    <x v="5"/>
    <x v="11"/>
    <n v="2.5885438967404698E-2"/>
    <n v="0.12172245805907921"/>
    <n v="34931.714290715223"/>
    <n v="164261.23323763086"/>
    <n v="4251.9741276833229"/>
    <n v="0.86365164330654576"/>
    <n v="612138.72252050089"/>
    <n v="17.52386720634567"/>
    <n v="2.554703320452651"/>
  </r>
  <r>
    <s v="CD"/>
    <s v="West"/>
    <x v="3"/>
    <x v="1"/>
    <x v="5"/>
    <x v="12"/>
    <n v="3.3402663568446476E-2"/>
    <n v="0.15445540303659522"/>
    <n v="30679.7401630319"/>
    <n v="141864.48401723968"/>
    <n v="4738.6516319391121"/>
    <n v="0.8150255240310299"/>
    <n v="447877.48928287008"/>
    <n v="14.598477265545686"/>
    <n v="2.5659285185309382"/>
  </r>
  <r>
    <s v="CD"/>
    <s v="West"/>
    <x v="3"/>
    <x v="1"/>
    <x v="5"/>
    <x v="13"/>
    <n v="4.9608596399164061E-2"/>
    <n v="0.22111267371450841"/>
    <n v="25941.088531092788"/>
    <n v="115623.17542754243"/>
    <n v="5735.9034441746953"/>
    <n v="0.74703012593805407"/>
    <n v="306013.00526563037"/>
    <n v="11.796459693618699"/>
    <n v="2.5448911640548499"/>
  </r>
  <r>
    <s v="CD"/>
    <s v="West"/>
    <x v="3"/>
    <x v="1"/>
    <x v="5"/>
    <x v="14"/>
    <n v="6.8047037624689694E-2"/>
    <n v="0.29089040673262434"/>
    <n v="20205.185086918093"/>
    <n v="86373.995300994749"/>
    <n v="5877.4945080415582"/>
    <n v="0.659166378689932"/>
    <n v="190389.82983808793"/>
    <n v="9.422820380960351"/>
    <n v="2.5071129180045992"/>
  </r>
  <r>
    <s v="CD"/>
    <s v="West"/>
    <x v="3"/>
    <x v="1"/>
    <x v="5"/>
    <x v="15"/>
    <n v="0.10136993172607103"/>
    <n v="0.40281999201328661"/>
    <n v="14327.690578876534"/>
    <n v="56934.833695537913"/>
    <n v="5771.4802045518882"/>
    <n v="0.5383744487064025"/>
    <n v="104015.83453709318"/>
    <n v="7.259776721479791"/>
    <n v="2.4523660001037149"/>
  </r>
  <r>
    <s v="CD"/>
    <s v="West"/>
    <x v="3"/>
    <x v="1"/>
    <x v="5"/>
    <x v="16"/>
    <n v="0.14919516984830256"/>
    <n v="0.53448534953632443"/>
    <n v="8556.2103743246462"/>
    <n v="30652.259703025931"/>
    <n v="4573.169092627234"/>
    <n v="0.40379903599723715"/>
    <n v="47081.000841555258"/>
    <n v="5.502552974017008"/>
    <n v="2.3478364952323583"/>
  </r>
  <r>
    <s v="CD"/>
    <s v="West"/>
    <x v="3"/>
    <x v="1"/>
    <x v="5"/>
    <x v="17"/>
    <n v="0.21709681182220297"/>
    <n v="0.67463118444394266"/>
    <n v="3983.0412816974122"/>
    <n v="12377.352919218829"/>
    <n v="2687.0838575606449"/>
    <n v="0.27446668940981844"/>
    <n v="16428.741138529331"/>
    <n v="4.124672574703534"/>
    <n v="2.1947829361339126"/>
  </r>
  <r>
    <s v="CD"/>
    <s v="West"/>
    <x v="3"/>
    <x v="1"/>
    <x v="5"/>
    <x v="18"/>
    <n v="0.30222794735835307"/>
    <n v="0.79224828148547322"/>
    <n v="1295.9574241367675"/>
    <n v="3397.1710793949442"/>
    <n v="1026.7200421506946"/>
    <n v="0.17307190429207173"/>
    <n v="4051.3882193105028"/>
    <n v="3.1261738571458992"/>
    <n v="1.9976079995169229"/>
  </r>
  <r>
    <s v="CD"/>
    <s v="West"/>
    <x v="3"/>
    <x v="1"/>
    <x v="5"/>
    <x v="19"/>
    <n v="0.39987070715511613"/>
    <n v="0.87322914476029012"/>
    <n v="269.23738198607293"/>
    <n v="587.95486791683584"/>
    <n v="235.10592880919802"/>
    <n v="0.10516574506000478"/>
    <n v="654.21713991555839"/>
    <n v="2.429889694698486"/>
    <n v="1.7749344057211003"/>
  </r>
  <r>
    <s v="CD"/>
    <s v="West"/>
    <x v="3"/>
    <x v="1"/>
    <x v="5"/>
    <x v="20"/>
    <n v="0.50753909592386415"/>
    <n v="0.91946037150901849"/>
    <n v="34.131453176874921"/>
    <n v="61.832711746130734"/>
    <n v="31.382518618152083"/>
    <n v="6.6848903893262757E-2"/>
    <n v="66.262271998722582"/>
    <n v="1.9413844366760584"/>
    <n v="1.5323192997231829"/>
  </r>
  <r>
    <s v="CD"/>
    <s v="West"/>
    <x v="3"/>
    <x v="1"/>
    <x v="5"/>
    <x v="21"/>
    <n v="0.62058859163601376"/>
    <n v="1"/>
    <n v="2.7489345587228367"/>
    <n v="4.4295602525918421"/>
    <n v="2.7489345587228367"/>
    <m/>
    <n v="4.4295602525918421"/>
    <n v="1.6113734823319437"/>
    <n v="1.6113734823319437"/>
  </r>
  <r>
    <s v="CD"/>
    <s v="West"/>
    <x v="3"/>
    <x v="1"/>
    <x v="6"/>
    <x v="0"/>
    <n v="0.2487659803295785"/>
    <n v="0.21413999549067289"/>
    <n v="100000"/>
    <n v="86080.900293106257"/>
    <n v="21413.999549067288"/>
    <n v="0.74039755488255043"/>
    <n v="3499999.9999963511"/>
    <n v="34.999999999963514"/>
    <n v="0.35"/>
  </r>
  <r>
    <s v="CD"/>
    <s v="West"/>
    <x v="3"/>
    <x v="1"/>
    <x v="6"/>
    <x v="1"/>
    <n v="4.0312944235437555E-2"/>
    <n v="0.14574641885378059"/>
    <n v="78586.000450932712"/>
    <n v="284117.87714816892"/>
    <n v="11453.62813776503"/>
    <n v="0.88507424294831649"/>
    <n v="3413919.0997032449"/>
    <n v="43.441822717963838"/>
    <n v="1.361"/>
  </r>
  <r>
    <s v="CD"/>
    <s v="West"/>
    <x v="3"/>
    <x v="1"/>
    <x v="6"/>
    <x v="2"/>
    <n v="8.4414828618687016E-3"/>
    <n v="4.1200399868028641E-2"/>
    <n v="67132.372313167682"/>
    <n v="327653.40268422896"/>
    <n v="2765.8805833918814"/>
    <n v="0.96630795054733354"/>
    <n v="3129801.2225550758"/>
    <n v="46.621341011975247"/>
    <n v="2.1045536348541738"/>
  </r>
  <r>
    <s v="CD"/>
    <s v="West"/>
    <x v="3"/>
    <x v="1"/>
    <x v="6"/>
    <x v="3"/>
    <n v="6.5728326596391114E-3"/>
    <n v="3.2331285462822233E-2"/>
    <n v="64366.4917297758"/>
    <n v="316614.08803765744"/>
    <n v="2081.0514183557752"/>
    <n v="0.96341690927065893"/>
    <n v="2802147.8198708468"/>
    <n v="43.534263629511742"/>
    <n v="2.4924355231239073"/>
  </r>
  <r>
    <s v="CD"/>
    <s v="West"/>
    <x v="3"/>
    <x v="1"/>
    <x v="6"/>
    <x v="4"/>
    <n v="8.6935104784125541E-3"/>
    <n v="4.2574851593349193E-2"/>
    <n v="62285.440311420025"/>
    <n v="305031.36612878827"/>
    <n v="2651.7933776851205"/>
    <n v="0.95196569720642932"/>
    <n v="2485533.7318331893"/>
    <n v="39.905533611158674"/>
    <n v="2.5881094348704115"/>
  </r>
  <r>
    <s v="CD"/>
    <s v="West"/>
    <x v="3"/>
    <x v="1"/>
    <x v="6"/>
    <x v="5"/>
    <n v="1.0944152357843802E-2"/>
    <n v="5.3291330098659426E-2"/>
    <n v="59633.646933734904"/>
    <n v="290379.39712662151"/>
    <n v="3177.95636373257"/>
    <n v="0.94343054903837398"/>
    <n v="2180502.3657044009"/>
    <n v="36.564967561473843"/>
    <n v="2.5491049433715749"/>
  </r>
  <r>
    <s v="CD"/>
    <s v="West"/>
    <x v="3"/>
    <x v="1"/>
    <x v="6"/>
    <x v="6"/>
    <n v="1.2276932278585539E-2"/>
    <n v="5.9574152158159394E-2"/>
    <n v="56455.690570002334"/>
    <n v="273952.79406060057"/>
    <n v="3363.2999002112774"/>
    <n v="0.93663731824727881"/>
    <n v="1890122.9685777794"/>
    <n v="33.479759958548698"/>
    <n v="2.5245565259024034"/>
  </r>
  <r>
    <s v="CD"/>
    <s v="West"/>
    <x v="3"/>
    <x v="1"/>
    <x v="6"/>
    <x v="7"/>
    <n v="1.3921660401187572E-2"/>
    <n v="6.728309267568143E-2"/>
    <n v="53092.390669791057"/>
    <n v="256594.41035526997"/>
    <n v="3572.2202418090383"/>
    <n v="0.92934746622390751"/>
    <n v="1616170.1745171787"/>
    <n v="30.44071201406194"/>
    <n v="2.517638221210392"/>
  </r>
  <r>
    <s v="CD"/>
    <s v="West"/>
    <x v="3"/>
    <x v="1"/>
    <x v="6"/>
    <x v="8"/>
    <n v="1.535747218495963E-2"/>
    <n v="7.3954212598939542E-2"/>
    <n v="49520.170427982019"/>
    <n v="238465.36511088774"/>
    <n v="3662.2252117667012"/>
    <n v="0.92308788699761013"/>
    <n v="1359575.7641619088"/>
    <n v="27.454989601442541"/>
    <n v="2.5054819131084258"/>
  </r>
  <r>
    <s v="CD"/>
    <s v="West"/>
    <x v="3"/>
    <x v="1"/>
    <x v="6"/>
    <x v="9"/>
    <n v="1.6665385340877931E-2"/>
    <n v="7.9996158387746111E-2"/>
    <n v="45857.945216215317"/>
    <n v="220124.49000232297"/>
    <n v="3668.4594488529474"/>
    <n v="0.91701867123447822"/>
    <n v="1121110.3990510211"/>
    <n v="24.447462566521576"/>
    <n v="2.5016117237933795"/>
  </r>
  <r>
    <s v="CD"/>
    <s v="West"/>
    <x v="3"/>
    <x v="1"/>
    <x v="6"/>
    <x v="10"/>
    <n v="1.8283376709649062E-2"/>
    <n v="8.7477974106328737E-2"/>
    <n v="42189.48576736237"/>
    <n v="201858.2673280974"/>
    <n v="3690.6507435166495"/>
    <n v="0.90101537131697751"/>
    <n v="900985.90904869803"/>
    <n v="21.355697815726813"/>
    <n v="2.5372469137911953"/>
  </r>
  <r>
    <s v="CD"/>
    <s v="West"/>
    <x v="3"/>
    <x v="1"/>
    <x v="6"/>
    <x v="11"/>
    <n v="2.3925690251291862E-2"/>
    <n v="0.11303049491887453"/>
    <n v="38498.835023845721"/>
    <n v="181877.40169002739"/>
    <n v="4351.5423765453816"/>
    <n v="0.87300975152371474"/>
    <n v="699127.64172060066"/>
    <n v="18.159709022041039"/>
    <n v="2.5602274985473783"/>
  </r>
  <r>
    <s v="CD"/>
    <s v="West"/>
    <x v="3"/>
    <x v="1"/>
    <x v="6"/>
    <x v="12"/>
    <n v="3.1010974750462484E-2"/>
    <n v="0.14419724962938194"/>
    <n v="34147.292647300339"/>
    <n v="158780.74525718967"/>
    <n v="4923.945682030324"/>
    <n v="0.82702610504850027"/>
    <n v="517250.24003057327"/>
    <n v="15.147620790120435"/>
    <n v="2.5719232600506197"/>
  </r>
  <r>
    <s v="CD"/>
    <s v="West"/>
    <x v="3"/>
    <x v="1"/>
    <x v="6"/>
    <x v="13"/>
    <n v="4.6076091057088958E-2"/>
    <n v="0.20704403732251997"/>
    <n v="29223.346965270015"/>
    <n v="131315.82130675172"/>
    <n v="6050.5197397663178"/>
    <n v="0.76200304589513135"/>
    <n v="358469.4947733836"/>
    <n v="12.266544800614403"/>
    <n v="2.5537781618459805"/>
  </r>
  <r>
    <s v="CD"/>
    <s v="West"/>
    <x v="3"/>
    <x v="1"/>
    <x v="6"/>
    <x v="14"/>
    <n v="6.3639684983024025E-2"/>
    <n v="0.27480381604780829"/>
    <n v="23172.827225503697"/>
    <n v="100063.05580996559"/>
    <n v="6367.9813501849603"/>
    <n v="0.67653695514412659"/>
    <n v="227153.67346663185"/>
    <n v="9.8025878006214811"/>
    <n v="2.5186673062266509"/>
  </r>
  <r>
    <s v="CD"/>
    <s v="West"/>
    <x v="3"/>
    <x v="1"/>
    <x v="6"/>
    <x v="15"/>
    <n v="9.522991284662613E-2"/>
    <n v="0.3836225600666891"/>
    <n v="16804.845875318737"/>
    <n v="67696.355100090936"/>
    <n v="6446.7179962159171"/>
    <n v="0.55800259918973549"/>
    <n v="127090.61765666626"/>
    <n v="7.5627362844978032"/>
    <n v="2.4672578688742317"/>
  </r>
  <r>
    <s v="CD"/>
    <s v="West"/>
    <x v="3"/>
    <x v="1"/>
    <x v="6"/>
    <x v="16"/>
    <n v="0.1409456214528601"/>
    <n v="0.51401030793044267"/>
    <n v="10358.12787910282"/>
    <n v="37774.742101522046"/>
    <n v="5324.1845007205429"/>
    <n v="0.42337822599293168"/>
    <n v="59394.262556575333"/>
    <n v="5.734073111454947"/>
    <n v="2.3675034567086795"/>
  </r>
  <r>
    <s v="CD"/>
    <s v="West"/>
    <x v="3"/>
    <x v="1"/>
    <x v="6"/>
    <x v="17"/>
    <n v="0.20638986108436536"/>
    <n v="0.65570736119705042"/>
    <n v="5033.9433783822769"/>
    <n v="15993.003298282914"/>
    <n v="3300.7937290544078"/>
    <n v="0.29131406733223858"/>
    <n v="21619.520455053287"/>
    <n v="4.2947484367615196"/>
    <n v="2.2198463924441101"/>
  </r>
  <r>
    <s v="CD"/>
    <s v="West"/>
    <x v="3"/>
    <x v="1"/>
    <x v="6"/>
    <x v="18"/>
    <n v="0.28932060905694001"/>
    <n v="0.77774063570761609"/>
    <n v="1733.1496493278692"/>
    <n v="4658.9868396807024"/>
    <n v="1347.9409100446887"/>
    <n v="0.1852917656383482"/>
    <n v="5626.5171567703746"/>
    <n v="3.2464116176882869"/>
    <n v="2.0274947684273448"/>
  </r>
  <r>
    <s v="CD"/>
    <s v="West"/>
    <x v="3"/>
    <x v="1"/>
    <x v="6"/>
    <x v="19"/>
    <n v="0.38565681310280148"/>
    <n v="0.86427605327208523"/>
    <n v="385.20873928318031"/>
    <n v="863.27189761026511"/>
    <n v="332.92668887358275"/>
    <n v="0.11235037725175123"/>
    <n v="967.53031708967262"/>
    <n v="2.5117039631294751"/>
    <n v="1.8077903204414265"/>
  </r>
  <r>
    <s v="CD"/>
    <s v="West"/>
    <x v="3"/>
    <x v="1"/>
    <x v="6"/>
    <x v="20"/>
    <n v="0.49348729618286885"/>
    <n v="0.91547292382882406"/>
    <n v="52.282050409597566"/>
    <n v="96.988923367348434"/>
    <n v="47.862801552240256"/>
    <n v="6.9725746355620941E-2"/>
    <n v="104.25841947940754"/>
    <n v="1.9941532258702026"/>
    <n v="1.5647366357947023"/>
  </r>
  <r>
    <s v="CD"/>
    <s v="West"/>
    <x v="3"/>
    <x v="1"/>
    <x v="6"/>
    <x v="21"/>
    <n v="0.6079168059566582"/>
    <n v="1"/>
    <n v="4.4192488573573137"/>
    <n v="7.2694961120591"/>
    <n v="4.4192488573573137"/>
    <m/>
    <n v="7.2694961120591"/>
    <n v="1.644961926042386"/>
    <n v="1.644961926042386"/>
  </r>
  <r>
    <s v="CD"/>
    <s v="West"/>
    <x v="3"/>
    <x v="1"/>
    <x v="7"/>
    <x v="0"/>
    <n v="0.22402587960740919"/>
    <n v="0.19555044527559368"/>
    <n v="100000"/>
    <n v="87289.221057086412"/>
    <n v="19555.044527559367"/>
    <n v="0.7623021107493313"/>
    <n v="3749999.9999872367"/>
    <n v="37.499999999872365"/>
    <n v="0.35"/>
  </r>
  <r>
    <s v="CD"/>
    <s v="West"/>
    <x v="3"/>
    <x v="1"/>
    <x v="7"/>
    <x v="1"/>
    <n v="3.5999919877223258E-2"/>
    <n v="0.13150610163530932"/>
    <n v="80444.955472440633"/>
    <n v="293861.83431757923"/>
    <n v="10579.00249040671"/>
    <n v="0.89674499604718927"/>
    <n v="3662710.7789301504"/>
    <n v="45.530645861131049"/>
    <n v="1.361"/>
  </r>
  <r>
    <s v="CD"/>
    <s v="West"/>
    <x v="3"/>
    <x v="1"/>
    <x v="7"/>
    <x v="2"/>
    <n v="7.6246467927591566E-3"/>
    <n v="3.7300979078327558E-2"/>
    <n v="69865.952982033923"/>
    <n v="341795.30164533656"/>
    <n v="2606.0684504702658"/>
    <n v="0.96948379254317762"/>
    <n v="3368848.944612571"/>
    <n v="48.218750347238128"/>
    <n v="2.1088774496796376"/>
  </r>
  <r>
    <s v="CD"/>
    <s v="West"/>
    <x v="3"/>
    <x v="1"/>
    <x v="7"/>
    <x v="3"/>
    <n v="5.9439562035528528E-3"/>
    <n v="2.9283711869050502E-2"/>
    <n v="67259.884531563657"/>
    <n v="331365.00531256036"/>
    <n v="1969.6190789679167"/>
    <n v="0.9667949114552753"/>
    <n v="3027053.6429672344"/>
    <n v="45.005335112442864"/>
    <n v="2.4947352013651338"/>
  </r>
  <r>
    <s v="CD"/>
    <s v="West"/>
    <x v="3"/>
    <x v="1"/>
    <x v="7"/>
    <x v="4"/>
    <n v="7.8896717267302931E-3"/>
    <n v="3.8712524812923303E-2"/>
    <n v="65290.26545259574"/>
    <n v="320362.00097053358"/>
    <n v="2527.5510213759626"/>
    <n v="0.95627086473233336"/>
    <n v="2695688.6376546742"/>
    <n v="41.287757355066809"/>
    <n v="2.5908196349167363"/>
  </r>
  <r>
    <s v="CD"/>
    <s v="West"/>
    <x v="3"/>
    <x v="1"/>
    <x v="7"/>
    <x v="5"/>
    <n v="9.9463525301419029E-3"/>
    <n v="4.8549420613910557E-2"/>
    <n v="62762.714431219778"/>
    <n v="306352.84769547282"/>
    <n v="3047.093421792044"/>
    <n v="0.94844513117269369"/>
    <n v="2375326.6366841407"/>
    <n v="37.846142541957882"/>
    <n v="2.5515274959182856"/>
  </r>
  <r>
    <s v="CD"/>
    <s v="West"/>
    <x v="3"/>
    <x v="1"/>
    <x v="7"/>
    <x v="6"/>
    <n v="1.1160157094886608E-2"/>
    <n v="5.4302082841697089E-2"/>
    <n v="59715.621009427734"/>
    <n v="290558.86681766092"/>
    <n v="3242.6825989973368"/>
    <n v="0.94222907631116604"/>
    <n v="2068973.788988668"/>
    <n v="34.647111660482011"/>
    <n v="2.5269740455148662"/>
  </r>
  <r>
    <s v="CD"/>
    <s v="West"/>
    <x v="3"/>
    <x v="1"/>
    <x v="7"/>
    <x v="7"/>
    <n v="1.2657917307398412E-2"/>
    <n v="6.1363836436364581E-2"/>
    <n v="56472.938410430397"/>
    <n v="273773.01269562379"/>
    <n v="3465.396155698545"/>
    <n v="0.93549835270706649"/>
    <n v="1778414.9221710071"/>
    <n v="31.491453645389537"/>
    <n v="2.5207223155713629"/>
  </r>
  <r>
    <s v="CD"/>
    <s v="West"/>
    <x v="3"/>
    <x v="1"/>
    <x v="7"/>
    <x v="8"/>
    <n v="1.3990748941063816E-2"/>
    <n v="6.7598484168412923E-2"/>
    <n v="53007.542254731852"/>
    <n v="256114.20239240688"/>
    <n v="3583.2295059129683"/>
    <n v="0.92955207464211997"/>
    <n v="1504641.9094753833"/>
    <n v="28.385430553348616"/>
    <n v="2.5096462935106474"/>
  </r>
  <r>
    <s v="CD"/>
    <s v="West"/>
    <x v="3"/>
    <x v="1"/>
    <x v="7"/>
    <x v="9"/>
    <n v="1.5248674660375824E-2"/>
    <n v="7.3451191675750344E-2"/>
    <n v="49424.312748818884"/>
    <n v="238071.48817917361"/>
    <n v="3630.2746691557259"/>
    <n v="0.92351255897377937"/>
    <n v="1248527.7070829766"/>
    <n v="25.261407547094588"/>
    <n v="2.507054867827526"/>
  </r>
  <r>
    <s v="CD"/>
    <s v="West"/>
    <x v="3"/>
    <x v="1"/>
    <x v="7"/>
    <x v="10"/>
    <n v="1.6856670156426203E-2"/>
    <n v="8.0930652232425945E-2"/>
    <n v="45794.038079663158"/>
    <n v="219862.00926704449"/>
    <n v="3706.1413701436904"/>
    <n v="0.90822944028386354"/>
    <n v="1010456.218903803"/>
    <n v="22.065235154541661"/>
    <n v="2.5424086073332499"/>
  </r>
  <r>
    <s v="CD"/>
    <s v="West"/>
    <x v="3"/>
    <x v="1"/>
    <x v="7"/>
    <x v="11"/>
    <n v="2.2123062324924093E-2"/>
    <n v="0.1049624085711051"/>
    <n v="42087.896709519468"/>
    <n v="199685.14961629343"/>
    <n v="4417.6470103230531"/>
    <n v="0.88170269301091519"/>
    <n v="790594.20963675855"/>
    <n v="18.784360147366105"/>
    <n v="2.5655968197156942"/>
  </r>
  <r>
    <s v="CD"/>
    <s v="West"/>
    <x v="3"/>
    <x v="1"/>
    <x v="7"/>
    <x v="12"/>
    <n v="2.8813435573687544E-2"/>
    <n v="0.13466802187822904"/>
    <n v="37670.249699196414"/>
    <n v="176062.93417097346"/>
    <n v="5072.9780106497274"/>
    <n v="0.83817656710074029"/>
    <n v="590909.06002046505"/>
    <n v="15.686358989891973"/>
    <n v="2.577692176230272"/>
  </r>
  <r>
    <s v="CD"/>
    <s v="West"/>
    <x v="3"/>
    <x v="1"/>
    <x v="7"/>
    <x v="13"/>
    <n v="4.2848790152585872E-2"/>
    <n v="0.19398170051520333"/>
    <n v="32597.271688546687"/>
    <n v="147571.82575711014"/>
    <n v="6323.2741943003821"/>
    <n v="0.77591399362861502"/>
    <n v="414846.12584949157"/>
    <n v="12.72640636348873"/>
    <n v="2.5622545833110473"/>
  </r>
  <r>
    <s v="CD"/>
    <s v="West"/>
    <x v="3"/>
    <x v="1"/>
    <x v="7"/>
    <x v="14"/>
    <n v="5.9629576009409963E-2"/>
    <n v="0.25986787914437676"/>
    <n v="26273.997494246305"/>
    <n v="114503.04467026543"/>
    <n v="6827.768005474456"/>
    <n v="0.69267864513585808"/>
    <n v="267274.30009238143"/>
    <n v="10.172578426671135"/>
    <n v="2.5296549637535586"/>
  </r>
  <r>
    <s v="CD"/>
    <s v="West"/>
    <x v="3"/>
    <x v="1"/>
    <x v="7"/>
    <x v="15"/>
    <n v="8.9686207641466911E-2"/>
    <n v="0.36579611392264461"/>
    <n v="19446.229488771849"/>
    <n v="79313.813846130099"/>
    <n v="7113.3551774406787"/>
    <n v="0.57624300089242553"/>
    <n v="152771.25542211602"/>
    <n v="7.8560862150847983"/>
    <n v="2.4811698346580191"/>
  </r>
  <r>
    <s v="CD"/>
    <s v="West"/>
    <x v="3"/>
    <x v="1"/>
    <x v="7"/>
    <x v="16"/>
    <n v="0.13357043951772962"/>
    <n v="0.49499469746232061"/>
    <n v="12332.87431133117"/>
    <n v="45704.030102917219"/>
    <n v="6104.7073885781983"/>
    <n v="0.44158489627571612"/>
    <n v="73457.441575985926"/>
    <n v="5.9562304554174252"/>
    <n v="2.3855681463782923"/>
  </r>
  <r>
    <s v="CD"/>
    <s v="West"/>
    <x v="3"/>
    <x v="1"/>
    <x v="7"/>
    <x v="17"/>
    <n v="0.19691033918045447"/>
    <n v="0.63808272099227237"/>
    <n v="6228.1669227529719"/>
    <n v="20182.209392378903"/>
    <n v="3974.0856968642843"/>
    <n v="0.30700440859418177"/>
    <n v="27753.4114730687"/>
    <n v="4.4561123388775759"/>
    <n v="2.2424788851350748"/>
  </r>
  <r>
    <s v="CD"/>
    <s v="West"/>
    <x v="3"/>
    <x v="1"/>
    <x v="7"/>
    <x v="18"/>
    <n v="0.27800275284972892"/>
    <n v="0.76417505050303913"/>
    <n v="2254.0812258886876"/>
    <n v="6196.0272586312258"/>
    <n v="1722.5126346314401"/>
    <n v="0.19669224782623015"/>
    <n v="7571.2020806897945"/>
    <n v="3.3588860923611099"/>
    <n v="2.0540832219219345"/>
  </r>
  <r>
    <s v="CD"/>
    <s v="West"/>
    <x v="3"/>
    <x v="1"/>
    <x v="7"/>
    <x v="19"/>
    <n v="0.37329742493798385"/>
    <n v="0.85584722223547371"/>
    <n v="531.56859125724748"/>
    <n v="1218.7105290927707"/>
    <n v="454.9415022551392"/>
    <n v="0.11908401953473279"/>
    <n v="1375.1748220585691"/>
    <n v="2.5870129361971022"/>
    <n v="1.8366648897502078"/>
  </r>
  <r>
    <s v="CD"/>
    <s v="West"/>
    <x v="3"/>
    <x v="1"/>
    <x v="7"/>
    <x v="20"/>
    <n v="0.48135100117805357"/>
    <n v="0.9116614704777467"/>
    <n v="76.627089002108306"/>
    <n v="145.12894845366802"/>
    <n v="69.857964638091232"/>
    <n v="7.2446845841103266E-2"/>
    <n v="156.46429296579842"/>
    <n v="2.0418926909972201"/>
    <n v="1.5929941161340899"/>
  </r>
  <r>
    <s v="CD"/>
    <s v="West"/>
    <x v="3"/>
    <x v="1"/>
    <x v="7"/>
    <x v="21"/>
    <n v="0.59716970726149154"/>
    <n v="1"/>
    <n v="6.7691243640170757"/>
    <n v="11.335344512130417"/>
    <n v="6.7691243640170757"/>
    <m/>
    <n v="11.335344512130417"/>
    <n v="1.6745658526213809"/>
    <n v="1.6745658526213809"/>
  </r>
  <r>
    <s v="CD"/>
    <s v="West"/>
    <x v="3"/>
    <x v="1"/>
    <x v="8"/>
    <x v="0"/>
    <n v="0.2015671800568147"/>
    <n v="0.1782173768934206"/>
    <n v="100000"/>
    <n v="88415.870501927668"/>
    <n v="17821.737689342059"/>
    <n v="0.78297930044786024"/>
    <n v="3999999.9999707327"/>
    <n v="39.999999999707327"/>
    <n v="0.35"/>
  </r>
  <r>
    <s v="CD"/>
    <s v="West"/>
    <x v="3"/>
    <x v="1"/>
    <x v="8"/>
    <x v="1"/>
    <n v="3.2056632042767284E-2"/>
    <n v="0.11822499484877669"/>
    <n v="82178.262310657941"/>
    <n v="303073.77972200251"/>
    <n v="9715.5246383589547"/>
    <n v="0.90748448506665169"/>
    <n v="3911584.1294688052"/>
    <n v="47.598769059898949"/>
    <n v="1.361"/>
  </r>
  <r>
    <s v="CD"/>
    <s v="West"/>
    <x v="3"/>
    <x v="1"/>
    <x v="8"/>
    <x v="2"/>
    <n v="6.8667660292391621E-3"/>
    <n v="3.3666425347179667E-2"/>
    <n v="72462.737672298987"/>
    <n v="355270.78364238684"/>
    <n v="2439.5613482967019"/>
    <n v="0.97244650821890144"/>
    <n v="3608510.3497468028"/>
    <n v="49.798150962301584"/>
    <n v="2.1130446364771864"/>
  </r>
  <r>
    <s v="CD"/>
    <s v="West"/>
    <x v="3"/>
    <x v="1"/>
    <x v="8"/>
    <x v="3"/>
    <n v="5.3590461671353439E-3"/>
    <n v="2.6440575681999274E-2"/>
    <n v="70023.176324002285"/>
    <n v="345481.8330252319"/>
    <n v="1851.4530930887704"/>
    <n v="0.96994393792185862"/>
    <n v="3253239.5661044158"/>
    <n v="46.459468662938711"/>
    <n v="2.4970748046073599"/>
  </r>
  <r>
    <s v="CD"/>
    <s v="West"/>
    <x v="3"/>
    <x v="1"/>
    <x v="8"/>
    <x v="4"/>
    <n v="7.1437852368193529E-3"/>
    <n v="3.5115266278290203E-2"/>
    <n v="68171.723230913514"/>
    <n v="335098.00960495544"/>
    <n v="2393.8682139034208"/>
    <n v="0.96028279316125476"/>
    <n v="2907757.7330791838"/>
    <n v="42.653428654428033"/>
    <n v="2.5935991312491899"/>
  </r>
  <r>
    <s v="CD"/>
    <s v="West"/>
    <x v="3"/>
    <x v="1"/>
    <x v="8"/>
    <x v="5"/>
    <n v="9.0204993036892469E-3"/>
    <n v="4.4128774349354923E-2"/>
    <n v="65777.855017010093"/>
    <n v="321788.85264622362"/>
    <n v="2902.6961212302267"/>
    <n v="0.95312113386311936"/>
    <n v="2572659.7234742283"/>
    <n v="39.111335004903104"/>
    <n v="2.553852645168539"/>
  </r>
  <r>
    <s v="CD"/>
    <s v="West"/>
    <x v="3"/>
    <x v="1"/>
    <x v="8"/>
    <x v="6"/>
    <n v="1.0124320209466429E-2"/>
    <n v="4.9386229644940965E-2"/>
    <n v="62875.158895779867"/>
    <n v="306703.75609868084"/>
    <n v="3105.1670361891374"/>
    <n v="0.94744221656443195"/>
    <n v="2250870.8708280046"/>
    <n v="35.799048628393706"/>
    <n v="2.5292670922997718"/>
  </r>
  <r>
    <s v="CD"/>
    <s v="West"/>
    <x v="3"/>
    <x v="1"/>
    <x v="8"/>
    <x v="7"/>
    <n v="1.1487103058253659E-2"/>
    <n v="5.5846909878007014E-2"/>
    <n v="59769.991859590729"/>
    <n v="290584.08650677116"/>
    <n v="3337.9693487917757"/>
    <n v="0.94123450356796234"/>
    <n v="1944167.1147293237"/>
    <n v="32.527478325519652"/>
    <n v="2.5236822368742065"/>
  </r>
  <r>
    <s v="CD"/>
    <s v="West"/>
    <x v="3"/>
    <x v="1"/>
    <x v="8"/>
    <x v="8"/>
    <n v="1.2723952471173082E-2"/>
    <n v="6.166888392230524E-2"/>
    <n v="56432.022510798954"/>
    <n v="273507.76840795053"/>
    <n v="3480.0998457193782"/>
    <n v="0.93558121311805564"/>
    <n v="1653583.0282225525"/>
    <n v="29.302210954890359"/>
    <n v="2.5137655442021685"/>
  </r>
  <r>
    <s v="CD"/>
    <s v="West"/>
    <x v="3"/>
    <x v="1"/>
    <x v="8"/>
    <x v="9"/>
    <n v="1.3936887049393323E-2"/>
    <n v="6.7349628577131407E-2"/>
    <n v="52951.922665079575"/>
    <n v="255888.7297643226"/>
    <n v="3566.292323938098"/>
    <n v="0.92956340830408535"/>
    <n v="1380075.2598146021"/>
    <n v="26.062797918473432"/>
    <n v="2.5125753148357841"/>
  </r>
  <r>
    <s v="CD"/>
    <s v="West"/>
    <x v="3"/>
    <x v="1"/>
    <x v="8"/>
    <x v="10"/>
    <n v="1.5536881050852044E-2"/>
    <n v="7.483304505655268E-2"/>
    <n v="49385.630341141477"/>
    <n v="237864.79978632674"/>
    <n v="3695.6771004648908"/>
    <n v="0.91495319347246928"/>
    <n v="1124186.5300502796"/>
    <n v="22.763433862942076"/>
    <n v="2.5475801394443987"/>
  </r>
  <r>
    <s v="CD"/>
    <s v="West"/>
    <x v="3"/>
    <x v="1"/>
    <x v="8"/>
    <x v="11"/>
    <n v="2.045633367254783E-2"/>
    <n v="9.7439745476204723E-2"/>
    <n v="45689.953240676587"/>
    <n v="217635.15817918919"/>
    <n v="4452.0174145912242"/>
    <n v="0.88980943829288539"/>
    <n v="886321.73026395286"/>
    <n v="19.398613204858425"/>
    <n v="2.5708522637962989"/>
  </r>
  <r>
    <s v="CD"/>
    <s v="West"/>
    <x v="3"/>
    <x v="1"/>
    <x v="8"/>
    <x v="12"/>
    <n v="2.6785771253895259E-2"/>
    <n v="0.1257862878808679"/>
    <n v="41237.935826085362"/>
    <n v="193653.81785220758"/>
    <n v="5187.1668674327302"/>
    <n v="0.84857686860790882"/>
    <n v="668686.57208476367"/>
    <n v="16.21532597811991"/>
    <n v="2.5832932314314423"/>
  </r>
  <r>
    <s v="CD"/>
    <s v="West"/>
    <x v="3"/>
    <x v="1"/>
    <x v="8"/>
    <x v="13"/>
    <n v="3.988330331314472E-2"/>
    <n v="0.18179998427497435"/>
    <n v="36050.768958652632"/>
    <n v="164330.15034699268"/>
    <n v="6554.0292297837768"/>
    <n v="0.78889565547525953"/>
    <n v="475032.75423255609"/>
    <n v="13.176771757001381"/>
    <n v="2.5703961810381144"/>
  </r>
  <r>
    <s v="CD"/>
    <s v="West"/>
    <x v="3"/>
    <x v="1"/>
    <x v="8"/>
    <x v="14"/>
    <n v="5.595823031996093E-2"/>
    <n v="0.24593864293174317"/>
    <n v="29496.739728868855"/>
    <n v="129639.34167233872"/>
    <n v="7254.3881398288431"/>
    <n v="0.70774112483521934"/>
    <n v="310702.60388556344"/>
    <n v="10.533455790080916"/>
    <n v="2.5401982044447702"/>
  </r>
  <r>
    <s v="CD"/>
    <s v="West"/>
    <x v="3"/>
    <x v="1"/>
    <x v="8"/>
    <x v="15"/>
    <n v="8.4647151485805774E-2"/>
    <n v="0.34917480191919625"/>
    <n v="22242.351589040012"/>
    <n v="91751.093498078335"/>
    <n v="7766.4687103201668"/>
    <n v="0.59326457990983006"/>
    <n v="181063.26221322472"/>
    <n v="8.1404729840905947"/>
    <n v="2.4942711838570624"/>
  </r>
  <r>
    <s v="CD"/>
    <s v="West"/>
    <x v="3"/>
    <x v="1"/>
    <x v="8"/>
    <x v="16"/>
    <n v="0.12692276129347738"/>
    <n v="0.47725899269742322"/>
    <n v="14475.882878719845"/>
    <n v="54432.67394040498"/>
    <n v="6908.7452811037083"/>
    <n v="0.45857436555099068"/>
    <n v="89312.16871514637"/>
    <n v="6.1697216994231834"/>
    <n v="2.4023155112867096"/>
  </r>
  <r>
    <s v="CD"/>
    <s v="West"/>
    <x v="3"/>
    <x v="1"/>
    <x v="8"/>
    <x v="17"/>
    <n v="0.18845015168690341"/>
    <n v="0.62163334618099908"/>
    <n v="7567.1375976161371"/>
    <n v="24961.42891746516"/>
    <n v="4703.9850658181658"/>
    <n v="0.321629290916012"/>
    <n v="34879.494774741397"/>
    <n v="4.609337986100507"/>
    <n v="2.2631165085605343"/>
  </r>
  <r>
    <s v="CD"/>
    <s v="West"/>
    <x v="3"/>
    <x v="1"/>
    <x v="8"/>
    <x v="18"/>
    <n v="0.26801407039616587"/>
    <n v="0.75151585145308653"/>
    <n v="2863.1525317979713"/>
    <n v="8028.3266829747554"/>
    <n v="2151.7045127742126"/>
    <n v="0.20729552055477929"/>
    <n v="9918.0658572762404"/>
    <n v="3.4640368429997692"/>
    <n v="2.0779277829795268"/>
  </r>
  <r>
    <s v="CD"/>
    <s v="West"/>
    <x v="3"/>
    <x v="1"/>
    <x v="8"/>
    <x v="19"/>
    <n v="0.36250112831927117"/>
    <n v="0.84797127726923727"/>
    <n v="711.44801902375855"/>
    <n v="1664.2361589310767"/>
    <n v="603.28748540224512"/>
    <n v="0.12534143859104255"/>
    <n v="1889.739174301485"/>
    <n v="2.6561872740816188"/>
    <n v="1.862185969388134"/>
  </r>
  <r>
    <s v="CD"/>
    <s v="West"/>
    <x v="3"/>
    <x v="1"/>
    <x v="8"/>
    <x v="20"/>
    <n v="0.47085181037964369"/>
    <n v="0.9080819682745811"/>
    <n v="108.16053362151341"/>
    <n v="208.59775431565203"/>
    <n v="98.218630260652901"/>
    <n v="7.4966895795109373E-2"/>
    <n v="225.50301537040838"/>
    <n v="2.0848918530627074"/>
    <n v="1.6176995860122607"/>
  </r>
  <r>
    <s v="CD"/>
    <s v="West"/>
    <x v="3"/>
    <x v="1"/>
    <x v="8"/>
    <x v="21"/>
    <n v="0.58809522838236916"/>
    <n v="1"/>
    <n v="9.9419033608605076"/>
    <n v="16.905261054756352"/>
    <n v="9.9419033608605076"/>
    <m/>
    <n v="16.905261054756352"/>
    <n v="1.7004048863831585"/>
    <n v="1.7004048863831585"/>
  </r>
  <r>
    <s v="CD"/>
    <s v="West"/>
    <x v="3"/>
    <x v="1"/>
    <x v="9"/>
    <x v="0"/>
    <n v="0.18106490464473932"/>
    <n v="0.16199889968421993"/>
    <n v="100000"/>
    <n v="89470.0715205257"/>
    <n v="16199.889968421994"/>
    <n v="0.80254682665159094"/>
    <n v="4249999.9999432694"/>
    <n v="42.499999999432696"/>
    <n v="0.35"/>
  </r>
  <r>
    <s v="CD"/>
    <s v="West"/>
    <x v="3"/>
    <x v="1"/>
    <x v="9"/>
    <x v="1"/>
    <n v="2.8434254377298723E-2"/>
    <n v="0.10579813717717051"/>
    <n v="83800.110031578006"/>
    <n v="311803.34180526983"/>
    <n v="8865.8955365828733"/>
    <n v="0.91741097941294381"/>
    <n v="4160529.9284227435"/>
    <n v="49.648263312004609"/>
    <n v="1.361"/>
  </r>
  <r>
    <s v="CD"/>
    <s v="West"/>
    <x v="3"/>
    <x v="1"/>
    <x v="9"/>
    <x v="2"/>
    <n v="6.160870354120402E-3"/>
    <n v="3.0266780714942116E-2"/>
    <n v="74934.214494995133"/>
    <n v="368132.6351315931"/>
    <n v="2268.0174381664547"/>
    <n v="0.97521941129721146"/>
    <n v="3848726.5866174735"/>
    <n v="51.361405634999088"/>
    <n v="2.1171132843367837"/>
  </r>
  <r>
    <s v="CD"/>
    <s v="West"/>
    <x v="3"/>
    <x v="1"/>
    <x v="9"/>
    <x v="3"/>
    <n v="4.8131272403019567E-3"/>
    <n v="2.3779436959010431E-2"/>
    <n v="72666.197056828678"/>
    <n v="359010.09171232331"/>
    <n v="1727.9612519638904"/>
    <n v="0.97289491231275815"/>
    <n v="3480593.9514858802"/>
    <n v="47.898391445528354"/>
    <n v="2.4994268147452625"/>
  </r>
  <r>
    <s v="CD"/>
    <s v="West"/>
    <x v="3"/>
    <x v="1"/>
    <x v="9"/>
    <x v="4"/>
    <n v="6.4468912765804172E-3"/>
    <n v="3.1742604024436773E-2"/>
    <n v="70938.235804864787"/>
    <n v="349279.09169585607"/>
    <n v="2251.7643293459405"/>
    <n v="0.96403924021125664"/>
    <n v="3121583.8597735567"/>
    <n v="44.004249955698576"/>
    <n v="2.5965125399957292"/>
  </r>
  <r>
    <s v="CD"/>
    <s v="West"/>
    <x v="3"/>
    <x v="1"/>
    <x v="9"/>
    <x v="5"/>
    <n v="8.1586289295039992E-3"/>
    <n v="3.99956975123602E-2"/>
    <n v="68686.471475518847"/>
    <n v="336718.75018015091"/>
    <n v="2747.1633363262081"/>
    <n v="0.9574954674596341"/>
    <n v="2772304.7680777009"/>
    <n v="40.361729297243087"/>
    <n v="2.55616744418937"/>
  </r>
  <r>
    <s v="CD"/>
    <s v="West"/>
    <x v="3"/>
    <x v="1"/>
    <x v="9"/>
    <x v="6"/>
    <n v="9.1594676794696916E-3"/>
    <n v="4.4784721313203005E-2"/>
    <n v="65939.308139192639"/>
    <n v="322406.67710616736"/>
    <n v="2953.0735385991575"/>
    <n v="0.95232273846776117"/>
    <n v="2435586.01789755"/>
    <n v="36.936784546726237"/>
    <n v="2.5314317457688866"/>
  </r>
  <r>
    <s v="CD"/>
    <s v="West"/>
    <x v="3"/>
    <x v="1"/>
    <x v="9"/>
    <x v="7"/>
    <n v="1.0397269129858708E-2"/>
    <n v="5.0682942506945224E-2"/>
    <n v="62986.234600593481"/>
    <n v="307035.20964203653"/>
    <n v="3192.3277069908509"/>
    <n v="0.94660233192664067"/>
    <n v="2113179.3407913828"/>
    <n v="33.54985980970946"/>
    <n v="2.5265812016606097"/>
  </r>
  <r>
    <s v="CD"/>
    <s v="West"/>
    <x v="3"/>
    <x v="1"/>
    <x v="9"/>
    <x v="8"/>
    <n v="1.1546132387577603E-2"/>
    <n v="5.6122286119764622E-2"/>
    <n v="59793.906893602631"/>
    <n v="290640.2454307368"/>
    <n v="3355.7707509013271"/>
    <n v="0.94121938259367199"/>
    <n v="1806144.1311493462"/>
    <n v="30.206156864163464"/>
    <n v="2.5179207235657586"/>
  </r>
  <r>
    <s v="CD"/>
    <s v="West"/>
    <x v="3"/>
    <x v="1"/>
    <x v="9"/>
    <x v="9"/>
    <n v="1.27180721385443E-2"/>
    <n v="6.1644627815512019E-2"/>
    <n v="56438.136142701303"/>
    <n v="273556.23236119142"/>
    <n v="3479.1078971180177"/>
    <n v="0.93522461192372375"/>
    <n v="1515503.8857186094"/>
    <n v="26.852479356985242"/>
    <n v="2.5182004675774441"/>
  </r>
  <r>
    <s v="CD"/>
    <s v="West"/>
    <x v="3"/>
    <x v="1"/>
    <x v="9"/>
    <x v="10"/>
    <n v="1.4309068375783648E-2"/>
    <n v="6.9124800753577381E-2"/>
    <n v="52959.028245583286"/>
    <n v="255836.52124931125"/>
    <n v="3660.7822755790257"/>
    <n v="0.92124799868963869"/>
    <n v="1241947.653357418"/>
    <n v="23.451103513422094"/>
    <n v="2.5528126765779295"/>
  </r>
  <r>
    <s v="CD"/>
    <s v="West"/>
    <x v="3"/>
    <x v="1"/>
    <x v="9"/>
    <x v="11"/>
    <n v="1.8908574876057824E-2"/>
    <n v="9.0399583344490955E-2"/>
    <n v="49298.24597000426"/>
    <n v="235688.88319264719"/>
    <n v="4456.5408953026126"/>
    <n v="0.89739810863406144"/>
    <n v="986111.13210810674"/>
    <n v="20.002965880532759"/>
    <n v="2.5760692179981448"/>
  </r>
  <r>
    <s v="CD"/>
    <s v="West"/>
    <x v="3"/>
    <x v="1"/>
    <x v="9"/>
    <x v="12"/>
    <n v="2.4906068374081648E-2"/>
    <n v="0.11747550115749"/>
    <n v="44841.705074701647"/>
    <n v="211506.75800315579"/>
    <n v="5267.8017764069373"/>
    <n v="0.85831087273241291"/>
    <n v="750422.24891545961"/>
    <n v="16.734917810670527"/>
    <n v="2.5887916991789202"/>
  </r>
  <r>
    <s v="CD"/>
    <s v="West"/>
    <x v="3"/>
    <x v="1"/>
    <x v="9"/>
    <x v="13"/>
    <n v="3.7146752673122445E-2"/>
    <n v="0.17040440940415078"/>
    <n v="39573.90329829471"/>
    <n v="181538.55005049193"/>
    <n v="6743.5676193628824"/>
    <n v="0.80104590931722575"/>
    <n v="538915.49091230379"/>
    <n v="13.617951376950131"/>
    <n v="2.5782898070021094"/>
  </r>
  <r>
    <s v="CD"/>
    <s v="West"/>
    <x v="3"/>
    <x v="1"/>
    <x v="9"/>
    <x v="14"/>
    <n v="5.2581801664604147E-2"/>
    <n v="0.23290907404915406"/>
    <n v="32830.335678931828"/>
    <n v="145420.712901327"/>
    <n v="7646.4830837029149"/>
    <n v="0.72184234099299427"/>
    <n v="357376.94086181186"/>
    <n v="10.885570722054814"/>
    <n v="2.550381621420994"/>
  </r>
  <r>
    <s v="CD"/>
    <s v="West"/>
    <x v="3"/>
    <x v="1"/>
    <x v="9"/>
    <x v="15"/>
    <n v="8.0039971655679568E-2"/>
    <n v="0.3336209998998827"/>
    <n v="25183.852595228913"/>
    <n v="104970.82782956403"/>
    <n v="8401.8620841515258"/>
    <n v="0.60920479729075394"/>
    <n v="211956.22796048486"/>
    <n v="8.4163543746535439"/>
    <n v="2.506691381414643"/>
  </r>
  <r>
    <s v="CD"/>
    <s v="West"/>
    <x v="3"/>
    <x v="1"/>
    <x v="9"/>
    <x v="16"/>
    <n v="0.12089089338708141"/>
    <n v="0.46066164344282051"/>
    <n v="16781.990511077387"/>
    <n v="63948.731889352188"/>
    <n v="7730.8193290747295"/>
    <n v="0.47446833465638982"/>
    <n v="106985.40013092084"/>
    <n v="6.3750125505256579"/>
    <n v="2.4179682881783466"/>
  </r>
  <r>
    <s v="CD"/>
    <s v="West"/>
    <x v="3"/>
    <x v="1"/>
    <x v="9"/>
    <x v="17"/>
    <n v="0.18085269727439729"/>
    <n v="0.60626065164516663"/>
    <n v="9051.1711820026576"/>
    <n v="30341.648322928901"/>
    <n v="5487.3689389528845"/>
    <n v="0.33526519123499482"/>
    <n v="43036.668241568652"/>
    <n v="4.7548176226235483"/>
    <n v="2.2820840455589342"/>
  </r>
  <r>
    <s v="CD"/>
    <s v="West"/>
    <x v="3"/>
    <x v="1"/>
    <x v="9"/>
    <x v="18"/>
    <n v="0.25915305230230246"/>
    <n v="0.73972512028418946"/>
    <n v="3563.8022430497731"/>
    <n v="10172.498527371718"/>
    <n v="2636.2340429090573"/>
    <n v="0.217124911200483"/>
    <n v="12695.019918639748"/>
    <n v="3.5622122252708972"/>
    <n v="2.0994560560945876"/>
  </r>
  <r>
    <s v="CD"/>
    <s v="West"/>
    <x v="3"/>
    <x v="1"/>
    <x v="9"/>
    <x v="19"/>
    <n v="0.35304744923358972"/>
    <n v="0.84066799989683949"/>
    <n v="927.56820014071559"/>
    <n v="2208.7028394426284"/>
    <n v="779.77690358020664"/>
    <n v="0.13110607753745265"/>
    <n v="2522.521391268031"/>
    <n v="2.7194996452933111"/>
    <n v="1.8848293016784741"/>
  </r>
  <r>
    <s v="CD"/>
    <s v="West"/>
    <x v="3"/>
    <x v="1"/>
    <x v="9"/>
    <x v="20"/>
    <n v="0.4617732469314344"/>
    <n v="0.90477381416211866"/>
    <n v="147.7912965605089"/>
    <n v="289.57436572515707"/>
    <n v="133.71769508901644"/>
    <n v="7.7255426612682476E-2"/>
    <n v="313.81855182540278"/>
    <n v="2.1233899365441915"/>
    <n v="1.6393219926634854"/>
  </r>
  <r>
    <s v="CD"/>
    <s v="West"/>
    <x v="3"/>
    <x v="1"/>
    <x v="9"/>
    <x v="21"/>
    <n v="0.58049387235770433"/>
    <n v="1"/>
    <n v="14.073601471492454"/>
    <n v="24.244186100245695"/>
    <n v="14.073601471492454"/>
    <m/>
    <n v="24.244186100245695"/>
    <n v="1.7226710696160339"/>
    <n v="1.7226710696160339"/>
  </r>
  <r>
    <s v="CD"/>
    <s v="West"/>
    <x v="3"/>
    <x v="1"/>
    <x v="10"/>
    <x v="0"/>
    <n v="0.16225333816799931"/>
    <n v="0.14677387943660272"/>
    <n v="100000"/>
    <n v="90459.69783662082"/>
    <n v="14677.387943660273"/>
    <n v="0.82110865794964683"/>
    <n v="4499999.9999001669"/>
    <n v="44.999999999001666"/>
    <n v="0.35"/>
  </r>
  <r>
    <s v="CD"/>
    <s v="West"/>
    <x v="3"/>
    <x v="1"/>
    <x v="10"/>
    <x v="1"/>
    <n v="2.5091832683181277E-2"/>
    <n v="9.4134025362478613E-2"/>
    <n v="85322.612056339727"/>
    <n v="320094.63113820256"/>
    <n v="8031.7609273044072"/>
    <n v="0.92662693328314039"/>
    <n v="4409540.3020635461"/>
    <n v="51.680793587892786"/>
    <n v="1.361"/>
  </r>
  <r>
    <s v="CD"/>
    <s v="West"/>
    <x v="3"/>
    <x v="1"/>
    <x v="10"/>
    <x v="2"/>
    <n v="5.4999720030652552E-3"/>
    <n v="2.7071227214663818E-2"/>
    <n v="77290.85112903532"/>
    <n v="380430.69880405819"/>
    <n v="2092.3581925288745"/>
    <n v="0.97782489170292775"/>
    <n v="4089445.6709253439"/>
    <n v="52.909828410326433"/>
    <n v="2.1211636408017704"/>
  </r>
  <r>
    <s v="CD"/>
    <s v="West"/>
    <x v="3"/>
    <x v="1"/>
    <x v="10"/>
    <x v="3"/>
    <n v="4.3022046385822231E-3"/>
    <n v="2.1282300491124225E-2"/>
    <n v="75198.492936506445"/>
    <n v="371994.60685854725"/>
    <n v="1600.3969231544179"/>
    <n v="0.97566186918402109"/>
    <n v="3709014.9721212857"/>
    <n v="49.322996077234926"/>
    <n v="2.5019585665629256"/>
  </r>
  <r>
    <s v="CD"/>
    <s v="West"/>
    <x v="3"/>
    <x v="1"/>
    <x v="10"/>
    <x v="4"/>
    <n v="5.7959892385949091E-3"/>
    <n v="2.8582286423320558E-2"/>
    <n v="73598.096013352028"/>
    <n v="362940.95345398528"/>
    <n v="2103.601860464667"/>
    <n v="0.96756306275679638"/>
    <n v="3337020.3652627384"/>
    <n v="45.341123561910386"/>
    <n v="2.5995806489449267"/>
  </r>
  <r>
    <s v="CD"/>
    <s v="West"/>
    <x v="3"/>
    <x v="1"/>
    <x v="10"/>
    <x v="5"/>
    <n v="7.3527515615104365E-3"/>
    <n v="3.6115410095744677E-2"/>
    <n v="71494.494152887361"/>
    <n v="351168.26052380988"/>
    <n v="2582.052975919345"/>
    <n v="0.96160077801352062"/>
    <n v="2974079.4118087534"/>
    <n v="41.598719552429237"/>
    <n v="2.5584504658033613"/>
  </r>
  <r>
    <s v="CD"/>
    <s v="West"/>
    <x v="3"/>
    <x v="1"/>
    <x v="10"/>
    <x v="6"/>
    <n v="8.2586069173290321E-3"/>
    <n v="4.0468697178951088E-2"/>
    <n v="68912.441176968015"/>
    <n v="337683.6725333503"/>
    <n v="2788.796713852993"/>
    <n v="0.95690273631937051"/>
    <n v="2622911.1512849433"/>
    <n v="38.061503938733999"/>
    <n v="2.5335120995655349"/>
  </r>
  <r>
    <s v="CD"/>
    <s v="West"/>
    <x v="3"/>
    <x v="1"/>
    <x v="10"/>
    <x v="7"/>
    <n v="9.3794277375482422E-3"/>
    <n v="4.5835019303784218E-2"/>
    <n v="66123.644463115023"/>
    <n v="323130.43025753717"/>
    <n v="3030.7785204034371"/>
    <n v="0.95164266456477542"/>
    <n v="2285227.4787515933"/>
    <n v="34.559914192665758"/>
    <n v="2.5294162844201384"/>
  </r>
  <r>
    <s v="CD"/>
    <s v="West"/>
    <x v="3"/>
    <x v="1"/>
    <x v="10"/>
    <x v="8"/>
    <n v="1.0446305359959128E-2"/>
    <n v="5.0913649046975491E-2"/>
    <n v="63092.865942711585"/>
    <n v="307504.70365224505"/>
    <n v="3212.2880339750845"/>
    <n v="0.94651645267797269"/>
    <n v="1962097.0484940563"/>
    <n v="31.098556376811974"/>
    <n v="2.5221318956684073"/>
  </r>
  <r>
    <s v="CD"/>
    <s v="West"/>
    <x v="3"/>
    <x v="1"/>
    <x v="10"/>
    <x v="9"/>
    <n v="1.1579252338624224E-2"/>
    <n v="5.6282640721509389E-2"/>
    <n v="59880.577908736501"/>
    <n v="291058.2612827142"/>
    <n v="3370.2370526337618"/>
    <n v="0.9405450915462088"/>
    <n v="1654592.3448418113"/>
    <n v="27.631536010951031"/>
    <n v="2.5240233459402557"/>
  </r>
  <r>
    <s v="CD"/>
    <s v="West"/>
    <x v="3"/>
    <x v="1"/>
    <x v="10"/>
    <x v="10"/>
    <n v="1.3162250813387923E-2"/>
    <n v="6.3761978911449246E-2"/>
    <n v="56510.340856102739"/>
    <n v="273753.41900343075"/>
    <n v="3603.2111619456336"/>
    <n v="0.92716077563918564"/>
    <n v="1363534.083559097"/>
    <n v="24.128930438257026"/>
    <n v="2.5582099184184024"/>
  </r>
  <r>
    <s v="CD"/>
    <s v="West"/>
    <x v="3"/>
    <x v="1"/>
    <x v="10"/>
    <x v="11"/>
    <n v="1.7465805914091467E-2"/>
    <n v="8.3789390437865929E-2"/>
    <n v="52907.129694157105"/>
    <n v="253813.43229709982"/>
    <n v="4433.0561468905362"/>
    <n v="0.9045254013655476"/>
    <n v="1089780.6645556663"/>
    <n v="20.597992574071132"/>
    <n v="2.5813037736491218"/>
  </r>
  <r>
    <s v="CD"/>
    <s v="West"/>
    <x v="3"/>
    <x v="1"/>
    <x v="10"/>
    <x v="12"/>
    <n v="2.3156351792430096E-2"/>
    <n v="0.10967205743142905"/>
    <n v="48474.073547266569"/>
    <n v="229580.6967205015"/>
    <n v="5316.2513780111331"/>
    <n v="0.86745442632913106"/>
    <n v="835967.23225856642"/>
    <n v="17.24565672087417"/>
    <n v="2.5942313283507459"/>
  </r>
  <r>
    <s v="CD"/>
    <s v="West"/>
    <x v="3"/>
    <x v="1"/>
    <x v="10"/>
    <x v="13"/>
    <n v="3.4609178301821544E-2"/>
    <n v="0.15970326832901299"/>
    <n v="43157.822169255436"/>
    <n v="199150.79156992483"/>
    <n v="6892.4452543924272"/>
    <n v="0.81246031887533232"/>
    <n v="606386.5355380649"/>
    <n v="14.050443350916805"/>
    <n v="2.5860063210877056"/>
  </r>
  <r>
    <s v="CD"/>
    <s v="West"/>
    <x v="3"/>
    <x v="1"/>
    <x v="10"/>
    <x v="14"/>
    <n v="4.9461334474870111E-2"/>
    <n v="0.22067738544031462"/>
    <n v="36265.376914863009"/>
    <n v="161802.11562317595"/>
    <n v="8002.9485595795122"/>
    <n v="0.73508619598408809"/>
    <n v="407235.7439681401"/>
    <n v="11.229326112456272"/>
    <n v="2.5603030800731572"/>
  </r>
  <r>
    <s v="CD"/>
    <s v="West"/>
    <x v="3"/>
    <x v="1"/>
    <x v="10"/>
    <x v="15"/>
    <n v="7.5806727713518179E-2"/>
    <n v="0.31902207757359413"/>
    <n v="28262.428355283497"/>
    <n v="118938.50167561798"/>
    <n v="9016.338611177398"/>
    <n v="0.62417857337264737"/>
    <n v="245433.62834496412"/>
    <n v="8.6840955511553464"/>
    <n v="2.5185448256054532"/>
  </r>
  <r>
    <s v="CD"/>
    <s v="West"/>
    <x v="3"/>
    <x v="1"/>
    <x v="10"/>
    <x v="16"/>
    <n v="0.11538492150420349"/>
    <n v="0.44507978727779196"/>
    <n v="19246.089744106099"/>
    <n v="74238.864294967454"/>
    <n v="8566.0455292360366"/>
    <n v="0.4893748973904597"/>
    <n v="126495.12666934615"/>
    <n v="6.5725104866085271"/>
    <n v="2.4327028323039563"/>
  </r>
  <r>
    <s v="CD"/>
    <s v="West"/>
    <x v="3"/>
    <x v="1"/>
    <x v="10"/>
    <x v="17"/>
    <n v="0.17399209287342524"/>
    <n v="0.59187428157726074"/>
    <n v="10680.044214870062"/>
    <n v="36330.636596733959"/>
    <n v="6321.2434968895977"/>
    <n v="0.34797996745649606"/>
    <n v="52256.262374378704"/>
    <n v="4.8928882056144634"/>
    <n v="2.2996476902028009"/>
  </r>
  <r>
    <s v="CD"/>
    <s v="West"/>
    <x v="3"/>
    <x v="1"/>
    <x v="10"/>
    <x v="18"/>
    <n v="0.25126383546118819"/>
    <n v="0.7287695562087193"/>
    <n v="4358.8007179804645"/>
    <n v="12642.333740605271"/>
    <n v="3176.56126484487"/>
    <n v="0.22620278796314522"/>
    <n v="15925.625777644744"/>
    <n v="3.6536714587455292"/>
    <n v="2.1190009931245632"/>
  </r>
  <r>
    <s v="CD"/>
    <s v="West"/>
    <x v="3"/>
    <x v="1"/>
    <x v="10"/>
    <x v="19"/>
    <n v="0.34476153548046318"/>
    <n v="0.83394721412030115"/>
    <n v="1182.2394531355944"/>
    <n v="2859.7311384854511"/>
    <n v="985.9252983655374"/>
    <n v="0.13636835933065308"/>
    <n v="3283.2920370394727"/>
    <n v="2.7771802305627356"/>
    <n v="1.9049722811137637"/>
  </r>
  <r>
    <s v="CD"/>
    <s v="West"/>
    <x v="3"/>
    <x v="1"/>
    <x v="10"/>
    <x v="20"/>
    <n v="0.45394944105275503"/>
    <n v="0.90176773207996963"/>
    <n v="196.31415477005709"/>
    <n v="389.9768434820416"/>
    <n v="177.02977012219054"/>
    <n v="7.9289790881621247E-2"/>
    <n v="423.56089855402155"/>
    <n v="2.1575667788710331"/>
    <n v="1.6582234730355783"/>
  </r>
  <r>
    <s v="CD"/>
    <s v="West"/>
    <x v="3"/>
    <x v="1"/>
    <x v="10"/>
    <x v="21"/>
    <n v="0.57421251265026696"/>
    <n v="1"/>
    <n v="19.284384647866556"/>
    <n v="33.584055071979961"/>
    <n v="19.284384647866556"/>
    <m/>
    <n v="33.584055071979961"/>
    <n v="1.7415155155440953"/>
    <n v="1.7415155155440953"/>
  </r>
  <r>
    <s v="CD"/>
    <s v="West"/>
    <x v="3"/>
    <x v="1"/>
    <x v="11"/>
    <x v="0"/>
    <n v="0.14491632907732596"/>
    <n v="0.13244097055075138"/>
    <n v="100000"/>
    <n v="91391.336914201165"/>
    <n v="13244.097055075137"/>
    <n v="0.83875497828185908"/>
    <n v="4749999.9998347806"/>
    <n v="47.499999998347803"/>
    <n v="0.35"/>
  </r>
  <r>
    <s v="CD"/>
    <s v="West"/>
    <x v="3"/>
    <x v="1"/>
    <x v="11"/>
    <x v="1"/>
    <n v="2.1994500094734717E-2"/>
    <n v="8.3151592126267798E-2"/>
    <n v="86755.902944924863"/>
    <n v="327986.15222672839"/>
    <n v="7213.8914562224672"/>
    <n v="0.93521408519031424"/>
    <n v="4658608.6629205793"/>
    <n v="53.697886884746019"/>
    <n v="1.361"/>
  </r>
  <r>
    <s v="CD"/>
    <s v="West"/>
    <x v="3"/>
    <x v="1"/>
    <x v="11"/>
    <x v="2"/>
    <n v="4.8801354733617906E-3"/>
    <n v="2.4063093753559171E-2"/>
    <n v="79542.011488702396"/>
    <n v="392207.73485634528"/>
    <n v="1914.0268797993194"/>
    <n v="0.98027840071812455"/>
    <n v="4330622.5106938509"/>
    <n v="54.444468145100188"/>
    <n v="2.1252636808613836"/>
  </r>
  <r>
    <s v="CD"/>
    <s v="West"/>
    <x v="3"/>
    <x v="1"/>
    <x v="11"/>
    <x v="3"/>
    <n v="3.8223271904300883E-3"/>
    <n v="1.8931068921356337E-2"/>
    <n v="77627.984608903076"/>
    <n v="384472.77107425645"/>
    <n v="1469.5807268571371"/>
    <n v="0.97826943653545895"/>
    <n v="3938414.7758375052"/>
    <n v="50.734471539865439"/>
    <n v="2.5046270659104573"/>
  </r>
  <r>
    <s v="CD"/>
    <s v="West"/>
    <x v="3"/>
    <x v="1"/>
    <x v="11"/>
    <x v="4"/>
    <n v="5.1841514249803232E-3"/>
    <n v="2.5602590977765811E-2"/>
    <n v="76158.403882045939"/>
    <n v="376117.96112203936"/>
    <n v="1949.8524641115073"/>
    <n v="0.97088583896121561"/>
    <n v="3553942.0047632488"/>
    <n v="46.665132455606482"/>
    <n v="2.6028656658799179"/>
  </r>
  <r>
    <s v="CD"/>
    <s v="West"/>
    <x v="3"/>
    <x v="1"/>
    <x v="11"/>
    <x v="5"/>
    <n v="6.5959522125133962E-3"/>
    <n v="3.2457553851409547E-2"/>
    <n v="74208.551417934432"/>
    <n v="365167.60223235306"/>
    <n v="2408.6280538826977"/>
    <n v="0.96546913875955342"/>
    <n v="3177824.0436412096"/>
    <n v="42.822882038810498"/>
    <n v="2.5607878319575477"/>
  </r>
  <r>
    <s v="CD"/>
    <s v="West"/>
    <x v="3"/>
    <x v="1"/>
    <x v="11"/>
    <x v="6"/>
    <n v="7.4138308106088506E-3"/>
    <n v="3.6404018477211614E-2"/>
    <n v="71799.923364051734"/>
    <n v="352558.05043016106"/>
    <n v="2613.8057368073205"/>
    <n v="0.96121584237751845"/>
    <n v="2812656.4414088563"/>
    <n v="39.173529853892248"/>
    <n v="2.5355603902049086"/>
  </r>
  <r>
    <s v="CD"/>
    <s v="West"/>
    <x v="3"/>
    <x v="1"/>
    <x v="11"/>
    <x v="7"/>
    <n v="8.4256813118285933E-3"/>
    <n v="4.1270299798155705E-2"/>
    <n v="69186.117627244414"/>
    <n v="338884.38343120291"/>
    <n v="2855.3318163468357"/>
    <n v="0.95638787339193232"/>
    <n v="2460098.3909786954"/>
    <n v="35.557688093340083"/>
    <n v="2.5322641436349143"/>
  </r>
  <r>
    <s v="CD"/>
    <s v="West"/>
    <x v="3"/>
    <x v="1"/>
    <x v="11"/>
    <x v="8"/>
    <n v="9.4165802018358214E-3"/>
    <n v="4.6011213144404234E-2"/>
    <n v="66330.785810897578"/>
    <n v="324104.91479550436"/>
    <n v="3051.9599239810341"/>
    <n v="0.9515015039241862"/>
    <n v="2121214.0075474926"/>
    <n v="31.97932877796535"/>
    <n v="2.5265028221155568"/>
  </r>
  <r>
    <s v="CD"/>
    <s v="West"/>
    <x v="3"/>
    <x v="1"/>
    <x v="11"/>
    <x v="9"/>
    <n v="1.0513537253478925E-2"/>
    <n v="5.1237218038687929E-2"/>
    <n v="63278.825886916544"/>
    <n v="308386.31385714264"/>
    <n v="3242.2309992001101"/>
    <n v="0.9455505009409122"/>
    <n v="1797109.0927519882"/>
    <n v="28.399848884104475"/>
    <n v="2.5301526697463324"/>
  </r>
  <r>
    <s v="CD"/>
    <s v="West"/>
    <x v="3"/>
    <x v="1"/>
    <x v="11"/>
    <x v="10"/>
    <n v="1.2089534658408528E-2"/>
    <n v="5.8718284290108134E-2"/>
    <n v="60036.594887716434"/>
    <n v="291594.8335509426"/>
    <n v="3525.2458464269876"/>
    <n v="0.93272406257621121"/>
    <n v="1488722.7788948456"/>
    <n v="24.796922305122941"/>
    <n v="2.5638178834125545"/>
  </r>
  <r>
    <s v="CD"/>
    <s v="West"/>
    <x v="3"/>
    <x v="1"/>
    <x v="11"/>
    <x v="11"/>
    <n v="1.6117165368334383E-2"/>
    <n v="7.7568607099788481E-2"/>
    <n v="56511.349041289446"/>
    <n v="271977.51777586929"/>
    <n v="4383.5066304627908"/>
    <n v="0.91123535466818939"/>
    <n v="1197127.945343903"/>
    <n v="21.183850069996268"/>
    <n v="2.5865834542011275"/>
  </r>
  <r>
    <s v="CD"/>
    <s v="West"/>
    <x v="3"/>
    <x v="1"/>
    <x v="11"/>
    <x v="12"/>
    <n v="2.1522790736335253E-2"/>
    <n v="0.10232750867436102"/>
    <n v="52127.842410826655"/>
    <n v="247835.529872268"/>
    <n v="5334.1122464695945"/>
    <n v="0.87606233025482305"/>
    <n v="925150.4275680338"/>
    <n v="17.747721462875766"/>
    <n v="2.5996601514451747"/>
  </r>
  <r>
    <s v="CD"/>
    <s v="West"/>
    <x v="3"/>
    <x v="1"/>
    <x v="11"/>
    <x v="13"/>
    <n v="3.2248821833477596E-2"/>
    <n v="0.14963209630481344"/>
    <n v="46793.730164357061"/>
    <n v="217119.37181983792"/>
    <n v="7001.8439384145313"/>
    <n v="0.82321158117170723"/>
    <n v="677314.89769576583"/>
    <n v="14.474479707362137"/>
    <n v="2.5935940374925468"/>
  </r>
  <r>
    <s v="CD"/>
    <s v="West"/>
    <x v="3"/>
    <x v="1"/>
    <x v="11"/>
    <x v="14"/>
    <n v="4.6565131325944698E-2"/>
    <n v="0.20915890104362603"/>
    <n v="39791.88622594253"/>
    <n v="178735.18137881657"/>
    <n v="8322.8271934711374"/>
    <n v="0.74756270827203286"/>
    <n v="460195.52587592788"/>
    <n v="11.565059350614574"/>
    <n v="2.5700264728839941"/>
  </r>
  <r>
    <s v="CD"/>
    <s v="West"/>
    <x v="3"/>
    <x v="1"/>
    <x v="11"/>
    <x v="15"/>
    <n v="7.1898822909916213E-2"/>
    <n v="0.30527813326235548"/>
    <n v="31469.059032471392"/>
    <n v="133615.75625504117"/>
    <n v="9606.8155969557338"/>
    <n v="0.63828767339090653"/>
    <n v="281460.34449711133"/>
    <n v="8.9440343356528746"/>
    <n v="2.5299266788429491"/>
  </r>
  <r>
    <s v="CD"/>
    <s v="West"/>
    <x v="3"/>
    <x v="1"/>
    <x v="11"/>
    <x v="16"/>
    <n v="0.11033137019835555"/>
    <n v="0.43040609953889813"/>
    <n v="21862.243435515658"/>
    <n v="85285.290188396684"/>
    <n v="9409.6429242501745"/>
    <n v="0.50338653451336857"/>
    <n v="147844.58824207017"/>
    <n v="6.7625533801299476"/>
    <n v="2.4466696363936502"/>
  </r>
  <r>
    <s v="CD"/>
    <s v="West"/>
    <x v="3"/>
    <x v="1"/>
    <x v="11"/>
    <x v="17"/>
    <n v="0.16776896927001683"/>
    <n v="0.57839869723976467"/>
    <n v="12452.600511265484"/>
    <n v="42931.466672904004"/>
    <n v="7202.5679129631835"/>
    <n v="0.35983065593330471"/>
    <n v="62559.298053673483"/>
    <n v="5.0237938651511396"/>
    <n v="2.3160217137792598"/>
  </r>
  <r>
    <s v="CD"/>
    <s v="West"/>
    <x v="3"/>
    <x v="1"/>
    <x v="11"/>
    <x v="18"/>
    <n v="0.24422311485602155"/>
    <n v="0.71861892796793381"/>
    <n v="5250.0325983023004"/>
    <n v="15448.057813089858"/>
    <n v="3772.7727975887051"/>
    <n v="0.23454946648233113"/>
    <n v="19627.831380769479"/>
    <n v="3.738611334930857"/>
    <n v="2.1368259479273171"/>
  </r>
  <r>
    <s v="CD"/>
    <s v="West"/>
    <x v="3"/>
    <x v="1"/>
    <x v="11"/>
    <x v="19"/>
    <n v="0.33750608799926218"/>
    <n v="0.82781457139165693"/>
    <n v="1477.2598007135953"/>
    <n v="3623.3337182484329"/>
    <n v="1222.8971887618495"/>
    <n v="0.14112341423799424"/>
    <n v="4179.773567679621"/>
    <n v="2.8294099424221573"/>
    <n v="1.9229095300076331"/>
  </r>
  <r>
    <s v="CD"/>
    <s v="West"/>
    <x v="3"/>
    <x v="1"/>
    <x v="11"/>
    <x v="20"/>
    <n v="0.44724602587382178"/>
    <n v="0.89908473622138851"/>
    <n v="254.36261195174586"/>
    <n v="511.33722524286549"/>
    <n v="228.69354187121883"/>
    <n v="8.1055704824929659E-2"/>
    <n v="556.43984943118812"/>
    <n v="2.1875850588322634"/>
    <n v="1.6746947539773531"/>
  </r>
  <r>
    <s v="CD"/>
    <s v="West"/>
    <x v="3"/>
    <x v="1"/>
    <x v="11"/>
    <x v="21"/>
    <n v="0.56912586667568865"/>
    <n v="1"/>
    <n v="25.669070080527028"/>
    <n v="45.102624188322686"/>
    <n v="25.669070080527028"/>
    <m/>
    <n v="45.102624188322686"/>
    <n v="1.7570805660988189"/>
    <n v="1.7570805660988189"/>
  </r>
  <r>
    <s v="CD"/>
    <s v="West"/>
    <x v="3"/>
    <x v="1"/>
    <x v="12"/>
    <x v="0"/>
    <n v="0.12901579915036862"/>
    <n v="0.11903360865520633"/>
    <n v="100000"/>
    <n v="92262.815437411584"/>
    <n v="11903.360865520634"/>
    <n v="0.8556245266514747"/>
    <n v="4999999.9997409675"/>
    <n v="49.999999997409674"/>
    <n v="0.35"/>
  </r>
  <r>
    <s v="CD"/>
    <s v="West"/>
    <x v="3"/>
    <x v="1"/>
    <x v="12"/>
    <x v="1"/>
    <n v="1.9013917080027969E-2"/>
    <n v="7.2421711441892342E-2"/>
    <n v="88096.639134479366"/>
    <n v="335549.44788832573"/>
    <n v="6380.1093783977849"/>
    <n v="0.94340581022491965"/>
    <n v="4907737.1843035556"/>
    <n v="55.70856314747607"/>
    <n v="1.361"/>
  </r>
  <r>
    <s v="CD"/>
    <s v="West"/>
    <x v="3"/>
    <x v="1"/>
    <x v="12"/>
    <x v="2"/>
    <n v="4.3021284305911353E-3"/>
    <n v="2.1248351014085939E-2"/>
    <n v="81716.529756081582"/>
    <n v="403600.57490697392"/>
    <n v="1736.3415079102269"/>
    <n v="0.98257475944056749"/>
    <n v="4572187.7364152297"/>
    <n v="55.951809873264402"/>
    <n v="2.1307062287359884"/>
  </r>
  <r>
    <s v="CD"/>
    <s v="West"/>
    <x v="3"/>
    <x v="1"/>
    <x v="12"/>
    <x v="3"/>
    <n v="3.372257398059081E-3"/>
    <n v="1.6720746936423989E-2"/>
    <n v="79980.188248171355"/>
    <n v="396567.73779929464"/>
    <n v="1337.3284876252146"/>
    <n v="0.98071316305234724"/>
    <n v="4168587.1615082561"/>
    <n v="52.12024693632258"/>
    <n v="2.5075656636305146"/>
  </r>
  <r>
    <s v="CD"/>
    <s v="West"/>
    <x v="3"/>
    <x v="1"/>
    <x v="12"/>
    <x v="4"/>
    <n v="4.6142421663741993E-3"/>
    <n v="2.2819202909602321E-2"/>
    <n v="78642.85976054614"/>
    <n v="388919.20050166012"/>
    <n v="1794.5673742673098"/>
    <n v="0.97398993373453657"/>
    <n v="3772019.4237089613"/>
    <n v="47.963914781254218"/>
    <n v="2.6066107282128681"/>
  </r>
  <r>
    <s v="CD"/>
    <s v="West"/>
    <x v="3"/>
    <x v="1"/>
    <x v="12"/>
    <x v="5"/>
    <n v="5.8911798297391514E-3"/>
    <n v="2.9039016999048043E-2"/>
    <n v="76848.29238627883"/>
    <n v="378803.38632470084"/>
    <n v="2231.5988689529768"/>
    <n v="0.96908553933447594"/>
    <n v="3383100.223207301"/>
    <n v="44.023102116597578"/>
    <n v="2.5631482510811856"/>
  </r>
  <r>
    <s v="CD"/>
    <s v="West"/>
    <x v="3"/>
    <x v="1"/>
    <x v="12"/>
    <x v="6"/>
    <n v="6.6271248133105299E-3"/>
    <n v="3.2603566913236022E-2"/>
    <n v="74616.693517325853"/>
    <n v="367092.8839381985"/>
    <n v="2432.7703599365632"/>
    <n v="0.96524901068029123"/>
    <n v="3004296.8368826001"/>
    <n v="40.263065746608142"/>
    <n v="2.5375465982794352"/>
  </r>
  <r>
    <s v="CD"/>
    <s v="West"/>
    <x v="3"/>
    <x v="1"/>
    <x v="12"/>
    <x v="7"/>
    <n v="7.5379571336661282E-3"/>
    <n v="3.7002282316983354E-2"/>
    <n v="72183.92315738929"/>
    <n v="354336.0430491211"/>
    <n v="2670.9699034171499"/>
    <n v="0.96082413068777128"/>
    <n v="2637203.9529444017"/>
    <n v="36.534505712501407"/>
    <n v="2.5351378054082407"/>
  </r>
  <r>
    <s v="CD"/>
    <s v="West"/>
    <x v="3"/>
    <x v="1"/>
    <x v="12"/>
    <x v="8"/>
    <n v="8.4588403037275852E-3"/>
    <n v="4.1428987418238604E-2"/>
    <n v="69512.95325397214"/>
    <n v="340454.62053401658"/>
    <n v="2879.8512657634128"/>
    <n v="0.95616009908103283"/>
    <n v="2282867.9098952804"/>
    <n v="32.840899473147211"/>
    <n v="2.5310718923675588"/>
  </r>
  <r>
    <s v="CD"/>
    <s v="West"/>
    <x v="3"/>
    <x v="1"/>
    <x v="12"/>
    <x v="9"/>
    <n v="9.5227597312639942E-3"/>
    <n v="4.6522457127921725E-2"/>
    <n v="66633.101988208728"/>
    <n v="325529.12370240066"/>
    <n v="3099.9356305468755"/>
    <n v="0.95023162219595214"/>
    <n v="1942413.2893612639"/>
    <n v="29.15087593708289"/>
    <n v="2.5365984495311005"/>
  </r>
  <r>
    <s v="CD"/>
    <s v="West"/>
    <x v="3"/>
    <x v="1"/>
    <x v="12"/>
    <x v="10"/>
    <n v="1.1090759003212679E-2"/>
    <n v="5.3998301106306552E-2"/>
    <n v="63533.166357661852"/>
    <n v="309328.06728775898"/>
    <n v="3430.6830472180882"/>
    <n v="0.93793021342611405"/>
    <n v="1616884.1656588633"/>
    <n v="25.449450395035651"/>
    <n v="2.56964884666005"/>
  </r>
  <r>
    <s v="CD"/>
    <s v="West"/>
    <x v="3"/>
    <x v="1"/>
    <x v="12"/>
    <x v="11"/>
    <n v="1.4863473325202011E-2"/>
    <n v="7.1749312753544306E-2"/>
    <n v="60102.483310443764"/>
    <n v="290128.14016989514"/>
    <n v="4312.311872305705"/>
    <n v="0.91751158272212807"/>
    <n v="1307556.0983711043"/>
    <n v="21.755442144000323"/>
    <n v="2.5919468049115335"/>
  </r>
  <r>
    <s v="CD"/>
    <s v="West"/>
    <x v="3"/>
    <x v="1"/>
    <x v="12"/>
    <x v="12"/>
    <n v="2.0007188543959522E-2"/>
    <n v="9.5461835040848486E-2"/>
    <n v="55790.171438138059"/>
    <n v="266195.92907950789"/>
    <n v="5325.8321427281917"/>
    <n v="0.88411248203695281"/>
    <n v="1017427.9582012093"/>
    <n v="18.236688147290714"/>
    <n v="2.605082591910493"/>
  </r>
  <r>
    <s v="CD"/>
    <s v="West"/>
    <x v="3"/>
    <x v="1"/>
    <x v="12"/>
    <x v="13"/>
    <n v="3.0065401991296349E-2"/>
    <n v="0.14021399224932005"/>
    <n v="50464.339295409867"/>
    <n v="235347.1435666164"/>
    <n v="7075.806478833656"/>
    <n v="0.83327055011088924"/>
    <n v="751232.02912170137"/>
    <n v="14.886393829989803"/>
    <n v="2.6010433635784036"/>
  </r>
  <r>
    <s v="CD"/>
    <s v="West"/>
    <x v="3"/>
    <x v="1"/>
    <x v="12"/>
    <x v="14"/>
    <n v="4.3892953789414768E-2"/>
    <n v="0.19838772980556804"/>
    <n v="43388.532816576211"/>
    <n v="196107.84378678087"/>
    <n v="8607.7525250749459"/>
    <n v="0.75923683148024723"/>
    <n v="515884.88555508503"/>
    <n v="11.889890071553554"/>
    <n v="2.5795284267981704"/>
  </r>
  <r>
    <s v="CD"/>
    <s v="West"/>
    <x v="3"/>
    <x v="1"/>
    <x v="12"/>
    <x v="15"/>
    <n v="6.8308968043412452E-2"/>
    <n v="0.2924223992964074"/>
    <n v="34780.780291501265"/>
    <n v="148892.29794509881"/>
    <n v="10170.679222242004"/>
    <n v="0.65149401295210185"/>
    <n v="319777.04176830419"/>
    <n v="9.1940732521875645"/>
    <n v="2.5408128635391156"/>
  </r>
  <r>
    <s v="CD"/>
    <s v="West"/>
    <x v="3"/>
    <x v="1"/>
    <x v="12"/>
    <x v="16"/>
    <n v="0.10571483432441006"/>
    <n v="0.41668243934941696"/>
    <n v="24610.101069259261"/>
    <n v="97002.440685912385"/>
    <n v="10254.596946174644"/>
    <n v="0.51645923107258207"/>
    <n v="170884.74382320538"/>
    <n v="6.9436831381671702"/>
    <n v="2.459864605395258"/>
  </r>
  <r>
    <s v="CD"/>
    <s v="West"/>
    <x v="3"/>
    <x v="1"/>
    <x v="12"/>
    <x v="17"/>
    <n v="0.16215286652203068"/>
    <n v="0.56588070806637825"/>
    <n v="14355.504123084616"/>
    <n v="50097.80592881007"/>
    <n v="8123.5028378209345"/>
    <n v="0.37077103278541457"/>
    <n v="73882.303137292998"/>
    <n v="5.1466185028281437"/>
    <n v="2.3312356603511168"/>
  </r>
  <r>
    <s v="CD"/>
    <s v="West"/>
    <x v="3"/>
    <x v="1"/>
    <x v="12"/>
    <x v="18"/>
    <n v="0.23798438483696605"/>
    <n v="0.70932526761145243"/>
    <n v="6232.0012852636819"/>
    <n v="18574.815244508176"/>
    <n v="4420.5159794245765"/>
    <n v="0.24211809450621646"/>
    <n v="23784.497208482924"/>
    <n v="3.8165103182382576"/>
    <n v="2.1530040293059947"/>
  </r>
  <r>
    <s v="CD"/>
    <s v="West"/>
    <x v="3"/>
    <x v="1"/>
    <x v="12"/>
    <x v="19"/>
    <n v="0.33122658892095264"/>
    <n v="0.82232241144641438"/>
    <n v="1811.4853058391052"/>
    <n v="4497.2988728053406"/>
    <n v="1489.6249649973583"/>
    <n v="0.1453296688486419"/>
    <n v="5209.6819639747491"/>
    <n v="2.8759173188885194"/>
    <n v="1.9387411170312445"/>
  </r>
  <r>
    <s v="CD"/>
    <s v="West"/>
    <x v="3"/>
    <x v="1"/>
    <x v="12"/>
    <x v="20"/>
    <n v="0.44161051797165263"/>
    <n v="0.89676360815666478"/>
    <n v="321.86034084174673"/>
    <n v="653.59095589817071"/>
    <n v="288.63264057577874"/>
    <n v="8.2528819114344995E-2"/>
    <n v="712.38309116940877"/>
    <n v="2.2133298228242273"/>
    <n v="1.688833437534772"/>
  </r>
  <r>
    <s v="CD"/>
    <s v="West"/>
    <x v="3"/>
    <x v="1"/>
    <x v="12"/>
    <x v="21"/>
    <n v="0.56517253732445139"/>
    <n v="1"/>
    <n v="33.227700265967997"/>
    <n v="58.792135271238074"/>
    <n v="33.227700265967997"/>
    <m/>
    <n v="58.792135271238074"/>
    <n v="1.7693711812927757"/>
    <n v="1.7693711812927757"/>
  </r>
  <r>
    <s v="CD"/>
    <s v="West"/>
    <x v="3"/>
    <x v="1"/>
    <x v="13"/>
    <x v="0"/>
    <n v="0.11406086032098219"/>
    <n v="0.10618811991713199"/>
    <n v="100000"/>
    <n v="93097.772205386427"/>
    <n v="10618.811991713199"/>
    <n v="0.87279371478084633"/>
    <n v="5249999.9995358475"/>
    <n v="52.499999995358472"/>
    <n v="0.35"/>
  </r>
  <r>
    <s v="CD"/>
    <s v="West"/>
    <x v="3"/>
    <x v="1"/>
    <x v="13"/>
    <x v="1"/>
    <n v="1.5702203350201685E-2"/>
    <n v="6.0309693411256388E-2"/>
    <n v="89381.188008286801"/>
    <n v="343299.0851850367"/>
    <n v="5390.552045513643"/>
    <n v="0.95218190205772291"/>
    <n v="5156902.2273304611"/>
    <n v="57.695610701128174"/>
    <n v="1.361"/>
  </r>
  <r>
    <s v="CD"/>
    <s v="West"/>
    <x v="3"/>
    <x v="1"/>
    <x v="13"/>
    <x v="2"/>
    <n v="3.7212252223654662E-3"/>
    <n v="1.8410120172301578E-2"/>
    <n v="83990.635962773158"/>
    <n v="415529.18972202606"/>
    <n v="1546.2777014227031"/>
    <n v="0.98498816141281609"/>
    <n v="4813603.1421454241"/>
    <n v="57.311188169582842"/>
    <n v="2.1389420621086859"/>
  </r>
  <r>
    <s v="CD"/>
    <s v="West"/>
    <x v="3"/>
    <x v="1"/>
    <x v="13"/>
    <x v="3"/>
    <n v="2.8804173407439085E-3"/>
    <n v="1.4299703177908617E-2"/>
    <n v="82444.358261350455"/>
    <n v="409291.33259765554"/>
    <n v="1178.9298518304713"/>
    <n v="0.98315788347106625"/>
    <n v="4398073.9524233984"/>
    <n v="53.34596623921076"/>
    <n v="2.5143061272503027"/>
  </r>
  <r>
    <s v="CD"/>
    <s v="West"/>
    <x v="3"/>
    <x v="1"/>
    <x v="13"/>
    <x v="4"/>
    <n v="4.1022128971394877E-3"/>
    <n v="2.0312724596889067E-2"/>
    <n v="81265.428409519984"/>
    <n v="402398.00027976331"/>
    <n v="1650.7222665307781"/>
    <n v="0.97659508350421587"/>
    <n v="3988782.6198257427"/>
    <n v="49.083388814799747"/>
    <n v="2.619743885751145"/>
  </r>
  <r>
    <s v="CD"/>
    <s v="West"/>
    <x v="3"/>
    <x v="1"/>
    <x v="13"/>
    <x v="5"/>
    <n v="5.3320083813260402E-3"/>
    <n v="2.6318908507162165E-2"/>
    <n v="79614.706142989206"/>
    <n v="392979.90868514491"/>
    <n v="2095.372166801928"/>
    <n v="0.97188108153524566"/>
    <n v="3586384.6195459794"/>
    <n v="45.046760746749214"/>
    <n v="2.5691086717185518"/>
  </r>
  <r>
    <s v="CD"/>
    <s v="West"/>
    <x v="3"/>
    <x v="1"/>
    <x v="13"/>
    <x v="6"/>
    <n v="6.0289222726587956E-3"/>
    <n v="2.9703876310302437E-2"/>
    <n v="77519.333976187278"/>
    <n v="381929.73867454071"/>
    <n v="2302.6247080856992"/>
    <n v="0.96840240445789483"/>
    <n v="3193404.7108608345"/>
    <n v="41.194945145449758"/>
    <n v="2.5389253895799251"/>
  </r>
  <r>
    <s v="CD"/>
    <s v="West"/>
    <x v="3"/>
    <x v="1"/>
    <x v="13"/>
    <x v="7"/>
    <n v="6.8268206466951756E-3"/>
    <n v="3.3569393813594854E-2"/>
    <n v="75216.709268101578"/>
    <n v="369861.67726640071"/>
    <n v="2524.9793347835657"/>
    <n v="0.96445098787910444"/>
    <n v="2811474.9721862939"/>
    <n v="37.378329888975927"/>
    <n v="2.5358732689824208"/>
  </r>
  <r>
    <s v="CD"/>
    <s v="West"/>
    <x v="3"/>
    <x v="1"/>
    <x v="13"/>
    <x v="8"/>
    <n v="7.6677879028250115E-3"/>
    <n v="3.7627432391710861E-2"/>
    <n v="72691.729933318013"/>
    <n v="356713.46001820266"/>
    <n v="2735.2031535024435"/>
    <n v="0.96009950252604548"/>
    <n v="2441613.2949198931"/>
    <n v="33.588598003647014"/>
    <n v="2.533934676936096"/>
  </r>
  <r>
    <s v="CD"/>
    <s v="West"/>
    <x v="3"/>
    <x v="1"/>
    <x v="13"/>
    <x v="9"/>
    <n v="8.6748097541801197E-3"/>
    <n v="4.2468552768690451E-2"/>
    <n v="69956.526779815569"/>
    <n v="342480.41550782078"/>
    <n v="2970.9524490628974"/>
    <n v="0.95426374831054983"/>
    <n v="2084899.8349016905"/>
    <n v="29.80279226073932"/>
    <n v="2.5421288235157289"/>
  </r>
  <r>
    <s v="CD"/>
    <s v="West"/>
    <x v="3"/>
    <x v="1"/>
    <x v="13"/>
    <x v="10"/>
    <n v="1.0236856757139024E-2"/>
    <n v="4.9944711445704899E-2"/>
    <n v="66985.574330752672"/>
    <n v="326816.64502544759"/>
    <n v="3345.5751809742578"/>
    <n v="0.94236691056088473"/>
    <n v="1742419.4193938696"/>
    <n v="26.011860565535756"/>
    <n v="2.5755359872218744"/>
  </r>
  <r>
    <s v="CD"/>
    <s v="West"/>
    <x v="3"/>
    <x v="1"/>
    <x v="13"/>
    <x v="11"/>
    <n v="1.3809609652799213E-2"/>
    <n v="6.6830611251132724E-2"/>
    <n v="63639.999149778414"/>
    <n v="307981.19209250441"/>
    <n v="4253.1000432012661"/>
    <n v="0.92277915269176503"/>
    <n v="1415602.7743684219"/>
    <n v="22.243915670658062"/>
    <n v="2.5973281717831265"/>
  </r>
  <r>
    <s v="CD"/>
    <s v="West"/>
    <x v="3"/>
    <x v="1"/>
    <x v="13"/>
    <x v="12"/>
    <n v="1.8751353496042074E-2"/>
    <n v="8.9735428726048991E-2"/>
    <n v="59386.899106577148"/>
    <n v="284198.62348412094"/>
    <n v="5329.1088520393168"/>
    <n v="0.89083329389328347"/>
    <n v="1107621.5822759175"/>
    <n v="18.650941519747533"/>
    <n v="2.6101309989397015"/>
  </r>
  <r>
    <s v="CD"/>
    <s v="West"/>
    <x v="3"/>
    <x v="1"/>
    <x v="13"/>
    <x v="13"/>
    <n v="2.8261685874855325E-2"/>
    <n v="0.13236043509786927"/>
    <n v="54057.790254537831"/>
    <n v="253173.59587829653"/>
    <n v="7155.1126385199896"/>
    <n v="0.84152328823137434"/>
    <n v="823422.95879179658"/>
    <n v="15.23227188744873"/>
    <n v="2.6079544433373356"/>
  </r>
  <r>
    <s v="CD"/>
    <s v="West"/>
    <x v="3"/>
    <x v="1"/>
    <x v="13"/>
    <x v="14"/>
    <n v="4.1765227821453241E-2"/>
    <n v="0.18971504235092609"/>
    <n v="46902.677616017842"/>
    <n v="213051.47689686524"/>
    <n v="8898.1434702946572"/>
    <n v="0.76859135309912296"/>
    <n v="570249.36291350005"/>
    <n v="12.158140897242781"/>
    <n v="2.5880461744776437"/>
  </r>
  <r>
    <s v="CD"/>
    <s v="West"/>
    <x v="3"/>
    <x v="1"/>
    <x v="13"/>
    <x v="15"/>
    <n v="6.5482370062040857E-2"/>
    <n v="0.28214283104812804"/>
    <n v="38004.534145723184"/>
    <n v="163749.52290792816"/>
    <n v="10722.706856539589"/>
    <n v="0.66208367260921797"/>
    <n v="357197.88601663482"/>
    <n v="9.3988229048409959"/>
    <n v="2.5497653556886868"/>
  </r>
  <r>
    <s v="CD"/>
    <s v="West"/>
    <x v="3"/>
    <x v="1"/>
    <x v="13"/>
    <x v="16"/>
    <n v="0.10208048093717702"/>
    <n v="0.40565998814080567"/>
    <n v="27281.827289183595"/>
    <n v="108415.88551488834"/>
    <n v="11067.145734589723"/>
    <n v="0.52689204304359116"/>
    <n v="193448.36310870666"/>
    <n v="7.0907406992273936"/>
    <n v="2.4705988696310066"/>
  </r>
  <r>
    <s v="CD"/>
    <s v="West"/>
    <x v="3"/>
    <x v="1"/>
    <x v="13"/>
    <x v="17"/>
    <n v="0.15782081870298217"/>
    <n v="0.55599441559185836"/>
    <n v="16214.681554593872"/>
    <n v="57123.467417319596"/>
    <n v="9015.2723949545052"/>
    <n v="0.37932543810051539"/>
    <n v="85032.477593818316"/>
    <n v="5.2441657461800286"/>
    <n v="2.343403581565255"/>
  </r>
  <r>
    <s v="CD"/>
    <s v="West"/>
    <x v="3"/>
    <x v="1"/>
    <x v="13"/>
    <x v="18"/>
    <n v="0.23329573775903423"/>
    <n v="0.70216063431471187"/>
    <n v="7199.4091596393664"/>
    <n v="21668.384303895273"/>
    <n v="5055.1417022235237"/>
    <n v="0.24787074448566582"/>
    <n v="27909.010176498719"/>
    <n v="3.8765695291996352"/>
    <n v="2.1655272318085483"/>
  </r>
  <r>
    <s v="CD"/>
    <s v="West"/>
    <x v="3"/>
    <x v="1"/>
    <x v="13"/>
    <x v="19"/>
    <n v="0.32666932506750568"/>
    <n v="0.81824093266322406"/>
    <n v="2144.2674574158423"/>
    <n v="5370.9585492080369"/>
    <n v="1754.527404235339"/>
    <n v="0.14839979974605377"/>
    <n v="6240.6258726034466"/>
    <n v="2.9103766188404121"/>
    <n v="1.9505299689502511"/>
  </r>
  <r>
    <s v="CD"/>
    <s v="West"/>
    <x v="3"/>
    <x v="1"/>
    <x v="13"/>
    <x v="20"/>
    <n v="0.43770449386402249"/>
    <n v="0.89514024044994456"/>
    <n v="389.74005318050337"/>
    <n v="797.04917314682814"/>
    <n v="348.87200491696996"/>
    <n v="8.3501067931425865E-2"/>
    <n v="869.66732339540954"/>
    <n v="2.2314035119008766"/>
    <n v="1.6989294740637708"/>
  </r>
  <r>
    <s v="CD"/>
    <s v="West"/>
    <x v="3"/>
    <x v="1"/>
    <x v="13"/>
    <x v="21"/>
    <n v="0.56278007803333951"/>
    <n v="1"/>
    <n v="40.86804826353341"/>
    <n v="72.618150248581401"/>
    <n v="40.86804826353341"/>
    <m/>
    <n v="72.618150248581401"/>
    <n v="1.7768930334111068"/>
    <n v="1.7768930334111068"/>
  </r>
  <r>
    <s v="CD"/>
    <s v="West"/>
    <x v="3"/>
    <x v="1"/>
    <x v="14"/>
    <x v="0"/>
    <n v="0.1004194790802227"/>
    <n v="9.4123571450646995E-2"/>
    <n v="100000"/>
    <n v="93730.392064127285"/>
    <n v="9412.3571450646996"/>
    <n v="0.88795190476876296"/>
    <n v="5499999.9994548094"/>
    <n v="54.999999994548091"/>
    <n v="0.33389608583221519"/>
  </r>
  <r>
    <s v="CD"/>
    <s v="West"/>
    <x v="3"/>
    <x v="1"/>
    <x v="14"/>
    <x v="1"/>
    <n v="1.3069310556137781E-2"/>
    <n v="5.0530821362292512E-2"/>
    <n v="90587.6428549353"/>
    <n v="350245.56032025424"/>
    <n v="4577.4679987338895"/>
    <n v="0.95993203157327334"/>
    <n v="5406269.6073906822"/>
    <n v="59.679989864049581"/>
    <n v="1.3555225065832965"/>
  </r>
  <r>
    <s v="CD"/>
    <s v="West"/>
    <x v="3"/>
    <x v="1"/>
    <x v="14"/>
    <x v="2"/>
    <n v="3.1772219511957711E-3"/>
    <n v="1.5743368285924007E-2"/>
    <n v="86010.174856201411"/>
    <n v="426186.7379420182"/>
    <n v="1354.089859097905"/>
    <n v="0.98712739841797648"/>
    <n v="5056024.0470704278"/>
    <n v="58.784022419713565"/>
    <n v="2.1463220752844787"/>
  </r>
  <r>
    <s v="CD"/>
    <s v="West"/>
    <x v="3"/>
    <x v="1"/>
    <x v="14"/>
    <x v="3"/>
    <n v="2.4704120461190118E-3"/>
    <n v="1.2276776614154723E-2"/>
    <n v="84656.084997103506"/>
    <n v="420700.6058649483"/>
    <n v="1039.3038445383281"/>
    <n v="0.98547492325170172"/>
    <n v="4629837.3091284093"/>
    <n v="54.689952993772607"/>
    <n v="2.5177431180241627"/>
  </r>
  <r>
    <s v="CD"/>
    <s v="West"/>
    <x v="3"/>
    <x v="1"/>
    <x v="14"/>
    <x v="4"/>
    <n v="3.5462060074966844E-3"/>
    <n v="1.7582848372117457E-2"/>
    <n v="83616.781152565178"/>
    <n v="414589.89727670432"/>
    <n v="1470.2211843700788"/>
    <n v="0.97968624636220447"/>
    <n v="4209136.7032634607"/>
    <n v="50.338420652471306"/>
    <n v="2.6234810630765302"/>
  </r>
  <r>
    <s v="CD"/>
    <s v="West"/>
    <x v="3"/>
    <x v="1"/>
    <x v="14"/>
    <x v="5"/>
    <n v="4.6299965356602617E-3"/>
    <n v="2.2892699674189863E-2"/>
    <n v="82146.559968195099"/>
    <n v="406168.02024270647"/>
    <n v="1880.5565266197082"/>
    <n v="0.9754705260962715"/>
    <n v="3794546.805986756"/>
    <n v="46.192400600291734"/>
    <n v="2.5726443030807462"/>
  </r>
  <r>
    <s v="CD"/>
    <s v="West"/>
    <x v="3"/>
    <x v="1"/>
    <x v="14"/>
    <x v="6"/>
    <n v="5.2638932883600107E-3"/>
    <n v="2.5983360264585659E-2"/>
    <n v="80266.003441575391"/>
    <n v="396204.9323896339"/>
    <n v="2085.5804844209342"/>
    <n v="0.97229923176273825"/>
    <n v="3388378.7857440496"/>
    <n v="42.214370224754092"/>
    <n v="2.5426099081157947"/>
  </r>
  <r>
    <s v="CD"/>
    <s v="West"/>
    <x v="3"/>
    <x v="1"/>
    <x v="14"/>
    <x v="7"/>
    <n v="5.9877912927497733E-3"/>
    <n v="2.9504513582687002E-2"/>
    <n v="78180.422957154457"/>
    <n v="385229.7513830486"/>
    <n v="2306.6753510395793"/>
    <n v="0.96859030116242628"/>
    <n v="2992173.8533544159"/>
    <n v="38.272674157752121"/>
    <n v="2.5408921761932293"/>
  </r>
  <r>
    <s v="CD"/>
    <s v="West"/>
    <x v="3"/>
    <x v="1"/>
    <x v="14"/>
    <x v="8"/>
    <n v="6.800738984743651E-3"/>
    <n v="3.3444484600703095E-2"/>
    <n v="75873.747606114877"/>
    <n v="373129.80090883368"/>
    <n v="2537.5583834103309"/>
    <n v="0.96425974755425925"/>
    <n v="2606944.1019713674"/>
    <n v="34.358973745502276"/>
    <n v="2.5413621367182415"/>
  </r>
  <r>
    <s v="CD"/>
    <s v="West"/>
    <x v="3"/>
    <x v="1"/>
    <x v="14"/>
    <x v="9"/>
    <n v="7.8167452368381653E-3"/>
    <n v="3.8349666622417337E-2"/>
    <n v="73336.189222704546"/>
    <n v="359794.04762932303"/>
    <n v="2812.4184080492414"/>
    <n v="0.95827503380668744"/>
    <n v="2233814.3010625336"/>
    <n v="30.459917876002137"/>
    <n v="2.5512539441182844"/>
  </r>
  <r>
    <s v="CD"/>
    <s v="West"/>
    <x v="3"/>
    <x v="1"/>
    <x v="14"/>
    <x v="10"/>
    <n v="9.4047761814161808E-3"/>
    <n v="4.5978742230154433E-2"/>
    <n v="70523.770814655305"/>
    <n v="344781.65315543441"/>
    <n v="3242.5942793855211"/>
    <n v="0.9466788256210602"/>
    <n v="1874020.2534332108"/>
    <n v="26.572887861574426"/>
    <n v="2.5830460913144884"/>
  </r>
  <r>
    <s v="CD"/>
    <s v="West"/>
    <x v="3"/>
    <x v="1"/>
    <x v="14"/>
    <x v="11"/>
    <n v="1.2793500364273394E-2"/>
    <n v="6.206440833392729E-2"/>
    <n v="67281.176535269784"/>
    <n v="326397.49050487432"/>
    <n v="4175.7664136720268"/>
    <n v="0.92788482959652097"/>
    <n v="1529238.6002777764"/>
    <n v="22.729070432888861"/>
    <n v="2.603220300181126"/>
  </r>
  <r>
    <s v="CD"/>
    <s v="West"/>
    <x v="3"/>
    <x v="1"/>
    <x v="14"/>
    <x v="12"/>
    <n v="1.7542212323049259E-2"/>
    <n v="8.4189640492548637E-2"/>
    <n v="63105.410121597757"/>
    <n v="302859.27985784743"/>
    <n v="5312.8217912721593"/>
    <n v="0.89727824024997627"/>
    <n v="1202841.109772902"/>
    <n v="19.060823904878337"/>
    <n v="2.6156228746554526"/>
  </r>
  <r>
    <s v="CD"/>
    <s v="West"/>
    <x v="3"/>
    <x v="1"/>
    <x v="14"/>
    <x v="13"/>
    <n v="2.6558482269161559E-2"/>
    <n v="0.12488179390261743"/>
    <n v="57792.588330325598"/>
    <n v="271749.04167422437"/>
    <n v="7217.2421049665354"/>
    <n v="0.84947051980515809"/>
    <n v="899981.82991505461"/>
    <n v="15.572616764818019"/>
    <n v="2.6148922639635606"/>
  </r>
  <r>
    <s v="CD"/>
    <s v="West"/>
    <x v="3"/>
    <x v="1"/>
    <x v="14"/>
    <x v="14"/>
    <n v="3.9712968581425763E-2"/>
    <n v="0.18126327421251826"/>
    <n v="50575.346225359062"/>
    <n v="230842.79968755695"/>
    <n v="9167.4528512403122"/>
    <n v="0.77769336791214083"/>
    <n v="628232.7882408303"/>
    <n v="12.421719970862545"/>
    <n v="2.5965045256537884"/>
  </r>
  <r>
    <s v="CD"/>
    <s v="West"/>
    <x v="3"/>
    <x v="1"/>
    <x v="14"/>
    <x v="15"/>
    <n v="6.2784020373704078E-2"/>
    <n v="0.27220162537928738"/>
    <n v="41407.89337411875"/>
    <n v="179524.91434728386"/>
    <n v="11271.295879967343"/>
    <n v="0.67221489043793514"/>
    <n v="397389.98855327338"/>
    <n v="9.5969622256044236"/>
    <n v="2.5588829522067678"/>
  </r>
  <r>
    <s v="CD"/>
    <s v="West"/>
    <x v="3"/>
    <x v="1"/>
    <x v="14"/>
    <x v="16"/>
    <n v="9.8707030331537188E-2"/>
    <n v="0.39526351188158709"/>
    <n v="30136.597494151407"/>
    <n v="120679.32062883911"/>
    <n v="11911.897361700121"/>
    <n v="0.53659949684825492"/>
    <n v="217865.07420598954"/>
    <n v="7.2292525474473521"/>
    <n v="2.4812016985314536"/>
  </r>
  <r>
    <s v="CD"/>
    <s v="West"/>
    <x v="3"/>
    <x v="1"/>
    <x v="14"/>
    <x v="17"/>
    <n v="0.15393632528173576"/>
    <n v="0.54697042137123353"/>
    <n v="18224.700132451286"/>
    <n v="64756.462729424289"/>
    <n v="9968.3719108112564"/>
    <n v="0.38694878544116984"/>
    <n v="97185.753577150434"/>
    <n v="5.3326393779231207"/>
    <n v="2.3549303568584139"/>
  </r>
  <r>
    <s v="CD"/>
    <s v="West"/>
    <x v="3"/>
    <x v="1"/>
    <x v="14"/>
    <x v="18"/>
    <n v="0.22933530323978701"/>
    <n v="0.69601815828257341"/>
    <n v="8256.3282216400294"/>
    <n v="25057.434602617112"/>
    <n v="5746.5543630023276"/>
    <n v="0.25263966614003719"/>
    <n v="32429.290847726148"/>
    <n v="3.9278102780274913"/>
    <n v="2.1767070350820479"/>
  </r>
  <r>
    <s v="CD"/>
    <s v="West"/>
    <x v="3"/>
    <x v="1"/>
    <x v="14"/>
    <x v="19"/>
    <n v="0.32314005805434437"/>
    <n v="0.81506895468827034"/>
    <n v="2509.7738586377018"/>
    <n v="6330.501912331003"/>
    <n v="2045.6387554637784"/>
    <n v="0.15067811030514022"/>
    <n v="7371.8562451090365"/>
    <n v="2.9372591557354331"/>
    <n v="1.9601830409945944"/>
  </r>
  <r>
    <s v="CD"/>
    <s v="West"/>
    <x v="3"/>
    <x v="1"/>
    <x v="14"/>
    <x v="20"/>
    <n v="0.43505145709025034"/>
    <n v="0.89409675954423384"/>
    <n v="464.13510317392337"/>
    <n v="953.86806543311184"/>
    <n v="414.98169173853353"/>
    <n v="8.4012006856046775E-2"/>
    <n v="1041.3543327780339"/>
    <n v="2.2436448474956476"/>
    <n v="1.7063427672908378"/>
  </r>
  <r>
    <s v="CD"/>
    <s v="West"/>
    <x v="3"/>
    <x v="1"/>
    <x v="14"/>
    <x v="21"/>
    <n v="0.56184145154574083"/>
    <n v="1"/>
    <n v="49.153411435389835"/>
    <n v="87.486267344922197"/>
    <n v="49.153411435389835"/>
    <m/>
    <n v="87.486267344922197"/>
    <n v="1.7798615556911923"/>
    <n v="1.7798615556911923"/>
  </r>
  <r>
    <s v="CD"/>
    <s v="West"/>
    <x v="3"/>
    <x v="1"/>
    <x v="15"/>
    <x v="0"/>
    <n v="8.758141777192939E-2"/>
    <n v="8.250857014325666E-2"/>
    <n v="100000"/>
    <n v="94207.849384348941"/>
    <n v="8250.8570143256657"/>
    <n v="0.90234515246162239"/>
    <n v="5749999.999109487"/>
    <n v="57.499999991094867"/>
    <n v="0.29799406224173369"/>
  </r>
  <r>
    <s v="CD"/>
    <s v="West"/>
    <x v="3"/>
    <x v="1"/>
    <x v="15"/>
    <x v="1"/>
    <n v="1.0714853292124045E-2"/>
    <n v="4.1687851833342775E-2"/>
    <n v="91749.142985674334"/>
    <n v="356964.72684646229"/>
    <n v="3824.824678622972"/>
    <n v="0.96703727728865496"/>
    <n v="5655792.1497251382"/>
    <n v="61.644086971016513"/>
    <n v="1.3771751807858639"/>
  </r>
  <r>
    <s v="CD"/>
    <s v="West"/>
    <x v="3"/>
    <x v="1"/>
    <x v="15"/>
    <x v="2"/>
    <n v="2.674317557993858E-3"/>
    <n v="1.3270579110011558E-2"/>
    <n v="87924.318307051362"/>
    <n v="436300.69970555179"/>
    <n v="1166.8066217875457"/>
    <n v="0.98911770199702431"/>
    <n v="5298827.4228786761"/>
    <n v="60.265777715489214"/>
    <n v="2.1538627158136703"/>
  </r>
  <r>
    <s v="CD"/>
    <s v="West"/>
    <x v="3"/>
    <x v="1"/>
    <x v="15"/>
    <x v="3"/>
    <n v="2.0894798272060714E-3"/>
    <n v="1.0393575593907224E-2"/>
    <n v="86757.511685263817"/>
    <n v="431552.74547244911"/>
    <n v="901.72075604008569"/>
    <n v="0.98763353057070491"/>
    <n v="4862526.7231731247"/>
    <n v="56.047328107026019"/>
    <n v="2.5216130504923058"/>
  </r>
  <r>
    <s v="CD"/>
    <s v="West"/>
    <x v="3"/>
    <x v="1"/>
    <x v="15"/>
    <x v="4"/>
    <n v="3.0293003035323823E-3"/>
    <n v="1.5038428136152441E-2"/>
    <n v="85855.790929223731"/>
    <n v="426215.96163843578"/>
    <n v="1291.1361419616587"/>
    <n v="0.98257226631338912"/>
    <n v="4430973.9777006758"/>
    <n v="51.609494592547676"/>
    <n v="2.6276761929774528"/>
  </r>
  <r>
    <s v="CD"/>
    <s v="West"/>
    <x v="3"/>
    <x v="1"/>
    <x v="15"/>
    <x v="5"/>
    <n v="3.9751157923070468E-3"/>
    <n v="1.9685892770385172E-2"/>
    <n v="84564.654787262072"/>
    <n v="418787.98336601834"/>
    <n v="1664.7307263066759"/>
    <n v="0.97885575108084344"/>
    <n v="4004758.0160622397"/>
    <n v="47.35735072929635"/>
    <n v="2.5760100378247919"/>
  </r>
  <r>
    <s v="CD"/>
    <s v="West"/>
    <x v="3"/>
    <x v="1"/>
    <x v="15"/>
    <x v="6"/>
    <n v="4.5400181480356053E-3"/>
    <n v="2.2450000993450226E-2"/>
    <n v="82899.924060955396"/>
    <n v="409933.02600137563"/>
    <n v="1861.1033775253891"/>
    <n v="0.97599833570289907"/>
    <n v="3585970.0326962215"/>
    <n v="43.256614204610095"/>
    <n v="2.546297342454277"/>
  </r>
  <r>
    <s v="CD"/>
    <s v="West"/>
    <x v="3"/>
    <x v="1"/>
    <x v="15"/>
    <x v="7"/>
    <n v="5.1949204055827345E-3"/>
    <n v="2.5647661371815029E-2"/>
    <n v="81038.820683430007"/>
    <n v="400093.9511269959"/>
    <n v="2078.4562308598688"/>
    <n v="0.9725456535318262"/>
    <n v="3176037.0066948459"/>
    <n v="39.191550172006018"/>
    <n v="2.5461824913945041"/>
  </r>
  <r>
    <s v="CD"/>
    <s v="West"/>
    <x v="3"/>
    <x v="1"/>
    <x v="15"/>
    <x v="8"/>
    <n v="5.9688612997965745E-3"/>
    <n v="2.9414016094354199E-2"/>
    <n v="78960.364452570138"/>
    <n v="389109.6331729347"/>
    <n v="2322.5414308239706"/>
    <n v="0.96829626185635553"/>
    <n v="2775943.0555678499"/>
    <n v="35.156158090370788"/>
    <n v="2.5491549841173038"/>
  </r>
  <r>
    <s v="CD"/>
    <s v="West"/>
    <x v="3"/>
    <x v="1"/>
    <x v="15"/>
    <x v="9"/>
    <n v="6.9818494079917246E-3"/>
    <n v="3.4324763657588429E-2"/>
    <n v="76637.823021746168"/>
    <n v="376773.40325365047"/>
    <n v="2630.5751624535333"/>
    <n v="0.96222689385498517"/>
    <n v="2386833.422394915"/>
    <n v="31.144327021367051"/>
    <n v="2.5610992049752168"/>
  </r>
  <r>
    <s v="CD"/>
    <s v="West"/>
    <x v="3"/>
    <x v="1"/>
    <x v="15"/>
    <x v="10"/>
    <n v="8.5818615181120789E-3"/>
    <n v="4.20402197141043E-2"/>
    <n v="74007.247859292635"/>
    <n v="362541.50149993185"/>
    <n v="3111.2809604408394"/>
    <n v="0.95098200175689052"/>
    <n v="2010060.0191412647"/>
    <n v="27.160313040729751"/>
    <n v="2.5911086488732318"/>
  </r>
  <r>
    <s v="CD"/>
    <s v="West"/>
    <x v="3"/>
    <x v="1"/>
    <x v="15"/>
    <x v="11"/>
    <n v="1.1780598337807688E-2"/>
    <n v="5.7289607339191813E-2"/>
    <n v="70895.966898851795"/>
    <n v="344770.44281635393"/>
    <n v="4061.6021055675665"/>
    <n v="0.93302227198524312"/>
    <n v="1647518.5176413329"/>
    <n v="23.23853654456634"/>
    <n v="2.6094675387833806"/>
  </r>
  <r>
    <s v="CD"/>
    <s v="West"/>
    <x v="3"/>
    <x v="1"/>
    <x v="15"/>
    <x v="12"/>
    <n v="1.6328319936433647E-2"/>
    <n v="7.8589353118707891E-2"/>
    <n v="66834.364793284229"/>
    <n v="321678.50186987285"/>
    <n v="5252.4694952039499"/>
    <n v="0.90380386203347929"/>
    <n v="1302748.0748249791"/>
    <n v="19.4921890685177"/>
    <n v="2.621438428541853"/>
  </r>
  <r>
    <s v="CD"/>
    <s v="West"/>
    <x v="3"/>
    <x v="1"/>
    <x v="15"/>
    <x v="13"/>
    <n v="2.4844629835304988E-2"/>
    <n v="0.1172939764413229"/>
    <n v="61581.895298080279"/>
    <n v="290734.27232313488"/>
    <n v="7223.1853763050385"/>
    <n v="0.8575664259105521"/>
    <n v="981069.57295510615"/>
    <n v="15.931136386860921"/>
    <n v="2.6222119089442013"/>
  </r>
  <r>
    <s v="CD"/>
    <s v="West"/>
    <x v="3"/>
    <x v="1"/>
    <x v="15"/>
    <x v="14"/>
    <n v="3.763612953578304E-2"/>
    <n v="0.17262345854796446"/>
    <n v="54358.70992177524"/>
    <n v="249323.95080585591"/>
    <n v="9383.5885089023941"/>
    <n v="0.78703026151304645"/>
    <n v="690335.30063197133"/>
    <n v="12.699626271951571"/>
    <n v="2.605436472229901"/>
  </r>
  <r>
    <s v="CD"/>
    <s v="West"/>
    <x v="3"/>
    <x v="1"/>
    <x v="15"/>
    <x v="15"/>
    <n v="6.0045222583062927E-2"/>
    <n v="0.26197602376211171"/>
    <n v="44975.121412872846"/>
    <n v="196225.49420419871"/>
    <n v="11782.403475962637"/>
    <n v="0.68267698356704598"/>
    <n v="441011.34982611536"/>
    <n v="9.8056733583355804"/>
    <n v="2.5683982543447255"/>
  </r>
  <r>
    <s v="CD"/>
    <s v="West"/>
    <x v="3"/>
    <x v="1"/>
    <x v="15"/>
    <x v="16"/>
    <n v="9.5271272997716983E-2"/>
    <n v="0.38449424626185336"/>
    <n v="33192.717936910209"/>
    <n v="133958.62848227524"/>
    <n v="12762.40906453459"/>
    <n v="0.54665645478605707"/>
    <n v="244785.85562191665"/>
    <n v="7.3746854984031138"/>
    <n v="2.4922476594787839"/>
  </r>
  <r>
    <s v="CD"/>
    <s v="West"/>
    <x v="3"/>
    <x v="1"/>
    <x v="15"/>
    <x v="17"/>
    <n v="0.14999462850953343"/>
    <n v="0.53763303619068514"/>
    <n v="20430.308872375619"/>
    <n v="73229.348934123118"/>
    <n v="10984.008989368798"/>
    <n v="0.39480128819622351"/>
    <n v="110827.22713964141"/>
    <n v="5.4246476561836978"/>
    <n v="2.3668816680914784"/>
  </r>
  <r>
    <s v="CD"/>
    <s v="West"/>
    <x v="3"/>
    <x v="1"/>
    <x v="15"/>
    <x v="18"/>
    <n v="0.22536168930387498"/>
    <n v="0.68973473063637458"/>
    <n v="9446.2998830068209"/>
    <n v="28911.041292962549"/>
    <n v="6515.4411053161257"/>
    <n v="0.25746866911904731"/>
    <n v="37597.878205518289"/>
    <n v="3.9801698729842387"/>
    <n v="2.1881476900891035"/>
  </r>
  <r>
    <s v="CD"/>
    <s v="West"/>
    <x v="3"/>
    <x v="1"/>
    <x v="15"/>
    <x v="19"/>
    <n v="0.31968153239770575"/>
    <n v="0.81191539787353695"/>
    <n v="2930.8587776906948"/>
    <n v="7443.6873245448896"/>
    <n v="2379.6093705998883"/>
    <n v="0.15290550113608356"/>
    <n v="8686.8369125557401"/>
    <n v="2.9639220349608046"/>
    <n v="1.9698360356973954"/>
  </r>
  <r>
    <s v="CD"/>
    <s v="West"/>
    <x v="3"/>
    <x v="1"/>
    <x v="15"/>
    <x v="20"/>
    <n v="0.43256599956852859"/>
    <n v="0.89313164502338249"/>
    <n v="551.24940709080624"/>
    <n v="1138.1807406598493"/>
    <n v="492.33828977317603"/>
    <n v="8.4437824991729374E-2"/>
    <n v="1243.14958801085"/>
    <n v="2.2551490704933648"/>
    <n v="1.7135070978541256"/>
  </r>
  <r>
    <s v="CD"/>
    <s v="West"/>
    <x v="3"/>
    <x v="1"/>
    <x v="15"/>
    <x v="21"/>
    <n v="0.56122477100886847"/>
    <n v="1"/>
    <n v="58.911117317630207"/>
    <n v="104.96884735100063"/>
    <n v="58.911117317630207"/>
    <m/>
    <n v="104.96884735100063"/>
    <n v="1.7818172890023736"/>
    <n v="1.7818172890023736"/>
  </r>
  <r>
    <s v="CD"/>
    <s v="West"/>
    <x v="3"/>
    <x v="1"/>
    <x v="16"/>
    <x v="0"/>
    <n v="7.5341140122846095E-2"/>
    <n v="7.1381678517991237E-2"/>
    <n v="100000"/>
    <n v="94744.6221302216"/>
    <n v="7138.167851799124"/>
    <n v="0.91612838019130172"/>
    <n v="5999999.9999999981"/>
    <n v="59.999999999999979"/>
    <n v="0.26376375858774281"/>
  </r>
  <r>
    <s v="CD"/>
    <s v="West"/>
    <x v="3"/>
    <x v="1"/>
    <x v="16"/>
    <x v="1"/>
    <n v="8.5969563106195936E-3"/>
    <n v="3.3635373978053731E-2"/>
    <n v="92861.832148200876"/>
    <n v="363319.56796542922"/>
    <n v="3123.4424525919894"/>
    <n v="0.9734376994498305"/>
    <n v="5905255.3778697765"/>
    <n v="63.59184652361165"/>
    <n v="1.3978196330688077"/>
  </r>
  <r>
    <s v="CD"/>
    <s v="West"/>
    <x v="3"/>
    <x v="1"/>
    <x v="16"/>
    <x v="2"/>
    <n v="2.2085486456816113E-3"/>
    <n v="1.0973955644668869E-2"/>
    <n v="89738.389695608887"/>
    <n v="445896.95140706014"/>
    <n v="984.78510814360925"/>
    <n v="0.99097539605843288"/>
    <n v="5541935.8099043472"/>
    <n v="61.756577410208727"/>
    <n v="2.1618203323026917"/>
  </r>
  <r>
    <s v="CD"/>
    <s v="West"/>
    <x v="3"/>
    <x v="1"/>
    <x v="16"/>
    <x v="3"/>
    <n v="1.7336539739032512E-3"/>
    <n v="8.6312519532358526E-3"/>
    <n v="88753.604587465277"/>
    <n v="441872.9080218593"/>
    <n v="766.0547229522781"/>
    <n v="0.98965248324552413"/>
    <n v="5096038.8584972871"/>
    <n v="57.417824123134302"/>
    <n v="2.5261363729166151"/>
  </r>
  <r>
    <s v="CD"/>
    <s v="West"/>
    <x v="3"/>
    <x v="1"/>
    <x v="16"/>
    <x v="4"/>
    <n v="2.5475362308197192E-3"/>
    <n v="1.2661327389109746E-2"/>
    <n v="87987.549864512999"/>
    <n v="437300.62070275412"/>
    <n v="1114.0391750002163"/>
    <n v="0.98526944980376474"/>
    <n v="4654165.9504754283"/>
    <n v="52.895733062712992"/>
    <n v="2.6328223647877178"/>
  </r>
  <r>
    <s v="CD"/>
    <s v="West"/>
    <x v="3"/>
    <x v="1"/>
    <x v="16"/>
    <x v="5"/>
    <n v="3.3644147258056192E-3"/>
    <n v="1.6686193035890438E-2"/>
    <n v="86873.510689512783"/>
    <n v="430858.94195864734"/>
    <n v="1449.5881690707029"/>
    <n v="0.98203328455562267"/>
    <n v="4216865.3297726745"/>
    <n v="48.540289166438939"/>
    <n v="2.5795804879079092"/>
  </r>
  <r>
    <s v="CD"/>
    <s v="West"/>
    <x v="3"/>
    <x v="1"/>
    <x v="16"/>
    <x v="6"/>
    <n v="3.8603474691407008E-3"/>
    <n v="1.9120894533134179E-2"/>
    <n v="85423.92252044208"/>
    <n v="423117.82195181085"/>
    <n v="1633.3818131199951"/>
    <n v="0.97949602229999677"/>
    <n v="3786006.3878140273"/>
    <n v="44.32021237268787"/>
    <n v="2.5499968113667628"/>
  </r>
  <r>
    <s v="CD"/>
    <s v="West"/>
    <x v="3"/>
    <x v="1"/>
    <x v="16"/>
    <x v="7"/>
    <n v="4.4452770136131263E-3"/>
    <n v="2.1987093940877566E-2"/>
    <n v="83790.540707322085"/>
    <n v="414442.22356603696"/>
    <n v="1842.3104898888269"/>
    <n v="0.97632062683099985"/>
    <n v="3362888.5658622165"/>
    <n v="40.134465507373775"/>
    <n v="2.5517264894661524"/>
  </r>
  <r>
    <s v="CD"/>
    <s v="West"/>
    <x v="3"/>
    <x v="1"/>
    <x v="16"/>
    <x v="8"/>
    <n v="5.1732293029096857E-3"/>
    <n v="2.5543394451004151E-2"/>
    <n v="81948.230217433258"/>
    <n v="404628.49149722664"/>
    <n v="2093.2359690056037"/>
    <n v="0.9722036549604125"/>
    <n v="2948446.3422961794"/>
    <n v="35.979377888614138"/>
    <n v="2.5575330896074502"/>
  </r>
  <r>
    <s v="CD"/>
    <s v="West"/>
    <x v="3"/>
    <x v="1"/>
    <x v="16"/>
    <x v="9"/>
    <n v="6.1702126991424076E-3"/>
    <n v="3.0395672874747235E-2"/>
    <n v="79854.994248427654"/>
    <n v="393381.29833472188"/>
    <n v="2427.2462825900147"/>
    <n v="0.96611641098549084"/>
    <n v="2543817.8507989529"/>
    <n v="31.855463452732522"/>
    <n v="2.5718686028318949"/>
  </r>
  <r>
    <s v="CD"/>
    <s v="West"/>
    <x v="3"/>
    <x v="1"/>
    <x v="16"/>
    <x v="10"/>
    <n v="7.7692103992350707E-3"/>
    <n v="3.8134971291652282E-2"/>
    <n v="77427.74796583764"/>
    <n v="380052.12809595419"/>
    <n v="2952.7049458545225"/>
    <n v="0.95526407377739575"/>
    <n v="2150436.5524642309"/>
    <n v="27.773461181036001"/>
    <n v="2.5999594056347086"/>
  </r>
  <r>
    <s v="CD"/>
    <s v="West"/>
    <x v="3"/>
    <x v="1"/>
    <x v="16"/>
    <x v="11"/>
    <n v="1.0775020747185039E-2"/>
    <n v="5.2525956034007719E-2"/>
    <n v="74475.043019983117"/>
    <n v="363050.14413270977"/>
    <n v="3911.8728352984617"/>
    <n v="0.93816752398561454"/>
    <n v="1770384.4243682765"/>
    <n v="23.771512611187717"/>
    <n v="2.6162131644306563"/>
  </r>
  <r>
    <s v="CD"/>
    <s v="West"/>
    <x v="3"/>
    <x v="1"/>
    <x v="16"/>
    <x v="12"/>
    <n v="1.5115820857527362E-2"/>
    <n v="7.2962660371944071E-2"/>
    <n v="70563.170184684655"/>
    <n v="340601.85480360489"/>
    <n v="5148.4766209528389"/>
    <n v="0.91037612233828102"/>
    <n v="1407334.2802355667"/>
    <n v="19.944317645482158"/>
    <n v="2.6276485222617283"/>
  </r>
  <r>
    <s v="CD"/>
    <s v="West"/>
    <x v="3"/>
    <x v="1"/>
    <x v="16"/>
    <x v="13"/>
    <n v="2.3129333881065667E-2"/>
    <n v="0.10963663084917552"/>
    <n v="65414.693563731817"/>
    <n v="310075.79583733197"/>
    <n v="7171.8466103587998"/>
    <n v="0.86577348628076933"/>
    <n v="1066732.4254319619"/>
    <n v="16.30722957362282"/>
    <n v="2.6299448517518265"/>
  </r>
  <r>
    <s v="CD"/>
    <s v="West"/>
    <x v="3"/>
    <x v="1"/>
    <x v="16"/>
    <x v="14"/>
    <n v="3.5543971416254198E-2"/>
    <n v="0.16383078200752516"/>
    <n v="58242.846953373017"/>
    <n v="268455.40277337097"/>
    <n v="9541.9711627157012"/>
    <n v="0.79656592134405813"/>
    <n v="756656.62959462986"/>
    <n v="12.991408716685502"/>
    <n v="2.6148710150768455"/>
  </r>
  <r>
    <s v="CD"/>
    <s v="West"/>
    <x v="3"/>
    <x v="1"/>
    <x v="16"/>
    <x v="15"/>
    <n v="5.7278324057046928E-2"/>
    <n v="0.25150545101617672"/>
    <n v="48700.875790657316"/>
    <n v="213842.42524996048"/>
    <n v="12248.535730612071"/>
    <n v="0.69342798720731813"/>
    <n v="488201.2268212589"/>
    <n v="10.024485574341858"/>
    <n v="2.5783265562761382"/>
  </r>
  <r>
    <s v="CD"/>
    <s v="West"/>
    <x v="3"/>
    <x v="1"/>
    <x v="16"/>
    <x v="16"/>
    <n v="9.1791644241562304E-2"/>
    <n v="0.37339884783781313"/>
    <n v="36452.340060045244"/>
    <n v="148284.32252061149"/>
    <n v="13611.261779413053"/>
    <n v="0.55701651782577877"/>
    <n v="274358.80157129839"/>
    <n v="7.5265072453336996"/>
    <n v="2.5037304894829586"/>
  </r>
  <r>
    <s v="CD"/>
    <s v="West"/>
    <x v="3"/>
    <x v="1"/>
    <x v="16"/>
    <x v="17"/>
    <n v="0.14602021271473495"/>
    <n v="0.52803132306586098"/>
    <n v="22841.078280632191"/>
    <n v="82596.816978585717"/>
    <n v="12060.804784773118"/>
    <n v="0.40282764018387851"/>
    <n v="126074.47905068693"/>
    <n v="5.5196377991309724"/>
    <n v="2.3792317354741224"/>
  </r>
  <r>
    <s v="CD"/>
    <s v="West"/>
    <x v="3"/>
    <x v="1"/>
    <x v="16"/>
    <x v="18"/>
    <n v="0.22141432710225509"/>
    <n v="0.68337409833421126"/>
    <n v="10780.273495859074"/>
    <n v="33272.280870183393"/>
    <n v="7366.95968002889"/>
    <n v="0.26229499223163283"/>
    <n v="43477.662072101222"/>
    <n v="4.0330759779704932"/>
    <n v="2.1997828812562363"/>
  </r>
  <r>
    <s v="CD"/>
    <s v="West"/>
    <x v="3"/>
    <x v="1"/>
    <x v="16"/>
    <x v="19"/>
    <n v="0.31634903856229474"/>
    <n v="0.80884046997396797"/>
    <n v="3413.3138158301836"/>
    <n v="8727.1526523734592"/>
    <n v="2760.8263509647236"/>
    <n v="0.15502819327155892"/>
    <n v="10205.381201917831"/>
    <n v="2.9898748701591877"/>
    <n v="1.9793766913795963"/>
  </r>
  <r>
    <s v="CD"/>
    <s v="West"/>
    <x v="3"/>
    <x v="1"/>
    <x v="16"/>
    <x v="20"/>
    <n v="0.43032220145956579"/>
    <n v="0.89228756078221705"/>
    <n v="652.48746486545997"/>
    <n v="1352.9547081025505"/>
    <n v="582.20644846577386"/>
    <n v="8.4745922056798401E-2"/>
    <n v="1478.2285495443721"/>
    <n v="2.2655278900249467"/>
    <n v="1.7202654294595947"/>
  </r>
  <r>
    <s v="CD"/>
    <s v="West"/>
    <x v="3"/>
    <x v="1"/>
    <x v="16"/>
    <x v="21"/>
    <n v="0.56101908898774688"/>
    <n v="1"/>
    <n v="70.281016399686152"/>
    <n v="125.27384144182152"/>
    <n v="70.281016399686152"/>
    <m/>
    <n v="125.27384144182152"/>
    <n v="1.7824705426767411"/>
    <n v="1.7824705426767411"/>
  </r>
  <r>
    <s v="CD"/>
    <s v="West"/>
    <x v="3"/>
    <x v="1"/>
    <x v="17"/>
    <x v="0"/>
    <n v="6.3710915996049319E-2"/>
    <n v="6.073615413323976E-2"/>
    <n v="100000"/>
    <n v="95330.84430461796"/>
    <n v="6073.6154133239761"/>
    <n v="0.92934126205747414"/>
    <n v="6249999.9999999981"/>
    <n v="62.499999999999979"/>
    <n v="0.23123948791043181"/>
  </r>
  <r>
    <s v="CD"/>
    <s v="West"/>
    <x v="3"/>
    <x v="1"/>
    <x v="17"/>
    <x v="1"/>
    <n v="6.6737873250755676E-3"/>
    <n v="2.6242841115756078E-2"/>
    <n v="93926.384586676024"/>
    <n v="369339.7867241191"/>
    <n v="2464.8951872855396"/>
    <n v="0.97923292603614898"/>
    <n v="6154669.1556953806"/>
    <n v="65.526520399769055"/>
    <n v="1.4174351690810634"/>
  </r>
  <r>
    <s v="CD"/>
    <s v="West"/>
    <x v="3"/>
    <x v="1"/>
    <x v="17"/>
    <x v="2"/>
    <n v="1.7765049859809962E-3"/>
    <n v="8.8381098171666454E-3"/>
    <n v="91461.489399390484"/>
    <n v="455020.78166533395"/>
    <n v="808.34668735343439"/>
    <n v="0.99270860719127119"/>
    <n v="5785329.3689712612"/>
    <n v="63.254265887887627"/>
    <n v="2.1711824055281252"/>
  </r>
  <r>
    <s v="CD"/>
    <s v="West"/>
    <x v="3"/>
    <x v="1"/>
    <x v="17"/>
    <x v="3"/>
    <n v="1.4016191583636321E-3"/>
    <n v="6.9839348620344644E-3"/>
    <n v="90653.14271203705"/>
    <n v="451703.04641007725"/>
    <n v="633.1156437395839"/>
    <n v="0.99153970948482351"/>
    <n v="5330308.5873059276"/>
    <n v="58.798938766390521"/>
    <n v="2.5317824388639298"/>
  </r>
  <r>
    <s v="CD"/>
    <s v="West"/>
    <x v="3"/>
    <x v="1"/>
    <x v="17"/>
    <x v="4"/>
    <n v="2.0984937830887469E-3"/>
    <n v="1.0440749569526619E-2"/>
    <n v="90020.027068297466"/>
    <n v="447881.50741085771"/>
    <n v="939.87655886210268"/>
    <n v="0.98778905571849751"/>
    <n v="4878605.5408958504"/>
    <n v="54.194668672944211"/>
    <n v="2.6394475320081305"/>
  </r>
  <r>
    <s v="CD"/>
    <s v="West"/>
    <x v="3"/>
    <x v="1"/>
    <x v="17"/>
    <x v="5"/>
    <n v="2.7953608435176544E-3"/>
    <n v="1.3883030460971234E-2"/>
    <n v="89080.150509435363"/>
    <n v="442412.4512791484"/>
    <n v="1236.7024429903977"/>
    <n v="0.98500885193805288"/>
    <n v="4430724.0334849926"/>
    <n v="49.73862311801652"/>
    <n v="2.5836537843310232"/>
  </r>
  <r>
    <s v="CD"/>
    <s v="West"/>
    <x v="3"/>
    <x v="1"/>
    <x v="17"/>
    <x v="6"/>
    <n v="3.2242862710781181E-3"/>
    <n v="1.5995274375304677E-2"/>
    <n v="87843.448066444966"/>
    <n v="435780.18071757373"/>
    <n v="1405.08005389561"/>
    <n v="0.98279280825721671"/>
    <n v="3988311.5822058441"/>
    <n v="45.402493526769085"/>
    <n v="2.5538336017782175"/>
  </r>
  <r>
    <s v="CD"/>
    <s v="West"/>
    <x v="3"/>
    <x v="1"/>
    <x v="17"/>
    <x v="7"/>
    <n v="3.7382042637806256E-3"/>
    <n v="1.8521916171813702E-2"/>
    <n v="86438.368012549356"/>
    <n v="428281.62759026163"/>
    <n v="1601.0042063568399"/>
    <n v="0.97991460605374126"/>
    <n v="3552531.4014882706"/>
    <n v="41.099010580261123"/>
    <n v="2.5576500942598877"/>
  </r>
  <r>
    <s v="CD"/>
    <s v="West"/>
    <x v="3"/>
    <x v="1"/>
    <x v="17"/>
    <x v="8"/>
    <n v="4.4141447891309542E-3"/>
    <n v="2.183620108277904E-2"/>
    <n v="84837.363806192516"/>
    <n v="419679.42238016642"/>
    <n v="1852.5257354048954"/>
    <n v="0.9759692677209566"/>
    <n v="3124249.7738980087"/>
    <n v="36.82634199991444"/>
    <n v="2.5668912098481531"/>
  </r>
  <r>
    <s v="CD"/>
    <s v="West"/>
    <x v="3"/>
    <x v="1"/>
    <x v="17"/>
    <x v="9"/>
    <n v="5.3861164116744513E-3"/>
    <n v="2.6584641169176308E-2"/>
    <n v="82984.83807078762"/>
    <n v="409594.2185379251"/>
    <n v="2206.1221425940894"/>
    <n v="0.96991858159469035"/>
    <n v="2704570.3515178422"/>
    <n v="32.591138506660613"/>
    <n v="2.584008739540721"/>
  </r>
  <r>
    <s v="CD"/>
    <s v="West"/>
    <x v="3"/>
    <x v="1"/>
    <x v="17"/>
    <x v="10"/>
    <n v="6.9721052487180663E-3"/>
    <n v="3.4289100040155292E-2"/>
    <n v="80778.715928193531"/>
    <n v="397273.04347368988"/>
    <n v="2769.8294715771044"/>
    <n v="0.9595017535504643"/>
    <n v="2294976.1329799169"/>
    <n v="28.410653804152886"/>
    <n v="2.6097675921152987"/>
  </r>
  <r>
    <s v="CD"/>
    <s v="West"/>
    <x v="3"/>
    <x v="1"/>
    <x v="17"/>
    <x v="11"/>
    <n v="9.780886289114556E-3"/>
    <n v="4.779351824193169E-2"/>
    <n v="78008.886456616427"/>
    <n v="381184.18185133528"/>
    <n v="3728.3191378970805"/>
    <n v="0.94329768401787184"/>
    <n v="1897703.0895062268"/>
    <n v="24.326755267319555"/>
    <n v="2.6235268215948948"/>
  </r>
  <r>
    <s v="CD"/>
    <s v="West"/>
    <x v="3"/>
    <x v="1"/>
    <x v="17"/>
    <x v="12"/>
    <n v="1.391065133806179E-2"/>
    <n v="6.733732995304248E-2"/>
    <n v="74280.567318719346"/>
    <n v="359570.1559246119"/>
    <n v="5001.85507063978"/>
    <n v="0.91696232795756449"/>
    <n v="1516518.9076548915"/>
    <n v="20.416092154330055"/>
    <n v="2.6343415589065922"/>
  </r>
  <r>
    <s v="CD"/>
    <s v="West"/>
    <x v="3"/>
    <x v="1"/>
    <x v="17"/>
    <x v="13"/>
    <n v="2.1421093168939427E-2"/>
    <n v="0.10194758815140741"/>
    <n v="69278.712248079566"/>
    <n v="329712.28724069661"/>
    <n v="7062.797623927072"/>
    <n v="0.87405072819320795"/>
    <n v="1156948.7517302795"/>
    <n v="16.699917105666909"/>
    <n v="2.6381492309521839"/>
  </r>
  <r>
    <s v="CD"/>
    <s v="West"/>
    <x v="3"/>
    <x v="1"/>
    <x v="17"/>
    <x v="14"/>
    <n v="3.3447668070749115E-2"/>
    <n v="0.15493021579289673"/>
    <n v="62215.914624152494"/>
    <n v="288185.26475697901"/>
    <n v="9639.1250784723816"/>
    <n v="0.80625304094515693"/>
    <n v="827236.46448958293"/>
    <n v="13.296219616587393"/>
    <n v="2.6248561796428316"/>
  </r>
  <r>
    <s v="CD"/>
    <s v="West"/>
    <x v="3"/>
    <x v="1"/>
    <x v="17"/>
    <x v="15"/>
    <n v="5.4497914870201614E-2"/>
    <n v="0.24084018898050402"/>
    <n v="52576.789545680112"/>
    <n v="232350.24606589947"/>
    <n v="12662.603930169789"/>
    <n v="0.70441960823247274"/>
    <n v="539051.19973260397"/>
    <n v="10.252645785157002"/>
    <n v="2.5886711903108792"/>
  </r>
  <r>
    <s v="CD"/>
    <s v="West"/>
    <x v="3"/>
    <x v="1"/>
    <x v="17"/>
    <x v="16"/>
    <n v="8.8286122524835142E-2"/>
    <n v="0.36202598504398031"/>
    <n v="39914.185615510323"/>
    <n v="163672.06930645951"/>
    <n v="14449.972364683395"/>
    <n v="0.5676256626849695"/>
    <n v="306700.95366670447"/>
    <n v="7.6840088038154288"/>
    <n v="2.5156451607595409"/>
  </r>
  <r>
    <s v="CD"/>
    <s v="West"/>
    <x v="3"/>
    <x v="1"/>
    <x v="17"/>
    <x v="17"/>
    <n v="0.14204166620916864"/>
    <n v="0.51822945138735399"/>
    <n v="25464.213250826928"/>
    <n v="92904.466803099349"/>
    <n v="13196.305262986629"/>
    <n v="0.41095853446634095"/>
    <n v="143028.88436024496"/>
    <n v="5.6168585674093121"/>
    <n v="2.3919518558298329"/>
  </r>
  <r>
    <s v="CD"/>
    <s v="West"/>
    <x v="3"/>
    <x v="1"/>
    <x v="17"/>
    <x v="18"/>
    <n v="0.21753690244140397"/>
    <n v="0.67701303313907457"/>
    <n v="12267.907987840299"/>
    <n v="38179.883522778538"/>
    <n v="8305.5335971188415"/>
    <n v="0.26704069203402692"/>
    <n v="50124.417557145607"/>
    <n v="4.0858162293708027"/>
    <n v="2.2115390124414214"/>
  </r>
  <r>
    <s v="CD"/>
    <s v="West"/>
    <x v="3"/>
    <x v="1"/>
    <x v="17"/>
    <x v="19"/>
    <n v="0.31321088657811591"/>
    <n v="0.80592269297604957"/>
    <n v="3962.3743907214571"/>
    <n v="10195.582517701323"/>
    <n v="3193.3674395495705"/>
    <n v="0.1569769935153949"/>
    <n v="11944.534034367067"/>
    <n v="3.0144890049605442"/>
    <n v="1.988668038381967"/>
  </r>
  <r>
    <s v="CD"/>
    <s v="West"/>
    <x v="3"/>
    <x v="1"/>
    <x v="17"/>
    <x v="20"/>
    <n v="0.42841140157873442"/>
    <n v="0.89161795594425819"/>
    <n v="769.00695117188673"/>
    <n v="1600.4718907668739"/>
    <n v="685.66040591080355"/>
    <n v="8.4896364755688652E-2"/>
    <n v="1748.9515166657438"/>
    <n v="2.2742987095246971"/>
    <n v="1.7264219346150329"/>
  </r>
  <r>
    <s v="CD"/>
    <s v="West"/>
    <x v="3"/>
    <x v="1"/>
    <x v="17"/>
    <x v="21"/>
    <n v="0.56133321158723037"/>
    <n v="1"/>
    <n v="83.346545261083122"/>
    <n v="148.47962589886987"/>
    <n v="83.346545261083122"/>
    <m/>
    <n v="148.47962589886987"/>
    <n v="1.7814730704644963"/>
    <n v="1.7814730704644963"/>
  </r>
  <r>
    <s v="CD"/>
    <s v="West"/>
    <x v="3"/>
    <x v="1"/>
    <x v="18"/>
    <x v="0"/>
    <n v="5.2710613424914239E-2"/>
    <n v="5.0579042734840915E-2"/>
    <n v="100000"/>
    <n v="95956.088249457229"/>
    <n v="5057.9042734840914"/>
    <n v="0.9420426669542532"/>
    <n v="6500000.0005586296"/>
    <n v="65.000000005586301"/>
    <n v="0.20047681176117543"/>
  </r>
  <r>
    <s v="CD"/>
    <s v="West"/>
    <x v="3"/>
    <x v="1"/>
    <x v="18"/>
    <x v="1"/>
    <n v="4.8905855844091559E-3"/>
    <n v="1.9320077858898915E-2"/>
    <n v="94942.095726515909"/>
    <n v="375065.24522766942"/>
    <n v="1834.2886815233214"/>
    <n v="0.98455933109117122"/>
    <n v="6404043.9123091726"/>
    <n v="67.452101865923098"/>
    <n v="1.4359882793975398"/>
  </r>
  <r>
    <s v="CD"/>
    <s v="West"/>
    <x v="3"/>
    <x v="1"/>
    <x v="18"/>
    <x v="2"/>
    <n v="1.371219689135566E-3"/>
    <n v="6.8297280784645059E-3"/>
    <n v="93107.807044992587"/>
    <n v="463748.44901791133"/>
    <n v="635.90100409943261"/>
    <n v="0.99434147463224964"/>
    <n v="6028978.6670815032"/>
    <n v="64.752665307304611"/>
    <n v="2.1841745876978851"/>
  </r>
  <r>
    <s v="CD"/>
    <s v="West"/>
    <x v="3"/>
    <x v="1"/>
    <x v="18"/>
    <x v="3"/>
    <n v="1.0887848583990335E-3"/>
    <n v="5.4293806120036007E-3"/>
    <n v="92471.906040893155"/>
    <n v="461124.31665488856"/>
    <n v="502.06517381346202"/>
    <n v="0.99331705574837326"/>
    <n v="5565230.218063592"/>
    <n v="60.182929673824631"/>
    <n v="2.5397346519873061"/>
  </r>
  <r>
    <s v="CD"/>
    <s v="West"/>
    <x v="3"/>
    <x v="1"/>
    <x v="18"/>
    <x v="4"/>
    <n v="1.6775171375486106E-3"/>
    <n v="8.3546343609242953E-3"/>
    <n v="91969.840867079693"/>
    <n v="458042.64855361439"/>
    <n v="768.37439267683658"/>
    <n v="0.99015534207707256"/>
    <n v="5104105.9014087031"/>
    <n v="55.497605011467421"/>
    <n v="2.6488599841407581"/>
  </r>
  <r>
    <s v="CD"/>
    <s v="West"/>
    <x v="3"/>
    <x v="1"/>
    <x v="18"/>
    <x v="5"/>
    <n v="2.2622623690514918E-3"/>
    <n v="1.1249945070608735E-2"/>
    <n v="91201.466474402856"/>
    <n v="453533.37536449247"/>
    <n v="1026.0114881959889"/>
    <n v="0.9878060788811367"/>
    <n v="4646063.2528550886"/>
    <n v="50.942856869073267"/>
    <n v="2.5887628589113749"/>
  </r>
  <r>
    <s v="CD"/>
    <s v="West"/>
    <x v="3"/>
    <x v="1"/>
    <x v="18"/>
    <x v="6"/>
    <n v="2.6274115299700918E-3"/>
    <n v="1.3053311612880616E-2"/>
    <n v="90175.454986206867"/>
    <n v="448003.02516052604"/>
    <n v="1177.088313768254"/>
    <n v="0.98590577956667658"/>
    <n v="4192529.8774905959"/>
    <n v="46.493027156135561"/>
    <n v="2.5581698187905459"/>
  </r>
  <r>
    <s v="CD"/>
    <s v="West"/>
    <x v="3"/>
    <x v="1"/>
    <x v="18"/>
    <x v="7"/>
    <n v="3.0705435754002286E-3"/>
    <n v="1.5238758543442841E-2"/>
    <n v="88998.366672438613"/>
    <n v="441688.7717691178"/>
    <n v="1356.224620482084"/>
    <n v="0.98333066034741223"/>
    <n v="3744526.85233007"/>
    <n v="42.074107563253641"/>
    <n v="2.5645173054732338"/>
  </r>
  <r>
    <s v="CD"/>
    <s v="West"/>
    <x v="3"/>
    <x v="1"/>
    <x v="18"/>
    <x v="8"/>
    <n v="3.6928098839213966E-3"/>
    <n v="1.830037149085478E-2"/>
    <n v="87642.142051956529"/>
    <n v="434326.11161176412"/>
    <n v="1603.8837578050734"/>
    <n v="0.97957989532181078"/>
    <n v="3302838.080560952"/>
    <n v="37.685501554753692"/>
    <n v="2.5780048715409238"/>
  </r>
  <r>
    <s v="CD"/>
    <s v="West"/>
    <x v="3"/>
    <x v="1"/>
    <x v="18"/>
    <x v="9"/>
    <n v="4.6330068666571109E-3"/>
    <n v="2.2910108011253399E-2"/>
    <n v="86038.258294151456"/>
    <n v="425457.12694818096"/>
    <n v="1971.1457906191208"/>
    <n v="0.97360437442624537"/>
    <n v="2868511.968949188"/>
    <n v="33.339958593096931"/>
    <n v="2.5982676953137291"/>
  </r>
  <r>
    <s v="CD"/>
    <s v="West"/>
    <x v="3"/>
    <x v="1"/>
    <x v="18"/>
    <x v="10"/>
    <n v="6.1990909516463841E-3"/>
    <n v="3.0545004756092505E-2"/>
    <n v="84067.112503532335"/>
    <n v="414226.91992757138"/>
    <n v="2567.8303512513521"/>
    <n v="0.96363406026891529"/>
    <n v="2443054.8420010069"/>
    <n v="29.060767870412519"/>
    <n v="2.6210879402085654"/>
  </r>
  <r>
    <s v="CD"/>
    <s v="West"/>
    <x v="3"/>
    <x v="1"/>
    <x v="18"/>
    <x v="11"/>
    <n v="8.8146852679840248E-3"/>
    <n v="4.317213121320114E-2"/>
    <n v="81499.282152280983"/>
    <n v="399163.16872249247"/>
    <n v="3518.4977028599824"/>
    <n v="0.94832552256146796"/>
    <n v="2028827.9220734357"/>
    <n v="24.893813399271192"/>
    <n v="2.631590882626174"/>
  </r>
  <r>
    <s v="CD"/>
    <s v="West"/>
    <x v="3"/>
    <x v="1"/>
    <x v="18"/>
    <x v="12"/>
    <n v="1.2732856134378554E-2"/>
    <n v="6.1808205255841485E-2"/>
    <n v="77980.784449421"/>
    <n v="378536.62056604907"/>
    <n v="4819.8523312613397"/>
    <n v="0.92344344720702598"/>
    <n v="1629664.7533509433"/>
    <n v="20.898286223421589"/>
    <n v="2.6415664008359521"/>
  </r>
  <r>
    <s v="CD"/>
    <s v="West"/>
    <x v="3"/>
    <x v="1"/>
    <x v="18"/>
    <x v="13"/>
    <n v="1.9752230001200445E-2"/>
    <n v="9.4374596636958505E-2"/>
    <n v="73160.932118159661"/>
    <n v="349557.1617896104"/>
    <n v="6904.5334582352225"/>
    <n v="0.88223132845383345"/>
    <n v="1251128.1327848942"/>
    <n v="17.101041451525536"/>
    <n v="2.6468361114523855"/>
  </r>
  <r>
    <s v="CD"/>
    <s v="West"/>
    <x v="3"/>
    <x v="1"/>
    <x v="18"/>
    <x v="14"/>
    <n v="3.1391004935986976E-2"/>
    <n v="0.14610937166649138"/>
    <n v="66256.398659924438"/>
    <n v="308390.27921619953"/>
    <n v="9680.6807770861196"/>
    <n v="0.8158825811819298"/>
    <n v="901570.9709952838"/>
    <n v="13.607304188427074"/>
    <n v="2.6353198075070678"/>
  </r>
  <r>
    <s v="CD"/>
    <s v="West"/>
    <x v="3"/>
    <x v="1"/>
    <x v="18"/>
    <x v="15"/>
    <n v="5.1764859023495459E-2"/>
    <n v="0.23021483369228499"/>
    <n v="56575.717882838318"/>
    <n v="251610.25701832894"/>
    <n v="13024.569483419262"/>
    <n v="0.71540573702753152"/>
    <n v="593180.69177908427"/>
    <n v="10.484722315101541"/>
    <n v="2.5992809255101785"/>
  </r>
  <r>
    <s v="CD"/>
    <s v="West"/>
    <x v="3"/>
    <x v="1"/>
    <x v="18"/>
    <x v="16"/>
    <n v="8.483586736229444E-2"/>
    <n v="0.35063935030376958"/>
    <n v="43551.148399419057"/>
    <n v="180003.42136588425"/>
    <n v="15270.746379755346"/>
    <n v="0.57821016398479241"/>
    <n v="341570.43476075539"/>
    <n v="7.8429719379182137"/>
    <n v="2.5278012159733168"/>
  </r>
  <r>
    <s v="CD"/>
    <s v="West"/>
    <x v="3"/>
    <x v="1"/>
    <x v="18"/>
    <x v="17"/>
    <n v="0.13817431387932019"/>
    <n v="0.50852021196494634"/>
    <n v="28280.40201966371"/>
    <n v="104079.80778579162"/>
    <n v="14381.156029493288"/>
    <n v="0.41891255024977547"/>
    <n v="161567.01339487112"/>
    <n v="5.7130380707647506"/>
    <n v="2.4047842721415802"/>
  </r>
  <r>
    <s v="CD"/>
    <s v="West"/>
    <x v="3"/>
    <x v="1"/>
    <x v="18"/>
    <x v="18"/>
    <n v="0.21388234254293509"/>
    <n v="0.67092433441857924"/>
    <n v="13899.245990170422"/>
    <n v="43600.337709052408"/>
    <n v="9325.3423648751959"/>
    <n v="0.27146396651380977"/>
    <n v="57487.205609079487"/>
    <n v="4.1359945460159899"/>
    <n v="2.2230625720146122"/>
  </r>
  <r>
    <s v="CD"/>
    <s v="West"/>
    <x v="3"/>
    <x v="1"/>
    <x v="18"/>
    <x v="19"/>
    <n v="0.31045526074510421"/>
    <n v="0.80336712838196245"/>
    <n v="4573.9036252952255"/>
    <n v="11835.920615841002"/>
    <n v="3674.5238209492732"/>
    <n v="0.15858509427476744"/>
    <n v="13886.867900027079"/>
    <n v="3.0361085492112312"/>
    <n v="1.9972714701888319"/>
  </r>
  <r>
    <s v="CD"/>
    <s v="West"/>
    <x v="3"/>
    <x v="1"/>
    <x v="18"/>
    <x v="20"/>
    <n v="0.42704172581122857"/>
    <n v="0.89123367682518462"/>
    <n v="899.37980434595249"/>
    <n v="1877.0005866918084"/>
    <n v="801.55756988955841"/>
    <n v="8.4812856398354231E-2"/>
    <n v="2050.9472841860766"/>
    <n v="2.280401754937746"/>
    <n v="1.731490620943255"/>
  </r>
  <r>
    <s v="CD"/>
    <s v="West"/>
    <x v="3"/>
    <x v="1"/>
    <x v="18"/>
    <x v="21"/>
    <n v="0.56236902376153142"/>
    <n v="1"/>
    <n v="97.822234456394085"/>
    <n v="173.94669749426831"/>
    <n v="97.822234456394085"/>
    <m/>
    <n v="173.94669749426831"/>
    <n v="1.7781918237801855"/>
    <n v="1.7781918237801855"/>
  </r>
  <r>
    <s v="CD"/>
    <s v="West"/>
    <x v="3"/>
    <x v="1"/>
    <x v="19"/>
    <x v="0"/>
    <n v="4.228172485288683E-2"/>
    <n v="4.0850394306006198E-2"/>
    <n v="100000"/>
    <n v="96614.777301870461"/>
    <n v="4085.0394306006201"/>
    <n v="0.95419456180512496"/>
    <n v="6750000.0003547193"/>
    <n v="67.5000000035472"/>
    <n v="0.1713121120028436"/>
  </r>
  <r>
    <s v="CD"/>
    <s v="West"/>
    <x v="3"/>
    <x v="1"/>
    <x v="19"/>
    <x v="1"/>
    <n v="3.2794301117708259E-3"/>
    <n v="1.300908400423356E-2"/>
    <n v="95914.96056939938"/>
    <n v="380482.50360069203"/>
    <n v="1247.7657793100661"/>
    <n v="0.98935229121551493"/>
    <n v="6653385.2230528491"/>
    <n v="69.367543744531744"/>
    <n v="1.4535776428631211"/>
  </r>
  <r>
    <s v="CD"/>
    <s v="West"/>
    <x v="3"/>
    <x v="1"/>
    <x v="19"/>
    <x v="2"/>
    <n v="9.9916122029188297E-4"/>
    <n v="4.9818880818888146E-3"/>
    <n v="94667.194790089314"/>
    <n v="472017.28799364227"/>
    <n v="471.6213694705948"/>
    <n v="0.99584661746743652"/>
    <n v="6272902.7194521567"/>
    <n v="66.262687231425872"/>
    <n v="2.2039308602904604"/>
  </r>
  <r>
    <s v="CD"/>
    <s v="West"/>
    <x v="3"/>
    <x v="1"/>
    <x v="19"/>
    <x v="3"/>
    <n v="7.9973840581934452E-4"/>
    <n v="3.9908721602072306E-3"/>
    <n v="94195.573420618719"/>
    <n v="470056.8196346215"/>
    <n v="375.92249157911283"/>
    <n v="0.99498283882432603"/>
    <n v="5800885.4314585142"/>
    <n v="61.583418634285238"/>
    <n v="2.5499006068961361"/>
  </r>
  <r>
    <s v="CD"/>
    <s v="West"/>
    <x v="3"/>
    <x v="1"/>
    <x v="19"/>
    <x v="4"/>
    <n v="1.2797710125457282E-3"/>
    <n v="6.3797609249923778E-3"/>
    <n v="93819.650929039606"/>
    <n v="467698.46880878991"/>
    <n v="598.54694299351831"/>
    <n v="0.99240081365285615"/>
    <n v="5330828.6118238922"/>
    <n v="56.819957855693353"/>
    <n v="2.6613599772018284"/>
  </r>
  <r>
    <s v="CD"/>
    <s v="West"/>
    <x v="3"/>
    <x v="1"/>
    <x v="19"/>
    <x v="5"/>
    <n v="1.757434373499938E-3"/>
    <n v="8.7501990884324716E-3"/>
    <n v="93221.103986046088"/>
    <n v="464144.34099003806"/>
    <n v="815.70321912136569"/>
    <n v="0.99046245037469649"/>
    <n v="4863130.1430151025"/>
    <n v="52.167695243590401"/>
    <n v="2.5957199944547984"/>
  </r>
  <r>
    <s v="CD"/>
    <s v="West"/>
    <x v="3"/>
    <x v="1"/>
    <x v="19"/>
    <x v="6"/>
    <n v="2.0620723712886637E-3"/>
    <n v="1.0258825054088877E-2"/>
    <n v="92405.400766924722"/>
    <n v="459717.54130454187"/>
    <n v="947.9708405208512"/>
    <n v="0.98886661265942188"/>
    <n v="4398985.8020250648"/>
    <n v="47.605288928086367"/>
    <n v="2.5637831551729375"/>
  </r>
  <r>
    <s v="CD"/>
    <s v="West"/>
    <x v="3"/>
    <x v="1"/>
    <x v="19"/>
    <x v="7"/>
    <n v="2.4366761371064347E-3"/>
    <n v="1.2111769760072562E-2"/>
    <n v="91457.429926403871"/>
    <n v="454599.32784994016"/>
    <n v="1107.7113341165677"/>
    <n v="0.98658515911537548"/>
    <n v="3939268.2607205231"/>
    <n v="43.072151315540644"/>
    <n v="2.5735359029951459"/>
  </r>
  <r>
    <s v="CD"/>
    <s v="West"/>
    <x v="3"/>
    <x v="1"/>
    <x v="19"/>
    <x v="8"/>
    <n v="3.0073237941674246E-3"/>
    <n v="1.4928519980581659E-2"/>
    <n v="90349.718592287303"/>
    <n v="448500.95020057593"/>
    <n v="1348.7875792448904"/>
    <n v="0.9830422129044466"/>
    <n v="3484668.9328705831"/>
    <n v="38.568675001584914"/>
    <n v="2.5921762545598375"/>
  </r>
  <r>
    <s v="CD"/>
    <s v="West"/>
    <x v="3"/>
    <x v="1"/>
    <x v="19"/>
    <x v="9"/>
    <n v="3.9085018091436774E-3"/>
    <n v="1.9362048444736116E-2"/>
    <n v="89000.931013042413"/>
    <n v="440895.36657492118"/>
    <n v="1723.2403379011375"/>
    <n v="0.97720040654418905"/>
    <n v="3036167.9826700073"/>
    <n v="34.11389013700407"/>
    <n v="2.6153712283128687"/>
  </r>
  <r>
    <s v="CD"/>
    <s v="West"/>
    <x v="3"/>
    <x v="1"/>
    <x v="19"/>
    <x v="10"/>
    <n v="5.4407531193241231E-3"/>
    <n v="2.6858079003922827E-2"/>
    <n v="87277.690675141275"/>
    <n v="430843.13146046223"/>
    <n v="2344.1111114328814"/>
    <n v="0.96770930512867315"/>
    <n v="2595272.6160950861"/>
    <n v="29.735807581745288"/>
    <n v="2.6343604668745959"/>
  </r>
  <r>
    <s v="CD"/>
    <s v="West"/>
    <x v="3"/>
    <x v="1"/>
    <x v="19"/>
    <x v="11"/>
    <n v="7.8655455922133216E-3"/>
    <n v="3.8611219231881454E-2"/>
    <n v="84933.579563708394"/>
    <n v="416930.90736506548"/>
    <n v="3279.3890606827918"/>
    <n v="0.95331358131164201"/>
    <n v="2164429.4846346239"/>
    <n v="25.483789753746251"/>
    <n v="2.6407220033033769"/>
  </r>
  <r>
    <s v="CD"/>
    <s v="West"/>
    <x v="3"/>
    <x v="1"/>
    <x v="19"/>
    <x v="12"/>
    <n v="1.1565639197090522E-2"/>
    <n v="5.6297749365731932E-2"/>
    <n v="81654.190503025602"/>
    <n v="397465.89645970304"/>
    <n v="4596.9471516010526"/>
    <n v="0.92991010710811994"/>
    <n v="1747498.5772695583"/>
    <n v="21.40121121162553"/>
    <n v="2.6495148412437706"/>
  </r>
  <r>
    <s v="CD"/>
    <s v="West"/>
    <x v="3"/>
    <x v="1"/>
    <x v="19"/>
    <x v="13"/>
    <n v="1.8098327554244273E-2"/>
    <n v="8.6809212141400333E-2"/>
    <n v="77057.243351424549"/>
    <n v="369607.55434866739"/>
    <n v="6689.2785851253284"/>
    <n v="0.89046393606477803"/>
    <n v="1350032.6808098552"/>
    <n v="17.519867336195038"/>
    <n v="2.6561504788693693"/>
  </r>
  <r>
    <s v="CD"/>
    <s v="West"/>
    <x v="3"/>
    <x v="1"/>
    <x v="19"/>
    <x v="14"/>
    <n v="2.9328042441588729E-2"/>
    <n v="0.13717193346498935"/>
    <n v="70367.964766299221"/>
    <n v="329122.19764459069"/>
    <n v="9652.509780989516"/>
    <n v="0.82568164637202923"/>
    <n v="980425.12646118784"/>
    <n v="13.932833352752233"/>
    <n v="2.6464539583635083"/>
  </r>
  <r>
    <s v="CD"/>
    <s v="West"/>
    <x v="3"/>
    <x v="1"/>
    <x v="19"/>
    <x v="15"/>
    <n v="4.9012675985916347E-2"/>
    <n v="0.21937087429926769"/>
    <n v="60715.454985309705"/>
    <n v="271750.15800876607"/>
    <n v="13319.202443605223"/>
    <n v="0.7266658757861999"/>
    <n v="651302.92881659721"/>
    <n v="10.727135767560039"/>
    <n v="2.6104337288556492"/>
  </r>
  <r>
    <s v="CD"/>
    <s v="West"/>
    <x v="3"/>
    <x v="1"/>
    <x v="19"/>
    <x v="16"/>
    <n v="8.1349346187226459E-2"/>
    <n v="0.33893360696507852"/>
    <n v="47396.252541704482"/>
    <n v="197471.56656447818"/>
    <n v="16064.182830587677"/>
    <n v="0.58907994636631156"/>
    <n v="379552.77080783108"/>
    <n v="8.0080755429737494"/>
    <n v="2.5405100551511319"/>
  </r>
  <r>
    <s v="CD"/>
    <s v="West"/>
    <x v="3"/>
    <x v="1"/>
    <x v="19"/>
    <x v="17"/>
    <n v="0.13429255747667859"/>
    <n v="0.49858782651929934"/>
    <n v="31332.069711116805"/>
    <n v="116326.53984067433"/>
    <n v="15621.788537616898"/>
    <n v="0.42696203648439934"/>
    <n v="182081.2042433529"/>
    <n v="5.8113366248112683"/>
    <n v="2.4181055762093542"/>
  </r>
  <r>
    <s v="CD"/>
    <s v="West"/>
    <x v="3"/>
    <x v="1"/>
    <x v="19"/>
    <x v="18"/>
    <n v="0.21031052671661624"/>
    <n v="0.66488284029678313"/>
    <n v="15710.281173499907"/>
    <n v="49667.016347557925"/>
    <n v="10445.496368497697"/>
    <n v="0.27573865973037104"/>
    <n v="65754.664402678565"/>
    <n v="4.1854543325165618"/>
    <n v="2.2347518489352702"/>
  </r>
  <r>
    <s v="CD"/>
    <s v="West"/>
    <x v="3"/>
    <x v="1"/>
    <x v="19"/>
    <x v="19"/>
    <n v="0.30794919771906304"/>
    <n v="0.80105841005020229"/>
    <n v="5264.7848050022094"/>
    <n v="13695.116520482052"/>
    <n v="4217.4001451515342"/>
    <n v="0.1599346271581864"/>
    <n v="16087.648055120644"/>
    <n v="3.0557085713807997"/>
    <n v="2.0055467658084329"/>
  </r>
  <r>
    <s v="CD"/>
    <s v="West"/>
    <x v="3"/>
    <x v="1"/>
    <x v="19"/>
    <x v="20"/>
    <n v="0.42611173058153984"/>
    <n v="0.89109809503138016"/>
    <n v="1047.3846598506752"/>
    <n v="2190.3233545912162"/>
    <n v="933.3224751580268"/>
    <n v="8.4516411641747252E-2"/>
    <n v="2392.5315346385928"/>
    <n v="2.2842911743424752"/>
    <n v="1.7357477980519853"/>
  </r>
  <r>
    <s v="CD"/>
    <s v="West"/>
    <x v="3"/>
    <x v="1"/>
    <x v="19"/>
    <x v="21"/>
    <n v="0.56408293999740333"/>
    <n v="1"/>
    <n v="114.06218469264846"/>
    <n v="202.20818004737657"/>
    <n v="114.06218469264846"/>
    <m/>
    <n v="202.20818004737657"/>
    <n v="1.7727889448395715"/>
    <n v="1.7727889448395715"/>
  </r>
  <r>
    <s v="CD"/>
    <s v="West"/>
    <x v="3"/>
    <x v="1"/>
    <x v="20"/>
    <x v="0"/>
    <n v="3.225198643912628E-2"/>
    <n v="3.1384779498193384E-2"/>
    <n v="100000"/>
    <n v="97311.151849298854"/>
    <n v="3138.4779498193384"/>
    <n v="0.96556590836661338"/>
    <n v="7000000.0001506647"/>
    <n v="70.000000001506649"/>
    <n v="0.14326364763660981"/>
  </r>
  <r>
    <s v="CD"/>
    <s v="West"/>
    <x v="3"/>
    <x v="1"/>
    <x v="20"/>
    <x v="1"/>
    <n v="2.0247978631066968E-3"/>
    <n v="8.0579208867835039E-3"/>
    <n v="96861.522050180662"/>
    <n v="385471.80233400781"/>
    <n v="780.50248165379162"/>
    <n v="0.99317126987648108"/>
    <n v="6902688.848301366"/>
    <n v="71.263476994769064"/>
    <n v="1.4704937996717697"/>
  </r>
  <r>
    <s v="CD"/>
    <s v="West"/>
    <x v="3"/>
    <x v="1"/>
    <x v="20"/>
    <x v="2"/>
    <n v="6.9181313427554608E-4"/>
    <n v="3.4524490316637409E-3"/>
    <n v="96081.01956852687"/>
    <n v="479486.15968095366"/>
    <n v="331.71482297063631"/>
    <n v="0.99709909701806354"/>
    <n v="6517217.0459673582"/>
    <n v="67.830431808845987"/>
    <n v="2.2297344042353844"/>
  </r>
  <r>
    <s v="CD"/>
    <s v="West"/>
    <x v="3"/>
    <x v="1"/>
    <x v="20"/>
    <x v="3"/>
    <n v="5.5716889999055769E-4"/>
    <n v="2.7820545200953448E-3"/>
    <n v="95749.304745556234"/>
    <n v="478095.21685053792"/>
    <n v="266.37978606336401"/>
    <n v="0.99647351926293615"/>
    <n v="6037730.8862864049"/>
    <n v="63.057699503208333"/>
    <n v="2.5549688402846042"/>
  </r>
  <r>
    <s v="CD"/>
    <s v="West"/>
    <x v="3"/>
    <x v="1"/>
    <x v="20"/>
    <x v="4"/>
    <n v="9.0572706178026412E-4"/>
    <n v="4.5190983224226156E-3"/>
    <n v="95482.92495949287"/>
    <n v="476409.22327783215"/>
    <n v="431.49672600443591"/>
    <n v="0.99455359631150198"/>
    <n v="5559635.6694358671"/>
    <n v="58.226490985633873"/>
    <n v="2.6699672117051416"/>
  </r>
  <r>
    <s v="CD"/>
    <s v="West"/>
    <x v="3"/>
    <x v="1"/>
    <x v="20"/>
    <x v="5"/>
    <n v="1.2712657190811687E-3"/>
    <n v="6.337034069779349E-3"/>
    <n v="95051.428233488434"/>
    <n v="473814.50632693735"/>
    <n v="602.34413909680734"/>
    <n v="0.99302878772902647"/>
    <n v="5083226.4461580347"/>
    <n v="53.478696118814518"/>
    <n v="2.6049657548456984"/>
  </r>
  <r>
    <s v="CD"/>
    <s v="West"/>
    <x v="3"/>
    <x v="1"/>
    <x v="20"/>
    <x v="6"/>
    <n v="1.5182084764538489E-3"/>
    <n v="7.563169835399188E-3"/>
    <n v="94449.084094391626"/>
    <n v="470511.44482626568"/>
    <n v="714.33446380376699"/>
    <n v="0.9917181453265369"/>
    <n v="4609411.9398310976"/>
    <n v="48.803140697738158"/>
    <n v="2.572599764458825"/>
  </r>
  <r>
    <s v="CD"/>
    <s v="West"/>
    <x v="3"/>
    <x v="1"/>
    <x v="20"/>
    <x v="7"/>
    <n v="1.8288255548634224E-3"/>
    <n v="9.1039551439467247E-3"/>
    <n v="93734.749630587859"/>
    <n v="466614.73741801351"/>
    <n v="853.35695606595255"/>
    <n v="0.98971378857466807"/>
    <n v="4138900.4950048318"/>
    <n v="44.155454741346119"/>
    <n v="2.587163589293255"/>
  </r>
  <r>
    <s v="CD"/>
    <s v="West"/>
    <x v="3"/>
    <x v="1"/>
    <x v="20"/>
    <x v="8"/>
    <n v="2.3495045824846786E-3"/>
    <n v="1.1681958253398007E-2"/>
    <n v="92881.392674521907"/>
    <n v="461815.039574756"/>
    <n v="1085.0365517412283"/>
    <n v="0.98641819136844899"/>
    <n v="3672285.7575868182"/>
    <n v="39.537367516175877"/>
    <n v="2.6112106143390972"/>
  </r>
  <r>
    <s v="CD"/>
    <s v="West"/>
    <x v="3"/>
    <x v="1"/>
    <x v="20"/>
    <x v="9"/>
    <n v="3.1930608861409845E-3"/>
    <n v="1.5845680785753564E-2"/>
    <n v="91796.356122780679"/>
    <n v="455542.7560840795"/>
    <n v="1454.5757564169326"/>
    <n v="0.98085993706169849"/>
    <n v="3210470.7180120624"/>
    <n v="34.973836147896229"/>
    <n v="2.6357198896981009"/>
  </r>
  <r>
    <s v="CD"/>
    <s v="West"/>
    <x v="3"/>
    <x v="1"/>
    <x v="20"/>
    <x v="10"/>
    <n v="4.6533647932930277E-3"/>
    <n v="2.301519166866231E-2"/>
    <n v="90341.780366363746"/>
    <n v="446823.63906154293"/>
    <n v="2079.2333908200526"/>
    <n v="0.97194664776692352"/>
    <n v="2754927.961927983"/>
    <n v="30.494505983343494"/>
    <n v="2.650450020741034"/>
  </r>
  <r>
    <s v="CD"/>
    <s v="West"/>
    <x v="3"/>
    <x v="1"/>
    <x v="20"/>
    <x v="11"/>
    <n v="6.8872627654802494E-3"/>
    <n v="3.3888220520208297E-2"/>
    <n v="88262.546975543693"/>
    <n v="434288.73812888446"/>
    <n v="2991.0606555824779"/>
    <n v="0.95856610852003143"/>
    <n v="2308104.3228664398"/>
    <n v="26.150438685006257"/>
    <n v="2.651670240881105"/>
  </r>
  <r>
    <s v="CD"/>
    <s v="West"/>
    <x v="3"/>
    <x v="1"/>
    <x v="20"/>
    <x v="12"/>
    <n v="1.0324093653634016E-2"/>
    <n v="5.0402112554560938E-2"/>
    <n v="85271.486319961215"/>
    <n v="416294.46568227978"/>
    <n v="4297.8630511933879"/>
    <n v="0.93681306136845244"/>
    <n v="1873815.5847375554"/>
    <n v="21.974702982266578"/>
    <n v="2.6586117803981373"/>
  </r>
  <r>
    <s v="CD"/>
    <s v="West"/>
    <x v="3"/>
    <x v="1"/>
    <x v="20"/>
    <x v="13"/>
    <n v="1.6350381201040549E-2"/>
    <n v="7.8747701102352879E-2"/>
    <n v="80973.623268767828"/>
    <n v="389990.09282656061"/>
    <n v="6376.4866823434568"/>
    <n v="0.8994051487437088"/>
    <n v="1457521.1190552756"/>
    <n v="17.999949368913235"/>
    <n v="2.666736518328205"/>
  </r>
  <r>
    <s v="CD"/>
    <s v="West"/>
    <x v="3"/>
    <x v="1"/>
    <x v="20"/>
    <x v="14"/>
    <n v="2.7067113128247694E-2"/>
    <n v="0.12727078552629639"/>
    <n v="74597.136586424371"/>
    <n v="350759.09744724556"/>
    <n v="9494.0361713666571"/>
    <n v="0.83665568942765234"/>
    <n v="1067531.026228715"/>
    <n v="14.310616668133488"/>
    <n v="2.6588897404972922"/>
  </r>
  <r>
    <s v="CD"/>
    <s v="West"/>
    <x v="3"/>
    <x v="1"/>
    <x v="20"/>
    <x v="15"/>
    <n v="4.5951803526373534E-2"/>
    <n v="0.20713648508801766"/>
    <n v="65103.100415057714"/>
    <n v="293464.59449774632"/>
    <n v="13485.227388307321"/>
    <n v="0.73945947828798153"/>
    <n v="716771.92878146935"/>
    <n v="11.009797140409107"/>
    <n v="2.6232579062528272"/>
  </r>
  <r>
    <s v="CD"/>
    <s v="West"/>
    <x v="3"/>
    <x v="1"/>
    <x v="20"/>
    <x v="16"/>
    <n v="7.7437831366413468E-2"/>
    <n v="0.32555410044941724"/>
    <n v="51617.873026750392"/>
    <n v="217005.17594329757"/>
    <n v="16804.410220335965"/>
    <n v="0.60158310507741442"/>
    <n v="423307.33428372309"/>
    <n v="8.2007899485581035"/>
    <n v="2.5551543522345037"/>
  </r>
  <r>
    <s v="CD"/>
    <s v="West"/>
    <x v="3"/>
    <x v="1"/>
    <x v="20"/>
    <x v="17"/>
    <n v="0.12989316464731962"/>
    <n v="0.48708504753457799"/>
    <n v="34813.462806414427"/>
    <n v="130546.64756183958"/>
    <n v="16957.117185905634"/>
    <n v="0.43628106380918319"/>
    <n v="206302.15834042552"/>
    <n v="5.9259304220209339"/>
    <n v="2.4334867186973304"/>
  </r>
  <r>
    <s v="CD"/>
    <s v="West"/>
    <x v="3"/>
    <x v="1"/>
    <x v="20"/>
    <x v="18"/>
    <n v="0.20626120164522846"/>
    <n v="0.65789569903763556"/>
    <n v="17856.345620508793"/>
    <n v="56955.030275001889"/>
    <n v="11747.612984262254"/>
    <n v="0.28063816349928866"/>
    <n v="75755.510778585958"/>
    <n v="4.2424980109915351"/>
    <n v="2.2482326519567257"/>
  </r>
  <r>
    <s v="CD"/>
    <s v="West"/>
    <x v="3"/>
    <x v="1"/>
    <x v="20"/>
    <x v="19"/>
    <n v="0.30516147050903752"/>
    <n v="0.79846778383283123"/>
    <n v="6108.7326362465383"/>
    <n v="15983.755098422915"/>
    <n v="4877.6262100910626"/>
    <n v="0.16140399711222167"/>
    <n v="18800.480503584073"/>
    <n v="3.0776400970686248"/>
    <n v="2.014960258191258"/>
  </r>
  <r>
    <s v="CD"/>
    <s v="West"/>
    <x v="3"/>
    <x v="1"/>
    <x v="20"/>
    <x v="20"/>
    <n v="0.42520324543123422"/>
    <n v="0.89103358696669599"/>
    <n v="1231.1064261554761"/>
    <n v="2579.8419617483105"/>
    <n v="1096.9571748350638"/>
    <n v="8.4098877007605766E-2"/>
    <n v="2816.7254051611571"/>
    <n v="2.2879625557290639"/>
    <n v="1.740355730325841"/>
  </r>
  <r>
    <s v="CD"/>
    <s v="West"/>
    <x v="3"/>
    <x v="1"/>
    <x v="20"/>
    <x v="21"/>
    <n v="0.56630910707682325"/>
    <n v="1"/>
    <n v="134.14925132041239"/>
    <n v="236.88344341284667"/>
    <n v="134.14925132041239"/>
    <m/>
    <n v="236.88344341284667"/>
    <n v="1.76582009277902"/>
    <n v="1.76582009277902"/>
  </r>
  <r>
    <s v="CD"/>
    <s v="West"/>
    <x v="3"/>
    <x v="1"/>
    <x v="21"/>
    <x v="0"/>
    <n v="2.3626926770126445E-2"/>
    <n v="2.3145229772033489E-2"/>
    <n v="100000"/>
    <n v="97961.23718171411"/>
    <n v="2314.522977203349"/>
    <n v="0.97497516398267781"/>
    <n v="7250000.0008907067"/>
    <n v="72.500000008907065"/>
    <n v="0.11914340952046171"/>
  </r>
  <r>
    <s v="CD"/>
    <s v="West"/>
    <x v="3"/>
    <x v="1"/>
    <x v="21"/>
    <x v="1"/>
    <n v="1.2408228935436546E-3"/>
    <n v="4.9478512160549834E-3"/>
    <n v="97685.477022796651"/>
    <n v="389526.34480962477"/>
    <n v="483.33320627815556"/>
    <n v="0.99570636837350812"/>
    <n v="7152038.7637089929"/>
    <n v="73.214964820614398"/>
    <n v="1.4850408253095049"/>
  </r>
  <r>
    <s v="CD"/>
    <s v="West"/>
    <x v="3"/>
    <x v="1"/>
    <x v="21"/>
    <x v="2"/>
    <n v="4.6167236330868272E-4"/>
    <n v="2.3054349676520994E-3"/>
    <n v="97202.143816518495"/>
    <n v="485394.48989177879"/>
    <n v="224.09322128535132"/>
    <n v="0.99804616213223196"/>
    <n v="6762512.4188993685"/>
    <n v="69.571638580981073"/>
    <n v="2.2501212340154768"/>
  </r>
  <r>
    <s v="CD"/>
    <s v="West"/>
    <x v="3"/>
    <x v="1"/>
    <x v="21"/>
    <x v="3"/>
    <n v="3.7567661590159451E-4"/>
    <n v="1.8766625358176963E-3"/>
    <n v="96978.050595233144"/>
    <n v="484446.10775662237"/>
    <n v="181.99507434869884"/>
    <n v="0.99760705146020467"/>
    <n v="6277117.9290075898"/>
    <n v="64.727202603886283"/>
    <n v="2.5595756031705106"/>
  </r>
  <r>
    <s v="CD"/>
    <s v="West"/>
    <x v="3"/>
    <x v="1"/>
    <x v="21"/>
    <x v="4"/>
    <n v="6.1681869444417652E-4"/>
    <n v="3.0796747263940093E-3"/>
    <n v="96796.055520884445"/>
    <n v="483286.85315045662"/>
    <n v="298.10036580231099"/>
    <n v="0.99627934858131162"/>
    <n v="5792671.8212509677"/>
    <n v="59.844089617899328"/>
    <n v="2.6738557428491418"/>
  </r>
  <r>
    <s v="CD"/>
    <s v="West"/>
    <x v="3"/>
    <x v="1"/>
    <x v="21"/>
    <x v="5"/>
    <n v="8.7079314900011034E-4"/>
    <n v="4.3449321842126435E-3"/>
    <n v="96497.955155082134"/>
    <n v="481488.71123464889"/>
    <n v="419.27707106401795"/>
    <n v="0.99515962571792638"/>
    <n v="5309384.9681005115"/>
    <n v="55.020699242463571"/>
    <n v="2.6124033250344079"/>
  </r>
  <r>
    <s v="CD"/>
    <s v="West"/>
    <x v="3"/>
    <x v="1"/>
    <x v="21"/>
    <x v="6"/>
    <n v="1.0672270507095215E-3"/>
    <n v="5.3224141242253905E-3"/>
    <n v="96078.678084018116"/>
    <n v="479158.12565967994"/>
    <n v="511.37051327127847"/>
    <n v="0.9940941433333369"/>
    <n v="4827896.2568658628"/>
    <n v="50.249403438336259"/>
    <n v="2.5844036205596779"/>
  </r>
  <r>
    <s v="CD"/>
    <s v="West"/>
    <x v="3"/>
    <x v="1"/>
    <x v="21"/>
    <x v="7"/>
    <n v="1.3197717857433785E-3"/>
    <n v="6.5780301777501656E-3"/>
    <n v="95567.307570746838"/>
    <n v="476328.28644886689"/>
    <n v="628.64463320669893"/>
    <n v="0.992438901755056"/>
    <n v="4348738.1312061828"/>
    <n v="45.504453790192706"/>
    <n v="2.6007885453920747"/>
  </r>
  <r>
    <s v="CD"/>
    <s v="West"/>
    <x v="3"/>
    <x v="1"/>
    <x v="21"/>
    <x v="8"/>
    <n v="1.7542588832175137E-3"/>
    <n v="8.734956074038824E-3"/>
    <n v="94938.662937540139"/>
    <n v="472726.72147818119"/>
    <n v="829.28505048739316"/>
    <n v="0.98961411488351403"/>
    <n v="3872409.8447573157"/>
    <n v="40.788544149868244"/>
    <n v="2.6285678749861972"/>
  </r>
  <r>
    <s v="CD"/>
    <s v="West"/>
    <x v="3"/>
    <x v="1"/>
    <x v="21"/>
    <x v="9"/>
    <n v="2.4896128608755922E-3"/>
    <n v="1.2375847504836987E-2"/>
    <n v="94109.377887052746"/>
    <n v="467817.03605741577"/>
    <n v="1164.6833095052425"/>
    <n v="0.98464495958528109"/>
    <n v="3399683.1232791343"/>
    <n v="36.124807108589458"/>
    <n v="2.6561410680748838"/>
  </r>
  <r>
    <s v="CD"/>
    <s v="West"/>
    <x v="3"/>
    <x v="1"/>
    <x v="21"/>
    <x v="10"/>
    <n v="3.8053947626616631E-3"/>
    <n v="1.8859527446037156E-2"/>
    <n v="92944.694577547503"/>
    <n v="460633.6865620602"/>
    <n v="1752.8930183487973"/>
    <n v="0.97670526743587727"/>
    <n v="2931866.0872217184"/>
    <n v="31.544200565160224"/>
    <n v="2.6668363198058396"/>
  </r>
  <r>
    <s v="CD"/>
    <s v="West"/>
    <x v="3"/>
    <x v="1"/>
    <x v="21"/>
    <x v="11"/>
    <n v="5.7603342556758284E-3"/>
    <n v="2.8419151974764346E-2"/>
    <n v="91191.801559198706"/>
    <n v="449903.34802357107"/>
    <n v="2591.5936673634133"/>
    <n v="0.9647998646906355"/>
    <n v="2471232.400659658"/>
    <n v="27.099282593462259"/>
    <n v="2.6633452038863608"/>
  </r>
  <r>
    <s v="CD"/>
    <s v="West"/>
    <x v="3"/>
    <x v="1"/>
    <x v="21"/>
    <x v="12"/>
    <n v="8.82933813619639E-3"/>
    <n v="4.325634967066181E-2"/>
    <n v="88600.207891835293"/>
    <n v="434066.68929700524"/>
    <n v="3832.5215734625526"/>
    <n v="0.94539492441584017"/>
    <n v="2021329.0526360869"/>
    <n v="22.814044128471586"/>
    <n v="2.6688062960858061"/>
  </r>
  <r>
    <s v="CD"/>
    <s v="West"/>
    <x v="3"/>
    <x v="1"/>
    <x v="21"/>
    <x v="13"/>
    <n v="1.4147799591518601E-2"/>
    <n v="6.8490178019000106E-2"/>
    <n v="84767.68631837274"/>
    <n v="410364.44491937623"/>
    <n v="5805.7539262041246"/>
    <n v="0.91115721082029288"/>
    <n v="1587262.3633390816"/>
    <n v="18.724851795265465"/>
    <n v="2.6792012124949012"/>
  </r>
  <r>
    <s v="CD"/>
    <s v="West"/>
    <x v="3"/>
    <x v="1"/>
    <x v="21"/>
    <x v="14"/>
    <n v="2.4040114473152727E-2"/>
    <n v="0.11383657091620868"/>
    <n v="78961.932392168615"/>
    <n v="373906.5230525565"/>
    <n v="8988.7556164419802"/>
    <n v="0.85209462299480276"/>
    <n v="1176897.9184197055"/>
    <n v="14.904624073465929"/>
    <n v="2.6745236159217494"/>
  </r>
  <r>
    <s v="CD"/>
    <s v="West"/>
    <x v="3"/>
    <x v="1"/>
    <x v="21"/>
    <x v="15"/>
    <n v="4.1582258887507557E-2"/>
    <n v="0.18933345201710014"/>
    <n v="69973.176775726635"/>
    <n v="318603.73779576569"/>
    <n v="13248.263107551102"/>
    <n v="0.75879417609815702"/>
    <n v="802991.39536714891"/>
    <n v="11.475703010324134"/>
    <n v="2.6402834221303282"/>
  </r>
  <r>
    <s v="CD"/>
    <s v="West"/>
    <x v="3"/>
    <x v="1"/>
    <x v="21"/>
    <x v="16"/>
    <n v="7.1443497071195072E-2"/>
    <n v="0.30448346728763637"/>
    <n v="56724.913668175534"/>
    <n v="241754.66072253126"/>
    <n v="17271.798395277925"/>
    <n v="0.62248252895472833"/>
    <n v="484387.65757138323"/>
    <n v="8.5392401018873656"/>
    <n v="2.5758223515512118"/>
  </r>
  <r>
    <s v="CD"/>
    <s v="West"/>
    <x v="3"/>
    <x v="1"/>
    <x v="21"/>
    <x v="17"/>
    <n v="0.12224850086427752"/>
    <n v="0.4662987624740344"/>
    <n v="39453.115272897609"/>
    <n v="150488.05259315361"/>
    <n v="18396.938827497583"/>
    <n v="0.4545714887627787"/>
    <n v="242632.99684885197"/>
    <n v="6.1499071789529678"/>
    <n v="2.4573202525728415"/>
  </r>
  <r>
    <s v="CD"/>
    <s v="West"/>
    <x v="3"/>
    <x v="1"/>
    <x v="21"/>
    <x v="18"/>
    <n v="0.19765619005702345"/>
    <n v="0.64214798422554842"/>
    <n v="21056.176445400026"/>
    <n v="68407.578108281174"/>
    <n v="13521.1812599111"/>
    <n v="0.29313812080845081"/>
    <n v="92144.944255698356"/>
    <n v="4.3761479912858787"/>
    <n v="2.2729228748641601"/>
  </r>
  <r>
    <s v="CD"/>
    <s v="West"/>
    <x v="3"/>
    <x v="1"/>
    <x v="21"/>
    <x v="19"/>
    <n v="0.29667805629570027"/>
    <n v="0.78954876820513142"/>
    <n v="7534.9951854889259"/>
    <n v="20052.868895718864"/>
    <n v="5949.2461671343772"/>
    <n v="0.16795374580607414"/>
    <n v="23737.366147417179"/>
    <n v="3.1502828552739048"/>
    <n v="2.0379260604349891"/>
  </r>
  <r>
    <s v="CD"/>
    <s v="West"/>
    <x v="3"/>
    <x v="1"/>
    <x v="21"/>
    <x v="20"/>
    <n v="0.41794705447721081"/>
    <n v="0.88767303254768792"/>
    <n v="1585.7490183545485"/>
    <n v="3367.9544451940965"/>
    <n v="1407.6266399823014"/>
    <n v="8.5912075618542416E-2"/>
    <n v="3684.4972516983139"/>
    <n v="2.3235059325602045"/>
    <n v="1.7599429301537011"/>
  </r>
  <r>
    <s v="CD"/>
    <s v="West"/>
    <x v="3"/>
    <x v="1"/>
    <x v="21"/>
    <x v="21"/>
    <n v="0.56271181878800358"/>
    <n v="1"/>
    <n v="178.1223783722472"/>
    <n v="316.54280650421725"/>
    <n v="178.1223783722472"/>
    <m/>
    <n v="316.54280650421725"/>
    <n v="1.7771085778042643"/>
    <n v="1.7771085778042643"/>
  </r>
  <r>
    <s v="CD"/>
    <s v="West"/>
    <x v="3"/>
    <x v="1"/>
    <x v="22"/>
    <x v="0"/>
    <n v="1.7335192716290922E-2"/>
    <n v="1.7069340606275945E-2"/>
    <n v="100000"/>
    <n v="98466.402339068649"/>
    <n v="1706.9340606275946"/>
    <n v="0.98164247540884519"/>
    <n v="7500000.0006858706"/>
    <n v="75.000000006858713"/>
    <n v="0.10154838648688905"/>
  </r>
  <r>
    <s v="CD"/>
    <s v="West"/>
    <x v="3"/>
    <x v="1"/>
    <x v="22"/>
    <x v="1"/>
    <n v="8.3190955388250879E-4"/>
    <n v="3.3207198588531698E-3"/>
    <n v="98293.065939372405"/>
    <n v="392354.83536535397"/>
    <n v="326.40373605243803"/>
    <n v="0.99710119228436533"/>
    <n v="7401533.5983468024"/>
    <n v="75.300668746176882"/>
    <n v="1.4956524639647037"/>
  </r>
  <r>
    <s v="CD"/>
    <s v="West"/>
    <x v="3"/>
    <x v="1"/>
    <x v="22"/>
    <x v="2"/>
    <n v="3.2439377162355869E-4"/>
    <n v="1.6205288884387342E-3"/>
    <n v="97966.662203319967"/>
    <n v="489398.44131356769"/>
    <n v="158.75780620440491"/>
    <n v="0.99862216339084564"/>
    <n v="7009178.7629814483"/>
    <n v="71.546571102265403"/>
    <n v="2.2607979826058386"/>
  </r>
  <r>
    <s v="CD"/>
    <s v="West"/>
    <x v="3"/>
    <x v="1"/>
    <x v="22"/>
    <x v="3"/>
    <n v="2.6475317579559553E-4"/>
    <n v="1.3229121548251424E-3"/>
    <n v="97807.904397115562"/>
    <n v="488724.13022466272"/>
    <n v="129.39126556491829"/>
    <n v="0.99830370219673648"/>
    <n v="6519780.3216678808"/>
    <n v="66.659032946831587"/>
    <n v="2.5624957408208506"/>
  </r>
  <r>
    <s v="CD"/>
    <s v="West"/>
    <x v="3"/>
    <x v="1"/>
    <x v="22"/>
    <x v="4"/>
    <n v="4.3903766649839221E-4"/>
    <n v="2.1929524015992367E-3"/>
    <n v="97678.513131550644"/>
    <n v="487895.1085561607"/>
    <n v="214.20432995648298"/>
    <n v="0.99734127279906282"/>
    <n v="6031056.1914432179"/>
    <n v="61.743939358707919"/>
    <n v="2.6776515129570071"/>
  </r>
  <r>
    <s v="CD"/>
    <s v="West"/>
    <x v="3"/>
    <x v="1"/>
    <x v="22"/>
    <x v="5"/>
    <n v="6.2385353341027987E-4"/>
    <n v="3.1146359196999999E-3"/>
    <n v="97464.308801594161"/>
    <n v="486597.92855983827"/>
    <n v="303.56583708217659"/>
    <n v="0.99651313494602023"/>
    <n v="5543161.0828870572"/>
    <n v="56.873753592929511"/>
    <n v="2.616281676858581"/>
  </r>
  <r>
    <s v="CD"/>
    <s v="West"/>
    <x v="3"/>
    <x v="1"/>
    <x v="22"/>
    <x v="6"/>
    <n v="7.7199324063284146E-4"/>
    <n v="3.8527954643810557E-3"/>
    <n v="97160.742964511985"/>
    <n v="484901.22724740399"/>
    <n v="374.34046980958374"/>
    <n v="0.99570367579483732"/>
    <n v="5056563.1543272194"/>
    <n v="52.043273857777436"/>
    <n v="2.5891263490293155"/>
  </r>
  <r>
    <s v="CD"/>
    <s v="West"/>
    <x v="3"/>
    <x v="1"/>
    <x v="22"/>
    <x v="7"/>
    <n v="9.6433816480779352E-4"/>
    <n v="4.8105906280573978E-3"/>
    <n v="96786.402494702401"/>
    <n v="482817.93436766788"/>
    <n v="465.59976076440944"/>
    <n v="0.99442297006314095"/>
    <n v="4571661.9270798154"/>
    <n v="47.234547511258569"/>
    <n v="2.607219333585832"/>
  </r>
  <r>
    <s v="CD"/>
    <s v="West"/>
    <x v="3"/>
    <x v="1"/>
    <x v="22"/>
    <x v="8"/>
    <n v="1.3041046302501148E-3"/>
    <n v="6.5005018273451174E-3"/>
    <n v="96320.802733937991"/>
    <n v="480125.24429364695"/>
    <n v="626.13355418331048"/>
    <n v="0.9921718305660695"/>
    <n v="4088843.9927121475"/>
    <n v="42.450269066034998"/>
    <n v="2.6382524684021242"/>
  </r>
  <r>
    <s v="CD"/>
    <s v="West"/>
    <x v="3"/>
    <x v="1"/>
    <x v="22"/>
    <x v="9"/>
    <n v="1.8971251134831848E-3"/>
    <n v="9.4438626334314886E-3"/>
    <n v="95694.669179754681"/>
    <n v="476366.74253180897"/>
    <n v="903.72731048526475"/>
    <n v="0.98807378299197457"/>
    <n v="3608718.7484185006"/>
    <n v="37.710760477574929"/>
    <n v="2.668983395186705"/>
  </r>
  <r>
    <s v="CD"/>
    <s v="West"/>
    <x v="3"/>
    <x v="1"/>
    <x v="22"/>
    <x v="10"/>
    <n v="2.9910013955729421E-3"/>
    <n v="1.4851851114297031E-2"/>
    <n v="94790.941869269416"/>
    <n v="470685.48938496847"/>
    <n v="1407.8209556263755"/>
    <n v="0.98150385702432463"/>
    <n v="3132352.0058866916"/>
    <n v="33.044845257542264"/>
    <n v="2.677815528804921"/>
  </r>
  <r>
    <s v="CD"/>
    <s v="West"/>
    <x v="3"/>
    <x v="1"/>
    <x v="22"/>
    <x v="11"/>
    <n v="4.589468372299085E-3"/>
    <n v="2.2704754873591172E-2"/>
    <n v="93383.120913643041"/>
    <n v="461979.62327672832"/>
    <n v="2120.2408696751809"/>
    <n v="0.9716018388125226"/>
    <n v="2661666.5165017233"/>
    <n v="28.502651126461341"/>
    <n v="2.6719714433940314"/>
  </r>
  <r>
    <s v="CD"/>
    <s v="West"/>
    <x v="3"/>
    <x v="1"/>
    <x v="22"/>
    <x v="12"/>
    <n v="7.1489526127823753E-3"/>
    <n v="3.5160852539079426E-2"/>
    <n v="91262.88004396786"/>
    <n v="448860.2514695857"/>
    <n v="3208.8806675176456"/>
    <n v="0.95542818477825431"/>
    <n v="2199686.8932249951"/>
    <n v="24.102755601896945"/>
    <n v="2.6770252550338554"/>
  </r>
  <r>
    <s v="CD"/>
    <s v="West"/>
    <x v="3"/>
    <x v="1"/>
    <x v="22"/>
    <x v="13"/>
    <n v="1.1530260700228433E-2"/>
    <n v="5.6156397268375076E-2"/>
    <n v="88053.999376450214"/>
    <n v="428853.73528069712"/>
    <n v="4944.7953700531798"/>
    <n v="0.92602604162300151"/>
    <n v="1750826.6417554095"/>
    <n v="19.883556160467403"/>
    <n v="2.6912570193109571"/>
  </r>
  <r>
    <s v="CD"/>
    <s v="West"/>
    <x v="3"/>
    <x v="1"/>
    <x v="22"/>
    <x v="14"/>
    <n v="2.0091606844793688E-2"/>
    <n v="9.6005904941490749E-2"/>
    <n v="83109.204006397034"/>
    <n v="397129.72691722249"/>
    <n v="7978.9743396011181"/>
    <n v="0.87356767693330495"/>
    <n v="1321972.9064747123"/>
    <n v="15.906456117338799"/>
    <n v="2.6918971874167803"/>
  </r>
  <r>
    <s v="CD"/>
    <s v="West"/>
    <x v="3"/>
    <x v="1"/>
    <x v="22"/>
    <x v="15"/>
    <n v="3.5410114960554913E-2"/>
    <n v="0.1635089665655764"/>
    <n v="75130.229666795916"/>
    <n v="346919.69298423588"/>
    <n v="12284.466210652216"/>
    <n v="0.78852829276222636"/>
    <n v="924843.17955748993"/>
    <n v="12.309867594697741"/>
    <n v="2.661155571836745"/>
  </r>
  <r>
    <s v="CD"/>
    <s v="West"/>
    <x v="3"/>
    <x v="1"/>
    <x v="22"/>
    <x v="16"/>
    <n v="6.2050592004437001E-2"/>
    <n v="0.27009475886795564"/>
    <n v="62845.763456143701"/>
    <n v="273555.99323445524"/>
    <n v="16974.311326559713"/>
    <n v="0.65933618351069156"/>
    <n v="577923.48657325411"/>
    <n v="9.1959020750309186"/>
    <n v="2.603860135249052"/>
  </r>
  <r>
    <s v="CD"/>
    <s v="West"/>
    <x v="3"/>
    <x v="1"/>
    <x v="22"/>
    <x v="17"/>
    <n v="0.10842211508692073"/>
    <n v="0.42631295513181627"/>
    <n v="45871.452129583988"/>
    <n v="180365.36455568226"/>
    <n v="19555.594313550599"/>
    <n v="0.49309266854593381"/>
    <n v="304367.49333879887"/>
    <n v="6.6352269049381674"/>
    <n v="2.4947375514795844"/>
  </r>
  <r>
    <s v="CD"/>
    <s v="West"/>
    <x v="3"/>
    <x v="1"/>
    <x v="22"/>
    <x v="18"/>
    <n v="0.17891511050100248"/>
    <n v="0.60465991549964204"/>
    <n v="26315.857816033389"/>
    <n v="88936.838922021561"/>
    <n v="15912.144363343343"/>
    <n v="0.32578254500211923"/>
    <n v="124002.12878311661"/>
    <n v="4.7120686564724554"/>
    <n v="2.3201317695193615"/>
  </r>
  <r>
    <s v="CD"/>
    <s v="West"/>
    <x v="3"/>
    <x v="1"/>
    <x v="22"/>
    <x v="19"/>
    <n v="0.27364063121288046"/>
    <n v="0.7620819974863583"/>
    <n v="10403.713452690046"/>
    <n v="28974.069728459715"/>
    <n v="7928.4827293017279"/>
    <n v="0.19010773294197639"/>
    <n v="35065.289861095051"/>
    <n v="3.3704590212476835"/>
    <n v="2.0934542810033876"/>
  </r>
  <r>
    <s v="CD"/>
    <s v="West"/>
    <x v="3"/>
    <x v="1"/>
    <x v="22"/>
    <x v="20"/>
    <n v="0.39224957624185985"/>
    <n v="0.87288308944720949"/>
    <n v="2475.230723388318"/>
    <n v="5508.1947101802216"/>
    <n v="2160.5870409258464"/>
    <n v="9.5715703875386374E-2"/>
    <n v="6091.220132635337"/>
    <n v="2.4608696373553123"/>
    <n v="1.8212533090921728"/>
  </r>
  <r>
    <s v="CD"/>
    <s v="West"/>
    <x v="3"/>
    <x v="1"/>
    <x v="22"/>
    <x v="21"/>
    <n v="0.53967403537483771"/>
    <n v="1"/>
    <n v="314.64368246247176"/>
    <n v="583.02542245511563"/>
    <n v="314.64368246247176"/>
    <m/>
    <n v="583.02542245511563"/>
    <n v="1.8529703755442615"/>
    <n v="1.8529703755442615"/>
  </r>
  <r>
    <s v="CD"/>
    <s v="West"/>
    <x v="3"/>
    <x v="1"/>
    <x v="23"/>
    <x v="0"/>
    <n v="1.3019870369722273E-2"/>
    <n v="1.2867330147187167E-2"/>
    <n v="100000"/>
    <n v="98828.404444871456"/>
    <n v="1286.7330147187167"/>
    <n v="0.98614175779778479"/>
    <n v="7750000.0000408636"/>
    <n v="77.500000000408633"/>
    <n v="8.9480458085039433E-2"/>
  </r>
  <r>
    <s v="CD"/>
    <s v="West"/>
    <x v="3"/>
    <x v="1"/>
    <x v="23"/>
    <x v="1"/>
    <n v="6.2023769640642877E-4"/>
    <n v="2.4771142891803449E-3"/>
    <n v="98713.266985281283"/>
    <n v="394242.47445402091"/>
    <n v="244.52404418091464"/>
    <n v="0.9978586272527451"/>
    <n v="7651171.5955959922"/>
    <n v="77.509050498114163"/>
    <n v="1.5029306866344265"/>
  </r>
  <r>
    <s v="CD"/>
    <s v="West"/>
    <x v="3"/>
    <x v="1"/>
    <x v="23"/>
    <x v="2"/>
    <n v="2.4397336377173488E-4"/>
    <n v="1.2190524464610411E-3"/>
    <n v="98468.742941100369"/>
    <n v="492015.03035635327"/>
    <n v="120.03856198230642"/>
    <n v="0.99896556199876596"/>
    <n v="7256929.1211419711"/>
    <n v="73.697793882498772"/>
    <n v="2.2618436632302581"/>
  </r>
  <r>
    <s v="CD"/>
    <s v="West"/>
    <x v="3"/>
    <x v="1"/>
    <x v="23"/>
    <x v="3"/>
    <n v="1.9822288967864324E-4"/>
    <n v="9.9063586414366235E-4"/>
    <n v="98348.704379118062"/>
    <n v="491506.07131177437"/>
    <n v="97.427753750002012"/>
    <n v="0.9987262164319789"/>
    <n v="6764914.0907856179"/>
    <n v="68.784984342121973"/>
    <n v="2.5628034653735137"/>
  </r>
  <r>
    <s v="CD"/>
    <s v="West"/>
    <x v="3"/>
    <x v="1"/>
    <x v="23"/>
    <x v="4"/>
    <n v="3.304640626774613E-4"/>
    <n v="1.6510543609541874E-3"/>
    <n v="98251.27662536806"/>
    <n v="490879.9989545549"/>
    <n v="162.21819874162611"/>
    <n v="0.99799348992233328"/>
    <n v="6273408.0194738433"/>
    <n v="63.850651461704018"/>
    <n v="2.6797660484141841"/>
  </r>
  <r>
    <s v="CD"/>
    <s v="West"/>
    <x v="3"/>
    <x v="1"/>
    <x v="23"/>
    <x v="5"/>
    <n v="4.7133720687847957E-4"/>
    <n v="2.3540419805387009E-3"/>
    <n v="98089.058426626434"/>
    <n v="489895.04328972753"/>
    <n v="230.90576136780146"/>
    <n v="0.99736634918883904"/>
    <n v="5782528.0205192883"/>
    <n v="58.951814945239718"/>
    <n v="2.6169982067784905"/>
  </r>
  <r>
    <s v="CD"/>
    <s v="West"/>
    <x v="3"/>
    <x v="1"/>
    <x v="23"/>
    <x v="6"/>
    <n v="5.8219339232833003E-4"/>
    <n v="2.9068861020835001E-3"/>
    <n v="97858.152665258633"/>
    <n v="488604.83081158384"/>
    <n v="284.46250395820243"/>
    <n v="0.99676246595411622"/>
    <n v="5292632.9772295607"/>
    <n v="54.084742385582949"/>
    <n v="2.5886715993679363"/>
  </r>
  <r>
    <s v="CD"/>
    <s v="West"/>
    <x v="3"/>
    <x v="1"/>
    <x v="23"/>
    <x v="7"/>
    <n v="7.256148663280003E-4"/>
    <n v="3.6217867394289309E-3"/>
    <n v="97573.69016130043"/>
    <n v="487022.95603684807"/>
    <n v="353.39109714333608"/>
    <n v="0.99579974101986524"/>
    <n v="4804028.1464179773"/>
    <n v="49.234872007775571"/>
    <n v="2.6074814094392496"/>
  </r>
  <r>
    <s v="CD"/>
    <s v="West"/>
    <x v="3"/>
    <x v="1"/>
    <x v="23"/>
    <x v="8"/>
    <n v="9.8237154847558321E-4"/>
    <n v="4.9004985446908806E-3"/>
    <n v="97220.299064157094"/>
    <n v="484977.33349222253"/>
    <n v="476.42793407832505"/>
    <n v="0.99408116442235617"/>
    <n v="4317005.1903811293"/>
    <n v="44.40436032327235"/>
    <n v="2.6404367835028442"/>
  </r>
  <r>
    <s v="CD"/>
    <s v="West"/>
    <x v="3"/>
    <x v="1"/>
    <x v="23"/>
    <x v="9"/>
    <n v="1.4379009610637828E-3"/>
    <n v="7.1655379254579555E-3"/>
    <n v="96743.871130078769"/>
    <n v="482106.83239639783"/>
    <n v="693.22187763819238"/>
    <n v="0.99088348981594399"/>
    <n v="3832027.8568889066"/>
    <n v="39.610032264849963"/>
    <n v="2.6738713736359574"/>
  </r>
  <r>
    <s v="CD"/>
    <s v="West"/>
    <x v="3"/>
    <x v="1"/>
    <x v="23"/>
    <x v="10"/>
    <n v="2.2960170854146203E-3"/>
    <n v="1.1419331726539361E-2"/>
    <n v="96050.649252440577"/>
    <n v="477711.70054905314"/>
    <n v="1096.8342263631057"/>
    <n v="0.98573660916902128"/>
    <n v="3349921.0244925087"/>
    <n v="34.876609898682069"/>
    <n v="2.6828351522389582"/>
  </r>
  <r>
    <s v="CD"/>
    <s v="West"/>
    <x v="3"/>
    <x v="1"/>
    <x v="23"/>
    <x v="11"/>
    <n v="3.5386782645623737E-3"/>
    <n v="1.7549123277118509E-2"/>
    <n v="94953.815026077471"/>
    <n v="470897.91185959056"/>
    <n v="1666.3562055253424"/>
    <n v="0.97792680158144829"/>
    <n v="2872209.3239434557"/>
    <n v="30.248487890187999"/>
    <n v="2.6768692924353572"/>
  </r>
  <r>
    <s v="CD"/>
    <s v="West"/>
    <x v="3"/>
    <x v="1"/>
    <x v="23"/>
    <x v="12"/>
    <n v="5.5596508312058465E-3"/>
    <n v="2.744462919957337E-2"/>
    <n v="93287.458820552129"/>
    <n v="460503.68881623208"/>
    <n v="2560.2397163005226"/>
    <n v="0.96516781253797634"/>
    <n v="2401311.4120838651"/>
    <n v="25.740988579215465"/>
    <n v="2.6824024528834198"/>
  </r>
  <r>
    <s v="CD"/>
    <s v="West"/>
    <x v="3"/>
    <x v="1"/>
    <x v="23"/>
    <x v="13"/>
    <n v="8.9789376001751207E-3"/>
    <n v="4.3986894086169605E-2"/>
    <n v="90727.219104251606"/>
    <n v="444463.33800043166"/>
    <n v="3990.8085774714127"/>
    <n v="0.94123578615681791"/>
    <n v="1940807.723267633"/>
    <n v="21.391680935767642"/>
    <n v="2.7015290654110289"/>
  </r>
  <r>
    <s v="CD"/>
    <s v="West"/>
    <x v="3"/>
    <x v="1"/>
    <x v="23"/>
    <x v="14"/>
    <n v="1.6001207627692467E-2"/>
    <n v="7.7176608460980983E-2"/>
    <n v="86736.410526780193"/>
    <n v="418344.7993607198"/>
    <n v="6694.0219945362187"/>
    <n v="0.89698518249144499"/>
    <n v="1496344.3852672013"/>
    <n v="17.251629116069996"/>
    <n v="2.7088134329854716"/>
  </r>
  <r>
    <s v="CD"/>
    <s v="West"/>
    <x v="3"/>
    <x v="1"/>
    <x v="23"/>
    <x v="15"/>
    <n v="2.8708639995279388E-2"/>
    <n v="0.13458982323975388"/>
    <n v="80042.388532243975"/>
    <n v="375249.08619892219"/>
    <n v="10772.890924242427"/>
    <n v="0.82314000858151204"/>
    <n v="1077999.5859064816"/>
    <n v="13.467858789249203"/>
    <n v="2.6828080189577217"/>
  </r>
  <r>
    <s v="CD"/>
    <s v="West"/>
    <x v="3"/>
    <x v="1"/>
    <x v="23"/>
    <x v="16"/>
    <n v="5.1276322046200654E-2"/>
    <n v="0.22864840859328345"/>
    <n v="69269.497608001548"/>
    <n v="308882.53603398532"/>
    <n v="15838.360392125804"/>
    <n v="0.70600585175218711"/>
    <n v="702750.49970755936"/>
    <n v="10.145165245523339"/>
    <n v="2.6345435336445253"/>
  </r>
  <r>
    <s v="CD"/>
    <s v="West"/>
    <x v="3"/>
    <x v="1"/>
    <x v="23"/>
    <x v="17"/>
    <n v="9.1447981694354516E-2"/>
    <n v="0.37323414004254563"/>
    <n v="53431.137215875744"/>
    <n v="218072.87794404945"/>
    <n v="19942.324550262638"/>
    <n v="0.54700371535422954"/>
    <n v="393867.96367357409"/>
    <n v="7.3715062826053037"/>
    <n v="2.5387619426400891"/>
  </r>
  <r>
    <s v="CD"/>
    <s v="West"/>
    <x v="3"/>
    <x v="1"/>
    <x v="23"/>
    <x v="18"/>
    <n v="0.15412534943316"/>
    <n v="0.5489923027855097"/>
    <n v="33488.812665613106"/>
    <n v="119286.67445338448"/>
    <n v="18385.100382847486"/>
    <n v="0.37654091047688049"/>
    <n v="175795.08572952464"/>
    <n v="5.2493675271453881"/>
    <n v="2.3806295384924931"/>
  </r>
  <r>
    <s v="CD"/>
    <s v="West"/>
    <x v="3"/>
    <x v="1"/>
    <x v="23"/>
    <x v="19"/>
    <n v="0.24081899269527188"/>
    <n v="0.71616176548451682"/>
    <n v="15103.712282765622"/>
    <n v="44916.313006436634"/>
    <n v="10816.701253795611"/>
    <n v="0.22845622093878751"/>
    <n v="56508.411276140156"/>
    <n v="3.7413590922690014"/>
    <n v="2.1708335388616686"/>
  </r>
  <r>
    <s v="CD"/>
    <s v="West"/>
    <x v="3"/>
    <x v="1"/>
    <x v="23"/>
    <x v="20"/>
    <n v="0.352819693155626"/>
    <n v="0.84451098936835978"/>
    <n v="4287.0110289700124"/>
    <n v="10261.411127954223"/>
    <n v="3620.4279255085353"/>
    <n v="0.11479260361578458"/>
    <n v="11592.098269703522"/>
    <n v="2.7040047696095182"/>
    <n v="1.9137228397313397"/>
  </r>
  <r>
    <s v="CD"/>
    <s v="West"/>
    <x v="3"/>
    <x v="1"/>
    <x v="23"/>
    <x v="21"/>
    <n v="0.50093149813200888"/>
    <n v="1"/>
    <n v="666.58310346147709"/>
    <n v="1330.6871417492987"/>
    <n v="666.58310346147709"/>
    <m/>
    <n v="1330.6871417492987"/>
    <n v="1.9962809360741638"/>
    <n v="1.9962809360741638"/>
  </r>
  <r>
    <s v="CD"/>
    <s v="West"/>
    <x v="3"/>
    <x v="1"/>
    <x v="24"/>
    <x v="0"/>
    <n v="1.0135894105113516E-2"/>
    <n v="1.0042392631794791E-2"/>
    <n v="100000"/>
    <n v="99077.521209781233"/>
    <n v="1004.2392631794792"/>
    <n v="0.98913678291523621"/>
    <n v="8000000.0002041226"/>
    <n v="80.000000002041233"/>
    <n v="8.1415331941773098E-2"/>
  </r>
  <r>
    <s v="CD"/>
    <s v="West"/>
    <x v="3"/>
    <x v="1"/>
    <x v="24"/>
    <x v="1"/>
    <n v="4.9934103816067735E-4"/>
    <n v="1.994881601623812E-3"/>
    <n v="98995.760736820521"/>
    <n v="395490.87024783687"/>
    <n v="197.48482173263619"/>
    <n v="0.99830427039614511"/>
    <n v="7900922.4789943416"/>
    <n v="79.810715329506721"/>
    <n v="1.5077948010023157"/>
  </r>
  <r>
    <s v="CD"/>
    <s v="West"/>
    <x v="3"/>
    <x v="1"/>
    <x v="24"/>
    <x v="2"/>
    <n v="1.931241985971338E-4"/>
    <n v="9.6510955212746052E-4"/>
    <n v="98798.275915087885"/>
    <n v="493729.73719509254"/>
    <n v="95.351159819372697"/>
    <n v="0.99918607151123251"/>
    <n v="7505431.6087465044"/>
    <n v="75.967232618482555"/>
    <n v="2.2560126081056344"/>
  </r>
  <r>
    <s v="CD"/>
    <s v="West"/>
    <x v="3"/>
    <x v="1"/>
    <x v="24"/>
    <x v="3"/>
    <n v="1.5510170552447314E-4"/>
    <n v="7.752150730796748E-4"/>
    <n v="98702.924755268512"/>
    <n v="493327.87649623776"/>
    <n v="76.51599502733734"/>
    <n v="0.99900668294752404"/>
    <n v="7011701.8715514122"/>
    <n v="71.038440744656299"/>
    <n v="2.5593693836421463"/>
  </r>
  <r>
    <s v="CD"/>
    <s v="West"/>
    <x v="3"/>
    <x v="1"/>
    <x v="24"/>
    <x v="4"/>
    <n v="2.5720091670323276E-4"/>
    <n v="1.2852373643436154E-3"/>
    <n v="98626.408760241175"/>
    <n v="492837.84550405224"/>
    <n v="126.75834564967954"/>
    <n v="0.99843675107905083"/>
    <n v="6518373.9950551745"/>
    <n v="66.091567937966914"/>
    <n v="2.6790617166408821"/>
  </r>
  <r>
    <s v="CD"/>
    <s v="West"/>
    <x v="3"/>
    <x v="1"/>
    <x v="24"/>
    <x v="5"/>
    <n v="3.6728911435494232E-4"/>
    <n v="1.8348390591513082E-3"/>
    <n v="98499.650414591495"/>
    <n v="492067.41727386526"/>
    <n v="180.73100589345268"/>
    <n v="0.99795313284589637"/>
    <n v="6025536.1495511224"/>
    <n v="61.173172942129696"/>
    <n v="2.6161544779635881"/>
  </r>
  <r>
    <s v="CD"/>
    <s v="West"/>
    <x v="3"/>
    <x v="1"/>
    <x v="24"/>
    <x v="6"/>
    <n v="4.5082171092693192E-4"/>
    <n v="2.2516582786753607E-3"/>
    <n v="98318.919408698042"/>
    <n v="491060.22063984268"/>
    <n v="221.38060883700382"/>
    <n v="0.9975011636169272"/>
    <n v="5533468.7322772574"/>
    <n v="56.280813149251564"/>
    <n v="2.5861643598559318"/>
  </r>
  <r>
    <s v="CD"/>
    <s v="West"/>
    <x v="3"/>
    <x v="1"/>
    <x v="24"/>
    <x v="7"/>
    <n v="5.579372271311251E-4"/>
    <n v="2.7859633184049346E-3"/>
    <n v="98097.538799861039"/>
    <n v="489833.1414942281"/>
    <n v="273.29614472221874"/>
    <n v="0.99678026727801539"/>
    <n v="5042408.5116374148"/>
    <n v="51.401987994061251"/>
    <n v="2.6049698551643337"/>
  </r>
  <r>
    <s v="CD"/>
    <s v="West"/>
    <x v="3"/>
    <x v="1"/>
    <x v="24"/>
    <x v="8"/>
    <n v="7.5032512976801668E-4"/>
    <n v="3.7449894207701975E-3"/>
    <n v="97824.24265513882"/>
    <n v="488256.00970024662"/>
    <n v="366.35075383835647"/>
    <n v="0.99549081363663794"/>
    <n v="4552575.3701431863"/>
    <n v="46.53831449728105"/>
    <n v="2.6383191070784489"/>
  </r>
  <r>
    <s v="CD"/>
    <s v="West"/>
    <x v="3"/>
    <x v="1"/>
    <x v="24"/>
    <x v="9"/>
    <n v="1.091907477495011E-3"/>
    <n v="5.4456996072308342E-3"/>
    <n v="97457.891901300463"/>
    <n v="486054.37235947669"/>
    <n v="530.72640364845574"/>
    <n v="0.99308024115333504"/>
    <n v="4064319.3604429392"/>
    <n v="41.703337525082517"/>
    <n v="2.6728364397643314"/>
  </r>
  <r>
    <s v="CD"/>
    <s v="West"/>
    <x v="3"/>
    <x v="1"/>
    <x v="24"/>
    <x v="10"/>
    <n v="1.7389566824676356E-3"/>
    <n v="8.6598914152173044E-3"/>
    <n v="96927.165497652008"/>
    <n v="482690.99331638205"/>
    <n v="839.37872839446936"/>
    <n v="0.98919219387438873"/>
    <n v="3578264.9880834627"/>
    <n v="36.917049721939343"/>
    <n v="2.6830075553642305"/>
  </r>
  <r>
    <s v="CD"/>
    <s v="West"/>
    <x v="3"/>
    <x v="1"/>
    <x v="24"/>
    <x v="11"/>
    <n v="2.6744720028072967E-3"/>
    <n v="1.3289839666268136E-2"/>
    <n v="96087.786769257538"/>
    <n v="477474.16264203988"/>
    <n v="1276.9912800499878"/>
    <n v="0.98326809868377696"/>
    <n v="3095573.9947670805"/>
    <n v="32.216102575041127"/>
    <n v="2.6783152316187029"/>
  </r>
  <r>
    <s v="CD"/>
    <s v="West"/>
    <x v="3"/>
    <x v="1"/>
    <x v="24"/>
    <x v="12"/>
    <n v="4.2036078035750137E-3"/>
    <n v="2.0815470122190878E-2"/>
    <n v="94810.79548920755"/>
    <n v="469485.11207166704"/>
    <n v="1973.5312807667506"/>
    <n v="0.97360370491736725"/>
    <n v="2618099.8321250407"/>
    <n v="27.613942258538088"/>
    <n v="2.6849288283914969"/>
  </r>
  <r>
    <s v="CD"/>
    <s v="West"/>
    <x v="3"/>
    <x v="1"/>
    <x v="24"/>
    <x v="13"/>
    <n v="6.7764030193457822E-3"/>
    <n v="3.3364216918191698E-2"/>
    <n v="92837.2642084408"/>
    <n v="457092.44451652042"/>
    <n v="3097.4426211418904"/>
    <n v="0.9548831156698584"/>
    <n v="2148614.7200533738"/>
    <n v="23.143882344801163"/>
    <n v="2.7097633779351828"/>
  </r>
  <r>
    <s v="CD"/>
    <s v="West"/>
    <x v="3"/>
    <x v="1"/>
    <x v="24"/>
    <x v="14"/>
    <n v="1.2311963127538189E-2"/>
    <n v="5.988200887434135E-2"/>
    <n v="89739.821587298909"/>
    <n v="436469.85756908689"/>
    <n v="5373.8007926724531"/>
    <n v="0.91899022315994938"/>
    <n v="1691522.2755368536"/>
    <n v="18.849182510256504"/>
    <n v="2.7242828978545144"/>
  </r>
  <r>
    <s v="CD"/>
    <s v="West"/>
    <x v="3"/>
    <x v="1"/>
    <x v="24"/>
    <x v="15"/>
    <n v="2.2491196681065254E-2"/>
    <n v="0.10693260471467944"/>
    <n v="84366.020794626456"/>
    <n v="401111.53181000642"/>
    <n v="9021.4783529822162"/>
    <n v="0.85723485798675636"/>
    <n v="1255052.4179677668"/>
    <n v="14.876278460767526"/>
    <n v="2.7034171836950711"/>
  </r>
  <r>
    <s v="CD"/>
    <s v="West"/>
    <x v="3"/>
    <x v="1"/>
    <x v="24"/>
    <x v="16"/>
    <n v="4.093092338038741E-2"/>
    <n v="0.1867947702319307"/>
    <n v="75344.54244164424"/>
    <n v="343846.78700800124"/>
    <n v="14073.966493616877"/>
    <n v="0.75508383674815838"/>
    <n v="853940.8861577604"/>
    <n v="11.333812091554655"/>
    <n v="2.6640611433080674"/>
  </r>
  <r>
    <s v="CD"/>
    <s v="West"/>
    <x v="3"/>
    <x v="1"/>
    <x v="24"/>
    <x v="17"/>
    <n v="7.4435032333306062E-2"/>
    <n v="0.31541733865591348"/>
    <n v="61270.575948027363"/>
    <n v="259633.15118752836"/>
    <n v="19325.802003441815"/>
    <n v="0.60857882544277597"/>
    <n v="510094.09914975916"/>
    <n v="8.325270184867291"/>
    <n v="2.5825205833999569"/>
  </r>
  <r>
    <s v="CD"/>
    <s v="West"/>
    <x v="3"/>
    <x v="1"/>
    <x v="24"/>
    <x v="18"/>
    <n v="0.12803900881942973"/>
    <n v="0.48232683746495969"/>
    <n v="41944.773944585548"/>
    <n v="158007.23819571268"/>
    <n v="20231.090164874586"/>
    <n v="0.44019903144059946"/>
    <n v="250460.94796223077"/>
    <n v="5.9712074808919455"/>
    <n v="2.4437051535163454"/>
  </r>
  <r>
    <s v="CD"/>
    <s v="West"/>
    <x v="3"/>
    <x v="1"/>
    <x v="24"/>
    <x v="19"/>
    <n v="0.20440463225833846"/>
    <n v="0.65476173312096886"/>
    <n v="21713.683779710962"/>
    <n v="69554.633214356829"/>
    <n v="14217.28922404422"/>
    <n v="0.28181042262556183"/>
    <n v="92453.709766518106"/>
    <n v="4.2578546645735846"/>
    <n v="2.2558913960744333"/>
  </r>
  <r>
    <s v="CD"/>
    <s v="West"/>
    <x v="3"/>
    <x v="1"/>
    <x v="24"/>
    <x v="20"/>
    <n v="0.30632909491802107"/>
    <n v="0.80097493741746872"/>
    <n v="7496.3945556667422"/>
    <n v="19601.220581703834"/>
    <n v="6004.4241600818223"/>
    <n v="0.14401698526773934"/>
    <n v="22899.076552161281"/>
    <n v="3.0546786701416622"/>
    <n v="2.0220704400759364"/>
  </r>
  <r>
    <s v="CD"/>
    <s v="West"/>
    <x v="3"/>
    <x v="1"/>
    <x v="24"/>
    <x v="21"/>
    <n v="0.45240617205546679"/>
    <n v="1"/>
    <n v="1491.9703955849202"/>
    <n v="3297.8559704574468"/>
    <n v="1491.9703955849202"/>
    <m/>
    <n v="3297.8559704574468"/>
    <n v="2.2104030885710286"/>
    <n v="2.2104030885710286"/>
  </r>
  <r>
    <s v="CD"/>
    <s v="West"/>
    <x v="3"/>
    <x v="1"/>
    <x v="25"/>
    <x v="0"/>
    <n v="7.8055492028776168E-3"/>
    <n v="7.7495899897700293E-3"/>
    <n v="100000"/>
    <n v="99283.084230806868"/>
    <n v="774.95899897700292"/>
    <n v="0.99159613283314241"/>
    <n v="8250000.0002680877"/>
    <n v="82.500000002680878"/>
    <n v="7.4898452512323341E-2"/>
  </r>
  <r>
    <s v="CD"/>
    <s v="West"/>
    <x v="3"/>
    <x v="1"/>
    <x v="25"/>
    <x v="1"/>
    <n v="3.9039822035376445E-4"/>
    <n v="1.5600773940455186E-3"/>
    <n v="99225.041001022997"/>
    <n v="396514.9821857643"/>
    <n v="154.79874338893569"/>
    <n v="0.99869070298631268"/>
    <n v="8150716.916037281"/>
    <n v="82.143749539526496"/>
    <n v="1.5117251607144266"/>
  </r>
  <r>
    <s v="CD"/>
    <s v="West"/>
    <x v="3"/>
    <x v="1"/>
    <x v="25"/>
    <x v="2"/>
    <n v="1.4856834327952743E-4"/>
    <n v="7.4253835429006945E-4"/>
    <n v="99070.242257634061"/>
    <n v="495148.91948882001"/>
    <n v="73.563454645089223"/>
    <n v="0.99937775687941266"/>
    <n v="7754201.9338515168"/>
    <n v="78.269738290197836"/>
    <n v="2.2501046840950574"/>
  </r>
  <r>
    <s v="CD"/>
    <s v="West"/>
    <x v="3"/>
    <x v="1"/>
    <x v="25"/>
    <x v="3"/>
    <n v="1.1781969685000206E-4"/>
    <n v="5.8892879732568395E-4"/>
    <n v="98996.678802988972"/>
    <n v="494840.8164800019"/>
    <n v="58.301994986672071"/>
    <n v="0.99925049483060158"/>
    <n v="7259053.0143626966"/>
    <n v="73.326227729404664"/>
    <n v="2.5544998936050067"/>
  </r>
  <r>
    <s v="CD"/>
    <s v="West"/>
    <x v="3"/>
    <x v="1"/>
    <x v="25"/>
    <x v="4"/>
    <n v="1.9321871058151915E-4"/>
    <n v="9.6566009590385964E-4"/>
    <n v="98938.3768080023"/>
    <n v="494469.93073002074"/>
    <n v="95.54084243698162"/>
    <n v="0.99882573274333852"/>
    <n v="6764212.1978826951"/>
    <n v="68.367931798691032"/>
    <n v="2.6768751004350442"/>
  </r>
  <r>
    <s v="CD"/>
    <s v="West"/>
    <x v="3"/>
    <x v="1"/>
    <x v="25"/>
    <x v="5"/>
    <n v="2.7591369906983731E-4"/>
    <n v="1.378661587830387E-3"/>
    <n v="98842.835965565318"/>
    <n v="493889.29088096082"/>
    <n v="136.27082117795362"/>
    <n v="0.99846363762128421"/>
    <n v="6269742.2671526745"/>
    <n v="63.431428346885106"/>
    <n v="2.6158583029193259"/>
  </r>
  <r>
    <s v="CD"/>
    <s v="West"/>
    <x v="3"/>
    <x v="1"/>
    <x v="25"/>
    <x v="6"/>
    <n v="3.3788370010811626E-4"/>
    <n v="1.6880412872388906E-3"/>
    <n v="98706.565144387365"/>
    <n v="493130.49795520061"/>
    <n v="166.62075728525815"/>
    <n v="0.99812907395630968"/>
    <n v="5775852.9762717141"/>
    <n v="58.515388189456615"/>
    <n v="2.5853682740897002"/>
  </r>
  <r>
    <s v="CD"/>
    <s v="West"/>
    <x v="3"/>
    <x v="1"/>
    <x v="25"/>
    <x v="7"/>
    <n v="4.1706191371871911E-4"/>
    <n v="2.083227920275646E-3"/>
    <n v="98539.944387102107"/>
    <n v="492207.88726363832"/>
    <n v="205.28116340961424"/>
    <n v="0.99759596127364192"/>
    <n v="5282722.4783165138"/>
    <n v="53.609960013413293"/>
    <n v="2.6040925348282937"/>
  </r>
  <r>
    <s v="CD"/>
    <s v="West"/>
    <x v="3"/>
    <x v="1"/>
    <x v="25"/>
    <x v="8"/>
    <n v="5.5920522806692538E-4"/>
    <n v="2.7923370526178382E-3"/>
    <n v="98334.663223692492"/>
    <n v="491024.60044123762"/>
    <n v="274.58352367622138"/>
    <n v="0.99664303060126791"/>
    <n v="4790514.5910528759"/>
    <n v="48.716438679973656"/>
    <n v="2.6374559240132522"/>
  </r>
  <r>
    <s v="CD"/>
    <s v="West"/>
    <x v="3"/>
    <x v="1"/>
    <x v="25"/>
    <x v="9"/>
    <n v="8.1128156184835393E-4"/>
    <n v="4.0487620069903909E-3"/>
    <n v="98060.079700016271"/>
    <n v="489376.24588353164"/>
    <n v="397.02192509185988"/>
    <n v="0.99486101248967462"/>
    <n v="4299489.9906116379"/>
    <n v="43.845467021488915"/>
    <n v="2.6722882084260418"/>
  </r>
  <r>
    <s v="CD"/>
    <s v="West"/>
    <x v="3"/>
    <x v="1"/>
    <x v="25"/>
    <x v="10"/>
    <n v="1.2889880809169845E-3"/>
    <n v="6.425750823733427E-3"/>
    <n v="97663.057774924411"/>
    <n v="486861.3474680864"/>
    <n v="627.55847394553712"/>
    <n v="0.99198379084466859"/>
    <n v="3810113.7447281061"/>
    <n v="39.012845097569496"/>
    <n v="2.6831777963341645"/>
  </r>
  <r>
    <s v="CD"/>
    <s v="West"/>
    <x v="3"/>
    <x v="1"/>
    <x v="25"/>
    <x v="11"/>
    <n v="1.9798145856262865E-3"/>
    <n v="9.8538000863691091E-3"/>
    <n v="97035.499300978874"/>
    <n v="482958.56507713563"/>
    <n v="956.16841139286407"/>
    <n v="0.98759142898781238"/>
    <n v="3323252.3972600196"/>
    <n v="34.247800250423353"/>
    <n v="2.6793508326358619"/>
  </r>
  <r>
    <s v="CD"/>
    <s v="West"/>
    <x v="3"/>
    <x v="1"/>
    <x v="25"/>
    <x v="12"/>
    <n v="3.1097415494135334E-3"/>
    <n v="1.5437661397180809E-2"/>
    <n v="96079.33088958601"/>
    <n v="476965.73942643177"/>
    <n v="1483.2401775411272"/>
    <n v="0.98043690497130742"/>
    <n v="2840293.8321828838"/>
    <n v="29.561965158218456"/>
    <n v="2.6868783131360714"/>
  </r>
  <r>
    <s v="CD"/>
    <s v="West"/>
    <x v="3"/>
    <x v="1"/>
    <x v="25"/>
    <x v="13"/>
    <n v="5.0084000622701479E-3"/>
    <n v="2.4758974822587886E-2"/>
    <n v="94596.090712044883"/>
    <n v="467634.8133406018"/>
    <n v="2342.1022282547492"/>
    <n v="0.96609638880134319"/>
    <n v="2363328.092756452"/>
    <n v="24.983358984152297"/>
    <n v="2.717588858789493"/>
  </r>
  <r>
    <s v="CD"/>
    <s v="West"/>
    <x v="3"/>
    <x v="1"/>
    <x v="25"/>
    <x v="14"/>
    <n v="9.2910367256165294E-3"/>
    <n v="4.5499468039334655E-2"/>
    <n v="92253.988483790134"/>
    <n v="451780.30444614566"/>
    <n v="4197.5074005193746"/>
    <n v="0.93755642824702268"/>
    <n v="1895693.2794158501"/>
    <n v="20.548632211700426"/>
    <n v="2.7392206690020831"/>
  </r>
  <r>
    <s v="CD"/>
    <s v="West"/>
    <x v="3"/>
    <x v="1"/>
    <x v="25"/>
    <x v="15"/>
    <n v="1.7327348539285643E-2"/>
    <n v="8.3348059815608541E-2"/>
    <n v="88056.481083270759"/>
    <n v="423569.52858888084"/>
    <n v="7339.3368524804537"/>
    <n v="0.88688286151083418"/>
    <n v="1443912.9749697044"/>
    <n v="16.397577523047573"/>
    <n v="2.7228355690167652"/>
  </r>
  <r>
    <s v="CD"/>
    <s v="West"/>
    <x v="3"/>
    <x v="1"/>
    <x v="25"/>
    <x v="16"/>
    <n v="3.2198966608801907E-2"/>
    <n v="0.14985357824836343"/>
    <n v="80717.144230790305"/>
    <n v="375656.55556370172"/>
    <n v="12095.752888973177"/>
    <n v="0.79963016304797185"/>
    <n v="1020343.4463808236"/>
    <n v="12.640975546203778"/>
    <n v="2.6909940334751066"/>
  </r>
  <r>
    <s v="CD"/>
    <s v="West"/>
    <x v="3"/>
    <x v="1"/>
    <x v="25"/>
    <x v="17"/>
    <n v="5.9802479330925064E-2"/>
    <n v="0.26178201738237283"/>
    <n v="68621.391341817129"/>
    <n v="300386.31277544232"/>
    <n v="17963.846261046179"/>
    <n v="0.66779019584554644"/>
    <n v="644686.89081712184"/>
    <n v="9.3948385220842443"/>
    <n v="2.6218542892854089"/>
  </r>
  <r>
    <s v="CD"/>
    <s v="West"/>
    <x v="3"/>
    <x v="1"/>
    <x v="25"/>
    <x v="18"/>
    <n v="0.10509447852077541"/>
    <n v="0.41615578736564812"/>
    <n v="50657.545080770949"/>
    <n v="200595.03463763423"/>
    <n v="21081.430559099044"/>
    <n v="0.50590054637212911"/>
    <n v="344300.57804167946"/>
    <n v="6.7966297516531684"/>
    <n v="2.5005163611405106"/>
  </r>
  <r>
    <s v="CD"/>
    <s v="West"/>
    <x v="3"/>
    <x v="1"/>
    <x v="25"/>
    <x v="19"/>
    <n v="0.17148065118503344"/>
    <n v="0.58838193738362299"/>
    <n v="29576.114521671905"/>
    <n v="101481.13762271532"/>
    <n v="17402.051562541223"/>
    <n v="0.3416506345739283"/>
    <n v="143705.54340404519"/>
    <n v="4.8588378063908602"/>
    <n v="2.3336801802425819"/>
  </r>
  <r>
    <s v="CD"/>
    <s v="West"/>
    <x v="3"/>
    <x v="1"/>
    <x v="25"/>
    <x v="20"/>
    <n v="0.26278366260620267"/>
    <n v="0.74839413748885419"/>
    <n v="12174.062959130682"/>
    <n v="34671.095066084832"/>
    <n v="9110.9973480336157"/>
    <n v="0.17888494995907891"/>
    <n v="42224.405781329871"/>
    <n v="3.4683906205414439"/>
    <n v="2.1244399785471306"/>
  </r>
  <r>
    <s v="CD"/>
    <s v="West"/>
    <x v="3"/>
    <x v="1"/>
    <x v="25"/>
    <x v="21"/>
    <n v="0.40552622903686519"/>
    <n v="1"/>
    <n v="3063.0656110970672"/>
    <n v="7553.3107152450366"/>
    <n v="3063.0656110970672"/>
    <m/>
    <n v="7553.3107152450366"/>
    <n v="2.4659317410245563"/>
    <n v="2.4659317410245563"/>
  </r>
  <r>
    <s v="CD"/>
    <s v="West"/>
    <x v="3"/>
    <x v="1"/>
    <x v="26"/>
    <x v="0"/>
    <n v="5.8536676586347144E-3"/>
    <n v="5.8219543715029428E-3"/>
    <n v="100000"/>
    <n v="99458.232189097587"/>
    <n v="582.19543715029431"/>
    <n v="0.99368049869733321"/>
    <n v="8500000.0002407171"/>
    <n v="85.000000002407177"/>
    <n v="6.9439957217401732E-2"/>
  </r>
  <r>
    <s v="CD"/>
    <s v="West"/>
    <x v="3"/>
    <x v="1"/>
    <x v="26"/>
    <x v="1"/>
    <n v="2.928655794118945E-4"/>
    <n v="1.1706103872947255E-3"/>
    <n v="99417.804562849706"/>
    <n v="397382.01715956902"/>
    <n v="116.37951470330881"/>
    <n v="0.99902669236206343"/>
    <n v="8400541.7680516187"/>
    <n v="84.497357440044709"/>
    <n v="1.5150172041269467"/>
  </r>
  <r>
    <s v="CD"/>
    <s v="West"/>
    <x v="3"/>
    <x v="1"/>
    <x v="26"/>
    <x v="2"/>
    <n v="1.1001643836299717E-4"/>
    <n v="5.4991550290403243E-4"/>
    <n v="99301.425048146397"/>
    <n v="496356.6709391413"/>
    <n v="54.60739309444034"/>
    <n v="0.99954204564462246"/>
    <n v="8003159.7508920506"/>
    <n v="80.594611275837281"/>
    <n v="2.2447997777425392"/>
  </r>
  <r>
    <s v="CD"/>
    <s v="West"/>
    <x v="3"/>
    <x v="1"/>
    <x v="26"/>
    <x v="3"/>
    <n v="8.6129573240418731E-5"/>
    <n v="4.3055698158786699E-4"/>
    <n v="99246.817655051957"/>
    <n v="496129.36223986401"/>
    <n v="42.731410241758567"/>
    <n v="0.99945631091484832"/>
    <n v="7506803.0799529096"/>
    <n v="75.63772075840248"/>
    <n v="2.5492024531066395"/>
  </r>
  <r>
    <s v="CD"/>
    <s v="West"/>
    <x v="3"/>
    <x v="1"/>
    <x v="26"/>
    <x v="4"/>
    <n v="1.3944396903809721E-4"/>
    <n v="6.9699380752948992E-4"/>
    <n v="99204.086244810198"/>
    <n v="495859.62212079088"/>
    <n v="69.144633794261608"/>
    <n v="0.99915277642308475"/>
    <n v="7010673.7177130459"/>
    <n v="70.669203085168334"/>
    <n v="2.6743082660822779"/>
  </r>
  <r>
    <s v="CD"/>
    <s v="West"/>
    <x v="3"/>
    <x v="1"/>
    <x v="26"/>
    <x v="5"/>
    <n v="1.9912384042145134E-4"/>
    <n v="9.951467963665978E-4"/>
    <n v="99134.941611015936"/>
    <n v="495439.51815808989"/>
    <n v="98.653819552186178"/>
    <n v="0.99889101321047313"/>
    <n v="6514814.0955922548"/>
    <n v="65.716628160784879"/>
    <n v="2.6160081985940957"/>
  </r>
  <r>
    <s v="CD"/>
    <s v="West"/>
    <x v="3"/>
    <x v="1"/>
    <x v="26"/>
    <x v="6"/>
    <n v="2.4383541197237703E-4"/>
    <n v="1.2184597159705431E-3"/>
    <n v="99036.28779146375"/>
    <n v="494890.08227744303"/>
    <n v="120.67172709316947"/>
    <n v="0.99864952358020997"/>
    <n v="6019374.5774341645"/>
    <n v="60.779485092463183"/>
    <n v="2.5855431351306581"/>
  </r>
  <r>
    <s v="CD"/>
    <s v="West"/>
    <x v="3"/>
    <x v="1"/>
    <x v="26"/>
    <x v="7"/>
    <n v="3.0095848979777486E-4"/>
    <n v="1.5037082706011121E-3"/>
    <n v="98915.616064370581"/>
    <n v="494221.74489093939"/>
    <n v="148.74022996758868"/>
    <n v="0.99826468311954564"/>
    <n v="5524484.4951567212"/>
    <n v="55.850478569143149"/>
    <n v="2.6043103403082957"/>
  </r>
  <r>
    <s v="CD"/>
    <s v="West"/>
    <x v="3"/>
    <x v="1"/>
    <x v="26"/>
    <x v="8"/>
    <n v="4.0350653161186096E-4"/>
    <n v="2.0156114142544338E-3"/>
    <n v="98766.875834402992"/>
    <n v="493364.11355434253"/>
    <n v="199.07564228208503"/>
    <n v="0.99757666232544273"/>
    <n v="5030262.7502657818"/>
    <n v="50.930665850965539"/>
    <n v="2.6377541105400732"/>
  </r>
  <r>
    <s v="CD"/>
    <s v="West"/>
    <x v="3"/>
    <x v="1"/>
    <x v="26"/>
    <x v="9"/>
    <n v="5.8536005907620199E-4"/>
    <n v="2.9228185748684985E-3"/>
    <n v="98567.800192120907"/>
    <n v="492168.5257106917"/>
    <n v="288.09579728545214"/>
    <n v="0.99628953721366564"/>
    <n v="4536898.6367114391"/>
    <n v="46.028202190456305"/>
    <n v="2.6727350546926076"/>
  </r>
  <r>
    <s v="CD"/>
    <s v="West"/>
    <x v="3"/>
    <x v="1"/>
    <x v="26"/>
    <x v="10"/>
    <n v="9.2999065534831642E-4"/>
    <n v="4.6399590714184934E-3"/>
    <n v="98279.704394835455"/>
    <n v="490342.35271143715"/>
    <n v="456.01380594314833"/>
    <n v="0.99421004414125991"/>
    <n v="4044730.1110007474"/>
    <n v="41.155293820900987"/>
    <n v="2.6839094584960912"/>
  </r>
  <r>
    <s v="CD"/>
    <s v="West"/>
    <x v="3"/>
    <x v="1"/>
    <x v="26"/>
    <x v="11"/>
    <n v="1.4283746248608751E-3"/>
    <n v="7.1182893205911551E-3"/>
    <n v="97823.690588892307"/>
    <n v="487503.29213356716"/>
    <n v="696.33733201972791"/>
    <n v="0.99103218475137911"/>
    <n v="3554387.7582893101"/>
    <n v="36.334631589670408"/>
    <n v="2.6804908531765448"/>
  </r>
  <r>
    <s v="CD"/>
    <s v="West"/>
    <x v="3"/>
    <x v="1"/>
    <x v="26"/>
    <x v="12"/>
    <n v="2.2435492547081509E-3"/>
    <n v="1.1159875917878955E-2"/>
    <n v="97127.353256872579"/>
    <n v="483131.45267661882"/>
    <n v="1083.9292105786881"/>
    <n v="0.98586508933988992"/>
    <n v="3066884.4661557428"/>
    <n v="31.575908982557753"/>
    <n v="2.6886741465279589"/>
  </r>
  <r>
    <s v="CD"/>
    <s v="West"/>
    <x v="3"/>
    <x v="1"/>
    <x v="26"/>
    <x v="13"/>
    <n v="3.6132533364248366E-3"/>
    <n v="1.7918992074596872E-2"/>
    <n v="96043.424046293891"/>
    <n v="476302.4327559456"/>
    <n v="1721.0013543026871"/>
    <n v="0.9751262860468457"/>
    <n v="2583753.0134791238"/>
    <n v="26.901925239917823"/>
    <n v="2.7253431755084363"/>
  </r>
  <r>
    <s v="CD"/>
    <s v="West"/>
    <x v="3"/>
    <x v="1"/>
    <x v="26"/>
    <x v="14"/>
    <n v="6.8609017010586235E-3"/>
    <n v="3.3783910140744874E-2"/>
    <n v="94322.422691991203"/>
    <n v="464455.02228838269"/>
    <n v="3186.580252483589"/>
    <n v="0.95291686059864944"/>
    <n v="2107450.5807231781"/>
    <n v="22.343049728536279"/>
    <n v="2.7539899815813063"/>
  </r>
  <r>
    <s v="CD"/>
    <s v="West"/>
    <x v="3"/>
    <x v="1"/>
    <x v="26"/>
    <x v="15"/>
    <n v="1.3096820572146804E-2"/>
    <n v="6.3602668894887776E-2"/>
    <n v="91135.842439507614"/>
    <n v="442587.02172832144"/>
    <n v="5796.4828111366514"/>
    <n v="0.91219318382904402"/>
    <n v="1642995.5584347956"/>
    <n v="18.027984538853101"/>
    <n v="2.7413561126994312"/>
  </r>
  <r>
    <s v="CD"/>
    <s v="West"/>
    <x v="3"/>
    <x v="1"/>
    <x v="26"/>
    <x v="16"/>
    <n v="2.4911173134369167E-2"/>
    <n v="0.11785019293913838"/>
    <n v="85339.359628370963"/>
    <n v="403724.86447177181"/>
    <n v="10057.259997506029"/>
    <n v="0.83924192352125992"/>
    <n v="1200408.5367064741"/>
    <n v="14.066294168762427"/>
    <n v="2.7158854722081855"/>
  </r>
  <r>
    <s v="CD"/>
    <s v="West"/>
    <x v="3"/>
    <x v="1"/>
    <x v="26"/>
    <x v="17"/>
    <n v="4.7357797986452579E-2"/>
    <n v="0.21314367295555284"/>
    <n v="75282.099630864934"/>
    <n v="338822.83183264971"/>
    <n v="16045.903223128429"/>
    <n v="0.72329401771655122"/>
    <n v="796683.67223470239"/>
    <n v="10.582644162970048"/>
    <n v="2.6574913983342241"/>
  </r>
  <r>
    <s v="CD"/>
    <s v="West"/>
    <x v="3"/>
    <x v="1"/>
    <x v="26"/>
    <x v="18"/>
    <n v="8.5187364168100632E-2"/>
    <n v="0.35243218082623062"/>
    <n v="59236.196407736505"/>
    <n v="245068.5273303366"/>
    <n v="20876.741883829505"/>
    <n v="0.57154453966368046"/>
    <n v="457860.84040205268"/>
    <n v="7.7294098569477709"/>
    <n v="2.5517034701695431"/>
  </r>
  <r>
    <s v="CD"/>
    <s v="West"/>
    <x v="3"/>
    <x v="1"/>
    <x v="26"/>
    <x v="19"/>
    <n v="0.1422778438612371"/>
    <n v="0.51952024164502797"/>
    <n v="38359.454523906999"/>
    <n v="140067.57863907333"/>
    <n v="19928.513083631624"/>
    <n v="0.40596947510776704"/>
    <n v="212792.31307171608"/>
    <n v="5.5473237488060789"/>
    <n v="2.404237146877251"/>
  </r>
  <r>
    <s v="CD"/>
    <s v="West"/>
    <x v="3"/>
    <x v="1"/>
    <x v="26"/>
    <x v="20"/>
    <n v="0.22317804446435249"/>
    <n v="0.68854915522954974"/>
    <n v="18430.941440275375"/>
    <n v="56863.161379720492"/>
    <n v="12690.609158786912"/>
    <n v="0.21810424165402997"/>
    <n v="72724.734432642756"/>
    <n v="3.9457959686055073"/>
    <n v="2.2190818123792972"/>
  </r>
  <r>
    <s v="CD"/>
    <s v="West"/>
    <x v="3"/>
    <x v="1"/>
    <x v="26"/>
    <x v="21"/>
    <n v="0.36190182791680237"/>
    <n v="1"/>
    <n v="5740.3322814884641"/>
    <n v="15861.573052922269"/>
    <n v="5740.3322814884641"/>
    <m/>
    <n v="15861.573052922269"/>
    <n v="2.7631802960384331"/>
    <n v="2.7631802960384331"/>
  </r>
  <r>
    <s v="CD"/>
    <s v="West"/>
    <x v="3"/>
    <x v="1"/>
    <x v="27"/>
    <x v="0"/>
    <n v="4.2816204070062333E-3"/>
    <n v="4.2645488717556876E-3"/>
    <n v="100000"/>
    <n v="99601.283308004829"/>
    <n v="426.45488717556873"/>
    <n v="0.99536756612303512"/>
    <n v="8750000.0009756088"/>
    <n v="87.500000009756093"/>
    <n v="6.5043679916805139E-2"/>
  </r>
  <r>
    <s v="CD"/>
    <s v="West"/>
    <x v="3"/>
    <x v="1"/>
    <x v="27"/>
    <x v="1"/>
    <n v="2.142142783126638E-4"/>
    <n v="8.5640172092876614E-4"/>
    <n v="99573.545112824431"/>
    <n v="398082.49975351267"/>
    <n v="85.274955393600976"/>
    <n v="0.9992939423072601"/>
    <n v="8650398.7176676039"/>
    <n v="86.87446758941887"/>
    <n v="1.5176686190215434"/>
  </r>
  <r>
    <s v="CD"/>
    <s v="West"/>
    <x v="3"/>
    <x v="1"/>
    <x v="27"/>
    <x v="2"/>
    <n v="7.9353209757011508E-5"/>
    <n v="3.9667913984504086E-4"/>
    <n v="99488.27015743083"/>
    <n v="497332.38959793508"/>
    <n v="39.46492143071373"/>
    <n v="0.99967188186763178"/>
    <n v="8252316.2179140905"/>
    <n v="82.94762995532615"/>
    <n v="2.2390369657680509"/>
  </r>
  <r>
    <s v="CD"/>
    <s v="West"/>
    <x v="3"/>
    <x v="1"/>
    <x v="27"/>
    <x v="3"/>
    <n v="6.1261266928766236E-5"/>
    <n v="3.0626024469991196E-4"/>
    <n v="99448.805236000117"/>
    <n v="497169.205823094"/>
    <n v="30.457215426693438"/>
    <n v="0.99961653346547918"/>
    <n v="7754983.8283161558"/>
    <n v="77.979658075458502"/>
    <n v="2.543427530771504"/>
  </r>
  <r>
    <s v="CD"/>
    <s v="West"/>
    <x v="3"/>
    <x v="1"/>
    <x v="27"/>
    <x v="4"/>
    <n v="9.780480015255416E-5"/>
    <n v="4.8891265566138227E-4"/>
    <n v="99418.348020573423"/>
    <n v="496978.55807066656"/>
    <n v="48.606888552210876"/>
    <n v="0.99940597412074339"/>
    <n v="7257814.6224930622"/>
    <n v="73.002768271618692"/>
    <n v="2.6714816444389067"/>
  </r>
  <r>
    <s v="CD"/>
    <s v="West"/>
    <x v="3"/>
    <x v="1"/>
    <x v="27"/>
    <x v="5"/>
    <n v="1.3966374660515706E-4"/>
    <n v="6.9808631222076237E-4"/>
    <n v="99369.741132021212"/>
    <n v="496683.33994573698"/>
    <n v="69.368656133185141"/>
    <n v="0.99922203814264321"/>
    <n v="6760836.064422396"/>
    <n v="68.037170947643375"/>
    <n v="2.6161320748151726"/>
  </r>
  <r>
    <s v="CD"/>
    <s v="West"/>
    <x v="3"/>
    <x v="1"/>
    <x v="27"/>
    <x v="6"/>
    <n v="1.7102406091842998E-4"/>
    <n v="8.5476736749287888E-4"/>
    <n v="99300.372475888027"/>
    <n v="496296.93925207452"/>
    <n v="84.878717972271261"/>
    <n v="0.99905259714885442"/>
    <n v="6264152.7244766587"/>
    <n v="63.082872382958193"/>
    <n v="2.5856948330376657"/>
  </r>
  <r>
    <s v="CD"/>
    <s v="West"/>
    <x v="3"/>
    <x v="1"/>
    <x v="27"/>
    <x v="7"/>
    <n v="2.1108970026208538E-4"/>
    <n v="1.0549150667445281E-3"/>
    <n v="99215.493757915756"/>
    <n v="495826.74611681234"/>
    <n v="104.66391921971808"/>
    <n v="0.99878254885389761"/>
    <n v="5767855.7852245839"/>
    <n v="58.1346276348537"/>
    <n v="2.6044975705516125"/>
  </r>
  <r>
    <s v="CD"/>
    <s v="West"/>
    <x v="3"/>
    <x v="1"/>
    <x v="27"/>
    <x v="8"/>
    <n v="2.8301601591469017E-4"/>
    <n v="1.4141347554075898E-3"/>
    <n v="99110.829838696038"/>
    <n v="495223.10127648414"/>
    <n v="140.15606911219948"/>
    <n v="0.99829967917420426"/>
    <n v="5272029.0391077716"/>
    <n v="53.193269067447588"/>
    <n v="2.6380051246227652"/>
  </r>
  <r>
    <s v="CD"/>
    <s v="West"/>
    <x v="3"/>
    <x v="1"/>
    <x v="27"/>
    <x v="9"/>
    <n v="4.105665032336131E-4"/>
    <n v="2.0508732195183219E-3"/>
    <n v="98970.673769583838"/>
    <n v="494381.0631239686"/>
    <n v="202.97630435173051"/>
    <n v="0.99739606852201912"/>
    <n v="4776805.9378312873"/>
    <n v="48.264862265687832"/>
    <n v="2.6730992050572615"/>
  </r>
  <r>
    <s v="CD"/>
    <s v="West"/>
    <x v="3"/>
    <x v="1"/>
    <x v="27"/>
    <x v="10"/>
    <n v="6.5228744979382673E-4"/>
    <n v="3.2565186702244371E-3"/>
    <n v="98767.697465232108"/>
    <n v="493093.72871158243"/>
    <n v="321.63885081061744"/>
    <n v="0.99593547440306185"/>
    <n v="4282424.8747073188"/>
    <n v="43.358557348315266"/>
    <n v="2.6844880128717912"/>
  </r>
  <r>
    <s v="CD"/>
    <s v="West"/>
    <x v="3"/>
    <x v="1"/>
    <x v="27"/>
    <x v="11"/>
    <n v="1.0018496870772124E-3"/>
    <n v="4.9976393725033189E-3"/>
    <n v="98446.05861442149"/>
    <n v="491089.53662954451"/>
    <n v="491.99789859920566"/>
    <n v="0.99370163175979609"/>
    <n v="3789331.1459957366"/>
    <n v="38.491445968773732"/>
    <n v="2.6813794412316763"/>
  </r>
  <r>
    <s v="CD"/>
    <s v="West"/>
    <x v="3"/>
    <x v="1"/>
    <x v="27"/>
    <x v="12"/>
    <n v="1.5736061156433436E-3"/>
    <n v="7.839534472714153E-3"/>
    <n v="97954.060715822285"/>
    <n v="487996.47388894053"/>
    <n v="767.91423572401982"/>
    <n v="0.99007834093731995"/>
    <n v="3298241.609366192"/>
    <n v="33.671310666076707"/>
    <n v="2.6900679689855642"/>
  </r>
  <r>
    <s v="CD"/>
    <s v="West"/>
    <x v="3"/>
    <x v="1"/>
    <x v="27"/>
    <x v="13"/>
    <n v="2.5342818190247658E-3"/>
    <n v="1.259902070209947E-2"/>
    <n v="97186.146480098265"/>
    <n v="483154.7392512245"/>
    <n v="1224.4502714600239"/>
    <n v="0.98225611149518344"/>
    <n v="2810245.1354772514"/>
    <n v="28.916108285585047"/>
    <n v="2.7328657488419106"/>
  </r>
  <r>
    <s v="CD"/>
    <s v="West"/>
    <x v="3"/>
    <x v="1"/>
    <x v="27"/>
    <x v="14"/>
    <n v="4.935570589227627E-3"/>
    <n v="2.4409025170256365E-2"/>
    <n v="95961.696208638241"/>
    <n v="474581.69542737701"/>
    <n v="2342.3314581371524"/>
    <n v="0.96542955727245039"/>
    <n v="2327090.396226027"/>
    <n v="24.250200738078949"/>
    <n v="2.7685542335792981"/>
  </r>
  <r>
    <s v="CD"/>
    <s v="West"/>
    <x v="3"/>
    <x v="1"/>
    <x v="27"/>
    <x v="15"/>
    <n v="9.6632141233930369E-3"/>
    <n v="4.7291978938329322E-2"/>
    <n v="93619.364750501089"/>
    <n v="458175.19610606151"/>
    <n v="4427.4450260004814"/>
    <n v="0.93354850938077161"/>
    <n v="1852508.70079865"/>
    <n v="19.787665786193394"/>
    <n v="2.7590624867889986"/>
  </r>
  <r>
    <s v="CD"/>
    <s v="West"/>
    <x v="3"/>
    <x v="1"/>
    <x v="27"/>
    <x v="16"/>
    <n v="1.8851648524306496E-2"/>
    <n v="9.0404965901841217E-2"/>
    <n v="89191.919724500607"/>
    <n v="427728.77136005636"/>
    <n v="8063.3924614132266"/>
    <n v="0.87414479461004613"/>
    <n v="1394333.5046925885"/>
    <n v="15.632957660284237"/>
    <n v="2.7390623922016708"/>
  </r>
  <r>
    <s v="CD"/>
    <s v="West"/>
    <x v="3"/>
    <x v="1"/>
    <x v="27"/>
    <x v="17"/>
    <n v="3.6757499971111558E-2"/>
    <n v="0.16940421553668042"/>
    <n v="81128.527263087381"/>
    <n v="373896.87898934382"/>
    <n v="13743.514518649506"/>
    <n v="0.77491334506964127"/>
    <n v="966604.73333253223"/>
    <n v="11.914486382798263"/>
    <n v="2.69012814858855"/>
  </r>
  <r>
    <s v="CD"/>
    <s v="West"/>
    <x v="3"/>
    <x v="1"/>
    <x v="27"/>
    <x v="18"/>
    <n v="6.7815479349438754E-2"/>
    <n v="0.29158857343077133"/>
    <n v="67385.012744437874"/>
    <n v="289737.68120873132"/>
    <n v="19648.699736764975"/>
    <n v="0.63661791692409686"/>
    <n v="592707.85434318846"/>
    <n v="8.7958409474681307"/>
    <n v="2.5984475743621331"/>
  </r>
  <r>
    <s v="CD"/>
    <s v="West"/>
    <x v="3"/>
    <x v="1"/>
    <x v="27"/>
    <x v="19"/>
    <n v="0.11616893130957201"/>
    <n v="0.44887452534714595"/>
    <n v="47736.313007672899"/>
    <n v="184452.19906552057"/>
    <n v="21427.614843141964"/>
    <n v="0.47442604489243584"/>
    <n v="302970.17313445709"/>
    <n v="6.3467443136163268"/>
    <n v="2.4691832772885425"/>
  </r>
  <r>
    <s v="CD"/>
    <s v="West"/>
    <x v="3"/>
    <x v="1"/>
    <x v="27"/>
    <x v="20"/>
    <n v="0.18689734743978789"/>
    <n v="0.62166460242910815"/>
    <n v="26308.698164530935"/>
    <n v="87508.927274367175"/>
    <n v="16355.18638488053"/>
    <n v="0.26164003424942794"/>
    <n v="118517.97406893654"/>
    <n v="4.5048969480641583"/>
    <n v="2.3076085767512238"/>
  </r>
  <r>
    <s v="CD"/>
    <s v="West"/>
    <x v="3"/>
    <x v="1"/>
    <x v="27"/>
    <x v="21"/>
    <n v="0.32098735074286672"/>
    <n v="1"/>
    <n v="9953.5117796504055"/>
    <n v="31009.046794569371"/>
    <n v="9953.5117796504055"/>
    <m/>
    <n v="31009.046794569371"/>
    <n v="3.1153875618016795"/>
    <n v="3.1153875618016795"/>
  </r>
  <r>
    <s v="CD"/>
    <s v="West"/>
    <x v="3"/>
    <x v="1"/>
    <x v="28"/>
    <x v="0"/>
    <n v="3.0439272893397606E-3"/>
    <n v="3.0352571536535105E-3"/>
    <n v="100000"/>
    <n v="99715.166136963118"/>
    <n v="303.52571536535106"/>
    <n v="0.99670098221986803"/>
    <n v="9000000.0001849122"/>
    <n v="90.000000001849116"/>
    <n v="6.1582433982457323E-2"/>
  </r>
  <r>
    <s v="CD"/>
    <s v="West"/>
    <x v="3"/>
    <x v="1"/>
    <x v="28"/>
    <x v="1"/>
    <n v="1.5229110139088018E-4"/>
    <n v="6.0893439942641067E-4"/>
    <n v="99696.474284634649"/>
    <n v="398635.32497297094"/>
    <n v="60.708612693444593"/>
    <n v="0.99950186404722463"/>
    <n v="8900284.8340479489"/>
    <n v="89.273817333173966"/>
    <n v="1.5197561122337997"/>
  </r>
  <r>
    <s v="CD"/>
    <s v="West"/>
    <x v="3"/>
    <x v="1"/>
    <x v="28"/>
    <x v="2"/>
    <n v="5.5560416303807565E-5"/>
    <n v="2.7775937583302641E-4"/>
    <n v="99635.765671941204"/>
    <n v="498102.2448132289"/>
    <n v="27.674768083685194"/>
    <n v="0.99977193078029813"/>
    <n v="8501649.5090749785"/>
    <n v="85.327286358869813"/>
    <n v="2.2327303251266937"/>
  </r>
  <r>
    <s v="CD"/>
    <s v="West"/>
    <x v="3"/>
    <x v="1"/>
    <x v="28"/>
    <x v="3"/>
    <n v="4.2243690053476879E-5"/>
    <n v="2.1119647706446695E-4"/>
    <n v="99608.090903857519"/>
    <n v="497988.64302292262"/>
    <n v="21.036877886013826"/>
    <n v="0.99973799241497696"/>
    <n v="8003547.2642617505"/>
    <n v="80.35037306343753"/>
    <n v="2.5371109417600457"/>
  </r>
  <r>
    <s v="CD"/>
    <s v="West"/>
    <x v="3"/>
    <x v="1"/>
    <x v="28"/>
    <x v="4"/>
    <n v="6.6421843321875379E-5"/>
    <n v="3.3205779040954844E-4"/>
    <n v="99587.054025971505"/>
    <n v="497858.16622119531"/>
    <n v="33.068657113268273"/>
    <n v="0.99959675368042711"/>
    <n v="7505558.6212388277"/>
    <n v="75.366810421778695"/>
    <n v="2.6683689211170867"/>
  </r>
  <r>
    <s v="CD"/>
    <s v="West"/>
    <x v="3"/>
    <x v="1"/>
    <x v="28"/>
    <x v="5"/>
    <n v="9.4849368132005551E-5"/>
    <n v="4.7413963791976497E-4"/>
    <n v="99553.985368858237"/>
    <n v="497657.40674799733"/>
    <n v="47.202490576266428"/>
    <n v="0.99947159982916378"/>
    <n v="7007700.4550176328"/>
    <n v="70.39095852419517"/>
    <n v="2.6162254381037253"/>
  </r>
  <r>
    <s v="CD"/>
    <s v="West"/>
    <x v="3"/>
    <x v="1"/>
    <x v="28"/>
    <x v="6"/>
    <n v="1.1614699238564765E-4"/>
    <n v="5.8057216890855469E-4"/>
    <n v="99506.782878281971"/>
    <n v="497394.44448925374"/>
    <n v="57.770868756750133"/>
    <n v="0.99935649607923649"/>
    <n v="6510043.0482696351"/>
    <n v="65.423108455157347"/>
    <n v="2.5858091602642261"/>
  </r>
  <r>
    <s v="CD"/>
    <s v="West"/>
    <x v="3"/>
    <x v="1"/>
    <x v="28"/>
    <x v="7"/>
    <n v="1.4335663460095997E-4"/>
    <n v="7.1653712065130758E-4"/>
    <n v="99449.01200952522"/>
    <n v="497074.36921405897"/>
    <n v="71.258908716918086"/>
    <n v="0.9991730353480156"/>
    <n v="6012648.6037803814"/>
    <n v="60.459611234795275"/>
    <n v="2.6046386811052828"/>
  </r>
  <r>
    <s v="CD"/>
    <s v="West"/>
    <x v="3"/>
    <x v="1"/>
    <x v="28"/>
    <x v="8"/>
    <n v="1.9220371022046439E-4"/>
    <n v="9.6058249677668053E-4"/>
    <n v="99377.753100808302"/>
    <n v="496663.30628131144"/>
    <n v="95.460530197640765"/>
    <n v="0.9988449531646465"/>
    <n v="5515574.2345663225"/>
    <n v="55.501096195758734"/>
    <n v="2.638194316925826"/>
  </r>
  <r>
    <s v="CD"/>
    <s v="West"/>
    <x v="3"/>
    <x v="1"/>
    <x v="28"/>
    <x v="9"/>
    <n v="2.7882664151896623E-4"/>
    <n v="1.3932293842946427E-3"/>
    <n v="99282.292570610662"/>
    <n v="496089.636901155"/>
    <n v="138.3230073495215"/>
    <n v="0.99823086083227008"/>
    <n v="5018910.9282850111"/>
    <n v="50.551924198522173"/>
    <n v="2.6733736631023297"/>
  </r>
  <r>
    <s v="CD"/>
    <s v="West"/>
    <x v="3"/>
    <x v="1"/>
    <x v="28"/>
    <x v="10"/>
    <n v="4.429857708770328E-4"/>
    <n v="2.2126596707724927E-3"/>
    <n v="99143.96956326114"/>
    <n v="495211.98529380822"/>
    <n v="219.37186305291834"/>
    <n v="0.99723787910996131"/>
    <n v="4522821.291383856"/>
    <n v="45.618723068153564"/>
    <n v="2.6849240580365663"/>
  </r>
  <r>
    <s v="CD"/>
    <s v="West"/>
    <x v="3"/>
    <x v="1"/>
    <x v="28"/>
    <x v="11"/>
    <n v="6.8038279147217544E-4"/>
    <n v="3.3965572677476185E-3"/>
    <n v="98924.597700208222"/>
    <n v="493844.1499242307"/>
    <n v="336.00306127764634"/>
    <n v="0.99571829369164511"/>
    <n v="4027609.306090048"/>
    <n v="40.713931617854541"/>
    <n v="2.6820491639305324"/>
  </r>
  <r>
    <s v="CD"/>
    <s v="West"/>
    <x v="3"/>
    <x v="1"/>
    <x v="28"/>
    <x v="12"/>
    <n v="1.0686778021167483E-3"/>
    <n v="5.3302369115872765E-3"/>
    <n v="98588.594638930575"/>
    <n v="491729.65431215597"/>
    <n v="525.50056620594114"/>
    <n v="0.99326116692255684"/>
    <n v="3533765.1561658173"/>
    <n v="35.843549338621031"/>
    <n v="2.6911178397828013"/>
  </r>
  <r>
    <s v="CD"/>
    <s v="West"/>
    <x v="3"/>
    <x v="1"/>
    <x v="28"/>
    <x v="13"/>
    <n v="1.7210812007399212E-3"/>
    <n v="8.5720683452977318E-3"/>
    <n v="98063.094072724634"/>
    <n v="488415.97025251749"/>
    <n v="840.60354454276967"/>
    <n v="0.98773872805072738"/>
    <n v="3042035.5018536611"/>
    <n v="31.021206608040078"/>
    <n v="2.7403139405760459"/>
  </r>
  <r>
    <s v="CD"/>
    <s v="West"/>
    <x v="3"/>
    <x v="1"/>
    <x v="28"/>
    <x v="14"/>
    <n v="3.4457442269678049E-3"/>
    <n v="1.7098114987380265E-2"/>
    <n v="97222.490528181865"/>
    <n v="482427.36921688356"/>
    <n v="1662.3213224103383"/>
    <n v="0.97536743626327116"/>
    <n v="2553619.5316011435"/>
    <n v="26.265728410453818"/>
    <n v="2.7831702124337521"/>
  </r>
  <r>
    <s v="CD"/>
    <s v="West"/>
    <x v="3"/>
    <x v="1"/>
    <x v="28"/>
    <x v="15"/>
    <n v="6.9353197566575575E-3"/>
    <n v="3.4149926211383144E-2"/>
    <n v="95560.169205771526"/>
    <n v="470543.94629630627"/>
    <n v="3263.3727271243843"/>
    <n v="0.95112409338856496"/>
    <n v="2071192.16238426"/>
    <n v="21.674220332577296"/>
    <n v="2.7762577739791268"/>
  </r>
  <r>
    <s v="CD"/>
    <s v="West"/>
    <x v="3"/>
    <x v="1"/>
    <x v="28"/>
    <x v="16"/>
    <n v="1.3908920888974005E-2"/>
    <n v="6.74441340860234E-2"/>
    <n v="92296.796478647142"/>
    <n v="447545.68432055193"/>
    <n v="6224.8775174162874"/>
    <n v="0.90413079014194841"/>
    <n v="1600648.2160879537"/>
    <n v="17.342402739387207"/>
    <n v="2.7608719153611432"/>
  </r>
  <r>
    <s v="CD"/>
    <s v="West"/>
    <x v="3"/>
    <x v="1"/>
    <x v="28"/>
    <x v="17"/>
    <n v="2.7879776322442099E-2"/>
    <n v="0.13106792757288263"/>
    <n v="86071.918961230855"/>
    <n v="404639.83318935963"/>
    <n v="11281.268040469629"/>
    <n v="0.82167277715918352"/>
    <n v="1153102.5317674016"/>
    <n v="13.396965533983163"/>
    <n v="2.7201355801023972"/>
  </r>
  <r>
    <s v="CD"/>
    <s v="West"/>
    <x v="3"/>
    <x v="1"/>
    <x v="28"/>
    <x v="18"/>
    <n v="5.2877555785482824E-2"/>
    <n v="0.23506695989217508"/>
    <n v="74790.650920761225"/>
    <n v="332481.53548592987"/>
    <n v="17580.810940300253"/>
    <n v="0.69940030901721029"/>
    <n v="748462.69857804198"/>
    <n v="10.007436616255941"/>
    <n v="2.6410804223591762"/>
  </r>
  <r>
    <s v="CD"/>
    <s v="West"/>
    <x v="3"/>
    <x v="1"/>
    <x v="28"/>
    <x v="19"/>
    <n v="9.3117594200260417E-2"/>
    <n v="0.37848996145473968"/>
    <n v="57209.839980460973"/>
    <n v="232537.6886613759"/>
    <n v="21653.350129036495"/>
    <n v="0.54533039845492637"/>
    <n v="415981.16309211205"/>
    <n v="7.2711471179465486"/>
    <n v="2.5287190701649616"/>
  </r>
  <r>
    <s v="CD"/>
    <s v="West"/>
    <x v="3"/>
    <x v="1"/>
    <x v="28"/>
    <x v="20"/>
    <n v="0.1540082929612025"/>
    <n v="0.54926039534893423"/>
    <n v="35556.489851424478"/>
    <n v="126809.87041349574"/>
    <n v="19529.771673013776"/>
    <n v="0.30872509470825532"/>
    <n v="183443.47443073618"/>
    <n v="5.1592121493788845"/>
    <n v="2.3900064118998112"/>
  </r>
  <r>
    <s v="CD"/>
    <s v="West"/>
    <x v="3"/>
    <x v="1"/>
    <x v="28"/>
    <x v="21"/>
    <n v="0.28298955110700419"/>
    <n v="1"/>
    <n v="16026.718178410702"/>
    <n v="56633.604017240439"/>
    <n v="16026.718178410702"/>
    <m/>
    <n v="56633.604017240439"/>
    <n v="3.5336993754298698"/>
    <n v="3.5336993754298698"/>
  </r>
  <r>
    <s v="CD"/>
    <s v="West"/>
    <x v="3"/>
    <x v="1"/>
    <x v="29"/>
    <x v="0"/>
    <n v="2.0939310569463793E-3"/>
    <n v="2.0898129872122082E-3"/>
    <n v="100000"/>
    <n v="99803.333079164979"/>
    <n v="208.98129872122081"/>
    <n v="0.99772757029391701"/>
    <n v="9250000.0006793253"/>
    <n v="92.500000006793258"/>
    <n v="5.8925741018682261E-2"/>
  </r>
  <r>
    <s v="CD"/>
    <s v="West"/>
    <x v="3"/>
    <x v="1"/>
    <x v="29"/>
    <x v="1"/>
    <n v="1.0476172279663818E-4"/>
    <n v="4.1893810688290475E-4"/>
    <n v="99791.018701278779"/>
    <n v="399060.45206779352"/>
    <n v="41.806260458630277"/>
    <n v="0.99965978144989842"/>
    <n v="9150196.6676001605"/>
    <n v="91.693589129408338"/>
    <n v="1.5213583758793543"/>
  </r>
  <r>
    <s v="CD"/>
    <s v="West"/>
    <x v="3"/>
    <x v="1"/>
    <x v="29"/>
    <x v="2"/>
    <n v="3.7586266289056095E-5"/>
    <n v="1.8791173753385701E-4"/>
    <n v="99749.212440820149"/>
    <n v="498694.06243327766"/>
    <n v="18.744047827392933"/>
    <n v="0.99984694022024756"/>
    <n v="8751136.2155323662"/>
    <n v="87.73138154573698"/>
    <n v="2.2257982212839553"/>
  </r>
  <r>
    <s v="CD"/>
    <s v="West"/>
    <x v="3"/>
    <x v="1"/>
    <x v="29"/>
    <x v="3"/>
    <n v="2.8103546813800448E-5"/>
    <n v="1.4050798127525683E-4"/>
    <n v="99730.468392992756"/>
    <n v="498617.73242991767"/>
    <n v="14.012926785537275"/>
    <n v="0.99982743894209714"/>
    <n v="8252442.153099088"/>
    <n v="82.747452068308135"/>
    <n v="2.5301708504031941"/>
  </r>
  <r>
    <s v="CD"/>
    <s v="West"/>
    <x v="3"/>
    <x v="1"/>
    <x v="29"/>
    <x v="4"/>
    <n v="4.3455605024572749E-5"/>
    <n v="2.172559797690476E-4"/>
    <n v="99716.455466207219"/>
    <n v="498531.69042652048"/>
    <n v="21.663996231407509"/>
    <n v="0.99973631442239885"/>
    <n v="7753824.4206691701"/>
    <n v="77.758724820467108"/>
    <n v="2.6649319924525732"/>
  </r>
  <r>
    <s v="CD"/>
    <s v="West"/>
    <x v="3"/>
    <x v="1"/>
    <x v="29"/>
    <x v="5"/>
    <n v="6.2053933950629721E-5"/>
    <n v="3.1022378196335885E-4"/>
    <n v="99694.791469975811"/>
    <n v="498400.23480977793"/>
    <n v="30.927695251855766"/>
    <n v="0.99965426984131445"/>
    <n v="7255292.73024265"/>
    <n v="72.775042941211851"/>
    <n v="2.6162937619249367"/>
  </r>
  <r>
    <s v="CD"/>
    <s v="West"/>
    <x v="3"/>
    <x v="1"/>
    <x v="29"/>
    <x v="6"/>
    <n v="7.598762053989104E-5"/>
    <n v="3.7986841877824635E-4"/>
    <n v="99663.863774723955"/>
    <n v="498227.92281750822"/>
    <n v="37.859154341436806"/>
    <n v="0.99957894949066084"/>
    <n v="6756892.4954328723"/>
    <n v="67.796814607808813"/>
    <n v="2.5858928256222371"/>
  </r>
  <r>
    <s v="CD"/>
    <s v="West"/>
    <x v="3"/>
    <x v="1"/>
    <x v="29"/>
    <x v="7"/>
    <n v="9.3789166023033394E-5"/>
    <n v="4.6884050544479609E-4"/>
    <n v="99626.004620382519"/>
    <n v="498018.14369683893"/>
    <n v="46.708706361663644"/>
    <n v="0.999458892225767"/>
    <n v="6258664.5726153636"/>
    <n v="62.821595591066206"/>
    <n v="2.6047419466648196"/>
  </r>
  <r>
    <s v="CD"/>
    <s v="West"/>
    <x v="3"/>
    <x v="1"/>
    <x v="29"/>
    <x v="8"/>
    <n v="1.2574671369963545E-4"/>
    <n v="6.285469077330541E-4"/>
    <n v="99579.295914020855"/>
    <n v="497748.66220757551"/>
    <n v="62.590258520998759"/>
    <n v="0.99924417577774394"/>
    <n v="5760646.4289185246"/>
    <n v="57.849840933725865"/>
    <n v="2.6383327690019112"/>
  </r>
  <r>
    <s v="CD"/>
    <s v="West"/>
    <x v="3"/>
    <x v="1"/>
    <x v="29"/>
    <x v="9"/>
    <n v="1.824186110803976E-4"/>
    <n v="9.1170614253503616E-4"/>
    <n v="99516.705655499856"/>
    <n v="497372.45171208348"/>
    <n v="90.72999183095817"/>
    <n v="0.99884220984788319"/>
    <n v="5262897.7667109491"/>
    <n v="52.884565782650498"/>
    <n v="2.6735745131657431"/>
  </r>
  <r>
    <s v="CD"/>
    <s v="West"/>
    <x v="3"/>
    <x v="1"/>
    <x v="29"/>
    <x v="10"/>
    <n v="2.8981753182387638E-4"/>
    <n v="1.448116180077259E-3"/>
    <n v="99425.975663668898"/>
    <n v="496796.59878555703"/>
    <n v="143.98036407852487"/>
    <n v="0.9981920600201768"/>
    <n v="4765525.3149988661"/>
    <n v="47.93038522568132"/>
    <n v="2.6852431585345942"/>
  </r>
  <r>
    <s v="CD"/>
    <s v="West"/>
    <x v="3"/>
    <x v="1"/>
    <x v="29"/>
    <x v="11"/>
    <n v="4.4513136602449015E-4"/>
    <n v="2.2233632653626493E-3"/>
    <n v="99281.995299590373"/>
    <n v="495898.42035277246"/>
    <n v="220.73994126101024"/>
    <n v="0.99719668118258542"/>
    <n v="4268728.7162133092"/>
    <n v="42.996000466470498"/>
    <n v="2.6825392710668821"/>
  </r>
  <r>
    <s v="CD"/>
    <s v="West"/>
    <x v="3"/>
    <x v="1"/>
    <x v="29"/>
    <x v="12"/>
    <n v="6.9916819745981479E-4"/>
    <n v="3.4902086270663952E-3"/>
    <n v="99061.255358329363"/>
    <n v="494508.2589794714"/>
    <n v="345.74444805967505"/>
    <n v="0.99559322815825124"/>
    <n v="3772830.2958605369"/>
    <n v="38.085831662573476"/>
    <n v="2.6918853891829628"/>
  </r>
  <r>
    <s v="CD"/>
    <s v="West"/>
    <x v="3"/>
    <x v="1"/>
    <x v="29"/>
    <x v="13"/>
    <n v="1.1259821918929475E-3"/>
    <n v="5.6156703709488521E-3"/>
    <n v="98715.510910269688"/>
    <n v="492329.0739082885"/>
    <n v="554.35376977188571"/>
    <n v="0.99183138099648194"/>
    <n v="3278322.0368810655"/>
    <n v="33.209796582636244"/>
    <n v="2.7478629872514309"/>
  </r>
  <r>
    <s v="CD"/>
    <s v="West"/>
    <x v="3"/>
    <x v="1"/>
    <x v="29"/>
    <x v="14"/>
    <n v="2.3236476661968614E-3"/>
    <n v="1.1559097734682668E-2"/>
    <n v="98161.157140497802"/>
    <n v="488307.42527917679"/>
    <n v="1134.6544091365649"/>
    <n v="0.98304061996049008"/>
    <n v="2785992.962972777"/>
    <n v="28.38182682570859"/>
    <n v="2.7981309523016771"/>
  </r>
  <r>
    <s v="CD"/>
    <s v="West"/>
    <x v="3"/>
    <x v="1"/>
    <x v="29"/>
    <x v="15"/>
    <n v="4.8207077912138718E-3"/>
    <n v="2.3849826360031808E-2"/>
    <n v="97026.502731361237"/>
    <n v="480026.03407775261"/>
    <n v="2314.0652424641157"/>
    <n v="0.96519758446677173"/>
    <n v="2297685.5376936002"/>
    <n v="23.681009549063489"/>
    <n v="2.7932862542734531"/>
  </r>
  <r>
    <s v="CD"/>
    <s v="West"/>
    <x v="3"/>
    <x v="1"/>
    <x v="29"/>
    <x v="16"/>
    <n v="9.9654022516047023E-3"/>
    <n v="4.8749350987531734E-2"/>
    <n v="94712.437488897122"/>
    <n v="463319.96857301111"/>
    <n v="4617.1698580309021"/>
    <n v="0.92919348755540998"/>
    <n v="1817659.5036158478"/>
    <n v="19.191349645382392"/>
    <n v="2.7817106178886495"/>
  </r>
  <r>
    <s v="CD"/>
    <s v="West"/>
    <x v="3"/>
    <x v="1"/>
    <x v="29"/>
    <x v="17"/>
    <n v="2.0589592924774417E-2"/>
    <n v="9.8385921148721744E-2"/>
    <n v="90095.267630866219"/>
    <n v="430513.89745241904"/>
    <n v="8864.1058970033919"/>
    <n v="0.8628447866379344"/>
    <n v="1354339.5350428368"/>
    <n v="15.032304921849706"/>
    <n v="2.7479465008805244"/>
  </r>
  <r>
    <s v="CD"/>
    <s v="West"/>
    <x v="3"/>
    <x v="1"/>
    <x v="29"/>
    <x v="18"/>
    <n v="4.0251950115576404E-2"/>
    <n v="0.1840704679271864"/>
    <n v="81231.161733862828"/>
    <n v="371466.67199199804"/>
    <n v="14952.25795062109"/>
    <n v="0.75823060912991946"/>
    <n v="923825.63759041764"/>
    <n v="11.372798540258996"/>
    <n v="2.6800068062044669"/>
  </r>
  <r>
    <s v="CD"/>
    <s v="West"/>
    <x v="3"/>
    <x v="1"/>
    <x v="29"/>
    <x v="19"/>
    <n v="7.306415722377492E-2"/>
    <n v="0.31049186775099352"/>
    <n v="66278.903783241738"/>
    <n v="281657.4009759567"/>
    <n v="20579.060628147119"/>
    <n v="0.61665533968279929"/>
    <n v="552358.96559841954"/>
    <n v="8.3338578954904285"/>
    <n v="2.5831201025656259"/>
  </r>
  <r>
    <s v="CD"/>
    <s v="West"/>
    <x v="3"/>
    <x v="1"/>
    <x v="29"/>
    <x v="20"/>
    <n v="0.12455862857633383"/>
    <n v="0.47339402515067691"/>
    <n v="45699.843155094619"/>
    <n v="173685.54027300299"/>
    <n v="21634.032699944855"/>
    <n v="0.35838737941823268"/>
    <n v="270701.56462246284"/>
    <n v="5.9234681332223573"/>
    <n v="2.4663218706048355"/>
  </r>
  <r>
    <s v="CD"/>
    <s v="West"/>
    <x v="3"/>
    <x v="1"/>
    <x v="29"/>
    <x v="21"/>
    <n v="0.24806015930381464"/>
    <n v="1"/>
    <n v="24065.810455149764"/>
    <n v="97016.024349459825"/>
    <n v="24065.810455149764"/>
    <m/>
    <n v="97016.024349459825"/>
    <n v="4.031280165289413"/>
    <n v="4.031280165289413"/>
  </r>
  <r>
    <s v="CD"/>
    <s v="West"/>
    <x v="3"/>
    <x v="1"/>
    <x v="30"/>
    <x v="0"/>
    <n v="1.3857719317814526E-3"/>
    <n v="1.3839632873739174E-3"/>
    <n v="100000"/>
    <n v="99869.48469902607"/>
    <n v="138.39632873739174"/>
    <n v="0.99849459995275558"/>
    <n v="9500000.0001111999"/>
    <n v="95.000000001111999"/>
    <n v="5.6945352780384782E-2"/>
  </r>
  <r>
    <s v="CD"/>
    <s v="West"/>
    <x v="3"/>
    <x v="1"/>
    <x v="30"/>
    <x v="1"/>
    <n v="6.9331726321669778E-5"/>
    <n v="2.7727927821894589E-4"/>
    <n v="99861.603671262608"/>
    <n v="399377.81527735171"/>
    <n v="27.689553387754131"/>
    <n v="0.99977638931144064"/>
    <n v="9400130.5154121742"/>
    <n v="94.131579804754026"/>
    <n v="1.5225527570598574"/>
  </r>
  <r>
    <s v="CD"/>
    <s v="West"/>
    <x v="3"/>
    <x v="1"/>
    <x v="30"/>
    <x v="2"/>
    <n v="2.4419853750096712E-5"/>
    <n v="1.2209097477792349E-4"/>
    <n v="99833.914117874854"/>
    <n v="499135.66294386861"/>
    <n v="12.188819890550803"/>
    <n v="0.99990142864577214"/>
    <n v="9000752.7001348231"/>
    <n v="90.157265491038928"/>
    <n v="2.2181354872645032"/>
  </r>
  <r>
    <s v="CD"/>
    <s v="West"/>
    <x v="3"/>
    <x v="1"/>
    <x v="30"/>
    <x v="3"/>
    <n v="1.7925013688130082E-5"/>
    <n v="8.9621088440929454E-5"/>
    <n v="99821.725297984303"/>
    <n v="499086.46246562881"/>
    <n v="8.9461316712404368"/>
    <n v="0.99989115012577523"/>
    <n v="8501617.0371909551"/>
    <n v="85.168003376141087"/>
    <n v="2.5225018916349673"/>
  </r>
  <r>
    <s v="CD"/>
    <s v="West"/>
    <x v="3"/>
    <x v="1"/>
    <x v="30"/>
    <x v="4"/>
    <n v="2.7210006990648947E-5"/>
    <n v="1.3604137715476358E-4"/>
    <n v="99812.779166313063"/>
    <n v="499032.13696696219"/>
    <n v="13.578667935420526"/>
    <n v="0.99983498801935899"/>
    <n v="8002530.5747253271"/>
    <n v="80.175410819802025"/>
    <n v="2.6611207554256935"/>
  </r>
  <r>
    <s v="CD"/>
    <s v="West"/>
    <x v="3"/>
    <x v="1"/>
    <x v="30"/>
    <x v="5"/>
    <n v="3.8855470442515232E-5"/>
    <n v="1.9425936027012681E-4"/>
    <n v="99799.200498377642"/>
    <n v="498949.7906856378"/>
    <n v="19.386928844294744"/>
    <n v="0.99978350492723478"/>
    <n v="7503498.4377583647"/>
    <n v="75.185957405343572"/>
    <n v="2.6163420920572453"/>
  </r>
  <r>
    <s v="CD"/>
    <s v="West"/>
    <x v="3"/>
    <x v="1"/>
    <x v="30"/>
    <x v="6"/>
    <n v="4.7580138049488441E-5"/>
    <n v="2.378733679371541E-4"/>
    <n v="99779.813569533348"/>
    <n v="498841.77051439713"/>
    <n v="23.734960305926506"/>
    <n v="0.9997363358454483"/>
    <n v="7004548.6470727269"/>
    <n v="70.200057471459218"/>
    <n v="2.5859520078774234"/>
  </r>
  <r>
    <s v="CD"/>
    <s v="West"/>
    <x v="3"/>
    <x v="1"/>
    <x v="30"/>
    <x v="7"/>
    <n v="5.8726690416363322E-5"/>
    <n v="2.9359215503103539E-4"/>
    <n v="99756.078609227421"/>
    <n v="498710.24382071936"/>
    <n v="29.287602096315823"/>
    <n v="0.99966114769106296"/>
    <n v="6505706.8765583299"/>
    <n v="65.216144893215088"/>
    <n v="2.6048149934889988"/>
  </r>
  <r>
    <s v="CD"/>
    <s v="West"/>
    <x v="3"/>
    <x v="1"/>
    <x v="30"/>
    <x v="8"/>
    <n v="7.8737114737751339E-5"/>
    <n v="3.9361238416118702E-4"/>
    <n v="99726.791007131105"/>
    <n v="498541.2547031102"/>
    <n v="39.253699973050971"/>
    <n v="0.99952666923701439"/>
    <n v="6006996.6327376105"/>
    <n v="60.234532486942967"/>
    <n v="2.638430705666416"/>
  </r>
  <r>
    <s v="CD"/>
    <s v="West"/>
    <x v="3"/>
    <x v="1"/>
    <x v="30"/>
    <x v="9"/>
    <n v="1.1422258831548409E-4"/>
    <n v="5.7096122912118138E-4"/>
    <n v="99687.537307158054"/>
    <n v="498305.27979064174"/>
    <n v="56.91771882896137"/>
    <n v="0.99927488519257168"/>
    <n v="5508455.3780345004"/>
    <n v="55.257211952802109"/>
    <n v="2.6737165882131704"/>
  </r>
  <r>
    <s v="CD"/>
    <s v="West"/>
    <x v="3"/>
    <x v="1"/>
    <x v="30"/>
    <x v="10"/>
    <n v="1.8147111431266461E-4"/>
    <n v="9.0697462359087312E-4"/>
    <n v="99630.619588329093"/>
    <n v="497943.95125364576"/>
    <n v="90.362443699254072"/>
    <n v="0.99886756596657822"/>
    <n v="5010150.0982438587"/>
    <n v="50.287252241787286"/>
    <n v="2.685468880237742"/>
  </r>
  <r>
    <s v="CD"/>
    <s v="West"/>
    <x v="3"/>
    <x v="1"/>
    <x v="30"/>
    <x v="11"/>
    <n v="2.7872187199866214E-4"/>
    <n v="1.3927099056486171E-3"/>
    <n v="99540.257144629839"/>
    <n v="497380.06257650966"/>
    <n v="138.63070213614265"/>
    <n v="0.99824376607680809"/>
    <n v="4512206.1469902126"/>
    <n v="45.330465044249131"/>
    <n v="2.6828859575127697"/>
  </r>
  <r>
    <s v="CD"/>
    <s v="West"/>
    <x v="3"/>
    <x v="1"/>
    <x v="30"/>
    <x v="12"/>
    <n v="4.3778867029381393E-4"/>
    <n v="2.1867342488413473E-3"/>
    <n v="99401.626442493696"/>
    <n v="496506.54683789355"/>
    <n v="217.36494093232614"/>
    <n v="0.99724334418189708"/>
    <n v="4014826.0844137026"/>
    <n v="40.389943586450059"/>
    <n v="2.6924274336811354"/>
  </r>
  <r>
    <s v="CD"/>
    <s v="West"/>
    <x v="3"/>
    <x v="1"/>
    <x v="30"/>
    <x v="13"/>
    <n v="7.0503255456005106E-4"/>
    <n v="3.5195937075058223E-3"/>
    <n v="99184.26150156137"/>
    <n v="495137.84917682665"/>
    <n v="349.08830266451696"/>
    <n v="0.99478530562692657"/>
    <n v="3518319.5375758093"/>
    <n v="35.47255869340141"/>
    <n v="2.7557015660501096"/>
  </r>
  <r>
    <s v="CD"/>
    <s v="West"/>
    <x v="3"/>
    <x v="1"/>
    <x v="30"/>
    <x v="14"/>
    <n v="1.5044071038206189E-3"/>
    <n v="7.4973767510643202E-3"/>
    <n v="98835.173198896853"/>
    <n v="492555.85662082856"/>
    <n v="741.00452972883068"/>
    <n v="0.9887804232670554"/>
    <n v="3023181.6883989824"/>
    <n v="30.588115450712092"/>
    <n v="2.8137658966152785"/>
  </r>
  <r>
    <s v="CD"/>
    <s v="West"/>
    <x v="3"/>
    <x v="1"/>
    <x v="30"/>
    <x v="15"/>
    <n v="3.2271812371740187E-3"/>
    <n v="1.6022692999302989E-2"/>
    <n v="98094.168669168022"/>
    <n v="487029.5883922099"/>
    <n v="1571.7327496079379"/>
    <n v="0.97613014306478474"/>
    <n v="2530625.8317781538"/>
    <n v="25.797923221235827"/>
    <n v="2.8105342944030185"/>
  </r>
  <r>
    <s v="CD"/>
    <s v="West"/>
    <x v="3"/>
    <x v="1"/>
    <x v="30"/>
    <x v="16"/>
    <n v="6.8980260787909024E-3"/>
    <n v="3.3975012799685102E-2"/>
    <n v="96522.435919560085"/>
    <n v="475404.261794071"/>
    <n v="3279.3509958238283"/>
    <n v="0.94952474113078211"/>
    <n v="2043596.2433859438"/>
    <n v="21.172240670438914"/>
    <n v="2.8020291780573277"/>
  </r>
  <r>
    <s v="CD"/>
    <s v="West"/>
    <x v="3"/>
    <x v="1"/>
    <x v="30"/>
    <x v="17"/>
    <n v="1.4736529182011446E-2"/>
    <n v="7.134243543105992E-2"/>
    <n v="93243.084923736256"/>
    <n v="451408.10861248581"/>
    <n v="6652.1887655644969"/>
    <n v="0.89801414775027499"/>
    <n v="1568191.9815918729"/>
    <n v="16.818319373222163"/>
    <n v="2.7740685768199302"/>
  </r>
  <r>
    <s v="CD"/>
    <s v="West"/>
    <x v="3"/>
    <x v="1"/>
    <x v="30"/>
    <x v="18"/>
    <n v="2.9788718728936354E-2"/>
    <n v="0.13945436878268583"/>
    <n v="86590.896158171759"/>
    <n v="405370.86794320506"/>
    <n v="12075.478766064945"/>
    <n v="0.81167637763983058"/>
    <n v="1116783.8729793869"/>
    <n v="12.897243503975375"/>
    <n v="2.7157333980686165"/>
  </r>
  <r>
    <s v="CD"/>
    <s v="West"/>
    <x v="3"/>
    <x v="1"/>
    <x v="30"/>
    <x v="19"/>
    <n v="5.590964400425745E-2"/>
    <n v="0.24687438445848425"/>
    <n v="74515.417392106814"/>
    <n v="329029.9576928548"/>
    <n v="18395.947801343398"/>
    <n v="0.6862132787884474"/>
    <n v="711413.00503618189"/>
    <n v="9.5471921104952386"/>
    <n v="2.6327868649149369"/>
  </r>
  <r>
    <s v="CD"/>
    <s v="West"/>
    <x v="3"/>
    <x v="1"/>
    <x v="30"/>
    <x v="20"/>
    <n v="9.8553854733435545E-2"/>
    <n v="0.39651043137391734"/>
    <n v="56119.469590763416"/>
    <n v="225784.72608803803"/>
    <n v="22251.955095909041"/>
    <n v="0.40953259393501679"/>
    <n v="382383.04734332708"/>
    <n v="6.8137323843535169"/>
    <n v="2.536727823261868"/>
  </r>
  <r>
    <s v="CD"/>
    <s v="West"/>
    <x v="3"/>
    <x v="1"/>
    <x v="30"/>
    <x v="21"/>
    <n v="0.21626997162787595"/>
    <n v="1"/>
    <n v="33867.514494854375"/>
    <n v="156598.32125528908"/>
    <n v="33867.514494854375"/>
    <m/>
    <n v="156598.32125528908"/>
    <n v="4.6238504239536589"/>
    <n v="4.6238504239536589"/>
  </r>
  <r>
    <s v="CD"/>
    <s v="West"/>
    <x v="3"/>
    <x v="1"/>
    <x v="31"/>
    <x v="0"/>
    <n v="8.7564372105160835E-4"/>
    <n v="8.7492013666997086E-4"/>
    <n v="100000"/>
    <n v="99917.365434785999"/>
    <n v="87.492013666997082"/>
    <n v="0.99904808180531968"/>
    <n v="9750000.0003636479"/>
    <n v="97.500000003636472"/>
    <n v="5.5518763935232453E-2"/>
  </r>
  <r>
    <s v="CD"/>
    <s v="West"/>
    <x v="3"/>
    <x v="1"/>
    <x v="31"/>
    <x v="1"/>
    <n v="4.3809438935015613E-5"/>
    <n v="1.7521874487756478E-4"/>
    <n v="99912.507986333003"/>
    <n v="399606.67546787381"/>
    <n v="17.506544246934936"/>
    <n v="0.99985966273785754"/>
    <n v="9650082.6349288616"/>
    <n v="96.585330800112558"/>
    <n v="1.5234131393000745"/>
  </r>
  <r>
    <s v="CD"/>
    <s v="West"/>
    <x v="3"/>
    <x v="1"/>
    <x v="31"/>
    <x v="2"/>
    <n v="1.5116971712460229E-5"/>
    <n v="7.558167034934787E-5"/>
    <n v="99895.001442086068"/>
    <n v="499453.93906638521"/>
    <n v="7.5502310685405973"/>
    <n v="0.99993957357505048"/>
    <n v="9250475.9594609886"/>
    <n v="92.601990349076019"/>
    <n v="2.2096027454130289"/>
  </r>
  <r>
    <s v="CD"/>
    <s v="West"/>
    <x v="3"/>
    <x v="1"/>
    <x v="31"/>
    <x v="3"/>
    <n v="1.0870945095530042E-5"/>
    <n v="5.4353256550681889E-5"/>
    <n v="99887.451211017527"/>
    <n v="499423.75885042042"/>
    <n v="5.4292082618630957"/>
    <n v="0.99993479248364003"/>
    <n v="8751022.0203946028"/>
    <n v="87.608822873131544"/>
    <n v="2.5139644647554835"/>
  </r>
  <r>
    <s v="CD"/>
    <s v="West"/>
    <x v="3"/>
    <x v="1"/>
    <x v="31"/>
    <x v="4"/>
    <n v="1.6166742619889486E-5"/>
    <n v="8.0830651168358245E-5"/>
    <n v="99882.022002755664"/>
    <n v="499391.19266749459"/>
    <n v="8.0735288784926524"/>
    <n v="0.99990202446272869"/>
    <n v="8251598.2615441829"/>
    <n v="82.613448307209154"/>
    <n v="2.6568677007986095"/>
  </r>
  <r>
    <s v="CD"/>
    <s v="West"/>
    <x v="3"/>
    <x v="1"/>
    <x v="31"/>
    <x v="5"/>
    <n v="2.3085859192713338E-5"/>
    <n v="1.1542294446604141E-4"/>
    <n v="99873.948473877172"/>
    <n v="499342.26454708446"/>
    <n v="11.52774520831008"/>
    <n v="0.99987136449596725"/>
    <n v="7752207.0688766884"/>
    <n v="77.619911772130848"/>
    <n v="2.6163749454140155"/>
  </r>
  <r>
    <s v="CD"/>
    <s v="West"/>
    <x v="3"/>
    <x v="1"/>
    <x v="31"/>
    <x v="6"/>
    <n v="2.8269593827345969E-5"/>
    <n v="1.4133832378282542E-4"/>
    <n v="99862.420728668862"/>
    <n v="499278.03140319954"/>
    <n v="14.114387154681026"/>
    <n v="0.99984333639976908"/>
    <n v="7252864.8043296039"/>
    <n v="72.62856990054344"/>
    <n v="2.5859922381778846"/>
  </r>
  <r>
    <s v="CD"/>
    <s v="West"/>
    <x v="3"/>
    <x v="1"/>
    <x v="31"/>
    <x v="7"/>
    <n v="3.4892283901490699E-5"/>
    <n v="1.7444684068097503E-4"/>
    <n v="99848.306341514181"/>
    <n v="499199.81270928378"/>
    <n v="17.418221588624874"/>
    <n v="0.99979865812410396"/>
    <n v="6753586.7729264041"/>
    <n v="67.638471000468527"/>
    <n v="2.6048646485025708"/>
  </r>
  <r>
    <s v="CD"/>
    <s v="West"/>
    <x v="3"/>
    <x v="1"/>
    <x v="31"/>
    <x v="8"/>
    <n v="4.6781416448565646E-5"/>
    <n v="2.3388124434282147E-4"/>
    <n v="99830.888119925556"/>
    <n v="499099.30288254592"/>
    <n v="23.348572337345104"/>
    <n v="0.99971874508594583"/>
    <n v="6254386.9602171201"/>
    <n v="62.649817887063229"/>
    <n v="2.6384972800378526"/>
  </r>
  <r>
    <s v="CD"/>
    <s v="West"/>
    <x v="3"/>
    <x v="1"/>
    <x v="31"/>
    <x v="9"/>
    <n v="6.7865002287894675E-5"/>
    <n v="3.3927145178353375E-4"/>
    <n v="99807.539547588211"/>
    <n v="498958.92875100911"/>
    <n v="33.861848841261235"/>
    <n v="0.99956911180693886"/>
    <n v="5755287.6573345745"/>
    <n v="57.663856692814825"/>
    <n v="2.6738131665173941"/>
  </r>
  <r>
    <s v="CD"/>
    <s v="West"/>
    <x v="3"/>
    <x v="1"/>
    <x v="31"/>
    <x v="10"/>
    <n v="1.0782050879463635E-4"/>
    <n v="5.389680512982376E-4"/>
    <n v="99773.677698746949"/>
    <n v="498743.93323978788"/>
    <n v="53.774824640146107"/>
    <n v="0.99932701393298495"/>
    <n v="5256328.728583565"/>
    <n v="52.682519576499274"/>
    <n v="2.6856223189992381"/>
  </r>
  <r>
    <s v="CD"/>
    <s v="West"/>
    <x v="3"/>
    <x v="1"/>
    <x v="31"/>
    <x v="11"/>
    <n v="1.6560174970497757E-4"/>
    <n v="8.2769118070696261E-4"/>
    <n v="99719.902874106803"/>
    <n v="498408.2855217093"/>
    <n v="82.537284149846528"/>
    <n v="0.9989561678073493"/>
    <n v="4757584.7953437772"/>
    <n v="47.709480838043696"/>
    <n v="2.6831216244342135"/>
  </r>
  <r>
    <s v="CD"/>
    <s v="West"/>
    <x v="3"/>
    <x v="1"/>
    <x v="31"/>
    <x v="12"/>
    <n v="2.6011080250644555E-4"/>
    <n v="1.2997739804848775E-3"/>
    <n v="99637.365589956957"/>
    <n v="497888.03090819792"/>
    <n v="129.50605527788866"/>
    <n v="0.99836449127367732"/>
    <n v="4259176.5098220678"/>
    <n v="42.746779630345578"/>
    <n v="2.69279481993535"/>
  </r>
  <r>
    <s v="CD"/>
    <s v="West"/>
    <x v="3"/>
    <x v="1"/>
    <x v="31"/>
    <x v="13"/>
    <n v="4.1888735925840075E-4"/>
    <n v="2.0924769498477285E-3"/>
    <n v="99507.859534679068"/>
    <n v="497073.73068891594"/>
    <n v="208.21790240499831"/>
    <n v="0.99683590545051937"/>
    <n v="3761288.4789138702"/>
    <n v="37.798908513382699"/>
    <n v="2.7640395993720817"/>
  </r>
  <r>
    <s v="CD"/>
    <s v="West"/>
    <x v="3"/>
    <x v="1"/>
    <x v="31"/>
    <x v="14"/>
    <n v="9.276798224098498E-4"/>
    <n v="4.6290824286982736E-3"/>
    <n v="99299.64163227407"/>
    <n v="495500.94240695308"/>
    <n v="459.66622625599848"/>
    <n v="0.99292089661444338"/>
    <n v="3264214.7482249541"/>
    <n v="32.872371889447273"/>
    <n v="2.8304567587224194"/>
  </r>
  <r>
    <s v="CD"/>
    <s v="West"/>
    <x v="3"/>
    <x v="1"/>
    <x v="31"/>
    <x v="15"/>
    <n v="2.0653836840567128E-3"/>
    <n v="1.0280808007130269E-2"/>
    <n v="98839.975406018071"/>
    <n v="491993.2400080135"/>
    <n v="1016.1548105787515"/>
    <n v="0.98433663212650824"/>
    <n v="2768713.8058180008"/>
    <n v="28.012085135033555"/>
    <n v="2.8284440529095463"/>
  </r>
  <r>
    <s v="CD"/>
    <s v="West"/>
    <x v="3"/>
    <x v="1"/>
    <x v="31"/>
    <x v="16"/>
    <n v="4.5819133189632204E-3"/>
    <n v="2.2683237063220986E-2"/>
    <n v="97823.82059543932"/>
    <n v="484286.96889849694"/>
    <n v="2218.9609129963355"/>
    <n v="0.96548053779513288"/>
    <n v="2276720.5658099875"/>
    <n v="23.273682748761207"/>
    <n v="2.8223437599111691"/>
  </r>
  <r>
    <s v="CD"/>
    <s v="West"/>
    <x v="3"/>
    <x v="1"/>
    <x v="31"/>
    <x v="17"/>
    <n v="1.0159255819283747E-2"/>
    <n v="4.9685336437578713E-2"/>
    <n v="95604.859682442984"/>
    <n v="467569.64317929558"/>
    <n v="4750.1596183896909"/>
    <n v="0.92708171984278487"/>
    <n v="1792433.5969114904"/>
    <n v="18.748352362684923"/>
    <n v="2.7990939099298142"/>
  </r>
  <r>
    <s v="CD"/>
    <s v="West"/>
    <x v="3"/>
    <x v="1"/>
    <x v="31"/>
    <x v="18"/>
    <n v="2.131391172143127E-2"/>
    <n v="0.10169043108614624"/>
    <n v="90854.700064053293"/>
    <n v="433475.26894493855"/>
    <n v="9239.0536157160968"/>
    <n v="0.85864147075004793"/>
    <n v="1324863.9537321948"/>
    <n v="14.582228027808744"/>
    <n v="2.7488785929384525"/>
  </r>
  <r>
    <s v="CD"/>
    <s v="West"/>
    <x v="3"/>
    <x v="1"/>
    <x v="31"/>
    <x v="19"/>
    <n v="4.1518601538419624E-2"/>
    <n v="0.18934135333435581"/>
    <n v="81615.646448337196"/>
    <n v="372199.84246065462"/>
    <n v="15453.216951786468"/>
    <n v="0.75183185125858976"/>
    <n v="891388.68478725641"/>
    <n v="10.921786735482229"/>
    <n v="2.6782575503229666"/>
  </r>
  <r>
    <s v="CD"/>
    <s v="West"/>
    <x v="3"/>
    <x v="1"/>
    <x v="31"/>
    <x v="20"/>
    <n v="7.5958128594186755E-2"/>
    <n v="0.32126226555551629"/>
    <n v="66162.429496550729"/>
    <n v="279831.69659534947"/>
    <n v="21255.491994719006"/>
    <n v="0.46102135912366532"/>
    <n v="519188.84232660179"/>
    <n v="7.8471852723254196"/>
    <n v="2.6015398326197081"/>
  </r>
  <r>
    <s v="CD"/>
    <s v="West"/>
    <x v="3"/>
    <x v="1"/>
    <x v="31"/>
    <x v="21"/>
    <n v="0.18761477692524273"/>
    <n v="1"/>
    <n v="44906.937501831722"/>
    <n v="239357.14573125233"/>
    <n v="44906.937501831722"/>
    <m/>
    <n v="239357.14573125233"/>
    <n v="5.3300705647426776"/>
    <n v="5.3300705647426776"/>
  </r>
  <r>
    <s v="CD"/>
    <s v="West"/>
    <x v="3"/>
    <x v="1"/>
    <x v="32"/>
    <x v="0"/>
    <n v="5.229563980577584E-4"/>
    <n v="5.2269795617015914E-4"/>
    <n v="100000"/>
    <n v="99950.580605091862"/>
    <n v="52.269795617015916"/>
    <n v="0.9994312076155204"/>
    <n v="10000000.000065692"/>
    <n v="100.00000000065691"/>
    <n v="5.4532463255860461E-2"/>
  </r>
  <r>
    <s v="CD"/>
    <s v="West"/>
    <x v="3"/>
    <x v="1"/>
    <x v="32"/>
    <x v="1"/>
    <n v="2.6164096007989196E-5"/>
    <n v="1.0464960461157045E-4"/>
    <n v="99947.730204382984"/>
    <n v="399765.02320266835"/>
    <n v="10.459490447712597"/>
    <n v="0.99991676529137719"/>
    <n v="9900049.4194606002"/>
    <n v="99.052268612964014"/>
    <n v="1.524007981739036"/>
  </r>
  <r>
    <s v="CD"/>
    <s v="West"/>
    <x v="3"/>
    <x v="1"/>
    <x v="32"/>
    <x v="2"/>
    <n v="8.8225387551859168E-6"/>
    <n v="4.4111604087192647E-5"/>
    <n v="99937.270713935271"/>
    <n v="499674.01012508303"/>
    <n v="4.4083933192887343"/>
    <n v="0.99996511811632416"/>
    <n v="9500284.3962579314"/>
    <n v="95.062475975073937"/>
    <n v="2.2000128619831822"/>
  </r>
  <r>
    <s v="CD"/>
    <s v="West"/>
    <x v="3"/>
    <x v="1"/>
    <x v="32"/>
    <x v="3"/>
    <n v="6.1999303149776499E-6"/>
    <n v="3.0999171933236331E-5"/>
    <n v="99932.862320615983"/>
    <n v="499656.5805543859"/>
    <n v="3.0978359808650566"/>
    <n v="0.99996331871163735"/>
    <n v="9000610.3861328475"/>
    <n v="90.066572467984201"/>
    <n v="2.5043711992044364"/>
  </r>
  <r>
    <s v="CD"/>
    <s v="West"/>
    <x v="3"/>
    <x v="1"/>
    <x v="32"/>
    <x v="4"/>
    <n v="9.0101653637479313E-6"/>
    <n v="4.5049873782468034E-5"/>
    <n v="99929.764484635118"/>
    <n v="499638.25250727241"/>
    <n v="4.5018232771399198"/>
    <n v="0.99994543763880139"/>
    <n v="8500953.8055784609"/>
    <n v="85.069286907861581"/>
    <n v="2.6520811119186409"/>
  </r>
  <r>
    <s v="CD"/>
    <s v="West"/>
    <x v="3"/>
    <x v="1"/>
    <x v="32"/>
    <x v="5"/>
    <n v="1.2866377215323629E-5"/>
    <n v="6.4329913184636524E-5"/>
    <n v="99925.262661357978"/>
    <n v="499610.99106447044"/>
    <n v="6.4281834719586186"/>
    <n v="0.99992830590609372"/>
    <n v="8001315.5530711887"/>
    <n v="80.072999959852709"/>
    <n v="2.6163962360014685"/>
  </r>
  <r>
    <s v="CD"/>
    <s v="West"/>
    <x v="3"/>
    <x v="1"/>
    <x v="32"/>
    <x v="6"/>
    <n v="1.5755413513975778E-5"/>
    <n v="7.8774071533579151E-5"/>
    <n v="99918.834477886019"/>
    <n v="499575.17190716043"/>
    <n v="7.8710134147113422"/>
    <n v="0.99991268409962064"/>
    <n v="7501704.5620067185"/>
    <n v="75.077983057008055"/>
    <n v="2.5860183093868687"/>
  </r>
  <r>
    <s v="CD"/>
    <s v="West"/>
    <x v="3"/>
    <x v="1"/>
    <x v="32"/>
    <x v="7"/>
    <n v="1.9446418815654859E-5"/>
    <n v="9.7227565589736635E-5"/>
    <n v="99910.963464471308"/>
    <n v="499531.55105121818"/>
    <n v="9.7140997533715563"/>
    <n v="0.99988778170807835"/>
    <n v="7002129.390099558"/>
    <n v="70.083693994098454"/>
    <n v="2.6048968273881661"/>
  </r>
  <r>
    <s v="CD"/>
    <s v="West"/>
    <x v="3"/>
    <x v="1"/>
    <x v="32"/>
    <x v="8"/>
    <n v="2.6072555743750353E-5"/>
    <n v="1.3035475286963288E-4"/>
    <n v="99901.249364717936"/>
    <n v="499475.4944737982"/>
    <n v="13.022602672295761"/>
    <n v="0.99984323927544516"/>
    <n v="6502597.83904834"/>
    <n v="65.090255431228456"/>
    <n v="2.6385404234976559"/>
  </r>
  <r>
    <s v="CD"/>
    <s v="West"/>
    <x v="3"/>
    <x v="1"/>
    <x v="32"/>
    <x v="9"/>
    <n v="3.7823011561573415E-5"/>
    <n v="1.8909842073512671E-4"/>
    <n v="99888.22676204564"/>
    <n v="499397.19633338711"/>
    <n v="18.888705930730794"/>
    <n v="0.99975983137316726"/>
    <n v="6003122.3445745418"/>
    <n v="60.098397370445042"/>
    <n v="2.673875753998074"/>
  </r>
  <r>
    <s v="CD"/>
    <s v="West"/>
    <x v="3"/>
    <x v="1"/>
    <x v="32"/>
    <x v="10"/>
    <n v="6.0091302044230296E-5"/>
    <n v="3.0041473214727091E-4"/>
    <n v="99869.33805611491"/>
    <n v="499277.2567944997"/>
    <n v="30.002220441849204"/>
    <n v="0.99962487098385244"/>
    <n v="5503725.1482411548"/>
    <n v="55.109258310580806"/>
    <n v="2.6857217548466346"/>
  </r>
  <r>
    <s v="CD"/>
    <s v="West"/>
    <x v="3"/>
    <x v="1"/>
    <x v="32"/>
    <x v="11"/>
    <n v="9.2294359132813394E-5"/>
    <n v="4.6137314453104089E-4"/>
    <n v="99839.335835673061"/>
    <n v="499089.96340837353"/>
    <n v="46.063188322383212"/>
    <n v="0.99941810963185684"/>
    <n v="5004447.8914466556"/>
    <n v="50.125011845867498"/>
    <n v="2.6832743481645727"/>
  </r>
  <r>
    <s v="CD"/>
    <s v="West"/>
    <x v="3"/>
    <x v="1"/>
    <x v="32"/>
    <x v="12"/>
    <n v="1.4496682470820923E-4"/>
    <n v="7.2459179549136344E-4"/>
    <n v="99793.272647350677"/>
    <n v="498799.54776582925"/>
    <n v="72.30938660549873"/>
    <n v="0.99909019888681028"/>
    <n v="4505357.9280382823"/>
    <n v="45.146910292834164"/>
    <n v="2.6930315861443859"/>
  </r>
  <r>
    <s v="CD"/>
    <s v="West"/>
    <x v="3"/>
    <x v="1"/>
    <x v="32"/>
    <x v="13"/>
    <n v="2.3345382522095209E-4"/>
    <n v="1.1666626087144087E-3"/>
    <n v="99720.963260745179"/>
    <n v="498345.73938201327"/>
    <n v="116.34071914129891"/>
    <n v="0.99819501417876244"/>
    <n v="4006558.3802724532"/>
    <n v="40.177694330893225"/>
    <n v="2.7731191312481074"/>
  </r>
  <r>
    <s v="CD"/>
    <s v="West"/>
    <x v="3"/>
    <x v="1"/>
    <x v="32"/>
    <x v="14"/>
    <n v="5.3905159471988936E-4"/>
    <n v="2.6921359472482308E-3"/>
    <n v="99604.62254160388"/>
    <n v="497446.23238835461"/>
    <n v="268.14918485634553"/>
    <n v="0.99578240303942211"/>
    <n v="3508212.64089044"/>
    <n v="35.221383821068081"/>
    <n v="2.8486590590464225"/>
  </r>
  <r>
    <s v="CD"/>
    <s v="West"/>
    <x v="3"/>
    <x v="1"/>
    <x v="32"/>
    <x v="15"/>
    <n v="1.2513000205125542E-3"/>
    <n v="6.2396942202604822E-3"/>
    <n v="99336.473356747534"/>
    <n v="495348.20467058261"/>
    <n v="619.82921866515244"/>
    <n v="0.99025554168300567"/>
    <n v="3010766.4085020851"/>
    <n v="30.308770854885353"/>
    <n v="2.8475327187249113"/>
  </r>
  <r>
    <s v="CD"/>
    <s v="West"/>
    <x v="3"/>
    <x v="1"/>
    <x v="32"/>
    <x v="16"/>
    <n v="2.8942501457809668E-3"/>
    <n v="1.4381479132942751E-2"/>
    <n v="98716.644138082382"/>
    <n v="490521.30473777215"/>
    <n v="1419.6913577459782"/>
    <n v="0.97753684995150358"/>
    <n v="2515418.2038315027"/>
    <n v="25.48119646685921"/>
    <n v="2.8432523830382816"/>
  </r>
  <r>
    <s v="CD"/>
    <s v="West"/>
    <x v="3"/>
    <x v="1"/>
    <x v="32"/>
    <x v="17"/>
    <n v="6.6908235440815136E-3"/>
    <n v="3.2973978480650562E-2"/>
    <n v="97296.952780336404"/>
    <n v="479502.65106746333"/>
    <n v="3208.2676272116805"/>
    <n v="0.95023555552781835"/>
    <n v="2024896.8990937304"/>
    <n v="20.811514042636695"/>
    <n v="2.8237124686861348"/>
  </r>
  <r>
    <s v="CD"/>
    <s v="West"/>
    <x v="3"/>
    <x v="1"/>
    <x v="32"/>
    <x v="18"/>
    <n v="1.4635559440347485E-2"/>
    <n v="7.0875186981262786E-2"/>
    <n v="94088.685153124723"/>
    <n v="455640.46801415266"/>
    <n v="6668.5531530488806"/>
    <n v="0.89842782413309197"/>
    <n v="1545394.2480262669"/>
    <n v="16.424868149780323"/>
    <n v="2.7801844850403592"/>
  </r>
  <r>
    <s v="CD"/>
    <s v="West"/>
    <x v="3"/>
    <x v="1"/>
    <x v="32"/>
    <x v="19"/>
    <n v="2.9724692268886882E-2"/>
    <n v="0.13919107597187602"/>
    <n v="87420.132000075842"/>
    <n v="409360.07426493883"/>
    <n v="12168.102234693972"/>
    <n v="0.81152829462487674"/>
    <n v="1089753.7800121142"/>
    <n v="12.46570732713111"/>
    <n v="2.7202208528174765"/>
  </r>
  <r>
    <s v="CD"/>
    <s v="West"/>
    <x v="3"/>
    <x v="1"/>
    <x v="32"/>
    <x v="20"/>
    <n v="5.6699260131413604E-2"/>
    <n v="0.2503043069081789"/>
    <n v="75252.029765381871"/>
    <n v="332207.28295573872"/>
    <n v="18835.907153857559"/>
    <n v="0.51174256882502345"/>
    <n v="680393.70574717538"/>
    <n v="9.0415329376294959"/>
    <n v="2.6612294002442738"/>
  </r>
  <r>
    <s v="CD"/>
    <s v="West"/>
    <x v="3"/>
    <x v="1"/>
    <x v="32"/>
    <x v="21"/>
    <n v="0.16202849657155505"/>
    <n v="1"/>
    <n v="56416.122611524312"/>
    <n v="348186.42279143666"/>
    <n v="56416.122611524312"/>
    <m/>
    <n v="348186.42279143666"/>
    <n v="6.1717538652738151"/>
    <n v="6.1717538652738151"/>
  </r>
  <r>
    <s v="UN"/>
    <s v="Chilean"/>
    <x v="4"/>
    <x v="0"/>
    <x v="0"/>
    <x v="0"/>
    <n v="0.4891273191253977"/>
    <n v="0.3683977413835049"/>
    <n v="100000"/>
    <n v="75317.351327305165"/>
    <n v="36839.774138350491"/>
    <n v="0.58262379545267851"/>
    <n v="1999999.999991548"/>
    <n v="19.999999999915481"/>
    <n v="0.33"/>
  </r>
  <r>
    <s v="UN"/>
    <s v="Chilean"/>
    <x v="4"/>
    <x v="0"/>
    <x v="0"/>
    <x v="1"/>
    <n v="6.4072259853245661E-2"/>
    <n v="0.2191135087780923"/>
    <n v="63160.225861649509"/>
    <n v="215994.54639903406"/>
    <n v="13839.258703762833"/>
    <n v="0.81405005215417858"/>
    <n v="1924682.6486642428"/>
    <n v="30.4730171940835"/>
    <n v="1.3520000000000001"/>
  </r>
  <r>
    <s v="UN"/>
    <s v="Chilean"/>
    <x v="4"/>
    <x v="0"/>
    <x v="0"/>
    <x v="2"/>
    <n v="1.361662274440243E-2"/>
    <n v="6.5470725250811851E-2"/>
    <n v="49320.967157886676"/>
    <n v="237142.46553725921"/>
    <n v="3229.0794898983149"/>
    <n v="0.94966490645377666"/>
    <n v="1708688.1022652087"/>
    <n v="34.644253767273916"/>
    <n v="2.0696384893045323"/>
  </r>
  <r>
    <s v="UN"/>
    <s v="Chilean"/>
    <x v="4"/>
    <x v="0"/>
    <x v="0"/>
    <x v="3"/>
    <n v="9.3039820204740779E-3"/>
    <n v="4.5459440690923461E-2"/>
    <n v="46091.887667988361"/>
    <n v="225205.8773506592"/>
    <n v="2095.3114337756197"/>
    <n v="0.94469663988186825"/>
    <n v="1471545.6367279496"/>
    <n v="31.92634780610134"/>
    <n v="2.4927063802558402"/>
  </r>
  <r>
    <s v="UN"/>
    <s v="Chilean"/>
    <x v="4"/>
    <x v="0"/>
    <x v="0"/>
    <x v="4"/>
    <n v="1.4430178639518947E-2"/>
    <n v="6.977902824431248E-2"/>
    <n v="43996.576234212742"/>
    <n v="212751.23561481584"/>
    <n v="3070.0383357001774"/>
    <n v="0.91418973741418519"/>
    <n v="1246339.7593772905"/>
    <n v="28.328107913272312"/>
    <n v="2.6444445425472036"/>
  </r>
  <r>
    <s v="UN"/>
    <s v="Chilean"/>
    <x v="4"/>
    <x v="0"/>
    <x v="0"/>
    <x v="5"/>
    <n v="2.1500540479199505E-2"/>
    <n v="0.10217691879108994"/>
    <n v="40926.537898512564"/>
    <n v="194494.99622125196"/>
    <n v="4181.7475392567794"/>
    <n v="0.88821620809278956"/>
    <n v="1033588.5237624745"/>
    <n v="25.254726562151728"/>
    <n v="2.5757280476303883"/>
  </r>
  <r>
    <s v="UN"/>
    <s v="Chilean"/>
    <x v="4"/>
    <x v="0"/>
    <x v="0"/>
    <x v="6"/>
    <n v="2.5734224172301676E-2"/>
    <n v="0.12098803755100358"/>
    <n v="36744.790359255785"/>
    <n v="172753.60803666187"/>
    <n v="4445.6800757893943"/>
    <n v="0.86467634314590436"/>
    <n v="839093.52754122263"/>
    <n v="22.835714106336169"/>
    <n v="2.5323587004471722"/>
  </r>
  <r>
    <s v="UN"/>
    <s v="Chilean"/>
    <x v="4"/>
    <x v="0"/>
    <x v="0"/>
    <x v="7"/>
    <n v="3.2483818636953168E-2"/>
    <n v="0.15023019172463167"/>
    <n v="32299.110283466391"/>
    <n v="149375.95806240168"/>
    <n v="4852.3015304201763"/>
    <n v="0.84200383985844618"/>
    <n v="666339.91950456076"/>
    <n v="20.630287139694182"/>
    <n v="2.5023000366012287"/>
  </r>
  <r>
    <s v="UN"/>
    <s v="Chilean"/>
    <x v="4"/>
    <x v="0"/>
    <x v="0"/>
    <x v="8"/>
    <n v="3.6006524131564695E-2"/>
    <n v="0.16500006627377334"/>
    <n v="27446.808753046214"/>
    <n v="125775.13027107646"/>
    <n v="4528.7252632562086"/>
    <n v="0.82652850974990777"/>
    <n v="516963.96144215914"/>
    <n v="18.835120909449383"/>
    <n v="2.4697265062364342"/>
  </r>
  <r>
    <s v="UN"/>
    <s v="Chilean"/>
    <x v="4"/>
    <x v="0"/>
    <x v="0"/>
    <x v="9"/>
    <n v="4.0265480898136287E-2"/>
    <n v="0.18264475594726576"/>
    <n v="22918.083489790006"/>
    <n v="103956.73098655335"/>
    <n v="4185.8677657717562"/>
    <n v="0.80939081043100591"/>
    <n v="391188.83117108268"/>
    <n v="17.069002796213613"/>
    <n v="2.4596219810502942"/>
  </r>
  <r>
    <s v="UN"/>
    <s v="Chilean"/>
    <x v="4"/>
    <x v="0"/>
    <x v="0"/>
    <x v="10"/>
    <n v="4.4368975089038559E-2"/>
    <n v="0.19929716902881392"/>
    <n v="18732.21572401825"/>
    <n v="84141.622742964479"/>
    <n v="3733.2775634338705"/>
    <n v="0.79170913313402413"/>
    <n v="287232.10018452932"/>
    <n v="15.333589171527816"/>
    <n v="2.450107655973274"/>
  </r>
  <r>
    <s v="UN"/>
    <s v="Chilean"/>
    <x v="4"/>
    <x v="0"/>
    <x v="0"/>
    <x v="11"/>
    <n v="4.9387682355266395E-2"/>
    <n v="0.21934850065737149"/>
    <n v="14998.938160584379"/>
    <n v="66615.691202322487"/>
    <n v="3289.994596976816"/>
    <n v="0.76585504002166849"/>
    <n v="203090.47744156481"/>
    <n v="13.540323672729386"/>
    <n v="2.4531874282411006"/>
  </r>
  <r>
    <s v="UN"/>
    <s v="Chilean"/>
    <x v="4"/>
    <x v="0"/>
    <x v="0"/>
    <x v="12"/>
    <n v="5.8073935285343638E-2"/>
    <n v="0.25303853050036779"/>
    <n v="11708.943563607563"/>
    <n v="51017.962851825803"/>
    <n v="2962.8138730469964"/>
    <n v="0.72330640421423364"/>
    <n v="136474.78623924233"/>
    <n v="11.655602018906137"/>
    <n v="2.4595923710619734"/>
  </r>
  <r>
    <s v="UN"/>
    <s v="Chilean"/>
    <x v="4"/>
    <x v="0"/>
    <x v="0"/>
    <x v="13"/>
    <n v="7.2710353033797942E-2"/>
    <n v="0.30677909645672757"/>
    <n v="8746.1296905605668"/>
    <n v="36901.619260689469"/>
    <n v="2683.1297639635295"/>
    <n v="0.6572435633188457"/>
    <n v="85456.823387416516"/>
    <n v="9.7708159392659688"/>
    <n v="2.4548270889345671"/>
  </r>
  <r>
    <s v="UN"/>
    <s v="Chilean"/>
    <x v="4"/>
    <x v="0"/>
    <x v="0"/>
    <x v="14"/>
    <n v="9.6736472428150463E-2"/>
    <n v="0.3869674616230056"/>
    <n v="6062.9999265970373"/>
    <n v="24253.351735130895"/>
    <n v="2346.1836914157248"/>
    <n v="0.57173418127931641"/>
    <n v="48555.204126727047"/>
    <n v="8.0084454419545885"/>
    <n v="2.4163796636926596"/>
  </r>
  <r>
    <s v="UN"/>
    <s v="Chilean"/>
    <x v="4"/>
    <x v="0"/>
    <x v="0"/>
    <x v="15"/>
    <n v="0.12805641282502742"/>
    <n v="0.4777450160805754"/>
    <n v="3716.8162351813125"/>
    <n v="13866.470197564351"/>
    <n v="1775.6904320452397"/>
    <n v="0.48265193013325741"/>
    <n v="24301.852391596152"/>
    <n v="6.5383518726506713"/>
    <n v="2.3432244195242582"/>
  </r>
  <r>
    <s v="UN"/>
    <s v="Chilean"/>
    <x v="4"/>
    <x v="0"/>
    <x v="0"/>
    <x v="16"/>
    <n v="0.16402713053552562"/>
    <n v="0.56553823837661643"/>
    <n v="1941.1258031360728"/>
    <n v="6692.6786049897255"/>
    <n v="1097.7808671729695"/>
    <n v="0.3993897018067048"/>
    <n v="10435.382194031801"/>
    <n v="5.3759432681655417"/>
    <n v="2.2554172687945839"/>
  </r>
  <r>
    <s v="UN"/>
    <s v="Chilean"/>
    <x v="4"/>
    <x v="0"/>
    <x v="0"/>
    <x v="17"/>
    <n v="0.20412755898888002"/>
    <n v="0.64698354179484896"/>
    <n v="843.34493596310347"/>
    <n v="2672.9869123349595"/>
    <n v="545.63029362415887"/>
    <n v="0.3155731258707456"/>
    <n v="3742.7035890420766"/>
    <n v="4.4379273882375223"/>
    <n v="2.1707256992150885"/>
  </r>
  <r>
    <s v="UN"/>
    <s v="Chilean"/>
    <x v="4"/>
    <x v="0"/>
    <x v="0"/>
    <x v="18"/>
    <n v="0.26002838297815956"/>
    <n v="0.73674535170544897"/>
    <n v="297.71464233894466"/>
    <n v="843.52283533713569"/>
    <n v="219.3398788778677"/>
    <n v="0.22974729379650513"/>
    <n v="1069.7166767071171"/>
    <n v="3.5930939382190585"/>
    <n v="2.059128601430646"/>
  </r>
  <r>
    <s v="UN"/>
    <s v="Chilean"/>
    <x v="4"/>
    <x v="0"/>
    <x v="0"/>
    <x v="19"/>
    <n v="0.33124099904677845"/>
    <n v="0.81905881982916495"/>
    <n v="78.374763461076938"/>
    <n v="193.79708867426194"/>
    <n v="64.193541264819643"/>
    <n v="0.15127965758930448"/>
    <n v="226.1938413699815"/>
    <n v="2.8860545331319001"/>
    <n v="1.9143822769647405"/>
  </r>
  <r>
    <s v="UN"/>
    <s v="Chilean"/>
    <x v="4"/>
    <x v="0"/>
    <x v="0"/>
    <x v="20"/>
    <n v="0.42933423161140194"/>
    <n v="0.88758435105602529"/>
    <n v="14.1812221962573"/>
    <n v="29.317557216446424"/>
    <n v="12.587030900246337"/>
    <n v="9.5046423578125316E-2"/>
    <n v="32.396752695719556"/>
    <n v="2.2844824125433765"/>
    <n v="1.6959202615426838"/>
  </r>
  <r>
    <s v="UN"/>
    <s v="Chilean"/>
    <x v="4"/>
    <x v="0"/>
    <x v="0"/>
    <x v="21"/>
    <n v="0.51772981181022093"/>
    <n v="1"/>
    <n v="1.5941912960109628"/>
    <n v="3.079195479273134"/>
    <n v="1.5941912960109628"/>
    <m/>
    <n v="3.079195479273134"/>
    <n v="1.9315094035314313"/>
    <n v="1.9315094035314313"/>
  </r>
  <r>
    <s v="UN"/>
    <s v="Chilean"/>
    <x v="4"/>
    <x v="0"/>
    <x v="1"/>
    <x v="0"/>
    <n v="0.44606410287351272"/>
    <n v="0.34342661267118996"/>
    <n v="100000"/>
    <n v="76990.416951030275"/>
    <n v="34342.661267118994"/>
    <n v="0.61246305451163274"/>
    <n v="2250000.0000207736"/>
    <n v="22.500000000207738"/>
    <n v="0.33"/>
  </r>
  <r>
    <s v="UN"/>
    <s v="Chilean"/>
    <x v="4"/>
    <x v="0"/>
    <x v="1"/>
    <x v="1"/>
    <n v="5.5002585244155022E-2"/>
    <n v="0.19204027994953249"/>
    <n v="65657.338732881006"/>
    <n v="229241.1103047861"/>
    <n v="12608.853711003751"/>
    <n v="0.83743033931960309"/>
    <n v="2173009.5830697431"/>
    <n v="33.096217803014703"/>
    <n v="1.3520000000000001"/>
  </r>
  <r>
    <s v="UN"/>
    <s v="Chilean"/>
    <x v="4"/>
    <x v="0"/>
    <x v="1"/>
    <x v="2"/>
    <n v="1.1731748397345275E-2"/>
    <n v="5.671374758383186E-2"/>
    <n v="53048.485021877255"/>
    <n v="256447.57178019857"/>
    <n v="3008.5783892354302"/>
    <n v="0.95624524605161643"/>
    <n v="1943768.472764957"/>
    <n v="36.641356901395859"/>
    <n v="2.076741174285059"/>
  </r>
  <r>
    <s v="UN"/>
    <s v="Chilean"/>
    <x v="4"/>
    <x v="0"/>
    <x v="1"/>
    <x v="3"/>
    <n v="8.1096548537037006E-3"/>
    <n v="3.9742369851917335E-2"/>
    <n v="50039.906632641825"/>
    <n v="245226.77137629554"/>
    <n v="1988.7044767498592"/>
    <n v="0.95136157104543462"/>
    <n v="1687320.9009847585"/>
    <n v="33.719505381412766"/>
    <n v="2.4994968608706669"/>
  </r>
  <r>
    <s v="UN"/>
    <s v="Chilean"/>
    <x v="4"/>
    <x v="0"/>
    <x v="1"/>
    <x v="4"/>
    <n v="1.2692105496792096E-2"/>
    <n v="6.1623009022643602E-2"/>
    <n v="48051.202155891966"/>
    <n v="233299.32647895213"/>
    <n v="2961.0596640014046"/>
    <n v="0.92398342946241363"/>
    <n v="1442094.129608463"/>
    <n v="30.011613963993941"/>
    <n v="2.6506098863584451"/>
  </r>
  <r>
    <s v="UN"/>
    <s v="Chilean"/>
    <x v="4"/>
    <x v="0"/>
    <x v="1"/>
    <x v="5"/>
    <n v="1.8970854326552263E-2"/>
    <n v="9.0694917313555168E-2"/>
    <n v="45090.142491890561"/>
    <n v="215564.71177129349"/>
    <n v="4089.4467449584336"/>
    <n v="0.90048346854071504"/>
    <n v="1208794.803129511"/>
    <n v="26.808405037684501"/>
    <n v="2.582557909490566"/>
  </r>
  <r>
    <s v="UN"/>
    <s v="Chilean"/>
    <x v="4"/>
    <x v="0"/>
    <x v="1"/>
    <x v="6"/>
    <n v="2.2804700900998828E-2"/>
    <n v="0.1079658892613639"/>
    <n v="41000.695746932128"/>
    <n v="194112.45935079388"/>
    <n v="4426.6765766521494"/>
    <n v="0.87903282383556636"/>
    <n v="993230.09135821741"/>
    <n v="24.22471309971699"/>
    <n v="2.5396848639654821"/>
  </r>
  <r>
    <s v="UN"/>
    <s v="Chilean"/>
    <x v="4"/>
    <x v="0"/>
    <x v="1"/>
    <x v="7"/>
    <n v="2.8830624550800085E-2"/>
    <n v="0.13450544530706551"/>
    <n v="36574.019170279978"/>
    <n v="170631.22328479492"/>
    <n v="4919.4047351676563"/>
    <n v="0.85790554059784929"/>
    <n v="799117.63200742356"/>
    <n v="21.849325016398144"/>
    <n v="2.5121232698923572"/>
  </r>
  <r>
    <s v="UN"/>
    <s v="Chilean"/>
    <x v="4"/>
    <x v="0"/>
    <x v="1"/>
    <x v="8"/>
    <n v="3.2248277648512146E-2"/>
    <n v="0.14913084314344491"/>
    <n v="31654.614435112322"/>
    <n v="146385.47185501436"/>
    <n v="4720.6793400889619"/>
    <n v="0.84231717573611031"/>
    <n v="628486.40872262861"/>
    <n v="19.854495780099953"/>
    <n v="2.4818030490664005"/>
  </r>
  <r>
    <s v="UN"/>
    <s v="Chilean"/>
    <x v="4"/>
    <x v="0"/>
    <x v="1"/>
    <x v="9"/>
    <n v="3.6473121302709438E-2"/>
    <n v="0.16697319418008727"/>
    <n v="26933.93509502336"/>
    <n v="123302.99722171354"/>
    <n v="4497.2451746552033"/>
    <n v="0.82466599575457833"/>
    <n v="482100.93686761428"/>
    <n v="17.899387340422198"/>
    <n v="2.4725242205024487"/>
  </r>
  <r>
    <s v="UN"/>
    <s v="Chilean"/>
    <x v="4"/>
    <x v="0"/>
    <x v="1"/>
    <x v="10"/>
    <n v="4.0703419536163396E-2"/>
    <n v="0.18446918586058708"/>
    <n v="22436.689920368157"/>
    <n v="101683.7889833684"/>
    <n v="4138.8779230167565"/>
    <n v="0.80595976382428747"/>
    <n v="358797.93964590074"/>
    <n v="15.991571881562702"/>
    <n v="2.4631625252625584"/>
  </r>
  <r>
    <s v="UN"/>
    <s v="Chilean"/>
    <x v="4"/>
    <x v="0"/>
    <x v="1"/>
    <x v="11"/>
    <n v="4.5914910107781336E-2"/>
    <n v="0.2056457123103744"/>
    <n v="18297.8119973514"/>
    <n v="81953.042553794294"/>
    <n v="3762.8665819166454"/>
    <n v="0.77910161246887588"/>
    <n v="257114.15066253231"/>
    <n v="14.051633643396787"/>
    <n v="2.4657572291320862"/>
  </r>
  <r>
    <s v="UN"/>
    <s v="Chilean"/>
    <x v="4"/>
    <x v="0"/>
    <x v="1"/>
    <x v="12"/>
    <n v="5.4658017376663023E-2"/>
    <n v="0.24010414309033451"/>
    <n v="14534.945415434755"/>
    <n v="63849.747600391522"/>
    <n v="3489.9006138377481"/>
    <n v="0.73603563342881706"/>
    <n v="175161.10810873803"/>
    <n v="12.051033086284129"/>
    <n v="2.4712805740683645"/>
  </r>
  <r>
    <s v="UN"/>
    <s v="Chilean"/>
    <x v="4"/>
    <x v="0"/>
    <x v="1"/>
    <x v="13"/>
    <n v="6.9097381283200435E-2"/>
    <n v="0.29400325021808804"/>
    <n v="11045.044801597007"/>
    <n v="46995.68941932427"/>
    <n v="3247.2790704739173"/>
    <n v="0.67013046814127375"/>
    <n v="111311.36050834649"/>
    <n v="10.077945586264343"/>
    <n v="2.4657137837371876"/>
  </r>
  <r>
    <s v="UN"/>
    <s v="Chilean"/>
    <x v="4"/>
    <x v="0"/>
    <x v="1"/>
    <x v="14"/>
    <n v="9.2526573347049834E-2"/>
    <n v="0.37369189987848256"/>
    <n v="7797.7657311230896"/>
    <n v="31493.24335119368"/>
    <n v="2913.9618908707125"/>
    <n v="0.58485996675660923"/>
    <n v="64315.671089022231"/>
    <n v="8.2479614426373686"/>
    <n v="2.4276996113418514"/>
  </r>
  <r>
    <s v="UN"/>
    <s v="Chilean"/>
    <x v="4"/>
    <x v="0"/>
    <x v="1"/>
    <x v="15"/>
    <n v="0.12319157949065118"/>
    <n v="0.46461379000182834"/>
    <n v="4883.8038402523771"/>
    <n v="18419.137259436939"/>
    <n v="2269.0826118451409"/>
    <n v="0.49513612495293208"/>
    <n v="32822.427737828548"/>
    <n v="6.7206687269676264"/>
    <n v="2.355811590770577"/>
  </r>
  <r>
    <s v="UN"/>
    <s v="Chilean"/>
    <x v="4"/>
    <x v="0"/>
    <x v="1"/>
    <x v="16"/>
    <n v="0.15874629728223499"/>
    <n v="0.55369692182356112"/>
    <n v="2614.7212284072361"/>
    <n v="9119.9802476137738"/>
    <n v="1447.763095595807"/>
    <n v="0.41005966352767925"/>
    <n v="14403.290478391609"/>
    <n v="5.508537706394578"/>
    <n v="2.269148587604144"/>
  </r>
  <r>
    <s v="UN"/>
    <s v="Chilean"/>
    <x v="4"/>
    <x v="0"/>
    <x v="1"/>
    <x v="17"/>
    <n v="0.19896260525908258"/>
    <n v="0.63761295536695239"/>
    <n v="1166.9581328114291"/>
    <n v="3739.7360317155853"/>
    <n v="744.06762385139587"/>
    <n v="0.3236466748769215"/>
    <n v="5283.3102307778354"/>
    <n v="4.5274205493982151"/>
    <n v="2.1843222777289104"/>
  </r>
  <r>
    <s v="UN"/>
    <s v="Chilean"/>
    <x v="4"/>
    <x v="0"/>
    <x v="1"/>
    <x v="18"/>
    <n v="0.25510629437327326"/>
    <n v="0.73013864283767516"/>
    <n v="422.89050896003323"/>
    <n v="1210.3531315821629"/>
    <n v="308.76870228101234"/>
    <n v="0.2351664579406281"/>
    <n v="1543.5741990622498"/>
    <n v="3.6500563771416559"/>
    <n v="2.0719201572600556"/>
  </r>
  <r>
    <s v="UN"/>
    <s v="Chilean"/>
    <x v="4"/>
    <x v="0"/>
    <x v="1"/>
    <x v="19"/>
    <n v="0.32681576174499699"/>
    <n v="0.81512052939189716"/>
    <n v="114.12180667902086"/>
    <n v="284.63445881152415"/>
    <n v="93.023027475363236"/>
    <n v="0.15429151159377821"/>
    <n v="333.22106748008696"/>
    <n v="2.919871996219837"/>
    <n v="1.925765777088696"/>
  </r>
  <r>
    <s v="UN"/>
    <s v="Chilean"/>
    <x v="4"/>
    <x v="0"/>
    <x v="1"/>
    <x v="20"/>
    <n v="0.42560583434876131"/>
    <n v="0.88588991033941389"/>
    <n v="21.098779203657632"/>
    <n v="43.916680901707068"/>
    <n v="18.691195616999348"/>
    <n v="9.6115532547496857E-2"/>
    <n v="48.58660866856281"/>
    <n v="2.3028161108079637"/>
    <n v="1.7055496941791366"/>
  </r>
  <r>
    <s v="UN"/>
    <s v="Chilean"/>
    <x v="4"/>
    <x v="0"/>
    <x v="1"/>
    <x v="21"/>
    <n v="0.51555049817811338"/>
    <n v="1"/>
    <n v="2.4075835866582822"/>
    <n v="4.669927766855742"/>
    <n v="2.4075835866582822"/>
    <m/>
    <n v="4.669927766855742"/>
    <n v="1.9396741997803639"/>
    <n v="1.9396741997803639"/>
  </r>
  <r>
    <s v="UN"/>
    <s v="Chilean"/>
    <x v="4"/>
    <x v="0"/>
    <x v="2"/>
    <x v="0"/>
    <n v="0.40749770252080619"/>
    <n v="0.32010227234954086"/>
    <n v="100000"/>
    <n v="78553.147752580757"/>
    <n v="32010.227234954087"/>
    <n v="0.64039226920608228"/>
    <n v="2500000.0000099558"/>
    <n v="25.000000000099558"/>
    <n v="0.33"/>
  </r>
  <r>
    <s v="UN"/>
    <s v="Chilean"/>
    <x v="4"/>
    <x v="0"/>
    <x v="2"/>
    <x v="1"/>
    <n v="4.737849000597625E-2"/>
    <n v="0.16838826446842686"/>
    <n v="67989.772765045913"/>
    <n v="241642.98685046035"/>
    <n v="11448.679837508796"/>
    <n v="0.85752059509378631"/>
    <n v="2421446.8522573751"/>
    <n v="35.614869027805611"/>
    <n v="1.3520000000000001"/>
  </r>
  <r>
    <s v="UN"/>
    <s v="Chilean"/>
    <x v="4"/>
    <x v="0"/>
    <x v="2"/>
    <x v="2"/>
    <n v="1.0152769794014428E-2"/>
    <n v="4.9303867101642085E-2"/>
    <n v="56541.092927537116"/>
    <n v="274574.77989152994"/>
    <n v="2787.6945314808909"/>
    <n v="0.96181932918441482"/>
    <n v="2179803.8654069146"/>
    <n v="38.552559785155623"/>
    <n v="2.0833659662716184"/>
  </r>
  <r>
    <s v="UN"/>
    <s v="Chilean"/>
    <x v="4"/>
    <x v="0"/>
    <x v="2"/>
    <x v="3"/>
    <n v="7.0982811586344178E-3"/>
    <n v="3.4873972104774463E-2"/>
    <n v="53753.398396056225"/>
    <n v="264091.33060622966"/>
    <n v="1874.5945162008938"/>
    <n v="0.95707523440846254"/>
    <n v="1905229.0855153848"/>
    <n v="35.443881547313808"/>
    <n v="2.5057745375638478"/>
  </r>
  <r>
    <s v="UN"/>
    <s v="Chilean"/>
    <x v="4"/>
    <x v="0"/>
    <x v="2"/>
    <x v="4"/>
    <n v="1.1205975314561439E-2"/>
    <n v="5.4595887500486232E-2"/>
    <n v="51878.803879855332"/>
    <n v="252755.27214520003"/>
    <n v="2832.3693402843783"/>
    <n v="0.93246353488825229"/>
    <n v="1641137.7549091552"/>
    <n v="31.634070799122895"/>
    <n v="2.6561152672941724"/>
  </r>
  <r>
    <s v="UN"/>
    <s v="Chilean"/>
    <x v="4"/>
    <x v="0"/>
    <x v="2"/>
    <x v="5"/>
    <n v="1.6798098585394543E-2"/>
    <n v="8.0720671220294818E-2"/>
    <n v="49046.434539570953"/>
    <n v="235685.07452615543"/>
    <n v="3959.0611169964177"/>
    <n v="0.91118072926465243"/>
    <n v="1388382.4827639551"/>
    <n v="28.30751094952274"/>
    <n v="2.5885448873943275"/>
  </r>
  <r>
    <s v="UN"/>
    <s v="Chilean"/>
    <x v="4"/>
    <x v="0"/>
    <x v="2"/>
    <x v="6"/>
    <n v="2.0276114985529742E-2"/>
    <n v="9.6575377830712225E-2"/>
    <n v="45087.373422574536"/>
    <n v="214751.69808353626"/>
    <n v="4354.3301236795523"/>
    <n v="0.89163705824361261"/>
    <n v="1152697.4082377998"/>
    <n v="25.565858481804185"/>
    <n v="2.5460820089802705"/>
  </r>
  <r>
    <s v="UN"/>
    <s v="Chilean"/>
    <x v="4"/>
    <x v="0"/>
    <x v="2"/>
    <x v="7"/>
    <n v="2.5667368924952989E-2"/>
    <n v="0.12065885811533641"/>
    <n v="40733.043298894983"/>
    <n v="191480.57233202472"/>
    <n v="4914.8024920072276"/>
    <n v="0.87197307680166969"/>
    <n v="937945.71015426342"/>
    <n v="23.0266543865066"/>
    <n v="2.5208273003308568"/>
  </r>
  <r>
    <s v="UN"/>
    <s v="Chilean"/>
    <x v="4"/>
    <x v="0"/>
    <x v="2"/>
    <x v="8"/>
    <n v="2.8965003414960316E-2"/>
    <n v="0.13501969568917849"/>
    <n v="35818.240806887756"/>
    <n v="166965.90380410029"/>
    <n v="4836.1679738676976"/>
    <n v="0.85643267110761756"/>
    <n v="746465.13782223873"/>
    <n v="20.840362927000463"/>
    <n v="2.4927876170021954"/>
  </r>
  <r>
    <s v="UN"/>
    <s v="Chilean"/>
    <x v="4"/>
    <x v="0"/>
    <x v="2"/>
    <x v="9"/>
    <n v="3.3123767937792634E-2"/>
    <n v="0.15287986194141914"/>
    <n v="30982.072833020058"/>
    <n v="142995.05497884314"/>
    <n v="4736.5350173710976"/>
    <n v="0.83847974950485638"/>
    <n v="579499.23401813838"/>
    <n v="18.704340317750464"/>
    <n v="2.4843827518305837"/>
  </r>
  <r>
    <s v="UN"/>
    <s v="Chilean"/>
    <x v="4"/>
    <x v="0"/>
    <x v="2"/>
    <x v="10"/>
    <n v="3.7425908701527219E-2"/>
    <n v="0.17097415833335652"/>
    <n v="26245.537815648961"/>
    <n v="119898.45787909353"/>
    <n v="4487.3087380368597"/>
    <n v="0.81900266604993444"/>
    <n v="436504.17903929524"/>
    <n v="16.63155779490366"/>
    <n v="2.475272627640134"/>
  </r>
  <r>
    <s v="UN"/>
    <s v="Chilean"/>
    <x v="4"/>
    <x v="0"/>
    <x v="2"/>
    <x v="11"/>
    <n v="4.2769224447200826E-2"/>
    <n v="0.19302196967468904"/>
    <n v="21758.229077612101"/>
    <n v="98197.156658253385"/>
    <n v="4199.816233193782"/>
    <n v="0.79137193432549358"/>
    <n v="316605.72116020171"/>
    <n v="14.551079503339258"/>
    <n v="2.4775113620267031"/>
  </r>
  <r>
    <s v="UN"/>
    <s v="Chilean"/>
    <x v="4"/>
    <x v="0"/>
    <x v="2"/>
    <x v="12"/>
    <n v="5.1527208719870488E-2"/>
    <n v="0.22805044164318841"/>
    <n v="17558.412844418319"/>
    <n v="77710.473809905496"/>
    <n v="4004.2038037230304"/>
    <n v="0.74796375882567046"/>
    <n v="218408.56450194833"/>
    <n v="12.43896965159802"/>
    <n v="2.4822484303090584"/>
  </r>
  <r>
    <s v="UN"/>
    <s v="Chilean"/>
    <x v="4"/>
    <x v="0"/>
    <x v="2"/>
    <x v="13"/>
    <n v="6.5751556360113428E-2"/>
    <n v="0.28196290103278082"/>
    <n v="13554.209040695288"/>
    <n v="58124.618090980737"/>
    <n v="3821.7841023191886"/>
    <n v="0.68233976637949922"/>
    <n v="140698.09069204284"/>
    <n v="10.380398462913588"/>
    <n v="2.4759361454662168"/>
  </r>
  <r>
    <s v="UN"/>
    <s v="Chilean"/>
    <x v="4"/>
    <x v="0"/>
    <x v="2"/>
    <x v="14"/>
    <n v="8.8598865665091717E-2"/>
    <n v="0.36105045244606487"/>
    <n v="9732.4249383760998"/>
    <n v="39660.73832909741"/>
    <n v="3513.8964273980564"/>
    <n v="0.59742328126226374"/>
    <n v="82573.472601062094"/>
    <n v="8.4843677833532674"/>
    <n v="2.4383461354754936"/>
  </r>
  <r>
    <s v="UN"/>
    <s v="Chilean"/>
    <x v="4"/>
    <x v="0"/>
    <x v="2"/>
    <x v="15"/>
    <n v="0.11862098955312519"/>
    <n v="0.45197753624590847"/>
    <n v="6218.5285109780434"/>
    <n v="23694.248429853407"/>
    <n v="2810.6351954667934"/>
    <n v="0.50719626901084447"/>
    <n v="42912.734271964691"/>
    <n v="6.9007859650731787"/>
    <n v="2.3677145518673131"/>
  </r>
  <r>
    <s v="UN"/>
    <s v="Chilean"/>
    <x v="4"/>
    <x v="0"/>
    <x v="2"/>
    <x v="16"/>
    <n v="0.15375474978905057"/>
    <n v="0.5422025278538205"/>
    <n v="3407.89331551125"/>
    <n v="12017.634400637708"/>
    <n v="1847.7683703263374"/>
    <n v="0.42043752466698187"/>
    <n v="19218.485842111284"/>
    <n v="5.6394036029934052"/>
    <n v="2.2822176969986616"/>
  </r>
  <r>
    <s v="UN"/>
    <s v="Chilean"/>
    <x v="4"/>
    <x v="0"/>
    <x v="2"/>
    <x v="17"/>
    <n v="0.19405194715722848"/>
    <n v="0.62846208553619343"/>
    <n v="1560.1249451849126"/>
    <n v="5052.6644597568857"/>
    <n v="980.47937674794957"/>
    <n v="0.33154057969698558"/>
    <n v="7200.8514414735773"/>
    <n v="4.6155607367845155"/>
    <n v="2.1973298660476654"/>
  </r>
  <r>
    <s v="UN"/>
    <s v="Chilean"/>
    <x v="4"/>
    <x v="0"/>
    <x v="2"/>
    <x v="18"/>
    <n v="0.25040049792627866"/>
    <n v="0.72365208719021967"/>
    <n v="579.645568436963"/>
    <n v="1675.1633040021543"/>
    <n v="419.46172542996959"/>
    <n v="0.2404864521951641"/>
    <n v="2148.1869817166917"/>
    <n v="3.7060353752196571"/>
    <n v="2.0842046746244671"/>
  </r>
  <r>
    <s v="UN"/>
    <s v="Chilean"/>
    <x v="4"/>
    <x v="0"/>
    <x v="2"/>
    <x v="19"/>
    <n v="0.32256778801124253"/>
    <n v="0.81124130237922254"/>
    <n v="160.18384300699341"/>
    <n v="402.85407982700724"/>
    <n v="129.94774942110226"/>
    <n v="0.15725630206745603"/>
    <n v="473.0236777145376"/>
    <n v="2.9530049275561829"/>
    <n v="1.9367292855683893"/>
  </r>
  <r>
    <s v="UN"/>
    <s v="Chilean"/>
    <x v="4"/>
    <x v="0"/>
    <x v="2"/>
    <x v="20"/>
    <n v="0.42201467089600925"/>
    <n v="0.88421462364609382"/>
    <n v="30.236093585891158"/>
    <n v="63.351342866382893"/>
    <n v="26.735196110576823"/>
    <n v="9.7168221372394406E-2"/>
    <n v="70.169597887530344"/>
    <n v="2.3207230024011123"/>
    <n v="1.7148501660578261"/>
  </r>
  <r>
    <s v="UN"/>
    <s v="Chilean"/>
    <x v="4"/>
    <x v="0"/>
    <x v="2"/>
    <x v="21"/>
    <n v="0.51345945032211016"/>
    <n v="1"/>
    <n v="3.500897475314336"/>
    <n v="6.8182550211474471"/>
    <n v="3.500897475314336"/>
    <m/>
    <n v="6.8182550211474471"/>
    <n v="1.9475734634403297"/>
    <n v="1.9475734634403297"/>
  </r>
  <r>
    <s v="UN"/>
    <s v="Chilean"/>
    <x v="4"/>
    <x v="0"/>
    <x v="3"/>
    <x v="0"/>
    <n v="0.37256931217807243"/>
    <n v="0.2981457427848877"/>
    <n v="100000"/>
    <n v="80024.235233412532"/>
    <n v="29814.57427848877"/>
    <n v="0.66667749081876571"/>
    <n v="2750000.0000076895"/>
    <n v="27.500000000076895"/>
    <n v="0.33"/>
  </r>
  <r>
    <s v="UN"/>
    <s v="Chilean"/>
    <x v="4"/>
    <x v="0"/>
    <x v="3"/>
    <x v="1"/>
    <n v="4.0888700640576342E-2"/>
    <n v="0.14757623919811796"/>
    <n v="70185.42572151123"/>
    <n v="253314.5101759703"/>
    <n v="10357.701174499482"/>
    <n v="0.87496575661606657"/>
    <n v="2669975.7647742769"/>
    <n v="38.041740679446391"/>
    <n v="1.3520000000000001"/>
  </r>
  <r>
    <s v="UN"/>
    <s v="Chilean"/>
    <x v="4"/>
    <x v="0"/>
    <x v="3"/>
    <x v="2"/>
    <n v="8.8106376727729516E-3"/>
    <n v="4.2951833681247449E-2"/>
    <n v="59827.724547011749"/>
    <n v="291659.98758657102"/>
    <n v="2569.7104742707306"/>
    <n v="0.96660184518445269"/>
    <n v="2416661.2545983065"/>
    <n v="40.393668201426074"/>
    <n v="2.0896973712145184"/>
  </r>
  <r>
    <s v="UN"/>
    <s v="Chilean"/>
    <x v="4"/>
    <x v="0"/>
    <x v="3"/>
    <x v="3"/>
    <n v="6.2308173217120654E-3"/>
    <n v="3.067843565548407E-2"/>
    <n v="57258.014072741018"/>
    <n v="281919.08216765418"/>
    <n v="1756.5863004913917"/>
    <n v="0.96203611170037873"/>
    <n v="2125001.2670117356"/>
    <n v="37.112730880119557"/>
    <n v="2.5116575856089853"/>
  </r>
  <r>
    <s v="UN"/>
    <s v="Chilean"/>
    <x v="4"/>
    <x v="0"/>
    <x v="3"/>
    <x v="4"/>
    <n v="9.9167416241567625E-3"/>
    <n v="4.8459696487290232E-2"/>
    <n v="55501.427772249626"/>
    <n v="271216.33762270957"/>
    <n v="2689.5823444544803"/>
    <n v="0.93990263286210951"/>
    <n v="1843082.1848440813"/>
    <n v="33.20783372289408"/>
    <n v="2.6610490281105341"/>
  </r>
  <r>
    <s v="UN"/>
    <s v="Chilean"/>
    <x v="4"/>
    <x v="0"/>
    <x v="3"/>
    <x v="5"/>
    <n v="1.4905201807951719E-2"/>
    <n v="7.1945764257239211E-2"/>
    <n v="52811.845427795146"/>
    <n v="254916.94980680355"/>
    <n v="3799.5885811379048"/>
    <n v="0.92062450459952172"/>
    <n v="1571865.8472213717"/>
    <n v="29.763509199284496"/>
    <n v="2.5938770377517431"/>
  </r>
  <r>
    <s v="UN"/>
    <s v="Chilean"/>
    <x v="4"/>
    <x v="0"/>
    <x v="3"/>
    <x v="6"/>
    <n v="1.806337127380496E-2"/>
    <n v="8.649188287704436E-2"/>
    <n v="49012.256846657241"/>
    <n v="234682.79062990964"/>
    <n v="4239.1623787206918"/>
    <n v="0.90283020793280944"/>
    <n v="1316948.8974145681"/>
    <n v="26.869786909320567"/>
    <n v="2.5517584191930349"/>
  </r>
  <r>
    <s v="UN"/>
    <s v="Chilean"/>
    <x v="4"/>
    <x v="0"/>
    <x v="3"/>
    <x v="7"/>
    <n v="2.289192873663903E-2"/>
    <n v="0.10833096190297371"/>
    <n v="44773.094467936549"/>
    <n v="211878.71266265333"/>
    <n v="4850.3123910842769"/>
    <n v="0.88455366053620199"/>
    <n v="1082266.1067846585"/>
    <n v="24.172242719557925"/>
    <n v="2.5286623395509138"/>
  </r>
  <r>
    <s v="UN"/>
    <s v="Chilean"/>
    <x v="4"/>
    <x v="0"/>
    <x v="3"/>
    <x v="8"/>
    <n v="2.6059560810231936E-2"/>
    <n v="0.12233699361693881"/>
    <n v="39922.782076852272"/>
    <n v="187418.09087544811"/>
    <n v="4884.0331361063145"/>
    <n v="0.86919145467001135"/>
    <n v="870387.39412200521"/>
    <n v="21.801772042000717"/>
    <n v="2.5029204002215093"/>
  </r>
  <r>
    <s v="UN"/>
    <s v="Chilean"/>
    <x v="4"/>
    <x v="0"/>
    <x v="3"/>
    <x v="9"/>
    <n v="3.0126281209515274E-2"/>
    <n v="0.14006315084813825"/>
    <n v="35038.748940745958"/>
    <n v="162902.20303950712"/>
    <n v="4907.6375784177471"/>
    <n v="0.85111549027001587"/>
    <n v="682969.30324655713"/>
    <n v="19.491829014829463"/>
    <n v="2.4954259625288935"/>
  </r>
  <r>
    <s v="UN"/>
    <s v="Chilean"/>
    <x v="4"/>
    <x v="0"/>
    <x v="3"/>
    <x v="10"/>
    <n v="3.4456310209251981E-2"/>
    <n v="0.15855103101726831"/>
    <n v="30131.111362328211"/>
    <n v="138648.58840603576"/>
    <n v="4777.3187721932663"/>
    <n v="0.83107468518614547"/>
    <n v="520067.10020704998"/>
    <n v="17.260136672465066"/>
    <n v="2.4866721317629619"/>
  </r>
  <r>
    <s v="UN"/>
    <s v="Chilean"/>
    <x v="4"/>
    <x v="0"/>
    <x v="3"/>
    <x v="11"/>
    <n v="3.9884479180066434E-2"/>
    <n v="0.18126606132935266"/>
    <n v="25353.792590134944"/>
    <n v="115227.33196104964"/>
    <n v="4595.7821225750886"/>
    <n v="0.80286626711495035"/>
    <n v="381418.51180101419"/>
    <n v="15.043844444378021"/>
    <n v="2.4886470503179279"/>
  </r>
  <r>
    <s v="UN"/>
    <s v="Chilean"/>
    <x v="4"/>
    <x v="0"/>
    <x v="3"/>
    <x v="12"/>
    <n v="4.8620379976737391E-2"/>
    <n v="0.21668624280119608"/>
    <n v="20758.010467559856"/>
    <n v="92512.137881183124"/>
    <n v="4497.975296243445"/>
    <n v="0.75926993490536987"/>
    <n v="266191.17983996455"/>
    <n v="12.823540110260664"/>
    <n v="2.49266865337498"/>
  </r>
  <r>
    <s v="UN"/>
    <s v="Chilean"/>
    <x v="4"/>
    <x v="0"/>
    <x v="3"/>
    <x v="13"/>
    <n v="6.2614732333275899E-2"/>
    <n v="0.27048922420837501"/>
    <n v="16260.035171316411"/>
    <n v="70241.68490700252"/>
    <n v="4398.1642990902656"/>
    <n v="0.69403564797573292"/>
    <n v="173679.04195878142"/>
    <n v="10.681344789780082"/>
    <n v="2.4856576067731453"/>
  </r>
  <r>
    <s v="UN"/>
    <s v="Chilean"/>
    <x v="4"/>
    <x v="0"/>
    <x v="3"/>
    <x v="14"/>
    <n v="8.4889178199733378E-2"/>
    <n v="0.34887980879271591"/>
    <n v="11861.870872226145"/>
    <n v="48750.233299338761"/>
    <n v="4138.367241826144"/>
    <n v="0.60958052010490649"/>
    <n v="103437.3570517789"/>
    <n v="8.7201553756558958"/>
    <n v="2.4484813829300158"/>
  </r>
  <r>
    <s v="UN"/>
    <s v="Chilean"/>
    <x v="4"/>
    <x v="0"/>
    <x v="3"/>
    <x v="15"/>
    <n v="0.11427445000129201"/>
    <n v="0.439685924809465"/>
    <n v="7723.5036304000014"/>
    <n v="29717.192569846455"/>
    <n v="3395.9158365016847"/>
    <n v="0.51897223031370854"/>
    <n v="54687.123752440151"/>
    <n v="7.0806108690348211"/>
    <n v="2.3791089029690862"/>
  </r>
  <r>
    <s v="UN"/>
    <s v="Chilean"/>
    <x v="4"/>
    <x v="0"/>
    <x v="3"/>
    <x v="16"/>
    <n v="0.14898026599701633"/>
    <n v="0.53092693252481948"/>
    <n v="4327.5877938983167"/>
    <n v="15422.39770663518"/>
    <n v="2297.6329126462842"/>
    <n v="0.43063905204315417"/>
    <n v="24969.931182593697"/>
    <n v="5.7699421413934235"/>
    <n v="2.2948066557343605"/>
  </r>
  <r>
    <s v="UN"/>
    <s v="Chilean"/>
    <x v="4"/>
    <x v="0"/>
    <x v="3"/>
    <x v="17"/>
    <n v="0.18932736728945074"/>
    <n v="0.61943012075298187"/>
    <n v="2029.9548812520327"/>
    <n v="6641.4867286178887"/>
    <n v="1257.4151972170516"/>
    <n v="0.33934305106120971"/>
    <n v="9547.5334759585166"/>
    <n v="4.7033229970460244"/>
    <n v="2.2099210464396166"/>
  </r>
  <r>
    <s v="UN"/>
    <s v="Chilean"/>
    <x v="4"/>
    <x v="0"/>
    <x v="3"/>
    <x v="18"/>
    <n v="0.24584679318984812"/>
    <n v="0.71721277988501764"/>
    <n v="772.53968403498106"/>
    <n v="2253.7423700717268"/>
    <n v="554.07533435822199"/>
    <n v="0.24576887796023858"/>
    <n v="2906.046747340627"/>
    <n v="3.761679571154612"/>
    <n v="2.0961420761189258"/>
  </r>
  <r>
    <s v="UN"/>
    <s v="Chilean"/>
    <x v="4"/>
    <x v="0"/>
    <x v="3"/>
    <x v="19"/>
    <n v="0.31843791161693852"/>
    <n v="0.80737509183151368"/>
    <n v="218.4643496767591"/>
    <n v="553.89973350397713"/>
    <n v="176.38267438218529"/>
    <n v="0.16020889692341356"/>
    <n v="652.30437726890023"/>
    <n v="2.9858618957008449"/>
    <n v="1.9474211865437101"/>
  </r>
  <r>
    <s v="UN"/>
    <s v="Chilean"/>
    <x v="4"/>
    <x v="0"/>
    <x v="3"/>
    <x v="20"/>
    <n v="0.41851358960842211"/>
    <n v="0.88253986111338378"/>
    <n v="42.081675294573806"/>
    <n v="88.739665310844927"/>
    <n v="37.138755869891682"/>
    <n v="9.8216690638773071E-2"/>
    <n v="98.404643764923037"/>
    <n v="2.3384202999544499"/>
    <n v="1.7239421915945035"/>
  </r>
  <r>
    <s v="UN"/>
    <s v="Chilean"/>
    <x v="4"/>
    <x v="0"/>
    <x v="3"/>
    <x v="21"/>
    <n v="0.51142580898320289"/>
    <n v="1"/>
    <n v="4.9429194246821258"/>
    <n v="9.6649784540781152"/>
    <n v="4.9429194246821258"/>
    <m/>
    <n v="9.6649784540781152"/>
    <n v="1.9553178240811928"/>
    <n v="1.9553178240811928"/>
  </r>
  <r>
    <s v="UN"/>
    <s v="Chilean"/>
    <x v="4"/>
    <x v="0"/>
    <x v="4"/>
    <x v="0"/>
    <n v="0.34064507316924536"/>
    <n v="0.27734582552069781"/>
    <n v="100000"/>
    <n v="81417.829690113242"/>
    <n v="27734.582552069784"/>
    <n v="0.69152621193684216"/>
    <n v="2999999.9999991097"/>
    <n v="29.999999999991097"/>
    <n v="0.33"/>
  </r>
  <r>
    <s v="UN"/>
    <s v="Chilean"/>
    <x v="4"/>
    <x v="0"/>
    <x v="4"/>
    <x v="1"/>
    <n v="3.5309825078786043E-2"/>
    <n v="0.12916254822046641"/>
    <n v="72265.417447930216"/>
    <n v="264345.27627830784"/>
    <n v="9333.9854657904216"/>
    <n v="0.89024201797776603"/>
    <n v="2918582.1703089965"/>
    <n v="40.386982783458464"/>
    <n v="1.3520000000000001"/>
  </r>
  <r>
    <s v="UN"/>
    <s v="Chilean"/>
    <x v="4"/>
    <x v="0"/>
    <x v="4"/>
    <x v="2"/>
    <n v="7.6562783100230427E-3"/>
    <n v="3.7448707839937957E-2"/>
    <n v="62931.431982139795"/>
    <n v="307812.84519958729"/>
    <n v="2356.7008102480759"/>
    <n v="0.97075331845359802"/>
    <n v="2654236.8940306888"/>
    <n v="42.17664862264651"/>
    <n v="2.095806696654376"/>
  </r>
  <r>
    <s v="UN"/>
    <s v="Chilean"/>
    <x v="4"/>
    <x v="0"/>
    <x v="4"/>
    <x v="3"/>
    <n v="5.4772118396460663E-3"/>
    <n v="2.7018651268327497E-2"/>
    <n v="60574.731171891719"/>
    <n v="298810.34094014304"/>
    <n v="1636.6475372060304"/>
    <n v="0.96638844454405337"/>
    <n v="2346424.0488311015"/>
    <n v="38.736020836356673"/>
    <n v="2.5172938418664415"/>
  </r>
  <r>
    <s v="UN"/>
    <s v="Chilean"/>
    <x v="4"/>
    <x v="0"/>
    <x v="4"/>
    <x v="4"/>
    <n v="8.7873093800359282E-3"/>
    <n v="4.3053380535350155E-2"/>
    <n v="58938.083634685689"/>
    <n v="288766.86059482308"/>
    <n v="2537.4837427484163"/>
    <n v="0.94648424379399998"/>
    <n v="2047613.7078909585"/>
    <n v="34.741776142275455"/>
    <n v="2.6655781162998231"/>
  </r>
  <r>
    <s v="UN"/>
    <s v="Chilean"/>
    <x v="4"/>
    <x v="0"/>
    <x v="4"/>
    <x v="5"/>
    <n v="1.3240022304494668E-2"/>
    <n v="6.4160203597285359E-2"/>
    <n v="56400.599891937272"/>
    <n v="273313.28368285857"/>
    <n v="3618.673972075725"/>
    <n v="0.92903591475778291"/>
    <n v="1758846.8472961355"/>
    <n v="31.184896094475242"/>
    <n v="2.5986463981326162"/>
  </r>
  <r>
    <s v="UN"/>
    <s v="Chilean"/>
    <x v="4"/>
    <x v="0"/>
    <x v="4"/>
    <x v="6"/>
    <n v="1.6106316090395773E-2"/>
    <n v="7.748260767037056E-2"/>
    <n v="52781.925919861547"/>
    <n v="253917.85652175793"/>
    <n v="4089.6812581351915"/>
    <n v="0.91285740442659724"/>
    <n v="1485533.5636132769"/>
    <n v="28.144739657070353"/>
    <n v="2.5568332965621301"/>
  </r>
  <r>
    <s v="UN"/>
    <s v="Chilean"/>
    <x v="4"/>
    <x v="0"/>
    <x v="4"/>
    <x v="7"/>
    <n v="2.0432100530773812E-2"/>
    <n v="9.7263391069377939E-2"/>
    <n v="48692.244661726356"/>
    <n v="231790.79544201709"/>
    <n v="4735.9728345793192"/>
    <n v="0.89590221612178633"/>
    <n v="1231615.7070915189"/>
    <n v="25.293878227380382"/>
    <n v="2.5357907922520115"/>
  </r>
  <r>
    <s v="UN"/>
    <s v="Chilean"/>
    <x v="4"/>
    <x v="0"/>
    <x v="4"/>
    <x v="8"/>
    <n v="2.3460738150079499E-2"/>
    <n v="0.11083517685855977"/>
    <n v="43956.271827147037"/>
    <n v="207661.88731313474"/>
    <n v="4871.901162004775"/>
    <n v="0.88082838958470322"/>
    <n v="999824.91164950188"/>
    <n v="22.745898823749155"/>
    <n v="2.5123732153849105"/>
  </r>
  <r>
    <s v="UN"/>
    <s v="Chilean"/>
    <x v="4"/>
    <x v="0"/>
    <x v="4"/>
    <x v="9"/>
    <n v="2.7415431132543119E-2"/>
    <n v="0.12830395891528545"/>
    <n v="39084.370665142262"/>
    <n v="182914.48578014859"/>
    <n v="5014.6794880501984"/>
    <n v="0.86277339213921522"/>
    <n v="792163.02433636715"/>
    <n v="20.268025577877978"/>
    <n v="2.5058490626634589"/>
  </r>
  <r>
    <s v="UN"/>
    <s v="Chilean"/>
    <x v="4"/>
    <x v="0"/>
    <x v="4"/>
    <x v="10"/>
    <n v="3.1739378027145784E-2"/>
    <n v="0.14701953964046868"/>
    <n v="34069.691177092063"/>
    <n v="157813.75136793905"/>
    <n v="5008.910312549011"/>
    <n v="0.84234836834668936"/>
    <n v="609248.5385562185"/>
    <n v="17.882420342156429"/>
    <n v="2.4975186746471381"/>
  </r>
  <r>
    <s v="UN"/>
    <s v="Chilean"/>
    <x v="4"/>
    <x v="0"/>
    <x v="4"/>
    <x v="11"/>
    <n v="3.7210443214919335E-2"/>
    <n v="0.17021355637368349"/>
    <n v="29060.780864543052"/>
    <n v="132934.15596745358"/>
    <n v="4946.5388619501646"/>
    <n v="0.81373327510959836"/>
    <n v="451434.78718827944"/>
    <n v="15.534158882119829"/>
    <n v="2.499312408032929"/>
  </r>
  <r>
    <s v="UN"/>
    <s v="Chilean"/>
    <x v="4"/>
    <x v="0"/>
    <x v="4"/>
    <x v="12"/>
    <n v="4.5895272207463915E-2"/>
    <n v="0.20587944695242863"/>
    <n v="24114.242002592888"/>
    <n v="108172.94610932615"/>
    <n v="4964.6268071708473"/>
    <n v="0.77008078585760908"/>
    <n v="318500.63122082589"/>
    <n v="13.207988506815974"/>
    <n v="2.5026795799171895"/>
  </r>
  <r>
    <s v="UN"/>
    <s v="Chilean"/>
    <x v="4"/>
    <x v="0"/>
    <x v="4"/>
    <x v="13"/>
    <n v="5.9644632373715298E-2"/>
    <n v="0.25945751855173343"/>
    <n v="19149.61519542204"/>
    <n v="83301.907348402689"/>
    <n v="4968.5116398247683"/>
    <n v="0.70534127677785541"/>
    <n v="210327.68511149974"/>
    <n v="10.983389638126058"/>
    <n v="2.494990546274241"/>
  </r>
  <r>
    <s v="UN"/>
    <s v="Chilean"/>
    <x v="4"/>
    <x v="0"/>
    <x v="4"/>
    <x v="14"/>
    <n v="8.1350180754519885E-2"/>
    <n v="0.33705652498569738"/>
    <n v="14181.103555597272"/>
    <n v="58756.273687152963"/>
    <n v="4779.8334849119346"/>
    <n v="0.62144832874057121"/>
    <n v="127025.77776309707"/>
    <n v="8.9573972339381225"/>
    <n v="2.4582285911875776"/>
  </r>
  <r>
    <s v="UN"/>
    <s v="Chilean"/>
    <x v="4"/>
    <x v="0"/>
    <x v="4"/>
    <x v="15"/>
    <n v="0.11010155909962804"/>
    <n v="0.42762807439594097"/>
    <n v="9401.2700706853375"/>
    <n v="36513.988085904806"/>
    <n v="4020.2470172033627"/>
    <n v="0.53057268299943505"/>
    <n v="68269.504075944104"/>
    <n v="7.2617320386124558"/>
    <n v="2.3901200044118762"/>
  </r>
  <r>
    <s v="UN"/>
    <s v="Chilean"/>
    <x v="4"/>
    <x v="0"/>
    <x v="4"/>
    <x v="16"/>
    <n v="0.14436642243019296"/>
    <n v="0.51976316380733256"/>
    <n v="5381.0230534819748"/>
    <n v="19373.324625747919"/>
    <n v="2796.8575667979849"/>
    <n v="0.44076244729368169"/>
    <n v="31755.515990039294"/>
    <n v="5.9013900654989397"/>
    <n v="2.3070524823740621"/>
  </r>
  <r>
    <s v="UN"/>
    <s v="Chilean"/>
    <x v="4"/>
    <x v="0"/>
    <x v="4"/>
    <x v="17"/>
    <n v="0.18473444179662235"/>
    <n v="0.61043059465260308"/>
    <n v="2584.1654866839899"/>
    <n v="8539.0339742596043"/>
    <n v="1577.4536747172415"/>
    <n v="0.34712927160685858"/>
    <n v="12382.191364291375"/>
    <n v="4.7915628577565466"/>
    <n v="2.222236361428628"/>
  </r>
  <r>
    <s v="UN"/>
    <s v="Chilean"/>
    <x v="4"/>
    <x v="0"/>
    <x v="4"/>
    <x v="18"/>
    <n v="0.24139476455725331"/>
    <n v="0.71075947997811051"/>
    <n v="1006.7118119667485"/>
    <n v="2964.1486437109547"/>
    <n v="715.52996396130754"/>
    <n v="0.25106371105643099"/>
    <n v="3843.1573900317712"/>
    <n v="3.8175348141824621"/>
    <n v="2.1078633735110892"/>
  </r>
  <r>
    <s v="UN"/>
    <s v="Chilean"/>
    <x v="4"/>
    <x v="0"/>
    <x v="4"/>
    <x v="19"/>
    <n v="0.31438274681640382"/>
    <n v="0.80348602710326078"/>
    <n v="291.181848005441"/>
    <n v="744.19015861295895"/>
    <n v="233.96054621847733"/>
    <n v="0.16317735313208684"/>
    <n v="879.0087463208165"/>
    <n v="3.0187621664671607"/>
    <n v="1.9579525568826994"/>
  </r>
  <r>
    <s v="UN"/>
    <s v="Chilean"/>
    <x v="4"/>
    <x v="0"/>
    <x v="4"/>
    <x v="20"/>
    <n v="0.41506426422519871"/>
    <n v="0.88084890030953511"/>
    <n v="57.221301786963664"/>
    <n v="121.43498030941053"/>
    <n v="50.40332075332698"/>
    <n v="9.9271232743131585E-2"/>
    <n v="134.81858770785755"/>
    <n v="2.3560908874424165"/>
    <n v="1.7329230264151139"/>
  </r>
  <r>
    <s v="UN"/>
    <s v="Chilean"/>
    <x v="4"/>
    <x v="0"/>
    <x v="4"/>
    <x v="21"/>
    <n v="0.50942775222379977"/>
    <n v="1"/>
    <n v="6.8179810336366842"/>
    <n v="13.383607398447026"/>
    <n v="6.8179810336366842"/>
    <m/>
    <n v="13.383607398447026"/>
    <n v="1.9629868919286597"/>
    <n v="1.9629868919286597"/>
  </r>
  <r>
    <s v="UN"/>
    <s v="Chilean"/>
    <x v="4"/>
    <x v="0"/>
    <x v="5"/>
    <x v="0"/>
    <n v="0.31125767758414907"/>
    <n v="0.25754794763282235"/>
    <n v="100000"/>
    <n v="82744.287508600901"/>
    <n v="25754.794763282232"/>
    <n v="0.71509330192084242"/>
    <n v="3249999.999988277"/>
    <n v="32.499999999882768"/>
    <n v="0.33"/>
  </r>
  <r>
    <s v="UN"/>
    <s v="Chilean"/>
    <x v="4"/>
    <x v="0"/>
    <x v="5"/>
    <x v="1"/>
    <n v="3.0478451161528159E-2"/>
    <n v="0.11280931053843593"/>
    <n v="74245.205236717768"/>
    <n v="274802.36345182033"/>
    <n v="8375.5504135388037"/>
    <n v="0.90370355107240286"/>
    <n v="3167255.7124796761"/>
    <n v="42.659397362852438"/>
    <n v="1.3520000000000001"/>
  </r>
  <r>
    <s v="UN"/>
    <s v="Chilean"/>
    <x v="4"/>
    <x v="0"/>
    <x v="5"/>
    <x v="2"/>
    <n v="6.6548136020562433E-3"/>
    <n v="3.2644439129811118E-2"/>
    <n v="65869.654823178964"/>
    <n v="323116.17814697762"/>
    <n v="2150.2779373769372"/>
    <n v="0.97438947367390205"/>
    <n v="2892453.3490278558"/>
    <n v="43.911773286081143"/>
    <n v="2.1017253813618484"/>
  </r>
  <r>
    <s v="UN"/>
    <s v="Chilean"/>
    <x v="4"/>
    <x v="0"/>
    <x v="5"/>
    <x v="3"/>
    <n v="4.8155481511739711E-3"/>
    <n v="2.379389257796171E-2"/>
    <n v="63719.376885802027"/>
    <n v="314841.00276015629"/>
    <n v="1516.1320087554341"/>
    <n v="0.97024456816323956"/>
    <n v="2569337.1708808783"/>
    <n v="40.322697685598037"/>
    <n v="2.5227212095225324"/>
  </r>
  <r>
    <s v="UN"/>
    <s v="Chilean"/>
    <x v="4"/>
    <x v="0"/>
    <x v="5"/>
    <x v="4"/>
    <n v="7.7877947301678496E-3"/>
    <n v="3.8244938099879638E-2"/>
    <n v="62203.244877046593"/>
    <n v="305472.77276310913"/>
    <n v="2378.959249934298"/>
    <n v="0.95236055757279103"/>
    <n v="2254496.1681207223"/>
    <n v="36.244028307157436"/>
    <n v="2.669799672996954"/>
  </r>
  <r>
    <s v="UN"/>
    <s v="Chilean"/>
    <x v="4"/>
    <x v="0"/>
    <x v="5"/>
    <x v="5"/>
    <n v="1.1760732863590792E-2"/>
    <n v="5.7191405771577018E-2"/>
    <n v="59824.285627112295"/>
    <n v="290920.22019198112"/>
    <n v="3421.4349942949048"/>
    <n v="0.93658704009355376"/>
    <n v="1949023.395357613"/>
    <n v="32.579133623190614"/>
    <n v="2.6029917396485684"/>
  </r>
  <r>
    <s v="UN"/>
    <s v="Chilean"/>
    <x v="4"/>
    <x v="0"/>
    <x v="5"/>
    <x v="6"/>
    <n v="1.4361132263099362E-2"/>
    <n v="6.9376067630066943E-2"/>
    <n v="56402.85063281739"/>
    <n v="272472.10793297249"/>
    <n v="3913.0079800309031"/>
    <n v="0.92190364088600518"/>
    <n v="1658103.1751656318"/>
    <n v="29.397506625327946"/>
    <n v="2.5614296521217206"/>
  </r>
  <r>
    <s v="UN"/>
    <s v="Chilean"/>
    <x v="4"/>
    <x v="0"/>
    <x v="5"/>
    <x v="7"/>
    <n v="1.8233123485589666E-2"/>
    <n v="8.7255615049159033E-2"/>
    <n v="52489.842652786487"/>
    <n v="251193.02834329192"/>
    <n v="4580.0335045024622"/>
    <n v="0.90621204151899559"/>
    <n v="1385631.0672326593"/>
    <n v="26.398080032329862"/>
    <n v="2.5423356816986211"/>
  </r>
  <r>
    <s v="UN"/>
    <s v="Chilean"/>
    <x v="4"/>
    <x v="0"/>
    <x v="5"/>
    <x v="8"/>
    <n v="2.1116778539413909E-2"/>
    <n v="0.10033226924302376"/>
    <n v="47909.809148284025"/>
    <n v="227634.14703031353"/>
    <n v="4806.8998708475192"/>
    <n v="0.89151574462074801"/>
    <n v="1134438.0388893674"/>
    <n v="23.678617365771728"/>
    <n v="2.5212925105082657"/>
  </r>
  <r>
    <s v="UN"/>
    <s v="Chilean"/>
    <x v="4"/>
    <x v="0"/>
    <x v="5"/>
    <x v="9"/>
    <n v="2.4943462093303288E-2"/>
    <n v="0.11744014422208435"/>
    <n v="43102.909277436505"/>
    <n v="202939.42609083877"/>
    <n v="5062.0118819335621"/>
    <n v="0.87360667752683396"/>
    <n v="906803.89185905375"/>
    <n v="21.038113367761632"/>
    <n v="2.5157860965864836"/>
  </r>
  <r>
    <s v="UN"/>
    <s v="Chilean"/>
    <x v="4"/>
    <x v="0"/>
    <x v="5"/>
    <x v="10"/>
    <n v="2.923234496415333E-2"/>
    <n v="0.13623706357233467"/>
    <n v="38040.897395502943"/>
    <n v="177289.23776642015"/>
    <n v="5182.580156819793"/>
    <n v="0.85295156654156479"/>
    <n v="703864.46576821501"/>
    <n v="18.502835473366705"/>
    <n v="2.507949936075895"/>
  </r>
  <r>
    <s v="UN"/>
    <s v="Chilean"/>
    <x v="4"/>
    <x v="0"/>
    <x v="5"/>
    <x v="11"/>
    <n v="3.4712327746009013E-2"/>
    <n v="0.1597515804276641"/>
    <n v="32858.31723868315"/>
    <n v="151219.13308382803"/>
    <n v="5249.1681090731945"/>
    <n v="0.82408489394142881"/>
    <n v="526575.22800179489"/>
    <n v="16.025629802547314"/>
    <n v="2.5096143164110178"/>
  </r>
  <r>
    <s v="UN"/>
    <s v="Chilean"/>
    <x v="4"/>
    <x v="0"/>
    <x v="5"/>
    <x v="12"/>
    <n v="4.3317113882715905E-2"/>
    <n v="0.19551729837733584"/>
    <n v="27609.149129609956"/>
    <n v="124617.40324930121"/>
    <n v="5398.066248318315"/>
    <n v="0.7805020846092362"/>
    <n v="375356.09491796687"/>
    <n v="13.595351785593751"/>
    <n v="2.5123791037333114"/>
  </r>
  <r>
    <s v="UN"/>
    <s v="Chilean"/>
    <x v="4"/>
    <x v="0"/>
    <x v="5"/>
    <x v="13"/>
    <n v="5.6808486629835536E-2"/>
    <n v="0.24876899507971842"/>
    <n v="22211.082881291641"/>
    <n v="97264.143014669404"/>
    <n v="5525.4287680112575"/>
    <n v="0.71635406682028402"/>
    <n v="250738.69166866568"/>
    <n v="11.288899915810159"/>
    <n v="2.5040359814913273"/>
  </r>
  <r>
    <s v="UN"/>
    <s v="Chilean"/>
    <x v="4"/>
    <x v="0"/>
    <x v="5"/>
    <x v="14"/>
    <n v="7.794514999745901E-2"/>
    <n v="0.3254815353227305"/>
    <n v="16685.654113280383"/>
    <n v="69675.564404348144"/>
    <n v="5430.872318654534"/>
    <n v="0.63312621594820806"/>
    <n v="153474.54865399626"/>
    <n v="9.1979941338855493"/>
    <n v="2.467680078794245"/>
  </r>
  <r>
    <s v="UN"/>
    <s v="Chilean"/>
    <x v="4"/>
    <x v="0"/>
    <x v="5"/>
    <x v="15"/>
    <n v="0.10605964295398677"/>
    <n v="0.41570368422846565"/>
    <n v="11254.781794625849"/>
    <n v="44113.426435380599"/>
    <n v="4678.6542572134267"/>
    <n v="0.54208964026328654"/>
    <n v="83798.984249648129"/>
    <n v="7.4456338451325719"/>
    <n v="2.4008589074518745"/>
  </r>
  <r>
    <s v="UN"/>
    <s v="Chilean"/>
    <x v="4"/>
    <x v="0"/>
    <x v="5"/>
    <x v="16"/>
    <n v="0.13987155811596355"/>
    <n v="0.50862896137257718"/>
    <n v="6576.1275374124225"/>
    <n v="23913.431467136426"/>
    <n v="3344.8089192076841"/>
    <n v="0.45088440997659163"/>
    <n v="39685.557814267529"/>
    <n v="6.0347913857344411"/>
    <n v="2.3190677146215481"/>
  </r>
  <r>
    <s v="UN"/>
    <s v="Chilean"/>
    <x v="4"/>
    <x v="0"/>
    <x v="5"/>
    <x v="17"/>
    <n v="0.18023151458513637"/>
    <n v="0.60139258408500784"/>
    <n v="3231.3186182047384"/>
    <n v="10782.193437575468"/>
    <n v="1943.2910538041444"/>
    <n v="0.3549624660784767"/>
    <n v="15772.126347131103"/>
    <n v="4.8810186213991518"/>
    <n v="2.2343825476233135"/>
  </r>
  <r>
    <s v="UN"/>
    <s v="Chilean"/>
    <x v="4"/>
    <x v="0"/>
    <x v="5"/>
    <x v="18"/>
    <n v="0.23700374291867393"/>
    <n v="0.70423823347383452"/>
    <n v="1288.027564400594"/>
    <n v="3827.2739723369559"/>
    <n v="907.07825661907987"/>
    <n v="0.25641622052837471"/>
    <n v="4989.932909555635"/>
    <n v="3.8740886045228287"/>
    <n v="2.1194725145271951"/>
  </r>
  <r>
    <s v="UN"/>
    <s v="Chilean"/>
    <x v="4"/>
    <x v="0"/>
    <x v="5"/>
    <x v="19"/>
    <n v="0.31036459382283133"/>
    <n v="0.79953969315768425"/>
    <n v="380.94930778151405"/>
    <n v="981.3751269132614"/>
    <n v="304.58409265226396"/>
    <n v="0.16618858605399103"/>
    <n v="1162.6589372186793"/>
    <n v="3.0520043309423714"/>
    <n v="1.9684187905095265"/>
  </r>
  <r>
    <s v="UN"/>
    <s v="Chilean"/>
    <x v="4"/>
    <x v="0"/>
    <x v="5"/>
    <x v="20"/>
    <n v="0.41163295509787784"/>
    <n v="0.87912533650944724"/>
    <n v="76.365215129250089"/>
    <n v="163.09334473027093"/>
    <n v="67.134595448118318"/>
    <n v="0.10034247153400234"/>
    <n v="181.2838103054178"/>
    <n v="2.3739055798977362"/>
    <n v="1.7418775751018505"/>
  </r>
  <r>
    <s v="UN"/>
    <s v="Chilean"/>
    <x v="4"/>
    <x v="0"/>
    <x v="5"/>
    <x v="21"/>
    <n v="0.50744273932951522"/>
    <n v="1"/>
    <n v="9.2306196811317722"/>
    <n v="18.190465575146867"/>
    <n v="9.2306196811317722"/>
    <m/>
    <n v="18.190465575146867"/>
    <n v="1.9706656978111488"/>
    <n v="1.9706656978111488"/>
  </r>
  <r>
    <s v="UN"/>
    <s v="Chilean"/>
    <x v="4"/>
    <x v="0"/>
    <x v="6"/>
    <x v="0"/>
    <n v="0.2840422523503604"/>
    <n v="0.23862914354614054"/>
    <n v="100000"/>
    <n v="84011.847382408581"/>
    <n v="23862.914354614055"/>
    <n v="0.73750622818303702"/>
    <n v="3499999.9999716012"/>
    <n v="34.99999999971601"/>
    <n v="0.33"/>
  </r>
  <r>
    <s v="UN"/>
    <s v="Chilean"/>
    <x v="4"/>
    <x v="0"/>
    <x v="6"/>
    <x v="1"/>
    <n v="2.626950997809939E-2"/>
    <n v="9.8244022391799163E-2"/>
    <n v="76137.085645385945"/>
    <n v="284741.26670910994"/>
    <n v="7480.0135469916277"/>
    <n v="0.91562964205526842"/>
    <n v="3415988.1525891926"/>
    <n v="44.866284592234166"/>
    <n v="1.3520000000000001"/>
  </r>
  <r>
    <s v="UN"/>
    <s v="Chilean"/>
    <x v="4"/>
    <x v="0"/>
    <x v="6"/>
    <x v="2"/>
    <n v="5.7792329889250855E-3"/>
    <n v="2.842107265753429E-2"/>
    <n v="68657.072098394317"/>
    <n v="337641.28186238266"/>
    <n v="1951.3076345620357"/>
    <n v="0.97759576327455966"/>
    <n v="3131246.8858800828"/>
    <n v="45.607055328438818"/>
    <n v="2.107540333661583"/>
  </r>
  <r>
    <s v="UN"/>
    <s v="Chilean"/>
    <x v="4"/>
    <x v="0"/>
    <x v="6"/>
    <x v="3"/>
    <n v="4.2308159976480481E-3"/>
    <n v="2.0935128134374321E-2"/>
    <n v="66705.764463832282"/>
    <n v="330076.68665525672"/>
    <n v="1396.4937263517204"/>
    <n v="0.97368459115602279"/>
    <n v="2793605.6040177001"/>
    <n v="41.879523103769941"/>
    <n v="2.5279977283369117"/>
  </r>
  <r>
    <s v="UN"/>
    <s v="Chilean"/>
    <x v="4"/>
    <x v="0"/>
    <x v="6"/>
    <x v="4"/>
    <n v="6.8961840955424165E-3"/>
    <n v="3.3936508656647608E-2"/>
    <n v="65309.270737480561"/>
    <n v="321390.58369605831"/>
    <n v="2216.3686317418469"/>
    <n v="0.95764025924043616"/>
    <n v="2463528.9173624432"/>
    <n v="37.720968088358092"/>
    <n v="2.673775960593451"/>
  </r>
  <r>
    <s v="UN"/>
    <s v="Chilean"/>
    <x v="4"/>
    <x v="0"/>
    <x v="6"/>
    <x v="5"/>
    <n v="1.0438295820056816E-2"/>
    <n v="5.0919559764173471E-2"/>
    <n v="63092.902105738714"/>
    <n v="307776.5618881284"/>
    <n v="3212.6627994683149"/>
    <n v="0.94340746843759771"/>
    <n v="2142138.3336663847"/>
    <n v="33.95212872085564"/>
    <n v="2.606985506901784"/>
  </r>
  <r>
    <s v="UN"/>
    <s v="Chilean"/>
    <x v="4"/>
    <x v="0"/>
    <x v="6"/>
    <x v="6"/>
    <n v="1.2792788584483381E-2"/>
    <n v="6.2032109366423803E-2"/>
    <n v="59880.2393062704"/>
    <n v="290358.70709530683"/>
    <n v="3714.4975535341873"/>
    <n v="0.93011338753668704"/>
    <n v="1834361.7717782562"/>
    <n v="30.63384169852791"/>
    <n v="2.5656224547942914"/>
  </r>
  <r>
    <s v="UN"/>
    <s v="Chilean"/>
    <x v="4"/>
    <x v="0"/>
    <x v="6"/>
    <x v="7"/>
    <n v="1.6254942272175658E-2"/>
    <n v="7.8160023636046294E-2"/>
    <n v="56165.741752736212"/>
    <n v="270066.52065718855"/>
    <n v="4389.9157029299386"/>
    <n v="0.91562494656495541"/>
    <n v="1544003.0646829493"/>
    <n v="27.490121495773366"/>
    <n v="2.5484294381075276"/>
  </r>
  <r>
    <s v="UN"/>
    <s v="Chilean"/>
    <x v="4"/>
    <x v="0"/>
    <x v="6"/>
    <x v="8"/>
    <n v="1.8989616807261914E-2"/>
    <n v="9.0693785757323356E-2"/>
    <n v="51775.826049806274"/>
    <n v="247279.64354572169"/>
    <n v="4695.7456751695718"/>
    <n v="0.90138024713509168"/>
    <n v="1273936.5440257608"/>
    <n v="24.604852133122606"/>
    <n v="2.5297881304249277"/>
  </r>
  <r>
    <s v="UN"/>
    <s v="Chilean"/>
    <x v="4"/>
    <x v="0"/>
    <x v="6"/>
    <x v="9"/>
    <n v="2.2675299322675271E-2"/>
    <n v="0.10735251807207664"/>
    <n v="47080.080374636702"/>
    <n v="222892.98621071997"/>
    <n v="5054.1651792530101"/>
    <n v="0.88373092573041145"/>
    <n v="1026656.9004800392"/>
    <n v="21.80660891635025"/>
    <n v="2.5253251093166522"/>
  </r>
  <r>
    <s v="UN"/>
    <s v="Chilean"/>
    <x v="4"/>
    <x v="0"/>
    <x v="6"/>
    <x v="10"/>
    <n v="2.6902140714553033E-2"/>
    <n v="0.12609158852236535"/>
    <n v="42025.915195383692"/>
    <n v="196977.42504281539"/>
    <n v="5299.1144060921433"/>
    <n v="0.86299210153357087"/>
    <n v="803763.91426931927"/>
    <n v="19.125435116225812"/>
    <n v="2.5180473705223938"/>
  </r>
  <r>
    <s v="UN"/>
    <s v="Chilean"/>
    <x v="4"/>
    <x v="0"/>
    <x v="6"/>
    <x v="11"/>
    <n v="3.2360061158380304E-2"/>
    <n v="0.14977851182692056"/>
    <n v="36726.800789291548"/>
    <n v="169989.96199237069"/>
    <n v="5500.8855663838622"/>
    <n v="0.83401038697249974"/>
    <n v="606786.48922650388"/>
    <n v="16.521626610162706"/>
    <n v="2.5196644632154594"/>
  </r>
  <r>
    <s v="UN"/>
    <s v="Chilean"/>
    <x v="4"/>
    <x v="0"/>
    <x v="6"/>
    <x v="12"/>
    <n v="4.0861810527777973E-2"/>
    <n v="0.18552274677768646"/>
    <n v="31225.915222907686"/>
    <n v="141773.3939826976"/>
    <n v="5793.1175628010096"/>
    <n v="0.79061327267384074"/>
    <n v="436796.52723413322"/>
    <n v="13.988269811022043"/>
    <n v="2.5218555507961207"/>
  </r>
  <r>
    <s v="UN"/>
    <s v="Chilean"/>
    <x v="4"/>
    <x v="0"/>
    <x v="6"/>
    <x v="13"/>
    <n v="5.4079205002291963E-2"/>
    <n v="0.23833893790373376"/>
    <n v="25432.797660106677"/>
    <n v="112087.92699473834"/>
    <n v="6061.6259822303909"/>
    <n v="0.72715519137360962"/>
    <n v="295023.13325143565"/>
    <n v="11.600105391244567"/>
    <n v="2.5128684366223855"/>
  </r>
  <r>
    <s v="UN"/>
    <s v="Chilean"/>
    <x v="4"/>
    <x v="0"/>
    <x v="6"/>
    <x v="14"/>
    <n v="7.4645963093239745E-2"/>
    <n v="0.31407717926621237"/>
    <n v="19371.171677876286"/>
    <n v="81505.318004530141"/>
    <n v="6084.0429596689246"/>
    <n v="0.6446913802067985"/>
    <n v="182935.2062566973"/>
    <n v="9.4436830821971736"/>
    <n v="2.4769178181991967"/>
  </r>
  <r>
    <s v="UN"/>
    <s v="Chilean"/>
    <x v="4"/>
    <x v="0"/>
    <x v="6"/>
    <x v="15"/>
    <n v="0.10211655832198621"/>
    <n v="0.40383395909237824"/>
    <n v="13287.128718207361"/>
    <n v="52545.775958534563"/>
    <n v="5365.793795243716"/>
    <n v="0.55360292717381498"/>
    <n v="101429.88825216715"/>
    <n v="7.6336950144223188"/>
    <n v="2.4114048801475869"/>
  </r>
  <r>
    <s v="UN"/>
    <s v="Chilean"/>
    <x v="4"/>
    <x v="0"/>
    <x v="6"/>
    <x v="16"/>
    <n v="0.13545851792372043"/>
    <n v="0.49744392451729763"/>
    <n v="7921.3349229636451"/>
    <n v="29089.495381264212"/>
    <n v="3940.4199314949615"/>
    <n v="0.46107748509015251"/>
    <n v="48884.112293632585"/>
    <n v="6.1711962401588938"/>
    <n v="2.3309496408003687"/>
  </r>
  <r>
    <s v="UN"/>
    <s v="Chilean"/>
    <x v="4"/>
    <x v="0"/>
    <x v="6"/>
    <x v="17"/>
    <n v="0.17578441766289335"/>
    <n v="0.59225341564464418"/>
    <n v="3980.9149914686836"/>
    <n v="13412.511372934909"/>
    <n v="2357.7105010882974"/>
    <n v="0.36289892190798662"/>
    <n v="19794.616912368372"/>
    <n v="4.9723787005724329"/>
    <n v="2.2464543117520863"/>
  </r>
  <r>
    <s v="UN"/>
    <s v="Chilean"/>
    <x v="4"/>
    <x v="0"/>
    <x v="6"/>
    <x v="18"/>
    <n v="0.2326395652796571"/>
    <n v="0.69759944022057374"/>
    <n v="1623.2044903803862"/>
    <n v="4867.3859173166884"/>
    <n v="1132.346543852879"/>
    <n v="0.26186816650173483"/>
    <n v="6382.1055394334635"/>
    <n v="3.9317939158348825"/>
    <n v="2.1310580208673957"/>
  </r>
  <r>
    <s v="UN"/>
    <s v="Chilean"/>
    <x v="4"/>
    <x v="0"/>
    <x v="6"/>
    <x v="19"/>
    <n v="0.30635130455784987"/>
    <n v="0.79550405279274994"/>
    <n v="490.85794652750718"/>
    <n v="1274.6134258240859"/>
    <n v="390.47948580815893"/>
    <n v="0.16926700552775514"/>
    <n v="1514.7196221167751"/>
    <n v="3.0858614652821799"/>
    <n v="1.978903246679083"/>
  </r>
  <r>
    <s v="UN"/>
    <s v="Chilean"/>
    <x v="4"/>
    <x v="0"/>
    <x v="6"/>
    <x v="20"/>
    <n v="0.40819253203545447"/>
    <n v="0.87735493506620121"/>
    <n v="100.37846071934827"/>
    <n v="215.74999779471645"/>
    <n v="88.067537886469026"/>
    <n v="0.10143927509593575"/>
    <n v="240.1061962926893"/>
    <n v="2.3920091478988788"/>
    <n v="1.7508765128542478"/>
  </r>
  <r>
    <s v="UN"/>
    <s v="Chilean"/>
    <x v="4"/>
    <x v="0"/>
    <x v="6"/>
    <x v="21"/>
    <n v="0.50545337910199184"/>
    <n v="1"/>
    <n v="12.310922832879239"/>
    <n v="24.356198497972859"/>
    <n v="12.310922832879239"/>
    <m/>
    <n v="24.356198497972859"/>
    <n v="1.9784218314587965"/>
    <n v="1.9784218314587965"/>
  </r>
  <r>
    <s v="UN"/>
    <s v="Chilean"/>
    <x v="4"/>
    <x v="0"/>
    <x v="7"/>
    <x v="0"/>
    <n v="0.25871572812810628"/>
    <n v="0.22049519323544678"/>
    <n v="100000"/>
    <n v="85226.822053225071"/>
    <n v="22049.519323544679"/>
    <n v="0.75886558352714517"/>
    <n v="3749999.9999466748"/>
    <n v="37.499999999466745"/>
    <n v="0.33"/>
  </r>
  <r>
    <s v="UN"/>
    <s v="Chilean"/>
    <x v="4"/>
    <x v="0"/>
    <x v="7"/>
    <x v="1"/>
    <n v="2.2586208435295643E-2"/>
    <n v="8.5246393570903106E-2"/>
    <n v="77950.480676455321"/>
    <n v="294205.96971034748"/>
    <n v="6644.9973547861882"/>
    <n v="0.92623840458880147"/>
    <n v="3664773.1778934496"/>
    <n v="47.014119041864767"/>
    <n v="1.3520000000000001"/>
  </r>
  <r>
    <s v="UN"/>
    <s v="Chilean"/>
    <x v="4"/>
    <x v="0"/>
    <x v="7"/>
    <x v="2"/>
    <n v="5.0095811590047832E-3"/>
    <n v="2.4690855303318094E-2"/>
    <n v="71305.483321669133"/>
    <n v="351445.22369176632"/>
    <n v="1760.593371028488"/>
    <n v="0.98043527039130485"/>
    <n v="3370567.2081831023"/>
    <n v="47.269397123051483"/>
    <n v="2.1133635964956277"/>
  </r>
  <r>
    <s v="UN"/>
    <s v="Chilean"/>
    <x v="4"/>
    <x v="0"/>
    <x v="7"/>
    <x v="3"/>
    <n v="3.7120361313787626E-3"/>
    <n v="1.8391770638834015E-2"/>
    <n v="69544.889950640645"/>
    <n v="344569.29291796952"/>
    <n v="1279.0536650751455"/>
    <n v="0.97676400778594352"/>
    <n v="3019121.9844913362"/>
    <n v="43.412563980389535"/>
    <n v="2.5332099650030515"/>
  </r>
  <r>
    <s v="UN"/>
    <s v="Chilean"/>
    <x v="4"/>
    <x v="0"/>
    <x v="7"/>
    <x v="4"/>
    <n v="6.0975100781115871E-3"/>
    <n v="3.0061824270914958E-2"/>
    <n v="68265.8362855655"/>
    <n v="336562.88351052464"/>
    <n v="2052.1955741237034"/>
    <n v="0.96240869024140474"/>
    <n v="2674552.6915733665"/>
    <n v="39.1784945017789"/>
    <n v="2.6774640889974295"/>
  </r>
  <r>
    <s v="UN"/>
    <s v="Chilean"/>
    <x v="4"/>
    <x v="0"/>
    <x v="7"/>
    <x v="5"/>
    <n v="9.2477777231458145E-3"/>
    <n v="4.5239278552034363E-2"/>
    <n v="66213.640711441796"/>
    <n v="323911.04390323453"/>
    <n v="2995.4573360892391"/>
    <n v="0.94960043214147094"/>
    <n v="2337989.8080628417"/>
    <n v="35.309790897192492"/>
    <n v="2.6106621290361716"/>
  </r>
  <r>
    <s v="UN"/>
    <s v="Chilean"/>
    <x v="4"/>
    <x v="0"/>
    <x v="7"/>
    <x v="6"/>
    <n v="1.1376348423520777E-2"/>
    <n v="5.5351262636909586E-2"/>
    <n v="63218.183375352557"/>
    <n v="307586.06726590649"/>
    <n v="3499.2062714374551"/>
    <n v="0.93759760413764071"/>
    <n v="2014078.7641596072"/>
    <n v="31.859168622438688"/>
    <n v="2.5694917786705478"/>
  </r>
  <r>
    <s v="UN"/>
    <s v="Chilean"/>
    <x v="4"/>
    <x v="0"/>
    <x v="7"/>
    <x v="7"/>
    <n v="1.4464643585922362E-2"/>
    <n v="6.9851948457664778E-2"/>
    <n v="59718.977103915102"/>
    <n v="288391.9597346331"/>
    <n v="4171.4869106071346"/>
    <n v="0.92426294122771702"/>
    <n v="1706492.6968937009"/>
    <n v="28.575383900569612"/>
    <n v="2.5541273403019158"/>
  </r>
  <r>
    <s v="UN"/>
    <s v="Chilean"/>
    <x v="4"/>
    <x v="0"/>
    <x v="7"/>
    <x v="8"/>
    <n v="1.7047339829844993E-2"/>
    <n v="8.180330797483179E-2"/>
    <n v="55547.490193307967"/>
    <n v="266550.00093075738"/>
    <n v="4543.9684475121248"/>
    <n v="0.91053326220328323"/>
    <n v="1418100.7371590678"/>
    <n v="25.529519555681244"/>
    <n v="2.5379560476684788"/>
  </r>
  <r>
    <s v="UN"/>
    <s v="Chilean"/>
    <x v="4"/>
    <x v="0"/>
    <x v="7"/>
    <x v="9"/>
    <n v="2.0581028924246333E-2"/>
    <n v="9.793578799477598E-2"/>
    <n v="51003.521745795842"/>
    <n v="242702.6418877707"/>
    <n v="4995.0700926832069"/>
    <n v="0.8932413095369478"/>
    <n v="1151550.7362283103"/>
    <n v="22.577867112151548"/>
    <n v="2.5345757691673811"/>
  </r>
  <r>
    <s v="UN"/>
    <s v="Chilean"/>
    <x v="4"/>
    <x v="0"/>
    <x v="7"/>
    <x v="10"/>
    <n v="2.4723844716356198E-2"/>
    <n v="0.11649886457318055"/>
    <n v="46008.451653112636"/>
    <n v="216792.02566790918"/>
    <n v="5359.9323783576983"/>
    <n v="0.87254824354321148"/>
    <n v="908848.09434053954"/>
    <n v="19.753937845875168"/>
    <n v="2.5279104917152102"/>
  </r>
  <r>
    <s v="UN"/>
    <s v="Chilean"/>
    <x v="4"/>
    <x v="0"/>
    <x v="7"/>
    <x v="11"/>
    <n v="3.0131722874507775E-2"/>
    <n v="0.14022065341373524"/>
    <n v="40648.519274754937"/>
    <n v="189161.50121070896"/>
    <n v="5699.7619330069429"/>
    <n v="0.84358538964557428"/>
    <n v="692056.06867263035"/>
    <n v="17.02536970645415"/>
    <n v="2.5295292455070744"/>
  </r>
  <r>
    <s v="UN"/>
    <s v="Chilean"/>
    <x v="4"/>
    <x v="0"/>
    <x v="7"/>
    <x v="12"/>
    <n v="3.8506449943878945E-2"/>
    <n v="0.17581808453475628"/>
    <n v="34948.757341747994"/>
    <n v="159573.87870477772"/>
    <n v="6144.6235726961349"/>
    <n v="0.80048456846435689"/>
    <n v="502894.56746192137"/>
    <n v="14.389483509938401"/>
    <n v="2.5311900192925858"/>
  </r>
  <r>
    <s v="UN"/>
    <s v="Chilean"/>
    <x v="4"/>
    <x v="0"/>
    <x v="7"/>
    <x v="13"/>
    <n v="5.1436864569620419E-2"/>
    <n v="0.22810480506610209"/>
    <n v="28804.133769051859"/>
    <n v="127736.42743317761"/>
    <n v="6570.361318487503"/>
    <n v="0.7378110258473547"/>
    <n v="343320.68875714362"/>
    <n v="11.919146449945286"/>
    <n v="2.5215607448769166"/>
  </r>
  <r>
    <s v="UN"/>
    <s v="Chilean"/>
    <x v="4"/>
    <x v="0"/>
    <x v="7"/>
    <x v="14"/>
    <n v="7.1427716434428246E-2"/>
    <n v="0.30277047053739459"/>
    <n v="22233.772450564356"/>
    <n v="94245.344562548955"/>
    <n v="6731.7297466787295"/>
    <n v="0.65621537073107061"/>
    <n v="215584.26132396603"/>
    <n v="9.6962520329515147"/>
    <n v="2.4860075601486415"/>
  </r>
  <r>
    <s v="UN"/>
    <s v="Chilean"/>
    <x v="4"/>
    <x v="0"/>
    <x v="7"/>
    <x v="15"/>
    <n v="9.8245414506704418E-2"/>
    <n v="0.39194909475978318"/>
    <n v="15502.042703885627"/>
    <n v="61845.243721790561"/>
    <n v="6076.0116047154734"/>
    <n v="0.56518197383146596"/>
    <n v="121338.91676141706"/>
    <n v="7.8272856731973226"/>
    <n v="2.4218334630104557"/>
  </r>
  <r>
    <s v="UN"/>
    <s v="Chilean"/>
    <x v="4"/>
    <x v="0"/>
    <x v="7"/>
    <x v="16"/>
    <n v="0.13109742471325705"/>
    <n v="0.48613836870884053"/>
    <n v="9426.0310991701535"/>
    <n v="34953.816918769669"/>
    <n v="4582.3553819493773"/>
    <n v="0.47140908159770983"/>
    <n v="59493.673039626505"/>
    <n v="6.3116355562272854"/>
    <n v="2.342777335637122"/>
  </r>
  <r>
    <s v="UN"/>
    <s v="Chilean"/>
    <x v="4"/>
    <x v="0"/>
    <x v="7"/>
    <x v="17"/>
    <n v="0.17136127311768806"/>
    <n v="0.58294847770566061"/>
    <n v="4843.6757172207763"/>
    <n v="16477.546732011702"/>
    <n v="2823.6133858537255"/>
    <n v="0.3709968538723793"/>
    <n v="24539.856120856835"/>
    <n v="5.0663705734077125"/>
    <n v="2.2585369183778243"/>
  </r>
  <r>
    <s v="UN"/>
    <s v="Chilean"/>
    <x v="4"/>
    <x v="0"/>
    <x v="7"/>
    <x v="18"/>
    <n v="0.22827035323174552"/>
    <n v="0.69079234976062465"/>
    <n v="2020.0623313670508"/>
    <n v="6113.1179971114452"/>
    <n v="1395.4436045479706"/>
    <n v="0.26746197094367558"/>
    <n v="8062.3093888451313"/>
    <n v="3.9911191172943008"/>
    <n v="2.1427052682538257"/>
  </r>
  <r>
    <s v="UN"/>
    <s v="Chilean"/>
    <x v="4"/>
    <x v="0"/>
    <x v="7"/>
    <x v="19"/>
    <n v="0.30231298536797585"/>
    <n v="0.79134638105934463"/>
    <n v="624.61872681908017"/>
    <n v="1635.0265881186817"/>
    <n v="494.2897690101745"/>
    <n v="0.17243791277813572"/>
    <n v="1949.1913917336865"/>
    <n v="3.1206099145635555"/>
    <n v="1.9894844294337628"/>
  </r>
  <r>
    <s v="UN"/>
    <s v="Chilean"/>
    <x v="4"/>
    <x v="0"/>
    <x v="7"/>
    <x v="20"/>
    <n v="0.40471608688769606"/>
    <n v="0.87552211749984288"/>
    <n v="130.32895780890567"/>
    <n v="281.94057219194207"/>
    <n v="114.10588511240078"/>
    <n v="0.1025711061591487"/>
    <n v="314.16480361500481"/>
    <n v="2.4105525655752404"/>
    <n v="1.7599899296306527"/>
  </r>
  <r>
    <s v="UN"/>
    <s v="Chilean"/>
    <x v="4"/>
    <x v="0"/>
    <x v="7"/>
    <x v="21"/>
    <n v="0.50344327793320465"/>
    <n v="1"/>
    <n v="16.223072696504893"/>
    <n v="32.224231423062761"/>
    <n v="16.223072696504893"/>
    <m/>
    <n v="32.224231423062761"/>
    <n v="1.986321088852987"/>
    <n v="1.986321088852987"/>
  </r>
  <r>
    <s v="UN"/>
    <s v="Chilean"/>
    <x v="4"/>
    <x v="0"/>
    <x v="8"/>
    <x v="0"/>
    <n v="0.23505372205774336"/>
    <n v="0.20307262750575086"/>
    <n v="100000"/>
    <n v="86394.133957114696"/>
    <n v="20307.262750575086"/>
    <n v="0.77925314891030029"/>
    <n v="3999999.999910098"/>
    <n v="39.999999999100979"/>
    <n v="0.33"/>
  </r>
  <r>
    <s v="UN"/>
    <s v="Chilean"/>
    <x v="4"/>
    <x v="0"/>
    <x v="8"/>
    <x v="1"/>
    <n v="1.9351546936638406E-2"/>
    <n v="7.3633018610506945E-2"/>
    <n v="79692.737249424914"/>
    <n v="303232.44049803546"/>
    <n v="5868.0168050091452"/>
    <n v="0.935703639409321"/>
    <n v="3913605.8659529835"/>
    <n v="49.108689210963512"/>
    <n v="1.3520000000000001"/>
  </r>
  <r>
    <s v="UN"/>
    <s v="Chilean"/>
    <x v="4"/>
    <x v="0"/>
    <x v="8"/>
    <x v="2"/>
    <n v="4.3308518047359169E-3"/>
    <n v="2.1387420139937927E-2"/>
    <n v="73824.720444415769"/>
    <n v="364575.00372827076"/>
    <n v="1578.9203128581721"/>
    <n v="0.98296241918200256"/>
    <n v="3610373.4254549481"/>
    <n v="48.904667755203711"/>
    <n v="2.1191715903798962"/>
  </r>
  <r>
    <s v="UN"/>
    <s v="Chilean"/>
    <x v="4"/>
    <x v="0"/>
    <x v="8"/>
    <x v="3"/>
    <n v="3.2482114221164767E-3"/>
    <n v="1.611222384725635E-2"/>
    <n v="72245.800131557597"/>
    <n v="358363.52763802867"/>
    <n v="1164.0405037437886"/>
    <n v="0.97953924510707047"/>
    <n v="3245798.4217266776"/>
    <n v="44.927157230125054"/>
    <n v="2.5383390779415502"/>
  </r>
  <r>
    <s v="UN"/>
    <s v="Chilean"/>
    <x v="4"/>
    <x v="0"/>
    <x v="8"/>
    <x v="4"/>
    <n v="5.3777707666093815E-3"/>
    <n v="2.6557657114534023E-2"/>
    <n v="71081.759627813808"/>
    <n v="351031.13933646138"/>
    <n v="1887.7649992932129"/>
    <n v="0.96673048639526427"/>
    <n v="2887434.8940886487"/>
    <n v="40.621319860500684"/>
    <n v="2.6810361436690129"/>
  </r>
  <r>
    <s v="UN"/>
    <s v="Chilean"/>
    <x v="4"/>
    <x v="0"/>
    <x v="8"/>
    <x v="5"/>
    <n v="8.173160780351069E-3"/>
    <n v="4.0084151693717984E-2"/>
    <n v="69193.994628520595"/>
    <n v="339352.5040706211"/>
    <n v="2773.582576983943"/>
    <n v="0.95523852476420523"/>
    <n v="2536403.7547521875"/>
    <n v="36.656414597383637"/>
    <n v="2.6141077872006671"/>
  </r>
  <r>
    <s v="UN"/>
    <s v="Chilean"/>
    <x v="4"/>
    <x v="0"/>
    <x v="8"/>
    <x v="6"/>
    <n v="1.0091797034197009E-2"/>
    <n v="4.9252675744171415E-2"/>
    <n v="66420.412051536652"/>
    <n v="324162.58536345896"/>
    <n v="3271.3830175685798"/>
    <n v="0.94444214685804084"/>
    <n v="2197051.2506815665"/>
    <n v="33.077952738035407"/>
    <n v="2.5730524822112648"/>
  </r>
  <r>
    <s v="UN"/>
    <s v="Chilean"/>
    <x v="4"/>
    <x v="0"/>
    <x v="8"/>
    <x v="7"/>
    <n v="1.2838206340938801E-2"/>
    <n v="6.2240908241227008E-2"/>
    <n v="63149.029033968072"/>
    <n v="306152.80805171811"/>
    <n v="3930.4529216257797"/>
    <n v="0.93221553962070414"/>
    <n v="1872888.6653181075"/>
    <n v="29.658233768102349"/>
    <n v="2.5594830139437232"/>
  </r>
  <r>
    <s v="UN"/>
    <s v="Chilean"/>
    <x v="4"/>
    <x v="0"/>
    <x v="8"/>
    <x v="8"/>
    <n v="1.5265928494002887E-2"/>
    <n v="7.3573234336683002E-2"/>
    <n v="59218.576112342293"/>
    <n v="285400.40516432631"/>
    <n v="4356.9021773980567"/>
    <n v="0.919059600360429"/>
    <n v="1566735.8572663893"/>
    <n v="26.456830949365756"/>
    <n v="2.5458536909886029"/>
  </r>
  <r>
    <s v="UN"/>
    <s v="Chilean"/>
    <x v="4"/>
    <x v="0"/>
    <x v="8"/>
    <x v="9"/>
    <n v="1.8637628916499151E-2"/>
    <n v="8.9108650621043395E-2"/>
    <n v="54861.673934944236"/>
    <n v="262299.98231303022"/>
    <n v="4888.6497351545549"/>
    <n v="0.90221330724706983"/>
    <n v="1281335.452102063"/>
    <n v="23.355748379487821"/>
    <n v="2.5436187879573495"/>
  </r>
  <r>
    <s v="UN"/>
    <s v="Chilean"/>
    <x v="4"/>
    <x v="0"/>
    <x v="8"/>
    <x v="10"/>
    <n v="2.2677424647671432E-2"/>
    <n v="0.10739043215113049"/>
    <n v="49973.024199789681"/>
    <n v="236650.53453348693"/>
    <n v="5366.6246647143198"/>
    <n v="0.88168084043874484"/>
    <n v="1019035.4697890328"/>
    <n v="20.391711050245416"/>
    <n v="2.5376354243016683"/>
  </r>
  <r>
    <s v="UN"/>
    <s v="Chilean"/>
    <x v="4"/>
    <x v="0"/>
    <x v="8"/>
    <x v="11"/>
    <n v="2.8011268628757691E-2"/>
    <n v="0.13102510052399349"/>
    <n v="44606.399535075361"/>
    <n v="208650.24217776296"/>
    <n v="5844.5579830966672"/>
    <n v="0.85285813705485025"/>
    <n v="782384.93525554589"/>
    <n v="17.539746390881266"/>
    <n v="2.5392911595354128"/>
  </r>
  <r>
    <s v="UN"/>
    <s v="Chilean"/>
    <x v="4"/>
    <x v="0"/>
    <x v="8"/>
    <x v="12"/>
    <n v="3.6236981029515315E-2"/>
    <n v="0.1663578493368493"/>
    <n v="38761.841551978694"/>
    <n v="177949.05683977023"/>
    <n v="6448.3365969228944"/>
    <n v="0.81016747790063426"/>
    <n v="573734.69307778287"/>
    <n v="14.801533418076087"/>
    <n v="2.5404275689188447"/>
  </r>
  <r>
    <s v="UN"/>
    <s v="Chilean"/>
    <x v="4"/>
    <x v="0"/>
    <x v="8"/>
    <x v="13"/>
    <n v="4.8863418146098E-2"/>
    <n v="0.21800691672674521"/>
    <n v="32313.5049550558"/>
    <n v="144168.53857467326"/>
    <n v="7044.5675838861207"/>
    <n v="0.74838385246714845"/>
    <n v="395785.63623801264"/>
    <n v="12.248304131306798"/>
    <n v="2.5301555427753266"/>
  </r>
  <r>
    <s v="UN"/>
    <s v="Chilean"/>
    <x v="4"/>
    <x v="0"/>
    <x v="8"/>
    <x v="14"/>
    <n v="6.8269353358635113E-2"/>
    <n v="0.29149674842976192"/>
    <n v="25268.937371169679"/>
    <n v="107893.40630307267"/>
    <n v="7365.8130799712562"/>
    <n v="0.6677639861354"/>
    <n v="251617.09766333937"/>
    <n v="9.957565447545063"/>
    <n v="2.4950110256059168"/>
  </r>
  <r>
    <s v="UN"/>
    <s v="Chilean"/>
    <x v="4"/>
    <x v="0"/>
    <x v="8"/>
    <x v="15"/>
    <n v="9.442213039631947E-2"/>
    <n v="0.37998186117747468"/>
    <n v="17903.124291198423"/>
    <n v="72047.3310706661"/>
    <n v="6802.8624890612336"/>
    <n v="0.57689335833413224"/>
    <n v="143723.6913602667"/>
    <n v="8.0278553074071262"/>
    <n v="2.4322146870652728"/>
  </r>
  <r>
    <s v="UN"/>
    <s v="Chilean"/>
    <x v="4"/>
    <x v="0"/>
    <x v="8"/>
    <x v="16"/>
    <n v="0.12676218366465106"/>
    <n v="0.47464611066088219"/>
    <n v="11100.261802137189"/>
    <n v="41563.626780367638"/>
    <n v="5268.6960917019715"/>
    <n v="0.48194469886457342"/>
    <n v="71676.360289600605"/>
    <n v="6.4571774582650292"/>
    <n v="2.3546239927807351"/>
  </r>
  <r>
    <s v="UN"/>
    <s v="Chilean"/>
    <x v="4"/>
    <x v="0"/>
    <x v="8"/>
    <x v="17"/>
    <n v="0.16693299090620736"/>
    <n v="0.57341314563610124"/>
    <n v="5831.5657104352176"/>
    <n v="20031.369592383802"/>
    <n v="3343.8964380042835"/>
    <n v="0.37931365918340526"/>
    <n v="30112.733509232967"/>
    <n v="5.1637476116145162"/>
    <n v="2.2707112409141552"/>
  </r>
  <r>
    <s v="UN"/>
    <s v="Chilean"/>
    <x v="4"/>
    <x v="0"/>
    <x v="8"/>
    <x v="18"/>
    <n v="0.22386800771114221"/>
    <n v="0.68376760078113541"/>
    <n v="2487.6692724309341"/>
    <n v="7598.1720985422971"/>
    <n v="1700.9876499470524"/>
    <n v="0.27324012845368179"/>
    <n v="10081.363916849165"/>
    <n v="4.0525338430529079"/>
    <n v="2.1544918249329816"/>
  </r>
  <r>
    <s v="UN"/>
    <s v="Chilean"/>
    <x v="4"/>
    <x v="0"/>
    <x v="8"/>
    <x v="19"/>
    <n v="0.29822055095060901"/>
    <n v="0.78703160056974519"/>
    <n v="786.6816224838816"/>
    <n v="2076.1255202188777"/>
    <n v="619.14329648229341"/>
    <n v="0.17572831268819777"/>
    <n v="2483.1918183068665"/>
    <n v="3.1565397580617116"/>
    <n v="2.000237904936041"/>
  </r>
  <r>
    <s v="UN"/>
    <s v="Chilean"/>
    <x v="4"/>
    <x v="0"/>
    <x v="8"/>
    <x v="20"/>
    <n v="0.40117754305734343"/>
    <n v="0.87361038585238626"/>
    <n v="167.53832600158822"/>
    <n v="364.83403459697024"/>
    <n v="146.36322162331035"/>
    <n v="0.10374787519719866"/>
    <n v="407.06629808798857"/>
    <n v="2.4296906135025469"/>
    <n v="1.769286777330257"/>
  </r>
  <r>
    <s v="UN"/>
    <s v="Chilean"/>
    <x v="4"/>
    <x v="0"/>
    <x v="8"/>
    <x v="21"/>
    <n v="0.50139638816141707"/>
    <n v="1"/>
    <n v="21.175104378277858"/>
    <n v="42.232263491018308"/>
    <n v="21.175104378277858"/>
    <m/>
    <n v="42.232263491018308"/>
    <n v="1.994430003109765"/>
    <n v="1.994430003109765"/>
  </r>
  <r>
    <s v="UN"/>
    <s v="Chilean"/>
    <x v="4"/>
    <x v="0"/>
    <x v="9"/>
    <x v="0"/>
    <n v="0.2128776394937788"/>
    <n v="0.18630528575741903"/>
    <n v="100000"/>
    <n v="87517.545854252923"/>
    <n v="18630.528575741904"/>
    <n v="0.79872928367499207"/>
    <n v="4249999.999857042"/>
    <n v="42.499999998570416"/>
    <n v="0.33"/>
  </r>
  <r>
    <s v="UN"/>
    <s v="Chilean"/>
    <x v="4"/>
    <x v="0"/>
    <x v="9"/>
    <x v="1"/>
    <n v="1.650674084624764E-2"/>
    <n v="6.3261799627663665E-2"/>
    <n v="81369.471424258096"/>
    <n v="311847.09598324314"/>
    <n v="5147.5791970503196"/>
    <n v="0.94416692276642944"/>
    <n v="4162482.4540027888"/>
    <n v="51.155333580818343"/>
    <n v="1.3520000000000001"/>
  </r>
  <r>
    <s v="UN"/>
    <s v="Chilean"/>
    <x v="4"/>
    <x v="0"/>
    <x v="9"/>
    <x v="2"/>
    <n v="3.7290972596177364E-3"/>
    <n v="1.8447706377468585E-2"/>
    <n v="76221.892227207776"/>
    <n v="377066.8849454259"/>
    <n v="1406.1190873425803"/>
    <n v="0.98522073201545068"/>
    <n v="3850635.3580195457"/>
    <n v="50.518758397407545"/>
    <n v="2.1250115107582861"/>
  </r>
  <r>
    <s v="UN"/>
    <s v="Chilean"/>
    <x v="4"/>
    <x v="0"/>
    <x v="9"/>
    <x v="3"/>
    <n v="2.8323735145073794E-3"/>
    <n v="1.4064014052270571E-2"/>
    <n v="74815.773139865196"/>
    <n v="371494.11240471824"/>
    <n v="1052.2100847705442"/>
    <n v="0.98204685567500671"/>
    <n v="3473568.47307412"/>
    <n v="46.428290817504724"/>
    <n v="2.5435007399958627"/>
  </r>
  <r>
    <s v="UN"/>
    <s v="Chilean"/>
    <x v="4"/>
    <x v="0"/>
    <x v="9"/>
    <x v="4"/>
    <n v="4.7270128486070657E-3"/>
    <n v="2.3379167415250691E-2"/>
    <n v="73763.563055094652"/>
    <n v="364824.624988831"/>
    <n v="1724.5306898104609"/>
    <n v="0.97066206151560419"/>
    <n v="3102074.3606694019"/>
    <n v="42.054291200012067"/>
    <n v="2.6844771100703779"/>
  </r>
  <r>
    <s v="UN"/>
    <s v="Chilean"/>
    <x v="4"/>
    <x v="0"/>
    <x v="9"/>
    <x v="5"/>
    <n v="7.1985190306287162E-3"/>
    <n v="3.5385675180830932E-2"/>
    <n v="72039.032365284191"/>
    <n v="354121.42258331593"/>
    <n v="2549.1497996193066"/>
    <n v="0.96039125903179712"/>
    <n v="2737249.7356805708"/>
    <n v="37.996758782113503"/>
    <n v="2.617347068417835"/>
  </r>
  <r>
    <s v="UN"/>
    <s v="Chilean"/>
    <x v="4"/>
    <x v="0"/>
    <x v="9"/>
    <x v="6"/>
    <n v="8.9222181629170887E-3"/>
    <n v="4.3666829397317211E-2"/>
    <n v="69489.882565664884"/>
    <n v="340095.11888492189"/>
    <n v="3034.4028468344914"/>
    <n v="0.95072230817146719"/>
    <n v="2383128.3130972548"/>
    <n v="34.294608439513524"/>
    <n v="2.5763620341067743"/>
  </r>
  <r>
    <s v="UN"/>
    <s v="Chilean"/>
    <x v="4"/>
    <x v="0"/>
    <x v="9"/>
    <x v="7"/>
    <n v="1.1354739797008661E-2"/>
    <n v="5.5245953366535192E-2"/>
    <n v="66455.479718830393"/>
    <n v="323336.01642412244"/>
    <n v="3671.3963334972286"/>
    <n v="0.93955643234405761"/>
    <n v="2043033.1942123331"/>
    <n v="30.742885355072268"/>
    <n v="2.5645826933883979"/>
  </r>
  <r>
    <s v="UN"/>
    <s v="Chilean"/>
    <x v="4"/>
    <x v="0"/>
    <x v="9"/>
    <x v="8"/>
    <n v="1.3627487802422459E-2"/>
    <n v="6.5939127659743135E-2"/>
    <n v="62784.083385333164"/>
    <n v="303792.43403978809"/>
    <n v="4139.9276893454444"/>
    <n v="0.92701773127806253"/>
    <n v="1719697.1777882106"/>
    <n v="27.390655163884176"/>
    <n v="2.5535845920827982"/>
  </r>
  <r>
    <s v="UN"/>
    <s v="Chilean"/>
    <x v="4"/>
    <x v="0"/>
    <x v="9"/>
    <x v="9"/>
    <n v="1.6829211900436746E-2"/>
    <n v="8.0817243827459889E-2"/>
    <n v="58644.15569598772"/>
    <n v="281620.97298300482"/>
    <n v="4739.4590299381671"/>
    <n v="0.9107005491176775"/>
    <n v="1415904.7437484225"/>
    <n v="24.144004239544284"/>
    <n v="2.5525043209234908"/>
  </r>
  <r>
    <s v="UN"/>
    <s v="Chilean"/>
    <x v="4"/>
    <x v="0"/>
    <x v="9"/>
    <x v="10"/>
    <n v="2.0747002415183378E-2"/>
    <n v="9.8711861994067424E-2"/>
    <n v="53904.696666049553"/>
    <n v="256472.37473867708"/>
    <n v="5321.0329781311448"/>
    <n v="0.89044525211722314"/>
    <n v="1134283.7707654177"/>
    <n v="21.042392238890315"/>
    <n v="2.5472603448974507"/>
  </r>
  <r>
    <s v="UN"/>
    <s v="Chilean"/>
    <x v="4"/>
    <x v="0"/>
    <x v="9"/>
    <x v="11"/>
    <n v="2.5982828036769542E-2"/>
    <n v="0.1221360788218001"/>
    <n v="48583.663687918408"/>
    <n v="228374.60838528431"/>
    <n v="5933.818177639434"/>
    <n v="0.86188277645466738"/>
    <n v="877811.39602674067"/>
    <n v="18.068036236736738"/>
    <n v="2.5490131953969892"/>
  </r>
  <r>
    <s v="UN"/>
    <s v="Chilean"/>
    <x v="4"/>
    <x v="0"/>
    <x v="9"/>
    <x v="12"/>
    <n v="3.4038539337164553E-2"/>
    <n v="0.15709033673395789"/>
    <n v="42649.845510278974"/>
    <n v="196832.1415468562"/>
    <n v="6699.8785928610087"/>
    <n v="0.81971089497601968"/>
    <n v="649436.78764145635"/>
    <n v="15.227177962108598"/>
    <n v="2.5496442544448876"/>
  </r>
  <r>
    <s v="UN"/>
    <s v="Chilean"/>
    <x v="4"/>
    <x v="0"/>
    <x v="9"/>
    <x v="13"/>
    <n v="4.6345012192290119E-2"/>
    <n v="0.20799899222861343"/>
    <n v="35949.966917417965"/>
    <n v="161345.45090742005"/>
    <n v="7477.5568894749304"/>
    <n v="0.75891892683999929"/>
    <n v="452604.6460946002"/>
    <n v="12.589848751023764"/>
    <n v="2.5387169965132665"/>
  </r>
  <r>
    <s v="UN"/>
    <s v="Chilean"/>
    <x v="4"/>
    <x v="0"/>
    <x v="9"/>
    <x v="14"/>
    <n v="6.5156045823362471E-2"/>
    <n v="0.28020933523989"/>
    <n v="28472.410027943035"/>
    <n v="122448.11645317501"/>
    <n v="7978.2350866074958"/>
    <n v="0.67939403224511075"/>
    <n v="291259.19518718019"/>
    <n v="10.229523770602357"/>
    <n v="2.5039675479144141"/>
  </r>
  <r>
    <s v="UN"/>
    <s v="Chilean"/>
    <x v="4"/>
    <x v="0"/>
    <x v="9"/>
    <x v="15"/>
    <n v="9.0623935112884302E-2"/>
    <n v="0.36786317428337523"/>
    <n v="20494.174941335539"/>
    <n v="83190.51957794145"/>
    <n v="7539.0522482384968"/>
    <n v="0.58880811275724154"/>
    <n v="168811.07873400519"/>
    <n v="8.2370273122595066"/>
    <n v="2.4426022669837435"/>
  </r>
  <r>
    <s v="UN"/>
    <s v="Chilean"/>
    <x v="4"/>
    <x v="0"/>
    <x v="9"/>
    <x v="16"/>
    <n v="0.1224270485356219"/>
    <n v="0.46289604614003843"/>
    <n v="12955.122693097042"/>
    <n v="48983.252831982063"/>
    <n v="5996.8750718937072"/>
    <n v="0.49275141861419353"/>
    <n v="85620.55915606374"/>
    <n v="6.609011831411328"/>
    <n v="2.3665683469847241"/>
  </r>
  <r>
    <s v="UN"/>
    <s v="Chilean"/>
    <x v="4"/>
    <x v="0"/>
    <x v="9"/>
    <x v="17"/>
    <n v="0.1624738252660905"/>
    <n v="0.56358448778594017"/>
    <n v="6958.2476212033353"/>
    <n v="24136.567321296876"/>
    <n v="3921.5604214836185"/>
    <n v="0.38790903192865328"/>
    <n v="36637.306324081685"/>
    <n v="5.2653064849890692"/>
    <n v="2.2830532646265107"/>
  </r>
  <r>
    <s v="UN"/>
    <s v="Chilean"/>
    <x v="4"/>
    <x v="0"/>
    <x v="9"/>
    <x v="18"/>
    <n v="0.21940278759560386"/>
    <n v="0.67646834563705216"/>
    <n v="3036.6871997197168"/>
    <n v="9362.7924636850403"/>
    <n v="2054.2227662116093"/>
    <n v="0.27924993694834443"/>
    <n v="12500.739002784805"/>
    <n v="4.1165711779397665"/>
    <n v="2.1664983804809275"/>
  </r>
  <r>
    <s v="UN"/>
    <s v="Chilean"/>
    <x v="4"/>
    <x v="0"/>
    <x v="9"/>
    <x v="19"/>
    <n v="0.29404623467525026"/>
    <n v="0.7825232785914441"/>
    <n v="982.46443350810739"/>
    <n v="2614.5592051444819"/>
    <n v="768.80128960825004"/>
    <n v="0.17916659071886518"/>
    <n v="3137.9465390997648"/>
    <n v="3.1939543377616531"/>
    <n v="2.0112394536084843"/>
  </r>
  <r>
    <s v="UN"/>
    <s v="Chilean"/>
    <x v="4"/>
    <x v="0"/>
    <x v="9"/>
    <x v="20"/>
    <n v="0.39755010536139168"/>
    <n v="0.87160109834244359"/>
    <n v="213.66314389985735"/>
    <n v="468.44165901836283"/>
    <n v="186.22903089841523"/>
    <n v="0.10498090299910533"/>
    <n v="523.38733395528266"/>
    <n v="2.4495910918571489"/>
    <n v="1.7788370181223518"/>
  </r>
  <r>
    <s v="UN"/>
    <s v="Chilean"/>
    <x v="4"/>
    <x v="0"/>
    <x v="9"/>
    <x v="21"/>
    <n v="0.49929522265287879"/>
    <n v="1"/>
    <n v="27.43411300144211"/>
    <n v="54.945674936919872"/>
    <n v="27.43411300144211"/>
    <m/>
    <n v="54.945674936919872"/>
    <n v="2.0028230886863949"/>
    <n v="2.0028230886863949"/>
  </r>
  <r>
    <s v="UN"/>
    <s v="Chilean"/>
    <x v="4"/>
    <x v="0"/>
    <x v="10"/>
    <x v="0"/>
    <n v="0.19204023802636064"/>
    <n v="0.17014783361358904"/>
    <n v="100000"/>
    <n v="88600.095147889529"/>
    <n v="17014.783361358903"/>
    <n v="0.81734920003221612"/>
    <n v="4499999.9997812379"/>
    <n v="44.999999997812381"/>
    <n v="0.33"/>
  </r>
  <r>
    <s v="UN"/>
    <s v="Chilean"/>
    <x v="4"/>
    <x v="0"/>
    <x v="10"/>
    <x v="1"/>
    <n v="1.4000660299756227E-2"/>
    <n v="5.4000635231046194E-2"/>
    <n v="82985.216638641097"/>
    <n v="320074.50486821856"/>
    <n v="4481.2544132726034"/>
    <n v="0.95174543661836064"/>
    <n v="4411399.9046333488"/>
    <n v="53.158864714938055"/>
    <n v="1.3520000000000001"/>
  </r>
  <r>
    <s v="UN"/>
    <s v="Chilean"/>
    <x v="4"/>
    <x v="0"/>
    <x v="10"/>
    <x v="2"/>
    <n v="3.1952868889551385E-3"/>
    <n v="1.5831305510043237E-2"/>
    <n v="78503.962225368494"/>
    <n v="388954.18562716473"/>
    <n v="1242.8202097386966"/>
    <n v="0.9872387456751901"/>
    <n v="4091325.3997651301"/>
    <n v="52.116164379318697"/>
    <n v="2.1310206643425595"/>
  </r>
  <r>
    <s v="UN"/>
    <s v="Chilean"/>
    <x v="4"/>
    <x v="0"/>
    <x v="10"/>
    <x v="3"/>
    <n v="2.4594962449660134E-3"/>
    <n v="1.2223784405818207E-2"/>
    <n v="77261.142015629797"/>
    <n v="383990.64234367711"/>
    <n v="944.42354294635879"/>
    <n v="0.9843153251385125"/>
    <n v="3702371.2141379653"/>
    <n v="47.920223770300751"/>
    <n v="2.5486975607899121"/>
  </r>
  <r>
    <s v="UN"/>
    <s v="Chilean"/>
    <x v="4"/>
    <x v="0"/>
    <x v="10"/>
    <x v="4"/>
    <n v="4.1372037260395643E-3"/>
    <n v="2.0490007010274175E-2"/>
    <n v="76316.718472683438"/>
    <n v="377967.87396866287"/>
    <n v="1563.730096506406"/>
    <n v="0.97424516769942271"/>
    <n v="3318380.5717942882"/>
    <n v="43.481698875483737"/>
    <n v="2.687760565053793"/>
  </r>
  <r>
    <s v="UN"/>
    <s v="Chilean"/>
    <x v="4"/>
    <x v="0"/>
    <x v="10"/>
    <x v="5"/>
    <n v="6.3127998851014366E-3"/>
    <n v="3.1096865240690497E-2"/>
    <n v="74752.988376177032"/>
    <n v="368233.37475959415"/>
    <n v="2324.5836058728746"/>
    <n v="0.96510911649626407"/>
    <n v="2940412.6978256255"/>
    <n v="39.335052172478811"/>
    <n v="2.6204051739348349"/>
  </r>
  <r>
    <s v="UN"/>
    <s v="Chilean"/>
    <x v="4"/>
    <x v="0"/>
    <x v="10"/>
    <x v="6"/>
    <n v="7.8545498677515448E-3"/>
    <n v="3.8540021047634883E-2"/>
    <n v="72428.404770304158"/>
    <n v="355385.38697866962"/>
    <n v="2791.3922442941403"/>
    <n v="0.95649099642007374"/>
    <n v="2572179.3230660316"/>
    <n v="35.513405703512497"/>
    <n v="2.5794742259306789"/>
  </r>
  <r>
    <s v="UN"/>
    <s v="Chilean"/>
    <x v="4"/>
    <x v="0"/>
    <x v="10"/>
    <x v="7"/>
    <n v="1.0000159903023716E-2"/>
    <n v="4.8814322447809685E-2"/>
    <n v="69637.012526010018"/>
    <n v="339922.92290436121"/>
    <n v="3399.2835837468156"/>
    <n v="0.94634422626180181"/>
    <n v="2216793.936087362"/>
    <n v="31.833558845726913"/>
    <n v="2.5694467607253797"/>
  </r>
  <r>
    <s v="UN"/>
    <s v="Chilean"/>
    <x v="4"/>
    <x v="0"/>
    <x v="10"/>
    <x v="8"/>
    <n v="1.2114935319660449E-2"/>
    <n v="5.8836286692646976E-2"/>
    <n v="66237.728942263202"/>
    <n v="321684.09546457784"/>
    <n v="3897.1820099168399"/>
    <n v="0.93446795884218847"/>
    <n v="1876871.0131830007"/>
    <n v="28.335376878923409"/>
    <n v="2.5611738885808428"/>
  </r>
  <r>
    <s v="UN"/>
    <s v="Chilean"/>
    <x v="4"/>
    <x v="0"/>
    <x v="10"/>
    <x v="9"/>
    <n v="1.5140679097884814E-2"/>
    <n v="7.3007714105391683E-2"/>
    <n v="62340.546932346362"/>
    <n v="300603.4800807797"/>
    <n v="4551.3408276104965"/>
    <n v="0.91875248144079702"/>
    <n v="1555186.9177184228"/>
    <n v="24.946635765100897"/>
    <n v="2.5613220364383658"/>
  </r>
  <r>
    <s v="UN"/>
    <s v="Chilean"/>
    <x v="4"/>
    <x v="0"/>
    <x v="10"/>
    <x v="10"/>
    <n v="1.8919470581332518E-2"/>
    <n v="9.0417975840417983E-2"/>
    <n v="57789.206104735866"/>
    <n v="276180.19325395563"/>
    <n v="5225.1830414149445"/>
    <n v="0.89888280969200718"/>
    <n v="1254583.4376376432"/>
    <n v="21.709649988336302"/>
    <n v="2.5568631436370097"/>
  </r>
  <r>
    <s v="UN"/>
    <s v="Chilean"/>
    <x v="4"/>
    <x v="0"/>
    <x v="10"/>
    <x v="11"/>
    <n v="2.4035283505992256E-2"/>
    <n v="0.11351578484447508"/>
    <n v="52564.023063320921"/>
    <n v="248253.6280933971"/>
    <n v="5966.846332615969"/>
    <n v="0.8706970261077055"/>
    <n v="978403.24438368762"/>
    <n v="18.613553289196688"/>
    <n v="2.5587628017862336"/>
  </r>
  <r>
    <s v="UN"/>
    <s v="Chilean"/>
    <x v="4"/>
    <x v="0"/>
    <x v="10"/>
    <x v="12"/>
    <n v="3.1899995378204087E-2"/>
    <n v="0.14797681700127099"/>
    <n v="46597.176730704952"/>
    <n v="216153.6957013692"/>
    <n v="6895.3018938554087"/>
    <n v="0.82915667809937332"/>
    <n v="730149.61629029049"/>
    <n v="15.669396034656375"/>
    <n v="2.5588903558877987"/>
  </r>
  <r>
    <s v="UN"/>
    <s v="Chilean"/>
    <x v="4"/>
    <x v="0"/>
    <x v="10"/>
    <x v="13"/>
    <n v="4.3868501588250668E-2"/>
    <n v="0.19803458968169677"/>
    <n v="39701.874836849543"/>
    <n v="179225.28028665012"/>
    <n v="7862.3444929095785"/>
    <n v="0.7694706010378779"/>
    <n v="513995.92058892129"/>
    <n v="12.946389123967837"/>
    <n v="2.5472845389834551"/>
  </r>
  <r>
    <s v="UN"/>
    <s v="Chilean"/>
    <x v="4"/>
    <x v="0"/>
    <x v="10"/>
    <x v="14"/>
    <n v="6.2069620597318409E-2"/>
    <n v="0.2688460979927853"/>
    <n v="31839.530343939965"/>
    <n v="137908.58414335077"/>
    <n v="8559.9334948911492"/>
    <n v="0.69116319224485423"/>
    <n v="334770.64030227117"/>
    <n v="10.514308367176913"/>
    <n v="2.5129400726004394"/>
  </r>
  <r>
    <s v="UN"/>
    <s v="Chilean"/>
    <x v="4"/>
    <x v="0"/>
    <x v="10"/>
    <x v="15"/>
    <n v="8.6834595968442549E-2"/>
    <n v="0.35554062739790482"/>
    <n v="23279.596849048816"/>
    <n v="95317.337254486411"/>
    <n v="8276.8424692811022"/>
    <n v="0.60098519675319195"/>
    <n v="196862.0561589204"/>
    <n v="8.4564203338840898"/>
    <n v="2.4530568789974017"/>
  </r>
  <r>
    <s v="UN"/>
    <s v="Chilean"/>
    <x v="4"/>
    <x v="0"/>
    <x v="10"/>
    <x v="16"/>
    <n v="0.11806976124651759"/>
    <n v="0.45082019463028722"/>
    <n v="15002.754379767714"/>
    <n v="57284.308683877869"/>
    <n v="6763.544649477275"/>
    <n v="0.50389737900050879"/>
    <n v="101544.718904434"/>
    <n v="6.7684050764287864"/>
    <n v="2.3786728507320594"/>
  </r>
  <r>
    <s v="UN"/>
    <s v="Chilean"/>
    <x v="4"/>
    <x v="0"/>
    <x v="10"/>
    <x v="17"/>
    <n v="0.15795851089970847"/>
    <n v="0.55339502255913875"/>
    <n v="8239.2097302904385"/>
    <n v="28865.413003662143"/>
    <n v="4559.5376545635518"/>
    <n v="0.39684542694970348"/>
    <n v="44260.410220556136"/>
    <n v="5.371924209895786"/>
    <n v="2.2956390358025538"/>
  </r>
  <r>
    <s v="UN"/>
    <s v="Chilean"/>
    <x v="4"/>
    <x v="0"/>
    <x v="10"/>
    <x v="18"/>
    <n v="0.2148474255560246"/>
    <n v="0.6688368499865448"/>
    <n v="3679.6720757268863"/>
    <n v="11455.107147517827"/>
    <n v="2461.1002801126215"/>
    <n v="0.28554185671064636"/>
    <n v="15394.997216893993"/>
    <n v="4.1837959742249176"/>
    <n v="2.1788011698577034"/>
  </r>
  <r>
    <s v="UN"/>
    <s v="Chilean"/>
    <x v="4"/>
    <x v="0"/>
    <x v="10"/>
    <x v="19"/>
    <n v="0.2897597931242244"/>
    <n v="0.77777850365693524"/>
    <n v="1218.5717956142651"/>
    <n v="3270.9125637216366"/>
    <n v="947.77894779140775"/>
    <n v="0.18278586490738918"/>
    <n v="3939.8900693761652"/>
    <n v="3.2332030689994116"/>
    <n v="2.0225690062797663"/>
  </r>
  <r>
    <s v="UN"/>
    <s v="Chilean"/>
    <x v="4"/>
    <x v="0"/>
    <x v="10"/>
    <x v="20"/>
    <n v="0.39380556160239794"/>
    <n v="0.86947319707645276"/>
    <n v="270.79284782285725"/>
    <n v="597.87658199630505"/>
    <n v="235.44712314197704"/>
    <n v="0.10628298120227243"/>
    <n v="668.97750565452839"/>
    <n v="2.4704400837504723"/>
    <n v="1.7887156698786568"/>
  </r>
  <r>
    <s v="UN"/>
    <s v="Chilean"/>
    <x v="4"/>
    <x v="0"/>
    <x v="10"/>
    <x v="21"/>
    <n v="0.49712047132867609"/>
    <n v="1"/>
    <n v="35.345724680880203"/>
    <n v="71.100923658223337"/>
    <n v="35.345724680880203"/>
    <m/>
    <n v="71.100923658223337"/>
    <n v="2.0115848323993886"/>
    <n v="2.0115848323993886"/>
  </r>
  <r>
    <s v="UN"/>
    <s v="Chilean"/>
    <x v="4"/>
    <x v="0"/>
    <x v="11"/>
    <x v="0"/>
    <n v="0.17243000396146876"/>
    <n v="0.15457253255315109"/>
    <n v="100000"/>
    <n v="89643.64031893888"/>
    <n v="15457.25325531511"/>
    <n v="0.8351470887979916"/>
    <n v="4749999.9996726802"/>
    <n v="47.4999999967268"/>
    <n v="0.33"/>
  </r>
  <r>
    <s v="UN"/>
    <s v="Chilean"/>
    <x v="4"/>
    <x v="0"/>
    <x v="11"/>
    <x v="1"/>
    <n v="1.1793613171411857E-2"/>
    <n v="4.5745833734713991E-2"/>
    <n v="84542.74674468489"/>
    <n v="327929.90408005693"/>
    <n v="3867.4784360583872"/>
    <n v="0.95853235787322344"/>
    <n v="4660356.3593537416"/>
    <n v="55.124260079079264"/>
    <n v="1.3520000000000001"/>
  </r>
  <r>
    <s v="UN"/>
    <s v="Chilean"/>
    <x v="4"/>
    <x v="0"/>
    <x v="11"/>
    <x v="2"/>
    <n v="2.7214842036686116E-3"/>
    <n v="1.3502219180816559E-2"/>
    <n v="80675.268308626502"/>
    <n v="400257.75409824861"/>
    <n v="1089.295155174259"/>
    <n v="0.98904892267311739"/>
    <n v="4332426.455273685"/>
    <n v="53.702039622599237"/>
    <n v="2.137059290064478"/>
  </r>
  <r>
    <s v="UN"/>
    <s v="Chilean"/>
    <x v="4"/>
    <x v="0"/>
    <x v="11"/>
    <x v="3"/>
    <n v="2.1226335591654883E-3"/>
    <n v="1.0558349249831837E-2"/>
    <n v="79585.973153452243"/>
    <n v="395874.50048243429"/>
    <n v="840.29649994187639"/>
    <n v="0.98637444231737259"/>
    <n v="3932168.7011754364"/>
    <n v="49.407810765770208"/>
    <n v="2.5539999452941919"/>
  </r>
  <r>
    <s v="UN"/>
    <s v="Chilean"/>
    <x v="4"/>
    <x v="0"/>
    <x v="11"/>
    <x v="4"/>
    <n v="3.6024114470041956E-3"/>
    <n v="1.7863474485134683E-2"/>
    <n v="78745.676653510367"/>
    <n v="390480.48964102956"/>
    <n v="1406.6713857146533"/>
    <n v="0.97751330562206973"/>
    <n v="3536294.200693002"/>
    <n v="44.907788604739345"/>
    <n v="2.6910786275273759"/>
  </r>
  <r>
    <s v="UN"/>
    <s v="Chilean"/>
    <x v="4"/>
    <x v="0"/>
    <x v="11"/>
    <x v="5"/>
    <n v="5.5061138790587381E-3"/>
    <n v="2.7174941903440851E-2"/>
    <n v="77339.005267795714"/>
    <n v="381699.87420992716"/>
    <n v="2101.6829750222532"/>
    <n v="0.96943632490898768"/>
    <n v="3145813.7110519726"/>
    <n v="40.675642260450722"/>
    <n v="2.6232608873854968"/>
  </r>
  <r>
    <s v="UN"/>
    <s v="Chilean"/>
    <x v="4"/>
    <x v="0"/>
    <x v="11"/>
    <x v="6"/>
    <n v="6.8779240249040186E-3"/>
    <n v="3.382714532842504E-2"/>
    <n v="75237.322292773461"/>
    <n v="370033.72327229468"/>
    <n v="2545.0638353192044"/>
    <n v="0.96179823025329358"/>
    <n v="2764113.8368420452"/>
    <n v="36.738599309608048"/>
    <n v="2.5824228429221709"/>
  </r>
  <r>
    <s v="UN"/>
    <s v="Chilean"/>
    <x v="4"/>
    <x v="0"/>
    <x v="11"/>
    <x v="7"/>
    <n v="8.7606313608051684E-3"/>
    <n v="4.2891627257492869E-2"/>
    <n v="72692.258457454256"/>
    <n v="355897.78017733002"/>
    <n v="3117.8892542624526"/>
    <n v="0.95262574693577906"/>
    <n v="2394080.1135697505"/>
    <n v="32.934457731437405"/>
    <n v="2.5741562662621189"/>
  </r>
  <r>
    <s v="UN"/>
    <s v="Chilean"/>
    <x v="4"/>
    <x v="0"/>
    <x v="11"/>
    <x v="8"/>
    <n v="1.0717450035371097E-2"/>
    <n v="5.2226363168692454E-2"/>
    <n v="69574.369203191804"/>
    <n v="339037.38867421472"/>
    <n v="3633.6162732385856"/>
    <n v="0.94144966613463643"/>
    <n v="2038182.3333924206"/>
    <n v="29.295017069287589"/>
    <n v="2.5686873138449799"/>
  </r>
  <r>
    <s v="UN"/>
    <s v="Chilean"/>
    <x v="4"/>
    <x v="0"/>
    <x v="11"/>
    <x v="9"/>
    <n v="1.3560234587314372E-2"/>
    <n v="6.5638402263495044E-2"/>
    <n v="65940.752929953218"/>
    <n v="319186.63637449843"/>
    <n v="4328.2456663740086"/>
    <n v="0.92640660205841996"/>
    <n v="1699144.9447182058"/>
    <n v="25.767751644012222"/>
    <n v="2.5701175289159535"/>
  </r>
  <r>
    <s v="UN"/>
    <s v="Chilean"/>
    <x v="4"/>
    <x v="0"/>
    <x v="11"/>
    <x v="10"/>
    <n v="1.7185048665931478E-2"/>
    <n v="8.2476120697268784E-2"/>
    <n v="61612.507263579209"/>
    <n v="295696.60722615552"/>
    <n v="5081.5605855323083"/>
    <n v="0.9070262940552648"/>
    <n v="1379958.3083437074"/>
    <n v="22.397373027528737"/>
    <n v="2.5665095626435144"/>
  </r>
  <r>
    <s v="UN"/>
    <s v="Chilean"/>
    <x v="4"/>
    <x v="0"/>
    <x v="11"/>
    <x v="11"/>
    <n v="2.2158872257127094E-2"/>
    <n v="0.10513022991900833"/>
    <n v="56530.946678046901"/>
    <n v="268204.59781705507"/>
    <n v="5943.1114218022703"/>
    <n v="0.87933746472910757"/>
    <n v="1084261.7011175519"/>
    <n v="19.179967165464287"/>
    <n v="2.5685908360780187"/>
  </r>
  <r>
    <s v="UN"/>
    <s v="Chilean"/>
    <x v="4"/>
    <x v="0"/>
    <x v="11"/>
    <x v="12"/>
    <n v="2.9810613205097335E-2"/>
    <n v="0.13897817666262477"/>
    <n v="50587.835256244631"/>
    <n v="235842.35107313914"/>
    <n v="7030.6051052221301"/>
    <n v="0.83854399945485769"/>
    <n v="816057.10330049682"/>
    <n v="16.131488907696671"/>
    <n v="2.5682284878459503"/>
  </r>
  <r>
    <s v="UN"/>
    <s v="Chilean"/>
    <x v="4"/>
    <x v="0"/>
    <x v="11"/>
    <x v="13"/>
    <n v="4.142318894103969E-2"/>
    <n v="0.18807493749535467"/>
    <n v="43557.230151022501"/>
    <n v="197764.18830970675"/>
    <n v="8192.0233381243306"/>
    <n v="0.78007796409112851"/>
    <n v="580214.75222735771"/>
    <n v="13.320744919170147"/>
    <n v="2.5559197503470434"/>
  </r>
  <r>
    <s v="UN"/>
    <s v="Chilean"/>
    <x v="4"/>
    <x v="0"/>
    <x v="11"/>
    <x v="14"/>
    <n v="5.8998449801166704E-2"/>
    <n v="0.25736534030456359"/>
    <n v="35365.20681289817"/>
    <n v="154271.4853867706"/>
    <n v="9101.7784863428096"/>
    <n v="0.70312687247517658"/>
    <n v="382450.56391765096"/>
    <n v="10.814317188671609"/>
    <n v="2.5219624701300662"/>
  </r>
  <r>
    <s v="UN"/>
    <s v="Chilean"/>
    <x v="4"/>
    <x v="0"/>
    <x v="11"/>
    <x v="15"/>
    <n v="8.303358778171116E-2"/>
    <n v="0.34294284355702931"/>
    <n v="26263.42832655536"/>
    <n v="108472.42703209991"/>
    <n v="9006.8547918651275"/>
    <n v="0.61349950517272989"/>
    <n v="228179.07853088036"/>
    <n v="8.6880918855580234"/>
    <n v="2.4636301873868405"/>
  </r>
  <r>
    <s v="UN"/>
    <s v="Chilean"/>
    <x v="4"/>
    <x v="0"/>
    <x v="11"/>
    <x v="16"/>
    <n v="0.11366686645448884"/>
    <n v="0.4383418088201862"/>
    <n v="17256.573534690233"/>
    <n v="66547.780309078356"/>
    <n v="7564.277657234672"/>
    <n v="0.51545990789468543"/>
    <n v="119706.65149878045"/>
    <n v="6.9368725638458137"/>
    <n v="2.3910149443684601"/>
  </r>
  <r>
    <s v="UN"/>
    <s v="Chilean"/>
    <x v="4"/>
    <x v="0"/>
    <x v="11"/>
    <x v="17"/>
    <n v="0.15335961610725263"/>
    <n v="0.54276622576927369"/>
    <n v="9692.2958774555609"/>
    <n v="34302.71270871329"/>
    <n v="5260.6508524456449"/>
    <n v="0.40619706334657385"/>
    <n v="53158.871189702098"/>
    <n v="5.4846521259581547"/>
    <n v="2.3085522921594031"/>
  </r>
  <r>
    <s v="UN"/>
    <s v="Chilean"/>
    <x v="4"/>
    <x v="0"/>
    <x v="11"/>
    <x v="18"/>
    <n v="0.21017050076768007"/>
    <n v="0.66080304909126719"/>
    <n v="4431.645025009916"/>
    <n v="13933.661167100536"/>
    <n v="2928.4445450166977"/>
    <n v="0.29217515119369358"/>
    <n v="18856.158480988805"/>
    <n v="4.2548891832658944"/>
    <n v="2.191490625306634"/>
  </r>
  <r>
    <s v="UN"/>
    <s v="Chilean"/>
    <x v="4"/>
    <x v="0"/>
    <x v="11"/>
    <x v="19"/>
    <n v="0.28532977159556194"/>
    <n v="0.77274945201599754"/>
    <n v="1503.2004799932183"/>
    <n v="4071.0695581792961"/>
    <n v="1161.5973471849438"/>
    <n v="0.18662319412768091"/>
    <n v="4922.4973138882688"/>
    <n v="3.2746778486329893"/>
    <n v="2.0343141277522996"/>
  </r>
  <r>
    <s v="UN"/>
    <s v="Chilean"/>
    <x v="4"/>
    <x v="0"/>
    <x v="11"/>
    <x v="20"/>
    <n v="0.38991339052420798"/>
    <n v="0.86720235038859961"/>
    <n v="341.60313280827438"/>
    <n v="759.75600446338694"/>
    <n v="296.23903967144452"/>
    <n v="0.10766826736726745"/>
    <n v="851.42775570897311"/>
    <n v="2.4924471526636705"/>
    <n v="1.7990050851174462"/>
  </r>
  <r>
    <s v="UN"/>
    <s v="Chilean"/>
    <x v="4"/>
    <x v="0"/>
    <x v="11"/>
    <x v="21"/>
    <n v="0.49485356743431996"/>
    <n v="1"/>
    <n v="45.364093136829894"/>
    <n v="91.671751245586194"/>
    <n v="45.364093136829894"/>
    <m/>
    <n v="91.671751245586194"/>
    <n v="2.0207998200047861"/>
    <n v="2.0207998200047861"/>
  </r>
  <r>
    <s v="UN"/>
    <s v="Chilean"/>
    <x v="4"/>
    <x v="0"/>
    <x v="12"/>
    <x v="0"/>
    <n v="0.15394864926390067"/>
    <n v="0.13955424375596573"/>
    <n v="100000"/>
    <n v="90649.865668350292"/>
    <n v="13955.424375596573"/>
    <n v="0.85215457356468716"/>
    <n v="4999999.9995198539"/>
    <n v="49.999999995198536"/>
    <n v="0.33"/>
  </r>
  <r>
    <s v="UN"/>
    <s v="Chilean"/>
    <x v="4"/>
    <x v="0"/>
    <x v="12"/>
    <x v="1"/>
    <n v="9.8522461356214969E-3"/>
    <n v="3.840699415936883E-2"/>
    <n v="86044.575624403427"/>
    <n v="335427.42111399327"/>
    <n v="3304.7135134518321"/>
    <n v="0.96461246371096898"/>
    <n v="4909350.133851504"/>
    <n v="57.055893392763096"/>
    <n v="1.3520000000000001"/>
  </r>
  <r>
    <s v="UN"/>
    <s v="Chilean"/>
    <x v="4"/>
    <x v="0"/>
    <x v="12"/>
    <x v="2"/>
    <n v="2.2996182315874916E-3"/>
    <n v="1.1423053294309603E-2"/>
    <n v="82739.862110951595"/>
    <n v="410999.46133440151"/>
    <n v="945.14185445722251"/>
    <n v="0.9906688264237602"/>
    <n v="4573922.7127375109"/>
    <n v="55.280763057158858"/>
    <n v="2.1434454969651755"/>
  </r>
  <r>
    <s v="UN"/>
    <s v="Chilean"/>
    <x v="4"/>
    <x v="0"/>
    <x v="12"/>
    <x v="3"/>
    <n v="1.8207236482834155E-3"/>
    <n v="9.0633449907192749E-3"/>
    <n v="81794.720256494373"/>
    <n v="407164.35402094916"/>
    <n v="741.33376810398477"/>
    <n v="0.98824072937667307"/>
    <n v="4162923.2514031092"/>
    <n v="50.894767270416573"/>
    <n v="2.5594700533472099"/>
  </r>
  <r>
    <s v="UN"/>
    <s v="Chilean"/>
    <x v="4"/>
    <x v="0"/>
    <x v="12"/>
    <x v="4"/>
    <n v="3.1155528469264488E-3"/>
    <n v="1.5466657066924712E-2"/>
    <n v="81053.386488390388"/>
    <n v="402376.39819384471"/>
    <n v="1253.6249329288403"/>
    <n v="0.98049769473741755"/>
    <n v="3755758.8973821602"/>
    <n v="46.336853524560794"/>
    <n v="2.6942591263288755"/>
  </r>
  <r>
    <s v="UN"/>
    <s v="Chilean"/>
    <x v="4"/>
    <x v="0"/>
    <x v="12"/>
    <x v="5"/>
    <n v="4.7723238466500775E-3"/>
    <n v="2.3594315855505529E-2"/>
    <n v="79799.761555461548"/>
    <n v="394529.13084580982"/>
    <n v="1882.8207793335896"/>
    <n v="0.9733987230542418"/>
    <n v="3353382.4991883156"/>
    <n v="42.02246264680484"/>
    <n v="2.6260741433500119"/>
  </r>
  <r>
    <s v="UN"/>
    <s v="Chilean"/>
    <x v="4"/>
    <x v="0"/>
    <x v="12"/>
    <x v="6"/>
    <n v="5.9851759794081602E-3"/>
    <n v="2.9499515252561073E-2"/>
    <n v="77916.940776127958"/>
    <n v="384034.15217301116"/>
    <n v="2298.5119828582829"/>
    <n v="0.96668033518651819"/>
    <n v="2958853.3683425058"/>
    <n v="37.974455091145387"/>
    <n v="2.5851543307047278"/>
  </r>
  <r>
    <s v="UN"/>
    <s v="Chilean"/>
    <x v="4"/>
    <x v="0"/>
    <x v="12"/>
    <x v="7"/>
    <n v="7.6249511280341376E-3"/>
    <n v="3.7433647551124639E-2"/>
    <n v="75618.428793269675"/>
    <n v="371238.2629456768"/>
    <n v="2830.6736118170666"/>
    <n v="0.95844295907893717"/>
    <n v="2574819.2161694947"/>
    <n v="34.050154932585208"/>
    <n v="2.5787102433643279"/>
  </r>
  <r>
    <s v="UN"/>
    <s v="Chilean"/>
    <x v="4"/>
    <x v="0"/>
    <x v="12"/>
    <x v="8"/>
    <n v="9.424799137318798E-3"/>
    <n v="4.607154545546667E-2"/>
    <n v="72787.755181452609"/>
    <n v="355810.69926097902"/>
    <n v="3353.4443714436784"/>
    <n v="0.94799767767189347"/>
    <n v="2203580.953223818"/>
    <n v="30.274061175956184"/>
    <n v="2.5762005430897221"/>
  </r>
  <r>
    <s v="UN"/>
    <s v="Chilean"/>
    <x v="4"/>
    <x v="0"/>
    <x v="12"/>
    <x v="9"/>
    <n v="1.2078614729716041E-2"/>
    <n v="5.8677185767734674E-2"/>
    <n v="69434.31081000893"/>
    <n v="337307.71659022057"/>
    <n v="4074.2099540535128"/>
    <n v="0.93369279368773783"/>
    <n v="1847770.253962839"/>
    <n v="26.611774962652667"/>
    <n v="2.5789570073554167"/>
  </r>
  <r>
    <s v="UN"/>
    <s v="Chilean"/>
    <x v="4"/>
    <x v="0"/>
    <x v="12"/>
    <x v="10"/>
    <n v="1.5535445257731489E-2"/>
    <n v="7.4858526597850708E-2"/>
    <n v="65360.100855955418"/>
    <n v="314941.78423555481"/>
    <n v="4892.760848363745"/>
    <n v="0.91490184736902158"/>
    <n v="1510462.5373726184"/>
    <n v="23.109856282221291"/>
    <n v="2.576272290482351"/>
  </r>
  <r>
    <s v="UN"/>
    <s v="Chilean"/>
    <x v="4"/>
    <x v="0"/>
    <x v="12"/>
    <x v="11"/>
    <n v="2.0346277231595326E-2"/>
    <n v="9.6954703299537467E-2"/>
    <n v="60467.340007591672"/>
    <n v="288140.82021080487"/>
    <n v="5862.5930097483069"/>
    <n v="0.88782910390723069"/>
    <n v="1195520.7531370637"/>
    <n v="19.77134686240483"/>
    <n v="2.57856637778734"/>
  </r>
  <r>
    <s v="UN"/>
    <s v="Chilean"/>
    <x v="4"/>
    <x v="0"/>
    <x v="12"/>
    <x v="12"/>
    <n v="2.7763038611452157E-2"/>
    <n v="0.13006809018958712"/>
    <n v="54604.746997843366"/>
    <n v="255819.80620685336"/>
    <n v="7102.3351572950705"/>
    <n v="0.84790500317686734"/>
    <n v="907379.93292625877"/>
    <n v="16.617235365308002"/>
    <n v="2.5777081197452838"/>
  </r>
  <r>
    <s v="UN"/>
    <s v="Chilean"/>
    <x v="4"/>
    <x v="0"/>
    <x v="12"/>
    <x v="13"/>
    <n v="3.8998661265823312E-2"/>
    <n v="0.1780801044914351"/>
    <n v="47502.411840548295"/>
    <n v="216910.89359452759"/>
    <n v="8459.2344641600212"/>
    <n v="0.79079223986771174"/>
    <n v="651560.12671940541"/>
    <n v="13.716358843136264"/>
    <n v="2.5646536698448723"/>
  </r>
  <r>
    <s v="UN"/>
    <s v="Chilean"/>
    <x v="4"/>
    <x v="0"/>
    <x v="12"/>
    <x v="14"/>
    <n v="5.5926024010242388E-2"/>
    <n v="0.24570418480233455"/>
    <n v="39043.177376388274"/>
    <n v="171531.45139732337"/>
    <n v="9593.0720693584335"/>
    <n v="0.71535002395536196"/>
    <n v="434649.23312487779"/>
    <n v="11.132527174587382"/>
    <n v="2.5310895911780671"/>
  </r>
  <r>
    <s v="UN"/>
    <s v="Chilean"/>
    <x v="4"/>
    <x v="0"/>
    <x v="12"/>
    <x v="15"/>
    <n v="7.920327086596303E-2"/>
    <n v="0.33000355881173005"/>
    <n v="29450.10530702984"/>
    <n v="122705.02786617329"/>
    <n v="9718.6395587000661"/>
    <n v="0.62642540384688639"/>
    <n v="263117.78172755439"/>
    <n v="8.9343579245113016"/>
    <n v="2.474389443015927"/>
  </r>
  <r>
    <s v="UN"/>
    <s v="Chilean"/>
    <x v="4"/>
    <x v="0"/>
    <x v="12"/>
    <x v="16"/>
    <n v="0.1091946263405877"/>
    <n v="0.42537664207720827"/>
    <n v="19731.465748329774"/>
    <n v="76865.546635111052"/>
    <n v="8393.3046432859701"/>
    <n v="0.52752551134372461"/>
    <n v="140412.75386138109"/>
    <n v="7.1161846591790434"/>
    <n v="2.4036707789500222"/>
  </r>
  <r>
    <s v="UN"/>
    <s v="Chilean"/>
    <x v="4"/>
    <x v="0"/>
    <x v="12"/>
    <x v="17"/>
    <n v="0.14864837224713684"/>
    <n v="0.53160948548005638"/>
    <n v="11338.161105043804"/>
    <n v="40548.536793401865"/>
    <n v="6027.4739913423236"/>
    <n v="0.41604750913703348"/>
    <n v="63547.207226270024"/>
    <n v="5.6047190225583332"/>
    <n v="2.3218849629208838"/>
  </r>
  <r>
    <s v="UN"/>
    <s v="Chilean"/>
    <x v="4"/>
    <x v="0"/>
    <x v="12"/>
    <x v="18"/>
    <n v="0.20533923108229821"/>
    <n v="0.65228791099910621"/>
    <n v="5310.6871137014805"/>
    <n v="16870.117732046201"/>
    <n v="3464.0970033662115"/>
    <n v="0.29921816363842141"/>
    <n v="22998.670432868163"/>
    <n v="4.3306393203869975"/>
    <n v="2.2046631987927867"/>
  </r>
  <r>
    <s v="UN"/>
    <s v="Chilean"/>
    <x v="4"/>
    <x v="0"/>
    <x v="12"/>
    <x v="19"/>
    <n v="0.28072043031592114"/>
    <n v="0.76737842068202755"/>
    <n v="1846.5901103352687"/>
    <n v="5047.8456481468347"/>
    <n v="1417.0334025161296"/>
    <n v="0.19072357826780845"/>
    <n v="6128.5527008219606"/>
    <n v="3.3188484366513014"/>
    <n v="2.0465728640564835"/>
  </r>
  <r>
    <s v="UN"/>
    <s v="Chilean"/>
    <x v="4"/>
    <x v="0"/>
    <x v="12"/>
    <x v="20"/>
    <n v="0.38583794429854673"/>
    <n v="0.86475858589956767"/>
    <n v="429.55670781913921"/>
    <n v="962.7431845581491"/>
    <n v="371.46285121735258"/>
    <n v="0.10915434282118816"/>
    <n v="1080.7070526751256"/>
    <n v="2.5158658519427592"/>
    <n v="1.8098011667816845"/>
  </r>
  <r>
    <s v="UN"/>
    <s v="Chilean"/>
    <x v="4"/>
    <x v="0"/>
    <x v="12"/>
    <x v="21"/>
    <n v="0.49247161464880929"/>
    <n v="1"/>
    <n v="58.093856601786619"/>
    <n v="117.96386811697651"/>
    <n v="58.093856601786619"/>
    <m/>
    <n v="117.96386811697651"/>
    <n v="2.0305738853865085"/>
    <n v="2.0305738853865085"/>
  </r>
  <r>
    <s v="UN"/>
    <s v="Chilean"/>
    <x v="4"/>
    <x v="0"/>
    <x v="13"/>
    <x v="0"/>
    <n v="0.13652269235546816"/>
    <n v="0.12508146522954236"/>
    <n v="100000"/>
    <n v="91619.541829620663"/>
    <n v="12508.146522954237"/>
    <n v="0.86838836508198425"/>
    <n v="5249999.9993059337"/>
    <n v="52.49999999305934"/>
    <n v="0.33"/>
  </r>
  <r>
    <s v="UN"/>
    <s v="Chilean"/>
    <x v="4"/>
    <x v="0"/>
    <x v="13"/>
    <x v="1"/>
    <n v="8.1495605525695822E-3"/>
    <n v="3.1909631209087998E-2"/>
    <n v="87491.853477045763"/>
    <n v="342574.6407113715"/>
    <n v="2791.8327782520937"/>
    <n v="0.97004381981701548"/>
    <n v="5158380.4574763132"/>
    <n v="58.958408725786782"/>
    <n v="1.3520000000000001"/>
  </r>
  <r>
    <s v="UN"/>
    <s v="Chilean"/>
    <x v="4"/>
    <x v="0"/>
    <x v="13"/>
    <x v="2"/>
    <n v="1.9266822955067166E-3"/>
    <n v="9.5808037346771947E-3"/>
    <n v="84700.020698793669"/>
    <n v="421187.38337439043"/>
    <n v="811.49427463824395"/>
    <n v="0.99211607375981381"/>
    <n v="4815805.8167649414"/>
    <n v="56.857197637420768"/>
    <n v="2.1500475211499168"/>
  </r>
  <r>
    <s v="UN"/>
    <s v="Chilean"/>
    <x v="4"/>
    <x v="0"/>
    <x v="13"/>
    <x v="3"/>
    <n v="1.5487666900121393E-3"/>
    <n v="7.7147396270171925E-3"/>
    <n v="83888.526424155425"/>
    <n v="417866.77311056975"/>
    <n v="647.17813905651565"/>
    <n v="0.98993311989773713"/>
    <n v="4394618.4333905512"/>
    <n v="52.386406350381847"/>
    <n v="2.5650305300721139"/>
  </r>
  <r>
    <s v="UN"/>
    <s v="Chilean"/>
    <x v="4"/>
    <x v="0"/>
    <x v="13"/>
    <x v="4"/>
    <n v="2.6736209563611576E-3"/>
    <n v="1.3286311323797574E-2"/>
    <n v="83241.348285098909"/>
    <n v="413660.15840694623"/>
    <n v="1105.9704683284799"/>
    <n v="0.98322119532732943"/>
    <n v="3976751.6602799813"/>
    <n v="47.773753575683763"/>
    <n v="2.6974222264748695"/>
  </r>
  <r>
    <s v="UN"/>
    <s v="Chilean"/>
    <x v="4"/>
    <x v="0"/>
    <x v="13"/>
    <x v="5"/>
    <n v="4.1034243276395861E-3"/>
    <n v="2.0319410102438918E-2"/>
    <n v="82135.377816770429"/>
    <n v="406719.43540817004"/>
    <n v="1668.9424257777282"/>
    <n v="0.97703229318772944"/>
    <n v="3563091.501873035"/>
    <n v="43.380716039581202"/>
    <n v="2.628765609551869"/>
  </r>
  <r>
    <s v="UN"/>
    <s v="Chilean"/>
    <x v="4"/>
    <x v="0"/>
    <x v="13"/>
    <x v="6"/>
    <n v="5.1682952031919518E-3"/>
    <n v="2.5523274622426442E-2"/>
    <n v="80466.435390992701"/>
    <n v="397378.022660863"/>
    <n v="2053.7669283720315"/>
    <n v="0.97116930471712726"/>
    <n v="3156372.0664648651"/>
    <n v="39.225946211334033"/>
    <n v="2.5877719006666737"/>
  </r>
  <r>
    <s v="UN"/>
    <s v="Chilean"/>
    <x v="4"/>
    <x v="0"/>
    <x v="13"/>
    <x v="7"/>
    <n v="6.5851025096462425E-3"/>
    <n v="3.2409706506195214E-2"/>
    <n v="78412.66846262067"/>
    <n v="385921.33797741716"/>
    <n v="2541.3315712411277"/>
    <n v="0.96382814835556618"/>
    <n v="2758994.043804002"/>
    <n v="35.185565010062305"/>
    <n v="2.5831550651666477"/>
  </r>
  <r>
    <s v="UN"/>
    <s v="Chilean"/>
    <x v="4"/>
    <x v="0"/>
    <x v="13"/>
    <x v="8"/>
    <n v="8.2279609361427825E-3"/>
    <n v="4.0337862562587298E-2"/>
    <n v="75871.336891379542"/>
    <n v="371961.84859367664"/>
    <n v="3060.4875599642255"/>
    <n v="0.95414099762049798"/>
    <n v="2373072.7058265847"/>
    <n v="31.277591816049995"/>
    <n v="2.5837719584432683"/>
  </r>
  <r>
    <s v="UN"/>
    <s v="Chilean"/>
    <x v="4"/>
    <x v="0"/>
    <x v="13"/>
    <x v="9"/>
    <n v="1.0688783409018951E-2"/>
    <n v="5.2100649130182593E-2"/>
    <n v="72810.849331415317"/>
    <n v="354904.04929393524"/>
    <n v="3793.4925138866674"/>
    <n v="0.94063399587458607"/>
    <n v="2001110.8572329083"/>
    <n v="27.483690625889999"/>
    <n v="2.5879226518450693"/>
  </r>
  <r>
    <s v="UN"/>
    <s v="Chilean"/>
    <x v="4"/>
    <x v="0"/>
    <x v="13"/>
    <x v="10"/>
    <n v="1.3963611775611607E-2"/>
    <n v="6.754155701375858E-2"/>
    <n v="69017.356817528649"/>
    <n v="333834.81403942534"/>
    <n v="4661.5397404300311"/>
    <n v="0.92253363537062505"/>
    <n v="1646206.807938973"/>
    <n v="23.85206973792538"/>
    <n v="2.5862117079838796"/>
  </r>
  <r>
    <s v="UN"/>
    <s v="Chilean"/>
    <x v="4"/>
    <x v="0"/>
    <x v="13"/>
    <x v="11"/>
    <n v="1.8590435502863049E-2"/>
    <n v="8.8964263912842831E-2"/>
    <n v="64355.817077098618"/>
    <n v="307973.84460906766"/>
    <n v="5725.3678947736335"/>
    <n v="0.89619943627402743"/>
    <n v="1312371.9938995475"/>
    <n v="20.392437754730373"/>
    <n v="2.5887591801694629"/>
  </r>
  <r>
    <s v="UN"/>
    <s v="Chilean"/>
    <x v="4"/>
    <x v="0"/>
    <x v="13"/>
    <x v="12"/>
    <n v="2.574919094216931E-2"/>
    <n v="0.12121569818925056"/>
    <n v="58630.449182324985"/>
    <n v="276005.98592579138"/>
    <n v="7106.9308327848994"/>
    <n v="0.85727751490967374"/>
    <n v="1004398.1492904797"/>
    <n v="17.130998709681904"/>
    <n v="2.5873889321201293"/>
  </r>
  <r>
    <s v="UN"/>
    <s v="Chilean"/>
    <x v="4"/>
    <x v="0"/>
    <x v="13"/>
    <x v="13"/>
    <n v="3.6583818010745291E-2"/>
    <n v="0.16800548094687087"/>
    <n v="51523.518349540085"/>
    <n v="236613.72571465682"/>
    <n v="8656.2334803894046"/>
    <n v="0.80165662233030699"/>
    <n v="728392.1633646884"/>
    <n v="14.137081214508912"/>
    <n v="2.5735559720486259"/>
  </r>
  <r>
    <s v="UN"/>
    <s v="Chilean"/>
    <x v="4"/>
    <x v="0"/>
    <x v="13"/>
    <x v="14"/>
    <n v="5.2842196772562335E-2"/>
    <n v="0.23382083412615096"/>
    <n v="42867.284869150681"/>
    <n v="189682.96015340151"/>
    <n v="10023.264304828139"/>
    <n v="0.72788694723465719"/>
    <n v="491778.43765003153"/>
    <n v="11.472115370757678"/>
    <n v="2.5403757256529205"/>
  </r>
  <r>
    <s v="UN"/>
    <s v="Chilean"/>
    <x v="4"/>
    <x v="0"/>
    <x v="13"/>
    <x v="15"/>
    <n v="7.53264596339695E-2"/>
    <n v="0.31665291518317479"/>
    <n v="32844.020564322542"/>
    <n v="138067.75080849254"/>
    <n v="10400.154858028876"/>
    <n v="0.6398413922352818"/>
    <n v="302095.47749663005"/>
    <n v="9.1978835814269075"/>
    <n v="2.4853882110293144"/>
  </r>
  <r>
    <s v="UN"/>
    <s v="Chilean"/>
    <x v="4"/>
    <x v="0"/>
    <x v="13"/>
    <x v="16"/>
    <n v="0.10463081033349077"/>
    <n v="0.41183808821582252"/>
    <n v="22443.865706293665"/>
    <n v="88341.461900099821"/>
    <n v="9243.2387446526445"/>
    <n v="0.54018484427020397"/>
    <n v="164027.72668813751"/>
    <n v="7.3083544891351391"/>
    <n v="2.4167207738540539"/>
  </r>
  <r>
    <s v="UN"/>
    <s v="Chilean"/>
    <x v="4"/>
    <x v="0"/>
    <x v="13"/>
    <x v="17"/>
    <n v="0.14379652514256031"/>
    <n v="0.5198293661588127"/>
    <n v="13200.626961641021"/>
    <n v="47720.718839107583"/>
    <n v="6862.0735463687852"/>
    <n v="0.42648962794009543"/>
    <n v="75686.264788037675"/>
    <n v="5.7335356122076817"/>
    <n v="2.3357301046748389"/>
  </r>
  <r>
    <s v="UN"/>
    <s v="Chilean"/>
    <x v="4"/>
    <x v="0"/>
    <x v="13"/>
    <x v="18"/>
    <n v="0.20031834297361772"/>
    <n v="0.64319996982139316"/>
    <n v="6338.5534152722357"/>
    <n v="20352.391622724896"/>
    <n v="4076.9573654143906"/>
    <n v="0.30675111676285682"/>
    <n v="27965.545948930088"/>
    <n v="4.4119760640573524"/>
    <n v="2.2184218677784426"/>
  </r>
  <r>
    <s v="UN"/>
    <s v="Chilean"/>
    <x v="4"/>
    <x v="0"/>
    <x v="13"/>
    <x v="19"/>
    <n v="0.27589150084605413"/>
    <n v="0.76159640979928922"/>
    <n v="2261.5960498578452"/>
    <n v="6243.1188590658739"/>
    <n v="1722.4234319879893"/>
    <n v="0.19514072629058943"/>
    <n v="7613.1543262051937"/>
    <n v="3.3662750369075529"/>
    <n v="2.0594562892252442"/>
  </r>
  <r>
    <s v="UN"/>
    <s v="Chilean"/>
    <x v="4"/>
    <x v="0"/>
    <x v="13"/>
    <x v="20"/>
    <n v="0.38153897679311788"/>
    <n v="0.86210587119721072"/>
    <n v="539.17261786985603"/>
    <n v="1218.2867484765907"/>
    <n v="464.82387945437301"/>
    <n v="0.1107626206054253"/>
    <n v="1370.0354671393197"/>
    <n v="2.5409960033801551"/>
    <n v="1.8212124931982374"/>
  </r>
  <r>
    <s v="UN"/>
    <s v="Chilean"/>
    <x v="4"/>
    <x v="0"/>
    <x v="13"/>
    <x v="21"/>
    <n v="0.48994640001361506"/>
    <n v="1"/>
    <n v="74.348738415482998"/>
    <n v="151.74871866272909"/>
    <n v="74.348738415482998"/>
    <m/>
    <n v="151.74871866272909"/>
    <n v="2.0410395912128574"/>
    <n v="2.0410395912128574"/>
  </r>
  <r>
    <s v="UN"/>
    <s v="Chilean"/>
    <x v="4"/>
    <x v="0"/>
    <x v="14"/>
    <x v="0"/>
    <n v="0.12010325612241299"/>
    <n v="0.11115842836381067"/>
    <n v="100000"/>
    <n v="92552.385299624686"/>
    <n v="11115.842836381067"/>
    <n v="0.88385513950238281"/>
    <n v="5499999.999000798"/>
    <n v="54.999999990007979"/>
    <n v="0.33"/>
  </r>
  <r>
    <s v="UN"/>
    <s v="Chilean"/>
    <x v="4"/>
    <x v="0"/>
    <x v="14"/>
    <x v="1"/>
    <n v="6.6599732474296224E-3"/>
    <n v="2.6178224061684959E-2"/>
    <n v="88884.157163618933"/>
    <n v="349375.18445156666"/>
    <n v="2326.8293817632366"/>
    <n v="0.97489278136479718"/>
    <n v="5407447.6137011731"/>
    <n v="60.837024125087716"/>
    <n v="1.3520000000000001"/>
  </r>
  <r>
    <s v="UN"/>
    <s v="Chilean"/>
    <x v="4"/>
    <x v="0"/>
    <x v="14"/>
    <x v="2"/>
    <n v="1.5957709286833529E-3"/>
    <n v="7.9428188761513224E-3"/>
    <n v="86557.327781855696"/>
    <n v="430831.99763652438"/>
    <n v="687.50917697494151"/>
    <n v="0.99341196759002282"/>
    <n v="5058072.4292496061"/>
    <n v="58.436097311103545"/>
    <n v="2.1569233717656577"/>
  </r>
  <r>
    <s v="UN"/>
    <s v="Chilean"/>
    <x v="4"/>
    <x v="0"/>
    <x v="14"/>
    <x v="3"/>
    <n v="1.3038290540666173E-3"/>
    <n v="6.4985647012505941E-3"/>
    <n v="85869.818604880755"/>
    <n v="427993.6624728397"/>
    <n v="558.0305720884644"/>
    <n v="0.99146450316417556"/>
    <n v="4627240.4316130821"/>
    <n v="53.886691584906579"/>
    <n v="2.5710460692300305"/>
  </r>
  <r>
    <s v="UN"/>
    <s v="Chilean"/>
    <x v="4"/>
    <x v="0"/>
    <x v="14"/>
    <x v="4"/>
    <n v="2.2737180138538661E-3"/>
    <n v="1.1309465145386652E-2"/>
    <n v="85311.78803279229"/>
    <n v="424340.5239210499"/>
    <n v="964.83069324748067"/>
    <n v="0.985697848164655"/>
    <n v="4199246.7691402426"/>
    <n v="49.222350931457783"/>
    <n v="2.7007196615556528"/>
  </r>
  <r>
    <s v="UN"/>
    <s v="Chilean"/>
    <x v="4"/>
    <x v="0"/>
    <x v="14"/>
    <x v="5"/>
    <n v="3.4955716236669595E-3"/>
    <n v="1.7334331633718621E-2"/>
    <n v="84346.95733954481"/>
    <n v="418271.5413180411"/>
    <n v="1462.0981308187911"/>
    <n v="0.98035446987425567"/>
    <n v="3774906.2452191925"/>
    <n v="44.754504066139965"/>
    <n v="2.6313180991870269"/>
  </r>
  <r>
    <s v="UN"/>
    <s v="Chilean"/>
    <x v="4"/>
    <x v="0"/>
    <x v="14"/>
    <x v="6"/>
    <n v="4.4224727064483531E-3"/>
    <n v="2.1879198439659311E-2"/>
    <n v="82884.859208726019"/>
    <n v="410054.37515233608"/>
    <n v="1813.4542822709336"/>
    <n v="0.97528552554981529"/>
    <n v="3356634.7039011512"/>
    <n v="40.497561749465682"/>
    <n v="2.5902778834756868"/>
  </r>
  <r>
    <s v="UN"/>
    <s v="Chilean"/>
    <x v="4"/>
    <x v="0"/>
    <x v="14"/>
    <x v="7"/>
    <n v="5.6353287400797434E-3"/>
    <n v="2.7798719130783158E-2"/>
    <n v="81071.404926455085"/>
    <n v="399920.09677444724"/>
    <n v="2253.6812150885089"/>
    <n v="0.96879923945787383"/>
    <n v="2946580.3287488152"/>
    <n v="36.345494831646761"/>
    <n v="2.5875346426869679"/>
  </r>
  <r>
    <s v="UN"/>
    <s v="Chilean"/>
    <x v="4"/>
    <x v="0"/>
    <x v="14"/>
    <x v="8"/>
    <n v="7.1222133993583377E-3"/>
    <n v="3.5010483785048653E-2"/>
    <n v="78817.723711366576"/>
    <n v="387442.28559900378"/>
    <n v="2759.4466379712394"/>
    <n v="0.95989576008604716"/>
    <n v="2546660.231974368"/>
    <n v="32.310755906886271"/>
    <n v="2.5914254450973786"/>
  </r>
  <r>
    <s v="UN"/>
    <s v="Chilean"/>
    <x v="4"/>
    <x v="0"/>
    <x v="14"/>
    <x v="9"/>
    <n v="9.3850664946474333E-3"/>
    <n v="4.5890412572365008E-2"/>
    <n v="76058.277073395337"/>
    <n v="371904.20722453104"/>
    <n v="3490.3457144413696"/>
    <n v="0.94724869883622476"/>
    <n v="2159217.946375364"/>
    <n v="28.388993669837461"/>
    <n v="2.5970351281411723"/>
  </r>
  <r>
    <s v="UN"/>
    <s v="Chilean"/>
    <x v="4"/>
    <x v="0"/>
    <x v="14"/>
    <x v="10"/>
    <n v="1.246391697390445E-2"/>
    <n v="6.0506901405702827E-2"/>
    <n v="72567.931358953967"/>
    <n v="352285.77638515475"/>
    <n v="4390.8606679520453"/>
    <n v="0.92994038551416824"/>
    <n v="1787313.7391508329"/>
    <n v="24.629525820571718"/>
    <n v="2.5963982445069105"/>
  </r>
  <r>
    <s v="UN"/>
    <s v="Chilean"/>
    <x v="4"/>
    <x v="0"/>
    <x v="14"/>
    <x v="11"/>
    <n v="1.6885757220631216E-2"/>
    <n v="8.113951752898664E-2"/>
    <n v="68177.070691001922"/>
    <n v="327604.77070276887"/>
    <n v="5531.8546224074962"/>
    <n v="0.9044709225613885"/>
    <n v="1435027.9627656781"/>
    <n v="21.048542394401736"/>
    <n v="2.5992531151404386"/>
  </r>
  <r>
    <s v="UN"/>
    <s v="Chilean"/>
    <x v="4"/>
    <x v="0"/>
    <x v="14"/>
    <x v="12"/>
    <n v="2.3762539086967637E-2"/>
    <n v="0.11239571637537167"/>
    <n v="62645.216068594425"/>
    <n v="296308.98919304553"/>
    <n v="7041.0539375196167"/>
    <n v="0.86668512353820937"/>
    <n v="1107423.1920629092"/>
    <n v="17.677697700815937"/>
    <n v="2.5973637895627215"/>
  </r>
  <r>
    <s v="UN"/>
    <s v="Chilean"/>
    <x v="4"/>
    <x v="0"/>
    <x v="14"/>
    <x v="13"/>
    <n v="3.4173212583214971E-2"/>
    <n v="0.15782822644464997"/>
    <n v="55604.162131074809"/>
    <n v="256806.59290425657"/>
    <n v="8775.906292088308"/>
    <n v="0.81270948160808743"/>
    <n v="811114.20286986372"/>
    <n v="14.587292961232597"/>
    <n v="2.5826749916139597"/>
  </r>
  <r>
    <s v="UN"/>
    <s v="Chilean"/>
    <x v="4"/>
    <x v="0"/>
    <x v="14"/>
    <x v="14"/>
    <n v="4.9733683417053615E-2"/>
    <n v="0.22165837175044914"/>
    <n v="46828.255838986501"/>
    <n v="208709.15299275753"/>
    <n v="10379.87494118321"/>
    <n v="0.7408018881314975"/>
    <n v="554307.60996560717"/>
    <n v="11.837033005703422"/>
    <n v="2.549861983281664"/>
  </r>
  <r>
    <s v="UN"/>
    <s v="Chilean"/>
    <x v="4"/>
    <x v="0"/>
    <x v="14"/>
    <x v="15"/>
    <n v="7.1387046640322985E-2"/>
    <n v="0.30282013610762992"/>
    <n v="36448.38089780329"/>
    <n v="154612.13460736038"/>
    <n v="11037.303664375529"/>
    <n v="0.65383314024609374"/>
    <n v="345598.45697284967"/>
    <n v="9.481860331241176"/>
    <n v="2.4966920615915376"/>
  </r>
  <r>
    <s v="UN"/>
    <s v="Chilean"/>
    <x v="4"/>
    <x v="0"/>
    <x v="14"/>
    <x v="16"/>
    <n v="9.9950473703140336E-2"/>
    <n v="0.39762372198007773"/>
    <n v="25411.077233427761"/>
    <n v="101090.53749048219"/>
    <n v="10104.047109078763"/>
    <n v="0.55354575166299924"/>
    <n v="190986.32236548926"/>
    <n v="7.5158687926165761"/>
    <n v="2.4302526110229157"/>
  </r>
  <r>
    <s v="UN"/>
    <s v="Chilean"/>
    <x v="4"/>
    <x v="0"/>
    <x v="14"/>
    <x v="17"/>
    <n v="0.13877219492054646"/>
    <n v="0.50731248238014093"/>
    <n v="15307.030124348998"/>
    <n v="55958.237561185568"/>
    <n v="7765.4474502510875"/>
    <n v="0.43763588681495985"/>
    <n v="89895.784875007055"/>
    <n v="5.8728430103504676"/>
    <n v="2.3501960843358627"/>
  </r>
  <r>
    <s v="UN"/>
    <s v="Chilean"/>
    <x v="4"/>
    <x v="0"/>
    <x v="14"/>
    <x v="18"/>
    <n v="0.19506599834522872"/>
    <n v="0.63342621585193093"/>
    <n v="7541.5826740979101"/>
    <n v="24489.332919691642"/>
    <n v="4777.0361747883253"/>
    <n v="0.31487207405131673"/>
    <n v="33937.547313821487"/>
    <n v="4.5000563913967762"/>
    <n v="2.2328908622125652"/>
  </r>
  <r>
    <s v="UN"/>
    <s v="Chilean"/>
    <x v="4"/>
    <x v="0"/>
    <x v="14"/>
    <x v="19"/>
    <n v="0.27079709819303938"/>
    <n v="0.75532038741857188"/>
    <n v="2764.5464993095852"/>
    <n v="7711.0070485564966"/>
    <n v="2088.1183328951729"/>
    <n v="0.19993984373307999"/>
    <n v="9448.2143941298455"/>
    <n v="3.4176362728893985"/>
    <n v="2.0730943013571781"/>
  </r>
  <r>
    <s v="UN"/>
    <s v="Chilean"/>
    <x v="4"/>
    <x v="0"/>
    <x v="14"/>
    <x v="20"/>
    <n v="0.3769684823647525"/>
    <n v="0.85919908593574623"/>
    <n v="676.42816641441254"/>
    <n v="1541.7375443130641"/>
    <n v="581.18646228445607"/>
    <n v="0.11251955718375752"/>
    <n v="1737.207345573348"/>
    <n v="2.5682066948540561"/>
    <n v="1.8333686223093217"/>
  </r>
  <r>
    <s v="UN"/>
    <s v="Chilean"/>
    <x v="4"/>
    <x v="0"/>
    <x v="14"/>
    <x v="21"/>
    <n v="0.4872451064864714"/>
    <n v="1"/>
    <n v="95.241704129956446"/>
    <n v="195.46980126028393"/>
    <n v="95.241704129956446"/>
    <m/>
    <n v="195.46980126028393"/>
    <n v="2.052355142591392"/>
    <n v="2.052355142591392"/>
  </r>
  <r>
    <s v="UN"/>
    <s v="Chilean"/>
    <x v="4"/>
    <x v="0"/>
    <x v="15"/>
    <x v="0"/>
    <n v="0.10470698551266336"/>
    <n v="9.7800882249731075E-2"/>
    <n v="100000"/>
    <n v="93404.35289095671"/>
    <n v="9780.0882249731076"/>
    <n v="0.89836414242400198"/>
    <n v="5750000"/>
    <n v="57.5"/>
    <n v="0.32560453880144508"/>
  </r>
  <r>
    <s v="UN"/>
    <s v="Chilean"/>
    <x v="4"/>
    <x v="0"/>
    <x v="15"/>
    <x v="1"/>
    <n v="5.3646055691132779E-3"/>
    <n v="2.1155054261533843E-2"/>
    <n v="90219.911775026892"/>
    <n v="355777.71832104429"/>
    <n v="1908.6071290714899"/>
    <n v="0.97939996007694385"/>
    <n v="5656595.6471090429"/>
    <n v="62.697862764645301"/>
    <n v="1.3268837251250816"/>
  </r>
  <r>
    <s v="UN"/>
    <s v="Chilean"/>
    <x v="4"/>
    <x v="0"/>
    <x v="15"/>
    <x v="2"/>
    <n v="1.3046847378519108E-3"/>
    <n v="6.499377710240989E-3"/>
    <n v="88311.304645955403"/>
    <n v="439928.9026123127"/>
    <n v="573.9685249782342"/>
    <n v="0.99456245760854911"/>
    <n v="5300817.9287879989"/>
    <n v="60.02422849531272"/>
    <n v="2.1642685153753751"/>
  </r>
  <r>
    <s v="UN"/>
    <s v="Chilean"/>
    <x v="4"/>
    <x v="0"/>
    <x v="15"/>
    <x v="3"/>
    <n v="1.0847597948956554E-3"/>
    <n v="5.4095818094164428E-3"/>
    <n v="87737.336120977168"/>
    <n v="437536.77055513376"/>
    <n v="474.62229748668324"/>
    <n v="0.99284893460799606"/>
    <n v="4860889.0261756862"/>
    <n v="55.402742333927478"/>
    <n v="2.5772102241270427"/>
  </r>
  <r>
    <s v="UN"/>
    <s v="Chilean"/>
    <x v="4"/>
    <x v="0"/>
    <x v="15"/>
    <x v="4"/>
    <n v="1.9106014832076597E-3"/>
    <n v="9.5112834933839159E-3"/>
    <n v="87262.713823490485"/>
    <n v="434407.91649748787"/>
    <n v="829.98040957725607"/>
    <n v="0.98795321905739719"/>
    <n v="4423352.2556205522"/>
    <n v="50.690060643401836"/>
    <n v="2.7039787951920249"/>
  </r>
  <r>
    <s v="UN"/>
    <s v="Chilean"/>
    <x v="4"/>
    <x v="0"/>
    <x v="15"/>
    <x v="5"/>
    <n v="2.9433924392852908E-3"/>
    <n v="1.4615175474727243E-2"/>
    <n v="86432.733413913229"/>
    <n v="429174.69948771002"/>
    <n v="1263.2295656046626"/>
    <n v="0.98339077065825942"/>
    <n v="3988944.3391230642"/>
    <n v="46.150852594475012"/>
    <n v="2.6338682506806408"/>
  </r>
  <r>
    <s v="UN"/>
    <s v="Chilean"/>
    <x v="4"/>
    <x v="0"/>
    <x v="15"/>
    <x v="6"/>
    <n v="3.7412494486642753E-3"/>
    <n v="1.8539276782358928E-2"/>
    <n v="85169.503848308566"/>
    <n v="422046.43847624608"/>
    <n v="1578.9810052599641"/>
    <n v="0.97905863026768369"/>
    <n v="3559769.6396353543"/>
    <n v="41.796294199100821"/>
    <n v="2.5927001321520282"/>
  </r>
  <r>
    <s v="UN"/>
    <s v="Chilean"/>
    <x v="4"/>
    <x v="0"/>
    <x v="15"/>
    <x v="7"/>
    <n v="4.7680429412631162E-3"/>
    <n v="2.3569591530771643E-2"/>
    <n v="83590.522843048602"/>
    <n v="413208.20796390768"/>
    <n v="1970.1944792542927"/>
    <n v="0.9733874218894536"/>
    <n v="3137723.2011591084"/>
    <n v="37.536829468701448"/>
    <n v="2.5919096813574245"/>
  </r>
  <r>
    <s v="UN"/>
    <s v="Chilean"/>
    <x v="4"/>
    <x v="0"/>
    <x v="15"/>
    <x v="8"/>
    <n v="6.0998643470673592E-3"/>
    <n v="3.0059137089211704E-2"/>
    <n v="81620.32836379431"/>
    <n v="402211.67225354939"/>
    <n v="2453.4366395537654"/>
    <n v="0.96528533450182297"/>
    <n v="2724514.9931952008"/>
    <n v="33.380348349636868"/>
    <n v="2.5992982779887641"/>
  </r>
  <r>
    <s v="UN"/>
    <s v="Chilean"/>
    <x v="4"/>
    <x v="0"/>
    <x v="15"/>
    <x v="9"/>
    <n v="8.1626291242135295E-3"/>
    <n v="4.0031037712962327E-2"/>
    <n v="79166.891724240544"/>
    <n v="388249.02859180496"/>
    <n v="3169.132828231086"/>
    <n v="0.95354735611728303"/>
    <n v="2322303.3209416512"/>
    <n v="29.334274345781502"/>
    <n v="2.6064650992771035"/>
  </r>
  <r>
    <s v="UN"/>
    <s v="Chilean"/>
    <x v="4"/>
    <x v="0"/>
    <x v="15"/>
    <x v="10"/>
    <n v="1.1033380851835807E-2"/>
    <n v="5.3747772230637987E-2"/>
    <n v="75997.758896009458"/>
    <n v="370213.83472881903"/>
    <n v="4084.7102351816575"/>
    <n v="0.93712931106376363"/>
    <n v="1934054.2923498463"/>
    <n v="25.44883323462583"/>
    <n v="2.6069392469907884"/>
  </r>
  <r>
    <s v="UN"/>
    <s v="Chilean"/>
    <x v="4"/>
    <x v="0"/>
    <x v="15"/>
    <x v="11"/>
    <n v="1.5229106647251557E-2"/>
    <n v="7.3471497769925093E-2"/>
    <n v="71913.048660827801"/>
    <n v="346938.23588569224"/>
    <n v="5283.5593943125277"/>
    <n v="0.91265543315578668"/>
    <n v="1563840.4576210272"/>
    <n v="21.746268399727523"/>
    <n v="2.6101323982391329"/>
  </r>
  <r>
    <s v="UN"/>
    <s v="Chilean"/>
    <x v="4"/>
    <x v="0"/>
    <x v="15"/>
    <x v="12"/>
    <n v="2.1798733647398448E-2"/>
    <n v="0.1035914208868392"/>
    <n v="66629.489266515273"/>
    <n v="316635.06595056091"/>
    <n v="6902.243466082713"/>
    <n v="0.8761608278437607"/>
    <n v="1216902.221735335"/>
    <n v="18.263718289476529"/>
    <n v="2.6076792331136289"/>
  </r>
  <r>
    <s v="UN"/>
    <s v="Chilean"/>
    <x v="4"/>
    <x v="0"/>
    <x v="15"/>
    <x v="13"/>
    <n v="3.1755189575224399E-2"/>
    <n v="0.14749763710992225"/>
    <n v="59727.24580043256"/>
    <n v="277423.24150760722"/>
    <n v="8809.6276266473287"/>
    <n v="0.82400622114118627"/>
    <n v="900267.15578477411"/>
    <n v="15.0729728739351"/>
    <n v="2.5920676340063888"/>
  </r>
  <r>
    <s v="UN"/>
    <s v="Chilean"/>
    <x v="4"/>
    <x v="0"/>
    <x v="15"/>
    <x v="14"/>
    <n v="4.6587320765021659E-2"/>
    <n v="0.20915728094326072"/>
    <n v="50917.618173785231"/>
    <n v="228598.47689142215"/>
    <n v="10649.790569336081"/>
    <n v="0.75417487927534221"/>
    <n v="622843.91427716683"/>
    <n v="12.232385107868929"/>
    <n v="2.5596126695358823"/>
  </r>
  <r>
    <s v="UN"/>
    <s v="Chilean"/>
    <x v="4"/>
    <x v="0"/>
    <x v="15"/>
    <x v="15"/>
    <n v="6.736126736732316E-2"/>
    <n v="0.28840145285074742"/>
    <n v="40267.82760444915"/>
    <n v="172403.22871211535"/>
    <n v="11613.299984266567"/>
    <n v="0.66851690159383892"/>
    <n v="394245.43738574465"/>
    <n v="9.7905812366740363"/>
    <n v="2.5083818252062637"/>
  </r>
  <r>
    <s v="UN"/>
    <s v="Chilean"/>
    <x v="4"/>
    <x v="0"/>
    <x v="15"/>
    <x v="16"/>
    <n v="9.5123291190158582E-2"/>
    <n v="0.38260566962757031"/>
    <n v="28654.527620182584"/>
    <n v="115254.47228339732"/>
    <n v="10963.384727981665"/>
    <n v="0.56774489486421298"/>
    <n v="221842.20867362927"/>
    <n v="7.741960070469859"/>
    <n v="2.4443872478537316"/>
  </r>
  <r>
    <s v="UN"/>
    <s v="Chilean"/>
    <x v="4"/>
    <x v="0"/>
    <x v="15"/>
    <x v="17"/>
    <n v="0.13353476904184652"/>
    <n v="0.49391190419788961"/>
    <n v="17691.142892200918"/>
    <n v="65435.138249167765"/>
    <n v="8737.8660733239176"/>
    <n v="0.4496301195224478"/>
    <n v="106587.73639023196"/>
    <n v="6.0249208906237941"/>
    <n v="2.3654235463602489"/>
  </r>
  <r>
    <s v="UN"/>
    <s v="Chilean"/>
    <x v="4"/>
    <x v="0"/>
    <x v="15"/>
    <x v="18"/>
    <n v="0.18953137254229258"/>
    <n v="0.62282425250936868"/>
    <n v="8953.2768188770006"/>
    <n v="29421.609031941196"/>
    <n v="5576.3179422265257"/>
    <n v="0.32370709485346727"/>
    <n v="41152.598141064205"/>
    <n v="4.5963728111587558"/>
    <n v="2.2482245055925008"/>
  </r>
  <r>
    <s v="UN"/>
    <s v="Chilean"/>
    <x v="4"/>
    <x v="0"/>
    <x v="15"/>
    <x v="19"/>
    <n v="0.2653774728913792"/>
    <n v="0.74843987982588578"/>
    <n v="3376.9588766504744"/>
    <n v="9523.9835856442187"/>
    <n v="2527.4506958172392"/>
    <n v="0.20520745912224417"/>
    <n v="11730.989109123009"/>
    <n v="3.4738323851780808"/>
    <n v="2.0876540500711647"/>
  </r>
  <r>
    <s v="UN"/>
    <s v="Chilean"/>
    <x v="4"/>
    <x v="0"/>
    <x v="15"/>
    <x v="20"/>
    <n v="0.37206506109156118"/>
    <n v="0.85597898998672972"/>
    <n v="849.50818083323509"/>
    <n v="1954.3924723320106"/>
    <n v="727.16115461509673"/>
    <n v="0.11445963703280619"/>
    <n v="2207.0055234787915"/>
    <n v="2.5979803058683473"/>
    <n v="1.8464371105632265"/>
  </r>
  <r>
    <s v="UN"/>
    <s v="Chilean"/>
    <x v="4"/>
    <x v="0"/>
    <x v="15"/>
    <x v="21"/>
    <n v="0.48432583218769881"/>
    <n v="1"/>
    <n v="122.34702621813838"/>
    <n v="252.61305114678089"/>
    <n v="122.34702621813838"/>
    <m/>
    <n v="252.61305114678089"/>
    <n v="2.0647257146764235"/>
    <n v="2.0647257146764235"/>
  </r>
  <r>
    <s v="UN"/>
    <s v="Chilean"/>
    <x v="4"/>
    <x v="0"/>
    <x v="16"/>
    <x v="0"/>
    <n v="9.0471553065580815E-2"/>
    <n v="8.4993046539692155E-2"/>
    <n v="100000"/>
    <n v="93944.498198326022"/>
    <n v="8499.304653969215"/>
    <n v="0.91181401643617321"/>
    <n v="5999999.9999999981"/>
    <n v="59.999999999999979"/>
    <n v="0.28752973940685572"/>
  </r>
  <r>
    <s v="UN"/>
    <s v="Chilean"/>
    <x v="4"/>
    <x v="0"/>
    <x v="16"/>
    <x v="1"/>
    <n v="4.2464484919917563E-3"/>
    <n v="1.6798289335597384E-2"/>
    <n v="91500.695346030785"/>
    <n v="361962.51001976058"/>
    <n v="1537.0551548309741"/>
    <n v="0.98372392234681338"/>
    <n v="5906055.5018016724"/>
    <n v="64.546564148682961"/>
    <n v="1.3714206990790239"/>
  </r>
  <r>
    <s v="UN"/>
    <s v="Chilean"/>
    <x v="4"/>
    <x v="0"/>
    <x v="16"/>
    <x v="2"/>
    <n v="1.0498733426369037E-3"/>
    <n v="5.2338273188200363E-3"/>
    <n v="89963.640191199811"/>
    <n v="448486.63034969696"/>
    <n v="470.8541577332071"/>
    <n v="0.99558139741254792"/>
    <n v="5544092.9917819118"/>
    <n v="61.62592998681518"/>
    <n v="2.1720105165630486"/>
  </r>
  <r>
    <s v="UN"/>
    <s v="Chilean"/>
    <x v="4"/>
    <x v="0"/>
    <x v="16"/>
    <x v="3"/>
    <n v="8.8890242964036268E-4"/>
    <n v="4.4349868752945861E-3"/>
    <n v="89492.786033466604"/>
    <n v="446504.94616439618"/>
    <n v="396.89933149194985"/>
    <n v="0.99409370695149157"/>
    <n v="5095606.3614322152"/>
    <n v="56.938738721651475"/>
    <n v="2.5838104858176418"/>
  </r>
  <r>
    <s v="UN"/>
    <s v="Chilean"/>
    <x v="4"/>
    <x v="0"/>
    <x v="16"/>
    <x v="4"/>
    <n v="1.5838346289940972E-3"/>
    <n v="7.8905227886446102E-3"/>
    <n v="89095.886701974654"/>
    <n v="443867.75710474083"/>
    <n v="703.01312439644244"/>
    <n v="0.98999123709102377"/>
    <n v="4649101.4152678186"/>
    <n v="52.180875990594743"/>
    <n v="2.7074732331403712"/>
  </r>
  <r>
    <s v="UN"/>
    <s v="Chilean"/>
    <x v="4"/>
    <x v="0"/>
    <x v="16"/>
    <x v="5"/>
    <n v="2.4447480313083388E-3"/>
    <n v="1.2153512207309949E-2"/>
    <n v="88392.873577578212"/>
    <n v="439425.18996094039"/>
    <n v="1074.2838680643035"/>
    <n v="0.98614643929368706"/>
    <n v="4205233.6581630781"/>
    <n v="47.574351731786898"/>
    <n v="2.6363994634622063"/>
  </r>
  <r>
    <s v="UN"/>
    <s v="Chilean"/>
    <x v="4"/>
    <x v="0"/>
    <x v="16"/>
    <x v="6"/>
    <n v="3.1236862412245673E-3"/>
    <n v="1.5501975707532856E-2"/>
    <n v="87318.589709513908"/>
    <n v="433337.58641593339"/>
    <n v="1353.6106564929069"/>
    <n v="0.9824930351278256"/>
    <n v="3765808.4682021374"/>
    <n v="43.127225035699688"/>
    <n v="2.5950528196412734"/>
  </r>
  <r>
    <s v="UN"/>
    <s v="Chilean"/>
    <x v="4"/>
    <x v="0"/>
    <x v="16"/>
    <x v="7"/>
    <n v="3.9805995936766734E-3"/>
    <n v="1.9714364095862531E-2"/>
    <n v="85964.979053021001"/>
    <n v="425751.16051275679"/>
    <n v="1694.7448965444637"/>
    <n v="0.977597227857951"/>
    <n v="3332470.8817862039"/>
    <n v="38.765447493808161"/>
    <n v="2.5962548931969387"/>
  </r>
  <r>
    <s v="UN"/>
    <s v="Chilean"/>
    <x v="4"/>
    <x v="0"/>
    <x v="16"/>
    <x v="8"/>
    <n v="5.1595185726578804E-3"/>
    <n v="2.5483013322078866E-2"/>
    <n v="84270.234156476537"/>
    <n v="416213.15427457652"/>
    <n v="2147.4594996641972"/>
    <n v="0.97031350471351152"/>
    <n v="2906719.7212734469"/>
    <n v="34.492840210650499"/>
    <n v="2.6073977140851237"/>
  </r>
  <r>
    <s v="UN"/>
    <s v="Chilean"/>
    <x v="4"/>
    <x v="0"/>
    <x v="16"/>
    <x v="9"/>
    <n v="7.0184098336991789E-3"/>
    <n v="3.4514611416594239E-2"/>
    <n v="82122.77465681234"/>
    <n v="403857.24443202984"/>
    <n v="2834.4356557324209"/>
    <n v="0.95953745112795985"/>
    <n v="2490506.5669988706"/>
    <n v="30.326624708025196"/>
    <n v="2.6162348796427457"/>
  </r>
  <r>
    <s v="UN"/>
    <s v="Chilean"/>
    <x v="4"/>
    <x v="0"/>
    <x v="16"/>
    <x v="10"/>
    <n v="9.6692891498608782E-3"/>
    <n v="4.7257967071892525E-2"/>
    <n v="79288.339001079919"/>
    <n v="387516.15094187128"/>
    <n v="3747.0057136980904"/>
    <n v="0.94410598059533224"/>
    <n v="2086649.3225668408"/>
    <n v="26.317228344743359"/>
    <n v="2.6179529081317408"/>
  </r>
  <r>
    <s v="UN"/>
    <s v="Chilean"/>
    <x v="4"/>
    <x v="0"/>
    <x v="16"/>
    <x v="11"/>
    <n v="1.3618150839692356E-2"/>
    <n v="6.595444210192479E-2"/>
    <n v="75541.333287381829"/>
    <n v="365856.31568150426"/>
    <n v="4982.2864926048205"/>
    <n v="0.92076531331762757"/>
    <n v="1699133.1716249695"/>
    <n v="22.492761216709781"/>
    <n v="2.621503546013602"/>
  </r>
  <r>
    <s v="UN"/>
    <s v="Chilean"/>
    <x v="4"/>
    <x v="0"/>
    <x v="16"/>
    <x v="12"/>
    <n v="1.9852964183983593E-2"/>
    <n v="9.4783373272996588E-2"/>
    <n v="70559.046794777008"/>
    <n v="336867.80513771309"/>
    <n v="6687.8244701361909"/>
    <n v="0.88572441029822946"/>
    <n v="1333276.8559434651"/>
    <n v="18.895902318824383"/>
    <n v="2.618443948806632"/>
  </r>
  <r>
    <s v="UN"/>
    <s v="Chilean"/>
    <x v="4"/>
    <x v="0"/>
    <x v="16"/>
    <x v="13"/>
    <n v="2.9325695745794529E-2"/>
    <n v="0.1369938962895085"/>
    <n v="63871.222324640818"/>
    <n v="298372.03805405978"/>
    <n v="8749.9676070259884"/>
    <n v="0.83558034191742281"/>
    <n v="996409.05080575217"/>
    <n v="15.6002815437172"/>
    <n v="2.6018112853018294"/>
  </r>
  <r>
    <s v="UN"/>
    <s v="Chilean"/>
    <x v="4"/>
    <x v="0"/>
    <x v="16"/>
    <x v="14"/>
    <n v="4.3393273996602741E-2"/>
    <n v="0.19626807309599786"/>
    <n v="55121.254717614829"/>
    <n v="249313.80957580954"/>
    <n v="10818.54245005994"/>
    <n v="0.76806506948493036"/>
    <n v="698037.01275169232"/>
    <n v="12.663663342348121"/>
    <n v="2.5696851832273468"/>
  </r>
  <r>
    <s v="UN"/>
    <s v="Chilean"/>
    <x v="4"/>
    <x v="0"/>
    <x v="16"/>
    <x v="15"/>
    <n v="6.3236757560956008E-2"/>
    <n v="0.27332768800932605"/>
    <n v="44302.712267554889"/>
    <n v="191489.22847539687"/>
    <n v="12109.157916633183"/>
    <n v="0.68398533895148361"/>
    <n v="448723.20317588281"/>
    <n v="10.128571823457081"/>
    <n v="2.5205267724573939"/>
  </r>
  <r>
    <s v="UN"/>
    <s v="Chilean"/>
    <x v="4"/>
    <x v="0"/>
    <x v="16"/>
    <x v="16"/>
    <n v="9.0125264955209936E-2"/>
    <n v="0.36666441947196698"/>
    <n v="32193.554350921706"/>
    <n v="130975.82484430242"/>
    <n v="11804.230916819924"/>
    <n v="0.58291845206330517"/>
    <n v="257233.97470048594"/>
    <n v="7.9902322028981336"/>
    <n v="2.4592205861060896"/>
  </r>
  <r>
    <s v="UN"/>
    <s v="Chilean"/>
    <x v="4"/>
    <x v="0"/>
    <x v="16"/>
    <x v="17"/>
    <n v="0.12804697668273582"/>
    <n v="0.479474438063903"/>
    <n v="20389.323434101781"/>
    <n v="76348.225075955343"/>
    <n v="9776.1593960691207"/>
    <n v="0.46262729291918531"/>
    <n v="126258.14985618352"/>
    <n v="6.1923658361813425"/>
    <n v="2.3815492303811685"/>
  </r>
  <r>
    <s v="UN"/>
    <s v="Chilean"/>
    <x v="4"/>
    <x v="0"/>
    <x v="16"/>
    <x v="18"/>
    <n v="0.18366374411917213"/>
    <n v="0.61123575716530854"/>
    <n v="10613.164038032661"/>
    <n v="35320.772686073877"/>
    <n v="6487.1453567065173"/>
    <n v="0.33339721665590227"/>
    <n v="49909.924780228175"/>
    <n v="4.7026433023530156"/>
    <n v="2.264583028690069"/>
  </r>
  <r>
    <s v="UN"/>
    <s v="Chilean"/>
    <x v="4"/>
    <x v="0"/>
    <x v="16"/>
    <x v="19"/>
    <n v="0.25957175601754001"/>
    <n v="0.74082974394733681"/>
    <n v="4126.0186813261435"/>
    <n v="11775.84730367285"/>
    <n v="3056.6773632087752"/>
    <n v="0.2110427834352257"/>
    <n v="14589.152094154299"/>
    <n v="3.5358909449884508"/>
    <n v="2.1033102120849807"/>
  </r>
  <r>
    <s v="UN"/>
    <s v="Chilean"/>
    <x v="4"/>
    <x v="0"/>
    <x v="16"/>
    <x v="20"/>
    <n v="0.36676201833094479"/>
    <n v="0.85237494995423024"/>
    <n v="1069.3413181173685"/>
    <n v="2485.2075922753161"/>
    <n v="911.47975251428261"/>
    <n v="0.11662341006072913"/>
    <n v="2813.3047904814475"/>
    <n v="2.6308763561426938"/>
    <n v="1.8606005888576358"/>
  </r>
  <r>
    <s v="UN"/>
    <s v="Chilean"/>
    <x v="4"/>
    <x v="0"/>
    <x v="16"/>
    <x v="21"/>
    <n v="0.48114268109021541"/>
    <n v="1"/>
    <n v="157.86156560308592"/>
    <n v="328.09719820613151"/>
    <n v="157.86156560308592"/>
    <m/>
    <n v="328.09719820613151"/>
    <n v="2.0783855585917093"/>
    <n v="2.0783855585917093"/>
  </r>
  <r>
    <s v="UN"/>
    <s v="Chilean"/>
    <x v="4"/>
    <x v="0"/>
    <x v="17"/>
    <x v="0"/>
    <n v="7.6998376920802886E-2"/>
    <n v="7.2802494718616648E-2"/>
    <n v="100000"/>
    <n v="94550.687469033393"/>
    <n v="7280.2494718616654"/>
    <n v="0.92459593793147898"/>
    <n v="6249999.9999999981"/>
    <n v="62.499999999999979"/>
    <n v="0.25149370883122546"/>
  </r>
  <r>
    <s v="UN"/>
    <s v="Chilean"/>
    <x v="4"/>
    <x v="0"/>
    <x v="17"/>
    <x v="1"/>
    <n v="3.2925569423365706E-3"/>
    <n v="1.3059017715431961E-2"/>
    <n v="92719.750528138335"/>
    <n v="367747.28149670613"/>
    <n v="1210.8288647173904"/>
    <n v="0.98741046664374377"/>
    <n v="6155449.3125309646"/>
    <n v="66.387681992985151"/>
    <n v="1.4135728779655763"/>
  </r>
  <r>
    <s v="UN"/>
    <s v="Chilean"/>
    <x v="4"/>
    <x v="0"/>
    <x v="17"/>
    <x v="2"/>
    <n v="8.2889642099281469E-4"/>
    <n v="4.134819337347953E-3"/>
    <n v="91508.921663420944"/>
    <n v="456477.85326491576"/>
    <n v="378.37285883376899"/>
    <n v="0.99647133398713028"/>
    <n v="5787702.0310342582"/>
    <n v="63.24740720169352"/>
    <n v="2.1806776641513363"/>
  </r>
  <r>
    <s v="UN"/>
    <s v="Chilean"/>
    <x v="4"/>
    <x v="0"/>
    <x v="17"/>
    <x v="3"/>
    <n v="7.1691800825573429E-4"/>
    <n v="3.5784093952849166E-3"/>
    <n v="91130.548804587175"/>
    <n v="454867.09537847218"/>
    <n v="326.1024120397924"/>
    <n v="0.99520177825671263"/>
    <n v="5331224.1777693424"/>
    <n v="58.500955472145563"/>
    <n v="2.5907916793703412"/>
  </r>
  <r>
    <s v="UN"/>
    <s v="Chilean"/>
    <x v="4"/>
    <x v="0"/>
    <x v="17"/>
    <x v="4"/>
    <n v="1.2908606479735021E-3"/>
    <n v="6.4352868683793729E-3"/>
    <n v="90804.446392547383"/>
    <n v="452684.5421911212"/>
    <n v="584.35266146041977"/>
    <n v="0.99182241011403982"/>
    <n v="4876357.08239087"/>
    <n v="53.70174342906504"/>
    <n v="2.7108176965044994"/>
  </r>
  <r>
    <s v="UN"/>
    <s v="Chilean"/>
    <x v="4"/>
    <x v="0"/>
    <x v="17"/>
    <x v="5"/>
    <n v="1.9977863665935026E-3"/>
    <n v="9.9420364929228965E-3"/>
    <n v="90220.093731086963"/>
    <n v="448982.67365736858"/>
    <n v="896.97146426940162"/>
    <n v="0.98863314047248008"/>
    <n v="4423672.5401997492"/>
    <n v="49.032010024120524"/>
    <n v="2.638949417648194"/>
  </r>
  <r>
    <s v="UN"/>
    <s v="Chilean"/>
    <x v="4"/>
    <x v="0"/>
    <x v="17"/>
    <x v="6"/>
    <n v="2.5657330653889848E-3"/>
    <n v="1.2750062749970429E-2"/>
    <n v="89323.122266817561"/>
    <n v="443879.150675615"/>
    <n v="1138.8754139252123"/>
    <n v="0.98560643857060937"/>
    <n v="3974689.8665423808"/>
    <n v="44.497883254344423"/>
    <n v="2.5972256271285858"/>
  </r>
  <r>
    <s v="UN"/>
    <s v="Chilean"/>
    <x v="4"/>
    <x v="0"/>
    <x v="17"/>
    <x v="7"/>
    <n v="3.2686599240448703E-3"/>
    <n v="1.6216122127869374E-2"/>
    <n v="88184.246852892349"/>
    <n v="437490.14885313978"/>
    <n v="1430.0065167206776"/>
    <n v="0.98144372664609314"/>
    <n v="3530810.7158667659"/>
    <n v="40.039018780268229"/>
    <n v="2.6006505066912595"/>
  </r>
  <r>
    <s v="UN"/>
    <s v="Chilean"/>
    <x v="4"/>
    <x v="0"/>
    <x v="17"/>
    <x v="8"/>
    <n v="4.2975851186230528E-3"/>
    <n v="2.1269998415738477E-2"/>
    <n v="86754.240336171672"/>
    <n v="429371.96206137951"/>
    <n v="1845.2625545089686"/>
    <n v="0.97498324695319538"/>
    <n v="3093320.567013626"/>
    <n v="35.656131101223927"/>
    <n v="2.615927549860499"/>
  </r>
  <r>
    <s v="UN"/>
    <s v="Chilean"/>
    <x v="4"/>
    <x v="0"/>
    <x v="17"/>
    <x v="9"/>
    <n v="5.9524814454411327E-3"/>
    <n v="2.9347781219553355E-2"/>
    <n v="84908.977781662703"/>
    <n v="418630.46972126799"/>
    <n v="2491.8901035121526"/>
    <n v="0.96520960002597467"/>
    <n v="2663948.6049522464"/>
    <n v="31.374168839982946"/>
    <n v="2.6265328961700445"/>
  </r>
  <r>
    <s v="UN"/>
    <s v="Chilean"/>
    <x v="4"/>
    <x v="0"/>
    <x v="17"/>
    <x v="10"/>
    <n v="8.3723614781934744E-3"/>
    <n v="4.1047165696557884E-2"/>
    <n v="82417.08767815055"/>
    <n v="404066.14823835104"/>
    <n v="3382.9878541527869"/>
    <n v="0.95086424338468822"/>
    <n v="2245318.1352309785"/>
    <n v="27.243356911605975"/>
    <n v="2.629524403240878"/>
  </r>
  <r>
    <s v="UN"/>
    <s v="Chilean"/>
    <x v="4"/>
    <x v="0"/>
    <x v="17"/>
    <x v="11"/>
    <n v="1.2052220690297105E-2"/>
    <n v="5.8590006804265432E-2"/>
    <n v="79034.099823997763"/>
    <n v="384212.05232202489"/>
    <n v="4630.6084464570158"/>
    <n v="0.92880133724950242"/>
    <n v="1841251.9869926276"/>
    <n v="23.296931211881194"/>
    <n v="2.6334758326741121"/>
  </r>
  <r>
    <s v="UN"/>
    <s v="Chilean"/>
    <x v="4"/>
    <x v="0"/>
    <x v="17"/>
    <x v="12"/>
    <n v="1.7924028454519698E-2"/>
    <n v="8.5967861893405426E-2"/>
    <n v="74403.491377540748"/>
    <n v="356856.66798407253"/>
    <n v="6396.3090711316036"/>
    <n v="0.89539135763234912"/>
    <n v="1457039.9346706027"/>
    <n v="19.582951118210847"/>
    <n v="2.6297597981848226"/>
  </r>
  <r>
    <s v="UN"/>
    <s v="Chilean"/>
    <x v="4"/>
    <x v="0"/>
    <x v="17"/>
    <x v="13"/>
    <n v="2.6878756366058236E-2"/>
    <n v="0.1262877145210827"/>
    <n v="68007.182306409144"/>
    <n v="319526.37642641511"/>
    <n v="8588.471624495025"/>
    <n v="0.84747492210405095"/>
    <n v="1100183.2666865301"/>
    <n v="16.177456988728181"/>
    <n v="2.611969160247821"/>
  </r>
  <r>
    <s v="UN"/>
    <s v="Chilean"/>
    <x v="4"/>
    <x v="0"/>
    <x v="17"/>
    <x v="14"/>
    <n v="4.0140336130316714E-2"/>
    <n v="0.18293270281036814"/>
    <n v="59418.710681914119"/>
    <n v="270790.59097216581"/>
    <n v="10869.625342549843"/>
    <n v="0.78255317832895999"/>
    <n v="780656.89026011503"/>
    <n v="13.13823341672965"/>
    <n v="2.5801408412449898"/>
  </r>
  <r>
    <s v="UN"/>
    <s v="Chilean"/>
    <x v="4"/>
    <x v="0"/>
    <x v="17"/>
    <x v="15"/>
    <n v="5.8992814462642214E-2"/>
    <n v="0.25749303945644242"/>
    <n v="48549.085339364276"/>
    <n v="211908.03762684573"/>
    <n v="12501.051546863113"/>
    <n v="0.70037071975560727"/>
    <n v="509866.29928794922"/>
    <n v="10.502078375399227"/>
    <n v="2.5332163894873583"/>
  </r>
  <r>
    <s v="UN"/>
    <s v="Chilean"/>
    <x v="4"/>
    <x v="0"/>
    <x v="17"/>
    <x v="16"/>
    <n v="8.4923302994762487E-2"/>
    <n v="0.34963967410785235"/>
    <n v="36048.033792501163"/>
    <n v="148414.18483471227"/>
    <n v="12603.822787438956"/>
    <n v="0.59924788429511178"/>
    <n v="297958.26166110346"/>
    <n v="8.2655898342806644"/>
    <n v="2.4748943503465073"/>
  </r>
  <r>
    <s v="UN"/>
    <s v="Chilean"/>
    <x v="4"/>
    <x v="0"/>
    <x v="17"/>
    <x v="17"/>
    <n v="0.12225897726641263"/>
    <n v="0.46379606262939771"/>
    <n v="23444.211005062207"/>
    <n v="88936.886261584994"/>
    <n v="10873.332755600648"/>
    <n v="0.4768351858967248"/>
    <n v="149544.07682639116"/>
    <n v="6.3787208191438287"/>
    <n v="2.3987580993364337"/>
  </r>
  <r>
    <s v="UN"/>
    <s v="Chilean"/>
    <x v="4"/>
    <x v="0"/>
    <x v="17"/>
    <x v="18"/>
    <n v="0.17739469777977501"/>
    <n v="0.59844636009897645"/>
    <n v="12570.878249461559"/>
    <n v="42408.236693618754"/>
    <n v="7522.9963316376625"/>
    <n v="0.34413710078082826"/>
    <n v="60607.19056480618"/>
    <n v="4.8212375748211649"/>
    <n v="2.2821793800824346"/>
  </r>
  <r>
    <s v="UN"/>
    <s v="Chilean"/>
    <x v="4"/>
    <x v="0"/>
    <x v="17"/>
    <x v="19"/>
    <n v="0.25329366872322101"/>
    <n v="0.73231319261468908"/>
    <n v="5047.8819178238964"/>
    <n v="14594.247624969095"/>
    <n v="3696.6305231835777"/>
    <n v="0.21758571268213775"/>
    <n v="18198.953871187427"/>
    <n v="3.6052653701996378"/>
    <n v="2.1203067503260615"/>
  </r>
  <r>
    <s v="UN"/>
    <s v="Chilean"/>
    <x v="4"/>
    <x v="0"/>
    <x v="17"/>
    <x v="20"/>
    <n v="0.36096690192967695"/>
    <n v="0.84828797868126837"/>
    <n v="1351.2513946403189"/>
    <n v="3175.4997705384967"/>
    <n v="1146.250314249681"/>
    <n v="0.11906836406714474"/>
    <n v="3604.7062462183317"/>
    <n v="2.6676799450614781"/>
    <n v="1.8761123481069575"/>
  </r>
  <r>
    <s v="UN"/>
    <s v="Chilean"/>
    <x v="4"/>
    <x v="0"/>
    <x v="17"/>
    <x v="21"/>
    <n v="0.47762811608545647"/>
    <n v="1"/>
    <n v="205.0010803906379"/>
    <n v="429.20647567983502"/>
    <n v="205.0010803906379"/>
    <m/>
    <n v="429.20647567983502"/>
    <n v="2.09367909116364"/>
    <n v="2.09367909116364"/>
  </r>
  <r>
    <s v="UN"/>
    <s v="Chilean"/>
    <x v="4"/>
    <x v="0"/>
    <x v="18"/>
    <x v="0"/>
    <n v="6.4364784878380002E-2"/>
    <n v="6.1279230943586588E-2"/>
    <n v="100000"/>
    <n v="95206.145813081341"/>
    <n v="6127.923094358659"/>
    <n v="0.93665938851068553"/>
    <n v="6500000.0000712983"/>
    <n v="65.000000000712987"/>
    <n v="0.21770327187495908"/>
  </r>
  <r>
    <s v="UN"/>
    <s v="Chilean"/>
    <x v="4"/>
    <x v="0"/>
    <x v="18"/>
    <x v="1"/>
    <n v="2.4884108351114205E-3"/>
    <n v="9.8909570490513486E-3"/>
    <n v="93872.076905641341"/>
    <n v="373123.54844226141"/>
    <n v="928.48468077894358"/>
    <n v="0.99050897923371461"/>
    <n v="6404793.8542582169"/>
    <n v="68.228956526616642"/>
    <n v="1.4530983340295005"/>
  </r>
  <r>
    <s v="UN"/>
    <s v="Chilean"/>
    <x v="4"/>
    <x v="0"/>
    <x v="18"/>
    <x v="2"/>
    <n v="6.3915191971244858E-4"/>
    <n v="3.1900299150568624E-3"/>
    <n v="92943.592224862397"/>
    <n v="463884.76740169717"/>
    <n v="296.49283961016044"/>
    <n v="0.99724699370959768"/>
    <n v="6031670.3058159556"/>
    <n v="64.896031683639663"/>
    <n v="2.1898352631034812"/>
  </r>
  <r>
    <s v="UN"/>
    <s v="Chilean"/>
    <x v="4"/>
    <x v="0"/>
    <x v="18"/>
    <x v="3"/>
    <n v="5.6509866768660575E-4"/>
    <n v="2.8216640440597465E-3"/>
    <n v="92647.099385252237"/>
    <n v="462607.68971901858"/>
    <n v="261.41898912178294"/>
    <n v="0.99618401858987871"/>
    <n v="5567785.5384142585"/>
    <n v="60.09670648469919"/>
    <n v="2.5984636412539648"/>
  </r>
  <r>
    <s v="UN"/>
    <s v="Chilean"/>
    <x v="4"/>
    <x v="0"/>
    <x v="18"/>
    <x v="4"/>
    <n v="1.0311383208437693E-3"/>
    <n v="5.143570339622267E-3"/>
    <n v="92385.680396130454"/>
    <n v="460842.38737487159"/>
    <n v="475.19224549135834"/>
    <n v="0.99345372421693168"/>
    <n v="5105177.84869524"/>
    <n v="55.259406293327132"/>
    <n v="2.7145784341288723"/>
  </r>
  <r>
    <s v="UN"/>
    <s v="Chilean"/>
    <x v="4"/>
    <x v="0"/>
    <x v="18"/>
    <x v="5"/>
    <n v="1.5992470696493748E-3"/>
    <n v="7.9661879898224302E-3"/>
    <n v="91910.488150639096"/>
    <n v="457825.58601458813"/>
    <n v="732.17622684434173"/>
    <n v="0.99086090273569982"/>
    <n v="4644335.4613203686"/>
    <n v="50.531071641230035"/>
    <n v="2.6414766345937699"/>
  </r>
  <r>
    <s v="UN"/>
    <s v="Chilean"/>
    <x v="4"/>
    <x v="0"/>
    <x v="18"/>
    <x v="6"/>
    <n v="2.0662671591545972E-3"/>
    <n v="1.0280344731669786E-2"/>
    <n v="91178.311923794754"/>
    <n v="453641.47345391556"/>
    <n v="937.34447862833622"/>
    <n v="0.98839816391532231"/>
    <n v="4186509.8753057807"/>
    <n v="45.915632643043367"/>
    <n v="2.5995098745864884"/>
  </r>
  <r>
    <s v="UN"/>
    <s v="Chilean"/>
    <x v="4"/>
    <x v="0"/>
    <x v="18"/>
    <x v="7"/>
    <n v="2.6322605628991578E-3"/>
    <n v="1.3078857768372684E-2"/>
    <n v="90240.967445166418"/>
    <n v="448378.39943769155"/>
    <n v="1180.2487780956872"/>
    <n v="0.98491914348929521"/>
    <n v="3732868.401851865"/>
    <n v="41.365562754190186"/>
    <n v="2.605218627973525"/>
  </r>
  <r>
    <s v="UN"/>
    <s v="Chilean"/>
    <x v="4"/>
    <x v="0"/>
    <x v="18"/>
    <x v="8"/>
    <n v="3.5152677451068324E-3"/>
    <n v="1.743080622844943E-2"/>
    <n v="89060.718667070731"/>
    <n v="441616.46913327224"/>
    <n v="1552.4001296521456"/>
    <n v="0.97928486404723225"/>
    <n v="3284490.0024141734"/>
    <n v="36.879221856409508"/>
    <n v="2.6248879836749381"/>
  </r>
  <r>
    <s v="UN"/>
    <s v="Chilean"/>
    <x v="4"/>
    <x v="0"/>
    <x v="18"/>
    <x v="9"/>
    <n v="4.9652219812680622E-3"/>
    <n v="2.4538252638141678E-2"/>
    <n v="87508.318537418585"/>
    <n v="432468.32393619529"/>
    <n v="2147.3012282101554"/>
    <n v="0.9705557856319571"/>
    <n v="2842873.5332809011"/>
    <n v="32.486894740930119"/>
    <n v="2.6373744474004961"/>
  </r>
  <r>
    <s v="UN"/>
    <s v="Chilean"/>
    <x v="4"/>
    <x v="0"/>
    <x v="18"/>
    <x v="10"/>
    <n v="7.1432314774784239E-3"/>
    <n v="3.5124483558967162E-2"/>
    <n v="85361.01730920843"/>
    <n v="419734.63389882981"/>
    <n v="2998.2616490539949"/>
    <n v="0.95739049792123909"/>
    <n v="2410405.209344706"/>
    <n v="28.237775103046722"/>
    <n v="2.6418160004670659"/>
  </r>
  <r>
    <s v="UN"/>
    <s v="Chilean"/>
    <x v="4"/>
    <x v="0"/>
    <x v="18"/>
    <x v="11"/>
    <n v="1.0533989483611259E-2"/>
    <n v="5.1395598834315777E-2"/>
    <n v="82362.755660154435"/>
    <n v="401849.95014318964"/>
    <n v="4233.0831487980759"/>
    <n v="0.93675481169494157"/>
    <n v="1990670.5754458762"/>
    <n v="24.169547989139531"/>
    <n v="2.6462006987952442"/>
  </r>
  <r>
    <s v="UN"/>
    <s v="Chilean"/>
    <x v="4"/>
    <x v="0"/>
    <x v="18"/>
    <x v="12"/>
    <n v="1.6010880316300814E-2"/>
    <n v="7.7141673922156817E-2"/>
    <n v="78129.672511356359"/>
    <n v="376434.87437600526"/>
    <n v="6027.053720515949"/>
    <n v="0.90517648865803302"/>
    <n v="1588820.6253026866"/>
    <n v="20.33568776410457"/>
    <n v="2.6417186838082798"/>
  </r>
  <r>
    <s v="UN"/>
    <s v="Chilean"/>
    <x v="4"/>
    <x v="0"/>
    <x v="18"/>
    <x v="13"/>
    <n v="2.4409334196316544E-2"/>
    <n v="0.11535276554079554"/>
    <n v="72102.61879084041"/>
    <n v="340739.99779610022"/>
    <n v="8317.2364802571683"/>
    <n v="0.8597292344712798"/>
    <n v="1212385.7509266813"/>
    <n v="16.814725612722089"/>
    <n v="2.6226362921100401"/>
  </r>
  <r>
    <s v="UN"/>
    <s v="Chilean"/>
    <x v="4"/>
    <x v="0"/>
    <x v="18"/>
    <x v="14"/>
    <n v="3.6819075063258336E-2"/>
    <n v="0.16909724133854265"/>
    <n v="63785.382310583242"/>
    <n v="292944.13745898684"/>
    <n v="10785.932186443904"/>
    <n v="0.79772115836891355"/>
    <n v="871645.75313058111"/>
    <n v="13.665290095564075"/>
    <n v="2.5910497447234699"/>
  </r>
  <r>
    <s v="UN"/>
    <s v="Chilean"/>
    <x v="4"/>
    <x v="0"/>
    <x v="18"/>
    <x v="15"/>
    <n v="5.4608804999727624E-2"/>
    <n v="0.24078378196023958"/>
    <n v="52999.450124139337"/>
    <n v="233687.73667116521"/>
    <n v="12761.408042703362"/>
    <n v="0.71782096945104701"/>
    <n v="578701.61567159428"/>
    <n v="10.919011693821641"/>
    <n v="2.546547070295003"/>
  </r>
  <r>
    <s v="UN"/>
    <s v="Chilean"/>
    <x v="4"/>
    <x v="0"/>
    <x v="18"/>
    <x v="16"/>
    <n v="7.948195719691771E-2"/>
    <n v="0.3313475591526121"/>
    <n v="40238.042081435975"/>
    <n v="167745.9576861168"/>
    <n v="13332.777028763896"/>
    <n v="0.61694584253126572"/>
    <n v="345013.87900042906"/>
    <n v="8.5743207460783228"/>
    <n v="2.4915763873564338"/>
  </r>
  <r>
    <s v="UN"/>
    <s v="Chilean"/>
    <x v="4"/>
    <x v="0"/>
    <x v="18"/>
    <x v="17"/>
    <n v="0.11611503314338377"/>
    <n v="0.44663245780699312"/>
    <n v="26905.265052672079"/>
    <n v="103490.17119587537"/>
    <n v="12016.76465842353"/>
    <n v="0.49251550600821864"/>
    <n v="177267.92131431226"/>
    <n v="6.5885959854800618"/>
    <n v="2.4172620543309673"/>
  </r>
  <r>
    <s v="UN"/>
    <s v="Chilean"/>
    <x v="4"/>
    <x v="0"/>
    <x v="18"/>
    <x v="18"/>
    <n v="0.17063695588871922"/>
    <n v="0.58417255764084908"/>
    <n v="14888.500394248549"/>
    <n v="50970.51403341374"/>
    <n v="8697.4533547449646"/>
    <n v="0.35618463444697501"/>
    <n v="73777.750118436888"/>
    <n v="4.9553513224835823"/>
    <n v="2.3012803885836677"/>
  </r>
  <r>
    <s v="UN"/>
    <s v="Chilean"/>
    <x v="4"/>
    <x v="0"/>
    <x v="18"/>
    <x v="19"/>
    <n v="0.24643463572571592"/>
    <n v="0.72265637252336301"/>
    <n v="6191.0470395035845"/>
    <n v="18154.913908565883"/>
    <n v="4473.9995956891662"/>
    <n v="0.22502497640392072"/>
    <n v="22807.236085023149"/>
    <n v="3.6839061211287287"/>
    <n v="2.1389534095430993"/>
  </r>
  <r>
    <s v="UN"/>
    <s v="Chilean"/>
    <x v="4"/>
    <x v="0"/>
    <x v="18"/>
    <x v="20"/>
    <n v="0.3545541049827679"/>
    <n v="0.84357779832418556"/>
    <n v="1717.0474438144186"/>
    <n v="4085.3090738902497"/>
    <n v="1448.4631022711378"/>
    <n v="0.12187743691448186"/>
    <n v="4652.3221764572645"/>
    <n v="2.7094895911100378"/>
    <n v="1.8933084052150737"/>
  </r>
  <r>
    <s v="UN"/>
    <s v="Chilean"/>
    <x v="4"/>
    <x v="0"/>
    <x v="18"/>
    <x v="21"/>
    <n v="0.47368277792405455"/>
    <n v="1"/>
    <n v="268.58434154328063"/>
    <n v="567.01310256701515"/>
    <n v="268.58434154328063"/>
    <m/>
    <n v="567.01310256701515"/>
    <n v="2.1111174959380299"/>
    <n v="2.1111174959380299"/>
  </r>
  <r>
    <s v="UN"/>
    <s v="Chilean"/>
    <x v="4"/>
    <x v="0"/>
    <x v="19"/>
    <x v="0"/>
    <n v="5.2650983303879358E-2"/>
    <n v="5.0488158247271202E-2"/>
    <n v="100000"/>
    <n v="95892.146887124298"/>
    <n v="5048.8158247271203"/>
    <n v="0.94793396120713047"/>
    <n v="6750000.0002576299"/>
    <n v="67.5000000025763"/>
    <n v="0.18637295249372093"/>
  </r>
  <r>
    <s v="UN"/>
    <s v="Chilean"/>
    <x v="4"/>
    <x v="0"/>
    <x v="19"/>
    <x v="1"/>
    <n v="1.822746753960057E-3"/>
    <n v="7.2577786353727452E-3"/>
    <n v="94951.18417527288"/>
    <n v="378074.833716441"/>
    <n v="689.13467591063818"/>
    <n v="0.99306247289009308"/>
    <n v="6654107.8533705054"/>
    <n v="70.079250839963336"/>
    <n v="1.4897461336354831"/>
  </r>
  <r>
    <s v="UN"/>
    <s v="Chilean"/>
    <x v="4"/>
    <x v="0"/>
    <x v="19"/>
    <x v="2"/>
    <n v="4.7912775207660941E-4"/>
    <n v="2.3924292655369099E-3"/>
    <n v="94262.049499362241"/>
    <n v="470678.8218264273"/>
    <n v="225.51528585175402"/>
    <n v="0.99790915977163841"/>
    <n v="6276033.0196540644"/>
    <n v="66.580697671935582"/>
    <n v="2.2000759593786032"/>
  </r>
  <r>
    <s v="UN"/>
    <s v="Chilean"/>
    <x v="4"/>
    <x v="0"/>
    <x v="19"/>
    <x v="3"/>
    <n v="4.3409166886307967E-4"/>
    <n v="2.1682058062681294E-3"/>
    <n v="94036.534213510487"/>
    <n v="469694.70761111472"/>
    <n v="203.89055948307214"/>
    <n v="0.99704130059655749"/>
    <n v="5805354.1978276372"/>
    <n v="61.735093135680088"/>
    <n v="2.6067383518156166"/>
  </r>
  <r>
    <s v="UN"/>
    <s v="Chilean"/>
    <x v="4"/>
    <x v="0"/>
    <x v="19"/>
    <x v="4"/>
    <n v="8.0323897551402542E-4"/>
    <n v="4.0088484303474085E-3"/>
    <n v="93832.643654027415"/>
    <n v="468305.02215990558"/>
    <n v="376.16084622780909"/>
    <n v="0.99488837338229752"/>
    <n v="5335659.4902165225"/>
    <n v="56.863574151121227"/>
    <n v="2.7185395055397081"/>
  </r>
  <r>
    <s v="UN"/>
    <s v="Chilean"/>
    <x v="4"/>
    <x v="0"/>
    <x v="19"/>
    <x v="5"/>
    <n v="1.2492238865716226E-3"/>
    <n v="6.2277908363044601E-3"/>
    <n v="93456.482807799606"/>
    <n v="465911.22174342925"/>
    <n v="582.02742722364201"/>
    <n v="0.99282908362185718"/>
    <n v="4867354.4680566173"/>
    <n v="52.081507048223756"/>
    <n v="2.6441105153591424"/>
  </r>
  <r>
    <s v="UN"/>
    <s v="Chilean"/>
    <x v="4"/>
    <x v="0"/>
    <x v="19"/>
    <x v="6"/>
    <n v="1.6243694450455597E-3"/>
    <n v="8.0903291911437834E-3"/>
    <n v="92874.455380575964"/>
    <n v="462570.21133266884"/>
    <n v="751.38491747705848"/>
    <n v="0.99087521241108534"/>
    <n v="4401443.2463131882"/>
    <n v="47.391322277769383"/>
    <n v="2.6016745501602387"/>
  </r>
  <r>
    <s v="UN"/>
    <s v="Chilean"/>
    <x v="4"/>
    <x v="0"/>
    <x v="19"/>
    <x v="7"/>
    <n v="2.0684592427588321E-3"/>
    <n v="1.0291417317197878E-2"/>
    <n v="92123.070463098906"/>
    <n v="458349.3564092989"/>
    <n v="948.07696267736901"/>
    <n v="0.98803290102313246"/>
    <n v="3938873.0349805192"/>
    <n v="42.75664081950336"/>
    <n v="2.6099029979628643"/>
  </r>
  <r>
    <s v="UN"/>
    <s v="Chilean"/>
    <x v="4"/>
    <x v="0"/>
    <x v="19"/>
    <x v="8"/>
    <n v="2.8104333521669698E-3"/>
    <n v="1.3959362400888334E-2"/>
    <n v="91174.993500421537"/>
    <n v="452864.24429516518"/>
    <n v="1272.7447761710209"/>
    <n v="0.98321913550376872"/>
    <n v="3480523.6785712205"/>
    <n v="38.174103939531719"/>
    <n v="2.6344642984903213"/>
  </r>
  <r>
    <s v="UN"/>
    <s v="Chilean"/>
    <x v="4"/>
    <x v="0"/>
    <x v="19"/>
    <x v="9"/>
    <n v="4.0565666747268969E-3"/>
    <n v="2.0091225050812424E-2"/>
    <n v="89902.248724250516"/>
    <n v="445264.79077645985"/>
    <n v="1806.2463116930303"/>
    <n v="0.97556322689868991"/>
    <n v="3027659.4342760555"/>
    <n v="33.677238080690692"/>
    <n v="2.6490178458482578"/>
  </r>
  <r>
    <s v="UN"/>
    <s v="Chilean"/>
    <x v="4"/>
    <x v="0"/>
    <x v="19"/>
    <x v="10"/>
    <n v="5.9846030707098579E-3"/>
    <n v="2.9508893552903124E-2"/>
    <n v="88096.002412557486"/>
    <n v="434383.95611425315"/>
    <n v="2599.6155576284509"/>
    <n v="0.96367145090820239"/>
    <n v="2582394.6434995956"/>
    <n v="29.313414602017094"/>
    <n v="2.6550163616902229"/>
  </r>
  <r>
    <s v="UN"/>
    <s v="Chilean"/>
    <x v="4"/>
    <x v="0"/>
    <x v="19"/>
    <x v="11"/>
    <n v="9.0635559866194346E-3"/>
    <n v="4.437655961744328E-2"/>
    <n v="85496.386854929035"/>
    <n v="418603.41723986727"/>
    <n v="3794.0355083437607"/>
    <n v="0.94461969239462307"/>
    <n v="2148010.6873853425"/>
    <n v="25.123993731221702"/>
    <n v="2.6598750814924017"/>
  </r>
  <r>
    <s v="UN"/>
    <s v="Chilean"/>
    <x v="4"/>
    <x v="0"/>
    <x v="19"/>
    <x v="12"/>
    <n v="1.4114829286480189E-2"/>
    <n v="6.8312603738875793E-2"/>
    <n v="81702.351346585274"/>
    <n v="395421.03122846148"/>
    <n v="5581.300352073682"/>
    <n v="0.91508121631432393"/>
    <n v="1729407.2701454752"/>
    <n v="21.167166447991772"/>
    <n v="2.6545384267662322"/>
  </r>
  <r>
    <s v="UN"/>
    <s v="Chilean"/>
    <x v="4"/>
    <x v="0"/>
    <x v="19"/>
    <x v="13"/>
    <n v="2.1915502813139403E-2"/>
    <n v="0.10417561391654297"/>
    <n v="76121.050994511592"/>
    <n v="361842.35821280477"/>
    <n v="7929.9572193257191"/>
    <n v="0.87237404913846195"/>
    <n v="1333986.2389170136"/>
    <n v="17.524537844507631"/>
    <n v="2.633922070345216"/>
  </r>
  <r>
    <s v="UN"/>
    <s v="Chilean"/>
    <x v="4"/>
    <x v="0"/>
    <x v="19"/>
    <x v="14"/>
    <n v="3.3421751580684687E-2"/>
    <n v="0.15471189064726415"/>
    <n v="68191.093775185873"/>
    <n v="315661.88318391429"/>
    <n v="10549.97304326389"/>
    <n v="0.81364420002012794"/>
    <n v="972143.88070420898"/>
    <n v="14.256170811824747"/>
    <n v="2.6024975999189954"/>
  </r>
  <r>
    <s v="UN"/>
    <s v="Chilean"/>
    <x v="4"/>
    <x v="0"/>
    <x v="19"/>
    <x v="15"/>
    <n v="5.0068910812744824E-2"/>
    <n v="0.22309631851258441"/>
    <n v="57641.120731921983"/>
    <n v="256836.46042002304"/>
    <n v="12859.521830231199"/>
    <n v="0.73648415640289222"/>
    <n v="656481.99752029462"/>
    <n v="11.389126186034254"/>
    <n v="2.5606291078536239"/>
  </r>
  <r>
    <s v="UN"/>
    <s v="Chilean"/>
    <x v="4"/>
    <x v="0"/>
    <x v="19"/>
    <x v="16"/>
    <n v="7.3767315844319004E-2"/>
    <n v="0.31159068790262923"/>
    <n v="44781.598901690784"/>
    <n v="189155.98388594549"/>
    <n v="13953.529207157455"/>
    <n v="0.63625505165348561"/>
    <n v="399645.53710027161"/>
    <n v="8.9243248767784067"/>
    <n v="2.5094465273572211"/>
  </r>
  <r>
    <s v="UN"/>
    <s v="Chilean"/>
    <x v="4"/>
    <x v="0"/>
    <x v="19"/>
    <x v="17"/>
    <n v="0.1095539106247822"/>
    <n v="0.42769372718263649"/>
    <n v="30828.069694533329"/>
    <n v="120351.45029791814"/>
    <n v="13184.972029501041"/>
    <n v="0.50997832083837802"/>
    <n v="210489.55321432612"/>
    <n v="6.8278538130998108"/>
    <n v="2.4373174171968892"/>
  </r>
  <r>
    <s v="UN"/>
    <s v="Chilean"/>
    <x v="4"/>
    <x v="0"/>
    <x v="19"/>
    <x v="18"/>
    <n v="0.16329828006596417"/>
    <n v="0.56808041267107801"/>
    <n v="17643.097665032288"/>
    <n v="61376.630533395801"/>
    <n v="10022.698202347674"/>
    <n v="0.3698512108987152"/>
    <n v="90138.102916407981"/>
    <n v="5.1089726207805937"/>
    <n v="2.3221923627832055"/>
  </r>
  <r>
    <s v="UN"/>
    <s v="Chilean"/>
    <x v="4"/>
    <x v="0"/>
    <x v="19"/>
    <x v="19"/>
    <n v="0.2388708202092697"/>
    <n v="0.71156642972493878"/>
    <n v="7620.3994626846143"/>
    <n v="22700.221123659492"/>
    <n v="5422.4204387403333"/>
    <n v="0.233596293060777"/>
    <n v="28761.472383012187"/>
    <n v="3.774273582881142"/>
    <n v="2.159612323727977"/>
  </r>
  <r>
    <s v="UN"/>
    <s v="Chilean"/>
    <x v="4"/>
    <x v="0"/>
    <x v="19"/>
    <x v="20"/>
    <n v="0.34738227254107223"/>
    <n v="0.83806970694144522"/>
    <n v="2197.9790239442814"/>
    <n v="5302.6875061468036"/>
    <n v="1842.0596364604276"/>
    <n v="0.12514969611850443"/>
    <n v="6061.2512593526953"/>
    <n v="2.75764745401244"/>
    <n v="1.9125822524927902"/>
  </r>
  <r>
    <s v="UN"/>
    <s v="Chilean"/>
    <x v="4"/>
    <x v="0"/>
    <x v="19"/>
    <x v="21"/>
    <n v="0.46920168012199859"/>
    <n v="1"/>
    <n v="355.91938748385371"/>
    <n v="758.56375320589211"/>
    <n v="355.91938748385371"/>
    <m/>
    <n v="758.56375320589211"/>
    <n v="2.131279665793155"/>
    <n v="2.131279665793155"/>
  </r>
  <r>
    <s v="UN"/>
    <s v="Chilean"/>
    <x v="4"/>
    <x v="0"/>
    <x v="20"/>
    <x v="0"/>
    <n v="4.1947525592564462E-2"/>
    <n v="4.0516071894846684E-2"/>
    <n v="100000"/>
    <n v="96587.513381310069"/>
    <n v="4051.6071894846682"/>
    <n v="0.95832856100462571"/>
    <n v="7000000.0006864276"/>
    <n v="70.000000006864269"/>
    <n v="0.15774494932615254"/>
  </r>
  <r>
    <s v="UN"/>
    <s v="Chilean"/>
    <x v="4"/>
    <x v="0"/>
    <x v="20"/>
    <x v="1"/>
    <n v="1.2841534455901341E-3"/>
    <n v="5.1203283276603463E-3"/>
    <n v="95948.392810515332"/>
    <n v="382576.76712100278"/>
    <n v="491.28727370116394"/>
    <n v="0.99511841248686406"/>
    <n v="6903412.4873051178"/>
    <n v="71.949224839423763"/>
    <n v="1.523232971431103"/>
  </r>
  <r>
    <s v="UN"/>
    <s v="Chilean"/>
    <x v="4"/>
    <x v="0"/>
    <x v="20"/>
    <x v="2"/>
    <n v="3.4619025608548861E-4"/>
    <n v="1.7292818226749703E-3"/>
    <n v="95457.105536814168"/>
    <n v="476825.19813387201"/>
    <n v="165.07223744997464"/>
    <n v="0.99846709069612893"/>
    <n v="6520835.7201841148"/>
    <n v="68.311684955388444"/>
    <n v="2.2113448190322713"/>
  </r>
  <r>
    <s v="UN"/>
    <s v="Chilean"/>
    <x v="4"/>
    <x v="0"/>
    <x v="20"/>
    <x v="3"/>
    <n v="3.2239323170353546E-4"/>
    <n v="1.610728247209522E-3"/>
    <n v="95292.033299364193"/>
    <n v="476094.2683513324"/>
    <n v="153.48956976932823"/>
    <n v="0.99777864833086816"/>
    <n v="6044010.5220502429"/>
    <n v="63.426189081963578"/>
    <n v="2.6161367444154582"/>
  </r>
  <r>
    <s v="UN"/>
    <s v="Chilean"/>
    <x v="4"/>
    <x v="0"/>
    <x v="20"/>
    <x v="4"/>
    <n v="6.0647821135699465E-4"/>
    <n v="3.0282091164561854E-3"/>
    <n v="95138.543729594865"/>
    <n v="475036.6955536661"/>
    <n v="288.09940544831625"/>
    <n v="0.99613189362751198"/>
    <n v="5567916.2536989106"/>
    <n v="58.524295573875719"/>
    <n v="2.7229279828350239"/>
  </r>
  <r>
    <s v="UN"/>
    <s v="Chilean"/>
    <x v="4"/>
    <x v="0"/>
    <x v="20"/>
    <x v="5"/>
    <n v="9.4566758445331688E-4"/>
    <n v="4.7178392313779322E-3"/>
    <n v="94850.444324146549"/>
    <n v="473199.20308442938"/>
    <n v="447.48914734608843"/>
    <n v="0.99454490181084942"/>
    <n v="5092879.5581452446"/>
    <n v="53.693787039527081"/>
    <n v="2.6468288838992473"/>
  </r>
  <r>
    <s v="UN"/>
    <s v="Chilean"/>
    <x v="4"/>
    <x v="0"/>
    <x v="20"/>
    <x v="6"/>
    <n v="1.2388070277143388E-3"/>
    <n v="6.1757039809935193E-3"/>
    <n v="94402.95517680046"/>
    <n v="470617.85496857594"/>
    <n v="583.00470610291814"/>
    <n v="0.99303956786411063"/>
    <n v="4619680.3550608149"/>
    <n v="48.93575997074403"/>
    <n v="2.6039285775854939"/>
  </r>
  <r>
    <s v="UN"/>
    <s v="Chilean"/>
    <x v="4"/>
    <x v="0"/>
    <x v="20"/>
    <x v="7"/>
    <n v="1.5767741462224404E-3"/>
    <n v="7.8543318127496133E-3"/>
    <n v="93819.950470697542"/>
    <n v="467342.15132712928"/>
    <n v="736.89302165259141"/>
    <n v="0.99078061173779386"/>
    <n v="4149062.5000922391"/>
    <n v="44.223669691534333"/>
    <n v="2.6148491372374059"/>
  </r>
  <r>
    <s v="UN"/>
    <s v="Chilean"/>
    <x v="4"/>
    <x v="0"/>
    <x v="20"/>
    <x v="8"/>
    <n v="2.1840750968676261E-3"/>
    <n v="1.0864490886786569E-2"/>
    <n v="93083.057449044951"/>
    <n v="463033.54258274985"/>
    <n v="1011.3000293693767"/>
    <n v="0.9867698432419636"/>
    <n v="3681720.3487651097"/>
    <n v="39.553066365278539"/>
    <n v="2.6448683938434283"/>
  </r>
  <r>
    <s v="UN"/>
    <s v="Chilean"/>
    <x v="4"/>
    <x v="0"/>
    <x v="20"/>
    <x v="9"/>
    <n v="3.2303488089173603E-3"/>
    <n v="1.6030656488055933E-2"/>
    <n v="92071.757419675574"/>
    <n v="456907.53623015113"/>
    <n v="1475.9707154464268"/>
    <n v="0.98020275447072613"/>
    <n v="3218686.8061823598"/>
    <n v="34.958459536197928"/>
    <n v="2.6617077614694615"/>
  </r>
  <r>
    <s v="UN"/>
    <s v="Chilean"/>
    <x v="4"/>
    <x v="0"/>
    <x v="20"/>
    <x v="10"/>
    <n v="4.9022446175739278E-3"/>
    <n v="2.4234341176837201E-2"/>
    <n v="90595.786704229147"/>
    <n v="447862.02555122721"/>
    <n v="2195.529204174265"/>
    <n v="0.96966498131550194"/>
    <n v="2761779.2699522087"/>
    <n v="30.484632568716187"/>
    <n v="2.6693965353819977"/>
  </r>
  <r>
    <s v="UN"/>
    <s v="Chilean"/>
    <x v="4"/>
    <x v="0"/>
    <x v="20"/>
    <x v="11"/>
    <n v="7.6500787185362655E-3"/>
    <n v="3.7581864778615116E-2"/>
    <n v="88400.257500054882"/>
    <n v="434276.12263805367"/>
    <n v="3322.2465237618162"/>
    <n v="0.95235520415780983"/>
    <n v="2313917.2444009813"/>
    <n v="26.175458192523305"/>
    <n v="2.6747165488870857"/>
  </r>
  <r>
    <s v="UN"/>
    <s v="Chilean"/>
    <x v="4"/>
    <x v="0"/>
    <x v="20"/>
    <x v="12"/>
    <n v="1.2241519448023449E-2"/>
    <n v="5.9509035276420062E-2"/>
    <n v="85078.010976293066"/>
    <n v="413585.12543582561"/>
    <n v="5062.9103564358811"/>
    <n v="0.92509015046891474"/>
    <n v="1879641.1217629276"/>
    <n v="22.093148396319332"/>
    <n v="2.6683510837529432"/>
  </r>
  <r>
    <s v="UN"/>
    <s v="Chilean"/>
    <x v="4"/>
    <x v="0"/>
    <x v="20"/>
    <x v="13"/>
    <n v="1.9398899434596072E-2"/>
    <n v="9.2758582632138875E-2"/>
    <n v="80015.100619857185"/>
    <n v="382603.52592113288"/>
    <n v="7422.0873226659314"/>
    <n v="0.88542372380271073"/>
    <n v="1466055.996327102"/>
    <n v="18.322241489043055"/>
    <n v="2.6459483136507647"/>
  </r>
  <r>
    <s v="UN"/>
    <s v="Chilean"/>
    <x v="4"/>
    <x v="0"/>
    <x v="20"/>
    <x v="14"/>
    <n v="2.9945357588655411E-2"/>
    <n v="0.13974452491923239"/>
    <n v="72593.013297191254"/>
    <n v="338766.23866113648"/>
    <n v="10144.476155671509"/>
    <n v="0.83038443083534685"/>
    <n v="1083452.4704059691"/>
    <n v="14.925024064924575"/>
    <n v="2.6145808365579439"/>
  </r>
  <r>
    <s v="UN"/>
    <s v="Chilean"/>
    <x v="4"/>
    <x v="0"/>
    <x v="20"/>
    <x v="15"/>
    <n v="4.5361236813044915E-2"/>
    <n v="0.20433461223329266"/>
    <n v="62448.537141519744"/>
    <n v="281306.21027685906"/>
    <n v="12760.397621348813"/>
    <n v="0.75650871571453338"/>
    <n v="744686.23174483259"/>
    <n v="11.924798655527161"/>
    <n v="2.5755868783445002"/>
  </r>
  <r>
    <s v="UN"/>
    <s v="Chilean"/>
    <x v="4"/>
    <x v="0"/>
    <x v="20"/>
    <x v="16"/>
    <n v="6.7748592954426465E-2"/>
    <n v="0.29016217643622094"/>
    <n v="49688.139520170931"/>
    <n v="212810.5998590691"/>
    <n v="14417.618706239402"/>
    <n v="0.65744780380359147"/>
    <n v="463380.02146797348"/>
    <n v="9.3257671939973541"/>
    <n v="2.5287113310628619"/>
  </r>
  <r>
    <s v="UN"/>
    <s v="Chilean"/>
    <x v="4"/>
    <x v="0"/>
    <x v="20"/>
    <x v="17"/>
    <n v="0.10250978365287131"/>
    <n v="0.40663801730781646"/>
    <n v="35270.520813931529"/>
    <n v="139911.86150346987"/>
    <n v="14342.334653191188"/>
    <n v="0.52960717556806303"/>
    <n v="250569.42160890441"/>
    <n v="7.1042166610120425"/>
    <n v="2.4592182202302992"/>
  </r>
  <r>
    <s v="UN"/>
    <s v="Chilean"/>
    <x v="4"/>
    <x v="0"/>
    <x v="20"/>
    <x v="18"/>
    <n v="0.15526742998988044"/>
    <n v="0.54973978753095598"/>
    <n v="20928.186160740341"/>
    <n v="74098.325799322702"/>
    <n v="11505.05661341369"/>
    <n v="0.38554623254803205"/>
    <n v="110657.56010543453"/>
    <n v="5.2874892862440017"/>
    <n v="2.3452885952104285"/>
  </r>
  <r>
    <s v="UN"/>
    <s v="Chilean"/>
    <x v="4"/>
    <x v="0"/>
    <x v="20"/>
    <x v="19"/>
    <n v="0.23044628564550687"/>
    <n v="0.6986495922821655"/>
    <n v="9423.1295473266509"/>
    <n v="28568.330350045511"/>
    <n v="6583.4656162617912"/>
    <n v="0.24362178920086747"/>
    <n v="36559.234306111837"/>
    <n v="3.8797338105665458"/>
    <n v="2.1827425754644953"/>
  </r>
  <r>
    <s v="UN"/>
    <s v="Chilean"/>
    <x v="4"/>
    <x v="0"/>
    <x v="20"/>
    <x v="20"/>
    <n v="0.33926319876022593"/>
    <n v="0.83151635355903442"/>
    <n v="2839.6639310648598"/>
    <n v="6959.8677543595322"/>
    <n v="2361.2269972921654"/>
    <n v="0.12902622874400568"/>
    <n v="7990.9039560663259"/>
    <n v="2.8140315720634508"/>
    <n v="1.9344531850322904"/>
  </r>
  <r>
    <s v="UN"/>
    <s v="Chilean"/>
    <x v="4"/>
    <x v="0"/>
    <x v="20"/>
    <x v="21"/>
    <n v="0.46403504841118298"/>
    <n v="1"/>
    <n v="478.43693377269426"/>
    <n v="1031.0362017067937"/>
    <n v="478.43693377269426"/>
    <m/>
    <n v="1031.0362017067937"/>
    <n v="2.155009634345328"/>
    <n v="2.155009634345328"/>
  </r>
  <r>
    <s v="UN"/>
    <s v="Chilean"/>
    <x v="4"/>
    <x v="0"/>
    <x v="21"/>
    <x v="0"/>
    <n v="3.2576904862958028E-2"/>
    <n v="3.1681751488638256E-2"/>
    <n v="100000"/>
    <n v="97252.184091504489"/>
    <n v="3168.1751488638256"/>
    <n v="0.96749525180500773"/>
    <n v="7250000.0008605225"/>
    <n v="72.500000008605227"/>
    <n v="0.13268181859171069"/>
  </r>
  <r>
    <s v="UN"/>
    <s v="Chilean"/>
    <x v="4"/>
    <x v="0"/>
    <x v="21"/>
    <x v="1"/>
    <n v="8.7940870911384559E-4"/>
    <n v="3.5100800597729792E-3"/>
    <n v="96831.824851136174"/>
    <n v="386495.44181099936"/>
    <n v="339.8874575614027"/>
    <n v="0.99666496772546731"/>
    <n v="7152747.8167690178"/>
    <n v="73.867737469217914"/>
    <n v="1.5525498954457497"/>
  </r>
  <r>
    <s v="UN"/>
    <s v="Chilean"/>
    <x v="4"/>
    <x v="0"/>
    <x v="21"/>
    <x v="2"/>
    <n v="2.4300532608343567E-4"/>
    <n v="1.2142072058864072E-3"/>
    <n v="96491.937393574772"/>
    <n v="482134.31195739046"/>
    <n v="117.16120569320628"/>
    <n v="0.99890712736898524"/>
    <n v="6766252.3749580188"/>
    <n v="70.122463676520312"/>
    <n v="2.2228434441395364"/>
  </r>
  <r>
    <s v="UN"/>
    <s v="Chilean"/>
    <x v="4"/>
    <x v="0"/>
    <x v="21"/>
    <x v="3"/>
    <n v="2.3306755456558963E-4"/>
    <n v="1.1646933310763049E-3"/>
    <n v="96374.776187881565"/>
    <n v="481607.40056337905"/>
    <n v="112.2470591099991"/>
    <n v="0.9983763756721874"/>
    <n v="6284118.0630006287"/>
    <n v="65.205008110730233"/>
    <n v="2.6259478142084487"/>
  </r>
  <r>
    <s v="UN"/>
    <s v="Chilean"/>
    <x v="4"/>
    <x v="0"/>
    <x v="21"/>
    <x v="4"/>
    <n v="4.4584151658267241E-4"/>
    <n v="2.2269511330877153E-3"/>
    <n v="96262.529128771566"/>
    <n v="480825.45107136975"/>
    <n v="214.37194831720262"/>
    <n v="0.99715004352968417"/>
    <n v="5802510.6624372499"/>
    <n v="60.277978513063587"/>
    <n v="2.7273399047193565"/>
  </r>
  <r>
    <s v="UN"/>
    <s v="Chilean"/>
    <x v="4"/>
    <x v="0"/>
    <x v="21"/>
    <x v="5"/>
    <n v="6.9716234487802748E-4"/>
    <n v="3.4801089907710355E-3"/>
    <n v="96048.157180454364"/>
    <n v="479455.11946599639"/>
    <n v="334.25805535068503"/>
    <n v="0.9959587626792088"/>
    <n v="5321685.2113658804"/>
    <n v="55.406427021473704"/>
    <n v="2.6495213093633505"/>
  </r>
  <r>
    <s v="UN"/>
    <s v="Chilean"/>
    <x v="4"/>
    <x v="0"/>
    <x v="21"/>
    <x v="6"/>
    <n v="9.2024271258670182E-4"/>
    <n v="4.5910994000988598E-3"/>
    <n v="95713.899125103679"/>
    <n v="477517.52754356602"/>
    <n v="439.43202485438087"/>
    <n v="0.99482956409671797"/>
    <n v="4842230.0918998839"/>
    <n v="50.59066798199084"/>
    <n v="2.6060732435216325"/>
  </r>
  <r>
    <s v="UN"/>
    <s v="Chilean"/>
    <x v="4"/>
    <x v="0"/>
    <x v="21"/>
    <x v="7"/>
    <n v="1.170717747552864E-3"/>
    <n v="5.8373223149932145E-3"/>
    <n v="95274.467100249298"/>
    <n v="475048.5537747083"/>
    <n v="556.14777285337914"/>
    <n v="0.99308136895733234"/>
    <n v="4364712.5643563177"/>
    <n v="45.811986119677776"/>
    <n v="2.6197302386983359"/>
  </r>
  <r>
    <s v="UN"/>
    <s v="Chilean"/>
    <x v="4"/>
    <x v="0"/>
    <x v="21"/>
    <x v="8"/>
    <n v="1.6541619360519613E-3"/>
    <n v="8.2388552778336864E-3"/>
    <n v="94718.319327395919"/>
    <n v="471761.86810378818"/>
    <n v="780.37052509805653"/>
    <n v="0.98983349435306422"/>
    <n v="3889664.0105816093"/>
    <n v="41.065593627531563"/>
    <n v="2.6553079923649139"/>
  </r>
  <r>
    <s v="UN"/>
    <s v="Chilean"/>
    <x v="4"/>
    <x v="0"/>
    <x v="21"/>
    <x v="9"/>
    <n v="2.508379690050559E-3"/>
    <n v="1.2469159575767766E-2"/>
    <n v="93937.948802297862"/>
    <n v="466965.69840770203"/>
    <n v="1171.3272738361557"/>
    <n v="0.9843596179670393"/>
    <n v="3417902.1424778211"/>
    <n v="36.384679312842458"/>
    <n v="2.6743941128717381"/>
  </r>
  <r>
    <s v="UN"/>
    <s v="Chilean"/>
    <x v="4"/>
    <x v="0"/>
    <x v="21"/>
    <x v="10"/>
    <n v="3.9175640162356683E-3"/>
    <n v="1.9411680328173978E-2"/>
    <n v="92766.621528461706"/>
    <n v="459662.17648831726"/>
    <n v="1800.7560022351972"/>
    <n v="0.97528424792105106"/>
    <n v="2950936.4440701189"/>
    <n v="31.810325690957097"/>
    <n v="2.6837888371250189"/>
  </r>
  <r>
    <s v="UN"/>
    <s v="Chilean"/>
    <x v="4"/>
    <x v="0"/>
    <x v="21"/>
    <x v="11"/>
    <n v="6.3028320317683652E-3"/>
    <n v="3.1061845580368848E-2"/>
    <n v="90965.865526226509"/>
    <n v="448301.28009416198"/>
    <n v="2825.5676680602483"/>
    <n v="0.95997778123850297"/>
    <n v="2491274.2675818019"/>
    <n v="27.386913246744612"/>
    <n v="2.6896509643840529"/>
  </r>
  <r>
    <s v="UN"/>
    <s v="Chilean"/>
    <x v="4"/>
    <x v="0"/>
    <x v="21"/>
    <x v="12"/>
    <n v="1.036902488556247E-2"/>
    <n v="5.0628442041205264E-2"/>
    <n v="88140.297858166261"/>
    <n v="430359.26819117425"/>
    <n v="4462.4059616067389"/>
    <n v="0.93544016377002503"/>
    <n v="2042972.9874876398"/>
    <n v="23.178648553867543"/>
    <n v="2.6823666002962221"/>
  </r>
  <r>
    <s v="UN"/>
    <s v="Chilean"/>
    <x v="4"/>
    <x v="0"/>
    <x v="21"/>
    <x v="13"/>
    <n v="1.6777672615676916E-2"/>
    <n v="8.0717584740763695E-2"/>
    <n v="83677.891896559522"/>
    <n v="402575.34431670024"/>
    <n v="6754.2773300890112"/>
    <n v="0.89936507604556826"/>
    <n v="1612613.7192964656"/>
    <n v="19.271681955013129"/>
    <n v="2.6586517856398135"/>
  </r>
  <r>
    <s v="UN"/>
    <s v="Chilean"/>
    <x v="4"/>
    <x v="0"/>
    <x v="21"/>
    <x v="14"/>
    <n v="2.6262138016645422E-2"/>
    <n v="0.12360999487598516"/>
    <n v="76923.614566470511"/>
    <n v="362062.20515545987"/>
    <n v="9508.5276024036721"/>
    <n v="0.84864260033485006"/>
    <n v="1210038.3749797654"/>
    <n v="15.730388929321027"/>
    <n v="2.6278275017899988"/>
  </r>
  <r>
    <s v="UN"/>
    <s v="Chilean"/>
    <x v="4"/>
    <x v="0"/>
    <x v="21"/>
    <x v="15"/>
    <n v="4.0295603966184104E-2"/>
    <n v="0.18365746749045886"/>
    <n v="67415.086964066839"/>
    <n v="307261.41126609949"/>
    <n v="12381.284142469558"/>
    <n v="0.77892607983651541"/>
    <n v="847976.16982430546"/>
    <n v="12.578433226323483"/>
    <n v="2.5920087762166437"/>
  </r>
  <r>
    <s v="UN"/>
    <s v="Chilean"/>
    <x v="4"/>
    <x v="0"/>
    <x v="21"/>
    <x v="16"/>
    <n v="6.1113112374425939E-2"/>
    <n v="0.26577195103968088"/>
    <n v="55033.802821597281"/>
    <n v="239333.9265625382"/>
    <n v="14626.441149029008"/>
    <n v="0.68218711776288654"/>
    <n v="540714.75855820603"/>
    <n v="9.8251389298144183"/>
    <n v="2.5499790290526581"/>
  </r>
  <r>
    <s v="UN"/>
    <s v="Chilean"/>
    <x v="4"/>
    <x v="0"/>
    <x v="21"/>
    <x v="17"/>
    <n v="9.4374682514120595E-2"/>
    <n v="0.38133159396903848"/>
    <n v="40407.361672568273"/>
    <n v="163270.52154457229"/>
    <n v="15408.603634683888"/>
    <n v="0.55383706494805285"/>
    <n v="301380.83199566777"/>
    <n v="7.4585624876436567"/>
    <n v="2.4841142171372108"/>
  </r>
  <r>
    <s v="UN"/>
    <s v="Chilean"/>
    <x v="4"/>
    <x v="0"/>
    <x v="21"/>
    <x v="18"/>
    <n v="0.14550661008237756"/>
    <n v="0.5263251064807597"/>
    <n v="24998.758037884385"/>
    <n v="90425.266444783731"/>
    <n v="13157.473986176246"/>
    <n v="0.40617809512044128"/>
    <n v="138110.31045109546"/>
    <n v="5.5246868761158492"/>
    <n v="2.3727081823640899"/>
  </r>
  <r>
    <s v="UN"/>
    <s v="Chilean"/>
    <x v="4"/>
    <x v="0"/>
    <x v="21"/>
    <x v="19"/>
    <n v="0.21949692419678801"/>
    <n v="0.68082569066654097"/>
    <n v="11841.284051708139"/>
    <n v="36728.762475300609"/>
    <n v="8061.8503928828904"/>
    <n v="0.2579319041549693"/>
    <n v="47685.044006311728"/>
    <n v="4.0270163098936074"/>
    <n v="2.2118488079258256"/>
  </r>
  <r>
    <s v="UN"/>
    <s v="Chilean"/>
    <x v="4"/>
    <x v="0"/>
    <x v="21"/>
    <x v="20"/>
    <n v="0.3276890156821094"/>
    <n v="0.82138452660764827"/>
    <n v="3779.4336588252486"/>
    <n v="9473.5196425098711"/>
    <n v="3104.3683266991889"/>
    <n v="0.13533440924317047"/>
    <n v="10956.28153101112"/>
    <n v="2.8989215104827721"/>
    <n v="1.9643909292051231"/>
  </r>
  <r>
    <s v="UN"/>
    <s v="Chilean"/>
    <x v="4"/>
    <x v="0"/>
    <x v="21"/>
    <x v="21"/>
    <n v="0.45527561597122274"/>
    <n v="1"/>
    <n v="675.06533212605973"/>
    <n v="1482.7618885012494"/>
    <n v="675.06533212605973"/>
    <m/>
    <n v="1482.7618885012494"/>
    <n v="2.1964716864239189"/>
    <n v="2.1964716864239189"/>
  </r>
  <r>
    <s v="UN"/>
    <s v="Chilean"/>
    <x v="4"/>
    <x v="0"/>
    <x v="22"/>
    <x v="0"/>
    <n v="2.5129215603511196E-2"/>
    <n v="2.4581163841399249E-2"/>
    <n v="100000"/>
    <n v="97819.065382863002"/>
    <n v="2458.1163841399248"/>
    <n v="0.97480492110582251"/>
    <n v="7500000.000245302"/>
    <n v="75.000000002453021"/>
    <n v="0.11276185651393122"/>
  </r>
  <r>
    <s v="UN"/>
    <s v="Chilean"/>
    <x v="4"/>
    <x v="0"/>
    <x v="22"/>
    <x v="1"/>
    <n v="6.1852409915709146E-4"/>
    <n v="2.4703923034035615E-3"/>
    <n v="97541.883615860075"/>
    <n v="389583.39517004823"/>
    <n v="240.9667185441067"/>
    <n v="0.99767815936727666"/>
    <n v="7402180.9348624386"/>
    <n v="75.887205172433866"/>
    <n v="1.5758507360628551"/>
  </r>
  <r>
    <s v="UN"/>
    <s v="Chilean"/>
    <x v="4"/>
    <x v="0"/>
    <x v="22"/>
    <x v="2"/>
    <n v="1.7361487843303553E-4"/>
    <n v="8.6765723010697848E-4"/>
    <n v="97300.916897315969"/>
    <n v="486270.78971551015"/>
    <n v="84.42384404198674"/>
    <n v="0.9992104644191383"/>
    <n v="7012597.5396923907"/>
    <n v="72.071238003779101"/>
    <n v="2.2307021348918661"/>
  </r>
  <r>
    <s v="UN"/>
    <s v="Chilean"/>
    <x v="4"/>
    <x v="0"/>
    <x v="22"/>
    <x v="3"/>
    <n v="1.7010953468053785E-4"/>
    <n v="8.502054059195299E-4"/>
    <n v="97216.493053273982"/>
    <n v="485886.861625096"/>
    <n v="82.65398793843633"/>
    <n v="0.9988041229579202"/>
    <n v="6526326.7499768808"/>
    <n v="67.13188827332516"/>
    <n v="2.6334639603890229"/>
  </r>
  <r>
    <s v="UN"/>
    <s v="Chilean"/>
    <x v="4"/>
    <x v="0"/>
    <x v="22"/>
    <x v="4"/>
    <n v="3.3002473593405973E-4"/>
    <n v="1.6488889995348527E-3"/>
    <n v="97133.839065335545"/>
    <n v="485305.80068223039"/>
    <n v="160.16291871742578"/>
    <n v="0.99788599647911969"/>
    <n v="6040439.888351785"/>
    <n v="62.186771844658359"/>
    <n v="2.7310937677873599"/>
  </r>
  <r>
    <s v="UN"/>
    <s v="Chilean"/>
    <x v="4"/>
    <x v="0"/>
    <x v="22"/>
    <x v="5"/>
    <n v="5.1749138825766899E-4"/>
    <n v="2.5843163661969778E-3"/>
    <n v="96973.67614661812"/>
    <n v="484279.86251088453"/>
    <n v="250.61065835597401"/>
    <n v="0.99698932805818508"/>
    <n v="5555134.0876695551"/>
    <n v="57.284969575357138"/>
    <n v="2.6516632370435871"/>
  </r>
  <r>
    <s v="UN"/>
    <s v="Chilean"/>
    <x v="4"/>
    <x v="0"/>
    <x v="22"/>
    <x v="6"/>
    <n v="6.8699434498053927E-4"/>
    <n v="3.4293359308771661E-3"/>
    <n v="96723.065488262146"/>
    <n v="482821.85471683706"/>
    <n v="331.69588382348593"/>
    <n v="0.99613855462005008"/>
    <n v="5070854.2251586709"/>
    <n v="52.426525147448373"/>
    <n v="2.6078306570246022"/>
  </r>
  <r>
    <s v="UN"/>
    <s v="Chilean"/>
    <x v="4"/>
    <x v="0"/>
    <x v="22"/>
    <x v="7"/>
    <n v="8.7432309488193194E-4"/>
    <n v="4.3625505124669584E-3"/>
    <n v="96391.36960443866"/>
    <n v="480957.4644966019"/>
    <n v="420.51221886523126"/>
    <n v="0.99479261529502161"/>
    <n v="4588032.3704418335"/>
    <n v="47.597958087635291"/>
    <n v="2.6234138254334365"/>
  </r>
  <r>
    <s v="UN"/>
    <s v="Chilean"/>
    <x v="4"/>
    <x v="0"/>
    <x v="22"/>
    <x v="8"/>
    <n v="1.2532001186409177E-3"/>
    <n v="6.2477015411469237E-3"/>
    <n v="95970.857385573428"/>
    <n v="478452.93395223713"/>
    <n v="599.59727359304088"/>
    <n v="0.99221656697621119"/>
    <n v="4107074.9059452312"/>
    <n v="42.795021507879291"/>
    <n v="2.6628429825363775"/>
  </r>
  <r>
    <s v="UN"/>
    <s v="Chilean"/>
    <x v="4"/>
    <x v="0"/>
    <x v="22"/>
    <x v="9"/>
    <n v="1.9345466691014182E-3"/>
    <n v="9.629580908429268E-3"/>
    <n v="95371.260111980388"/>
    <n v="474728.92758578464"/>
    <n v="918.38526558717422"/>
    <n v="0.98778481822872111"/>
    <n v="3628621.9719929942"/>
    <n v="38.04733174053105"/>
    <n v="2.6835724027462939"/>
  </r>
  <r>
    <s v="UN"/>
    <s v="Chilean"/>
    <x v="4"/>
    <x v="0"/>
    <x v="22"/>
    <x v="10"/>
    <n v="3.0838948957971164E-3"/>
    <n v="1.5310607755137392E-2"/>
    <n v="94452.874846393213"/>
    <n v="468930.02744323999"/>
    <n v="1446.1309181182005"/>
    <n v="0.98026431040144335"/>
    <n v="3153893.0444072094"/>
    <n v="33.391181047017589"/>
    <n v="2.6942981116364288"/>
  </r>
  <r>
    <s v="UN"/>
    <s v="Chilean"/>
    <x v="4"/>
    <x v="0"/>
    <x v="22"/>
    <x v="11"/>
    <n v="5.0700105796286869E-3"/>
    <n v="2.5057956988381105E-2"/>
    <n v="93006.743928275013"/>
    <n v="459675.36997817754"/>
    <n v="2330.5589889840921"/>
    <n v="0.96732645313407495"/>
    <n v="2684963.0169639695"/>
    <n v="28.868476666966867"/>
    <n v="2.700830706914096"/>
  </r>
  <r>
    <s v="UN"/>
    <s v="Chilean"/>
    <x v="4"/>
    <x v="0"/>
    <x v="22"/>
    <x v="12"/>
    <n v="8.5069278577957503E-3"/>
    <n v="4.1716110482200475E-2"/>
    <n v="90676.184939290921"/>
    <n v="444656.14523408411"/>
    <n v="3782.6577490319032"/>
    <n v="0.94629219934080644"/>
    <n v="2225287.6469857921"/>
    <n v="24.541037412145823"/>
    <n v="2.6934790189243389"/>
  </r>
  <r>
    <s v="UN"/>
    <s v="Chilean"/>
    <x v="4"/>
    <x v="0"/>
    <x v="22"/>
    <x v="13"/>
    <n v="1.397278450487398E-2"/>
    <n v="6.7662040921114275E-2"/>
    <n v="86893.527190259018"/>
    <n v="420774.64162396651"/>
    <n v="5879.3933925272577"/>
    <n v="0.91474333842296729"/>
    <n v="1780631.5017517079"/>
    <n v="20.49210751743222"/>
    <n v="2.6710191999173869"/>
  </r>
  <r>
    <s v="UN"/>
    <s v="Chilean"/>
    <x v="4"/>
    <x v="0"/>
    <x v="22"/>
    <x v="14"/>
    <n v="2.2231292718744387E-2"/>
    <n v="0.10562159910020544"/>
    <n v="81014.13379773176"/>
    <n v="384900.80040283484"/>
    <n v="8556.842361434421"/>
    <n v="0.86929036332934972"/>
    <n v="1359856.8601277415"/>
    <n v="16.785427386323729"/>
    <n v="2.6428374236822081"/>
  </r>
  <r>
    <s v="UN"/>
    <s v="Chilean"/>
    <x v="4"/>
    <x v="0"/>
    <x v="22"/>
    <x v="15"/>
    <n v="3.4641210720170255E-2"/>
    <n v="0.15996488065411113"/>
    <n v="72457.291436297339"/>
    <n v="334590.55662793777"/>
    <n v="11590.621977127463"/>
    <n v="0.80519213873034656"/>
    <n v="974956.05972490669"/>
    <n v="13.455596260896172"/>
    <n v="2.6104905665802005"/>
  </r>
  <r>
    <s v="UN"/>
    <s v="Chilean"/>
    <x v="4"/>
    <x v="0"/>
    <x v="22"/>
    <x v="16"/>
    <n v="5.3424407191854463E-2"/>
    <n v="0.23646854490837718"/>
    <n v="60866.669459169876"/>
    <n v="269409.68589022633"/>
    <n v="14393.052760429062"/>
    <n v="0.71327448125868986"/>
    <n v="640365.50309696887"/>
    <n v="10.520790915404596"/>
    <n v="2.5735751138466658"/>
  </r>
  <r>
    <s v="UN"/>
    <s v="Chilean"/>
    <x v="4"/>
    <x v="0"/>
    <x v="22"/>
    <x v="17"/>
    <n v="8.413718765148831E-2"/>
    <n v="0.34789758315201891"/>
    <n v="46473.616698740814"/>
    <n v="192163.05394941781"/>
    <n v="16168.058929825238"/>
    <n v="0.58741254195244608"/>
    <n v="370955.81720674259"/>
    <n v="7.9820733473664314"/>
    <n v="2.5133051086225326"/>
  </r>
  <r>
    <s v="UN"/>
    <s v="Chilean"/>
    <x v="4"/>
    <x v="0"/>
    <x v="22"/>
    <x v="18"/>
    <n v="0.13209272035942413"/>
    <n v="0.49200521926316487"/>
    <n v="30305.557768915576"/>
    <n v="112878.98798977253"/>
    <n v="14910.492594987818"/>
    <n v="0.43809632746930405"/>
    <n v="178792.76325732475"/>
    <n v="5.8996691174815652"/>
    <n v="2.4079460749809707"/>
  </r>
  <r>
    <s v="UN"/>
    <s v="Chilean"/>
    <x v="4"/>
    <x v="0"/>
    <x v="22"/>
    <x v="19"/>
    <n v="0.20265742997434219"/>
    <n v="0.65097411319715759"/>
    <n v="15395.065173927758"/>
    <n v="49451.870086771029"/>
    <n v="10021.788899210067"/>
    <n v="0.28335317863280168"/>
    <n v="65913.775267552206"/>
    <n v="4.2814872508094464"/>
    <n v="2.2536384412330612"/>
  </r>
  <r>
    <s v="UN"/>
    <s v="Chilean"/>
    <x v="4"/>
    <x v="0"/>
    <x v="22"/>
    <x v="20"/>
    <n v="0.30721349232181788"/>
    <n v="0.80114646883296026"/>
    <n v="5373.2762747176903"/>
    <n v="14012.344578422933"/>
    <n v="4304.7813135540009"/>
    <n v="0.1488017684136608"/>
    <n v="16461.905180781177"/>
    <n v="3.063662528993278"/>
    <n v="2.0140093401043631"/>
  </r>
  <r>
    <s v="UN"/>
    <s v="Chilean"/>
    <x v="4"/>
    <x v="0"/>
    <x v="22"/>
    <x v="21"/>
    <n v="0.43619862277954125"/>
    <n v="1"/>
    <n v="1068.4949611636894"/>
    <n v="2449.5606023582436"/>
    <n v="1068.4949611636894"/>
    <m/>
    <n v="2449.5606023582436"/>
    <n v="2.2925336023021079"/>
    <n v="2.2925336023021079"/>
  </r>
  <r>
    <s v="UN"/>
    <s v="Chilean"/>
    <x v="4"/>
    <x v="0"/>
    <x v="23"/>
    <x v="0"/>
    <n v="1.9331132346855455E-2"/>
    <n v="1.8999568928717198E-2"/>
    <n v="100000"/>
    <n v="98284.821539736949"/>
    <n v="1899.9568928717199"/>
    <n v="0.98052263561045583"/>
    <n v="7750000.0000556484"/>
    <n v="77.500000000556483"/>
    <n v="9.725401313151695E-2"/>
  </r>
  <r>
    <s v="UN"/>
    <s v="Chilean"/>
    <x v="4"/>
    <x v="0"/>
    <x v="23"/>
    <x v="1"/>
    <n v="4.4923820931092208E-4"/>
    <n v="1.7950126594947816E-3"/>
    <n v="98100.04310712828"/>
    <n v="391976.49626549106"/>
    <n v="176.09081927427906"/>
    <n v="0.9983405024126859"/>
    <n v="7651715.1785159111"/>
    <n v="77.9991010825551"/>
    <n v="1.593990619339628"/>
  </r>
  <r>
    <s v="UN"/>
    <s v="Chilean"/>
    <x v="4"/>
    <x v="0"/>
    <x v="23"/>
    <x v="2"/>
    <n v="1.2713063980335774E-4"/>
    <n v="6.3542985810450918E-4"/>
    <n v="97923.952287854001"/>
    <n v="489447.73033117666"/>
    <n v="62.223803107306594"/>
    <n v="0.99941787661995851"/>
    <n v="7259738.6822504196"/>
    <n v="74.136495848430755"/>
    <n v="2.235284577565074"/>
  </r>
  <r>
    <s v="UN"/>
    <s v="Chilean"/>
    <x v="4"/>
    <x v="0"/>
    <x v="23"/>
    <x v="3"/>
    <n v="1.2624071977944287E-4"/>
    <n v="6.3101547818622127E-4"/>
    <n v="97861.728484746694"/>
    <n v="489162.81136404269"/>
    <n v="61.752265395916766"/>
    <n v="0.99910676239844587"/>
    <n v="6770290.9519192427"/>
    <n v="69.182213074996938"/>
    <n v="2.6384500429932944"/>
  </r>
  <r>
    <s v="UN"/>
    <s v="Chilean"/>
    <x v="4"/>
    <x v="0"/>
    <x v="23"/>
    <x v="4"/>
    <n v="2.4740776136323895E-4"/>
    <n v="1.2363456390377641E-3"/>
    <n v="97799.976219350778"/>
    <n v="488725.87274765043"/>
    <n v="120.91457409679424"/>
    <n v="0.99841248214489309"/>
    <n v="6281128.1405552002"/>
    <n v="64.224229732608165"/>
    <n v="2.7338683020615253"/>
  </r>
  <r>
    <s v="UN"/>
    <s v="Chilean"/>
    <x v="4"/>
    <x v="0"/>
    <x v="23"/>
    <x v="5"/>
    <n v="3.8886509588717825E-4"/>
    <n v="1.9425527322975841E-3"/>
    <n v="97679.061645253983"/>
    <n v="487950.01169841085"/>
    <n v="189.74672808725154"/>
    <n v="0.99773219576338534"/>
    <n v="5792402.2678075498"/>
    <n v="59.30034718028017"/>
    <n v="2.6532057635570321"/>
  </r>
  <r>
    <s v="UN"/>
    <s v="Chilean"/>
    <x v="4"/>
    <x v="0"/>
    <x v="23"/>
    <x v="6"/>
    <n v="5.1817558251960141E-4"/>
    <n v="2.587672111221725E-3"/>
    <n v="97489.314917166732"/>
    <n v="486843.436594625"/>
    <n v="252.27038135327166"/>
    <n v="0.99708540680371371"/>
    <n v="5304452.256109139"/>
    <n v="54.410601414279576"/>
    <n v="2.6091605047995898"/>
  </r>
  <r>
    <s v="UN"/>
    <s v="Chilean"/>
    <x v="4"/>
    <x v="0"/>
    <x v="23"/>
    <x v="7"/>
    <n v="6.6009559479357992E-4"/>
    <n v="3.2953136981978687E-3"/>
    <n v="97237.04453581346"/>
    <n v="485424.48602666962"/>
    <n v="320.42656483114115"/>
    <n v="0.99604940053989088"/>
    <n v="4817608.8195145139"/>
    <n v="49.544994323024042"/>
    <n v="2.6258627220917314"/>
  </r>
  <r>
    <s v="UN"/>
    <s v="Chilean"/>
    <x v="4"/>
    <x v="0"/>
    <x v="23"/>
    <x v="8"/>
    <n v="9.5437451635447417E-4"/>
    <n v="4.7612736373259254E-3"/>
    <n v="96916.617970982319"/>
    <n v="483506.76831424894"/>
    <n v="461.44653816401842"/>
    <n v="0.99403373197235068"/>
    <n v="4332184.3334878441"/>
    <n v="44.700118763790726"/>
    <n v="2.6675054385605579"/>
  </r>
  <r>
    <s v="UN"/>
    <s v="Chilean"/>
    <x v="4"/>
    <x v="0"/>
    <x v="23"/>
    <x v="9"/>
    <n v="1.489140691384609E-3"/>
    <n v="7.4201706590673357E-3"/>
    <n v="96455.171432818301"/>
    <n v="480622.03734130366"/>
    <n v="715.71383298109868"/>
    <n v="0.9905230458066987"/>
    <n v="3848677.5651735947"/>
    <n v="39.901204963947684"/>
    <n v="2.6892722390185599"/>
  </r>
  <r>
    <s v="UN"/>
    <s v="Chilean"/>
    <x v="4"/>
    <x v="0"/>
    <x v="23"/>
    <x v="10"/>
    <n v="2.4029545541066981E-3"/>
    <n v="1.1948760577241984E-2"/>
    <n v="95739.457599837202"/>
    <n v="476067.20430912892"/>
    <n v="1143.9678566554794"/>
    <n v="0.98448191394069784"/>
    <n v="3368055.5278322911"/>
    <n v="35.179388021078765"/>
    <n v="2.7009111971498414"/>
  </r>
  <r>
    <s v="UN"/>
    <s v="Chilean"/>
    <x v="4"/>
    <x v="0"/>
    <x v="23"/>
    <x v="11"/>
    <n v="4.0012328585171571E-3"/>
    <n v="1.9824370385098967E-2"/>
    <n v="94595.489743181723"/>
    <n v="468679.55246264848"/>
    <n v="1875.296025428659"/>
    <n v="0.97395708772114242"/>
    <n v="2891988.3235231624"/>
    <n v="30.572158687212799"/>
    <n v="2.7081505026505317"/>
  </r>
  <r>
    <s v="UN"/>
    <s v="Chilean"/>
    <x v="4"/>
    <x v="0"/>
    <x v="23"/>
    <x v="12"/>
    <n v="6.7926000095405187E-3"/>
    <n v="3.3440867880619819E-2"/>
    <n v="92720.193717753064"/>
    <n v="456473.77199096949"/>
    <n v="3100.6437479808519"/>
    <n v="0.95668648365205622"/>
    <n v="2423308.7710605138"/>
    <n v="26.13571730056173"/>
    <n v="2.701381655845795"/>
  </r>
  <r>
    <s v="UN"/>
    <s v="Chilean"/>
    <x v="4"/>
    <x v="0"/>
    <x v="23"/>
    <x v="13"/>
    <n v="1.125891744475519E-2"/>
    <n v="5.4862973625681634E-2"/>
    <n v="89619.549969772212"/>
    <n v="436702.28780543111"/>
    <n v="4916.7950063370808"/>
    <n v="0.93007684310244676"/>
    <n v="1966834.9990695445"/>
    <n v="21.946494930324224"/>
    <n v="2.6823394042780411"/>
  </r>
  <r>
    <s v="UN"/>
    <s v="Chilean"/>
    <x v="4"/>
    <x v="0"/>
    <x v="23"/>
    <x v="14"/>
    <n v="1.8240640528372123E-2"/>
    <n v="8.7467526916386873E-2"/>
    <n v="84702.754963435131"/>
    <n v="406166.68521769141"/>
    <n v="7408.7404996563855"/>
    <n v="0.89045843805910452"/>
    <n v="1530132.7112641134"/>
    <n v="18.06473369047616"/>
    <n v="2.658564286292818"/>
  </r>
  <r>
    <s v="UN"/>
    <s v="Chilean"/>
    <x v="4"/>
    <x v="0"/>
    <x v="23"/>
    <x v="15"/>
    <n v="2.8924108626963544E-2"/>
    <n v="0.13534183863302027"/>
    <n v="77294.014463778745"/>
    <n v="361674.55211058952"/>
    <n v="10461.114032855083"/>
    <n v="0.8330717084607312"/>
    <n v="1123966.0260464221"/>
    <n v="14.541436796158791"/>
    <n v="2.6297438178735777"/>
  </r>
  <r>
    <s v="UN"/>
    <s v="Chilean"/>
    <x v="4"/>
    <x v="0"/>
    <x v="23"/>
    <x v="16"/>
    <n v="4.5406874431449029E-2"/>
    <n v="0.20470650211287397"/>
    <n v="66832.900430923662"/>
    <n v="301300.8370335385"/>
    <n v="13681.129273272367"/>
    <n v="0.74817686115512139"/>
    <n v="762291.4739358325"/>
    <n v="11.405931345501195"/>
    <n v="2.5978835909925451"/>
  </r>
  <r>
    <s v="UN"/>
    <s v="Chilean"/>
    <x v="4"/>
    <x v="0"/>
    <x v="23"/>
    <x v="17"/>
    <n v="7.2863325800006984E-2"/>
    <n v="0.30902659762164397"/>
    <n v="53151.771157651296"/>
    <n v="225426.3145151636"/>
    <n v="16425.31099841321"/>
    <n v="0.62791414251913991"/>
    <n v="460990.63690229395"/>
    <n v="8.6731001970746835"/>
    <n v="2.5444884253948525"/>
  </r>
  <r>
    <s v="UN"/>
    <s v="Chilean"/>
    <x v="4"/>
    <x v="0"/>
    <x v="23"/>
    <x v="18"/>
    <n v="0.11649416811742337"/>
    <n v="0.44898309431948669"/>
    <n v="36726.460159238086"/>
    <n v="141548.37098003892"/>
    <n v="16489.559725696061"/>
    <n v="0.4796739489293978"/>
    <n v="235564.32238713035"/>
    <n v="6.4140219712374611"/>
    <n v="2.4478439378480696"/>
  </r>
  <r>
    <s v="UN"/>
    <s v="Chilean"/>
    <x v="4"/>
    <x v="0"/>
    <x v="23"/>
    <x v="19"/>
    <n v="0.18184924503237129"/>
    <n v="0.61012457148505483"/>
    <n v="20236.900433542025"/>
    <n v="67897.066072518646"/>
    <n v="12347.030205200548"/>
    <n v="0.31945518473644563"/>
    <n v="94015.951407091416"/>
    <n v="4.6457683436176289"/>
    <n v="2.3040127429856887"/>
  </r>
  <r>
    <s v="UN"/>
    <s v="Chilean"/>
    <x v="4"/>
    <x v="0"/>
    <x v="23"/>
    <x v="20"/>
    <n v="0.2802255541238256"/>
    <n v="0.77036904900226133"/>
    <n v="7889.8702283414768"/>
    <n v="21690.069785259097"/>
    <n v="6078.1118245586786"/>
    <n v="0.16956372726409513"/>
    <n v="26118.885334572769"/>
    <n v="3.3104328181153364"/>
    <n v="2.0781581732847174"/>
  </r>
  <r>
    <s v="UN"/>
    <s v="Chilean"/>
    <x v="4"/>
    <x v="0"/>
    <x v="23"/>
    <x v="21"/>
    <n v="0.40908418596560542"/>
    <n v="1"/>
    <n v="1811.7584037827987"/>
    <n v="4428.815549313671"/>
    <n v="1811.7584037827987"/>
    <m/>
    <n v="4428.815549313671"/>
    <n v="2.4444846178533948"/>
    <n v="2.4444846178533948"/>
  </r>
  <r>
    <s v="UN"/>
    <s v="Chilean"/>
    <x v="4"/>
    <x v="0"/>
    <x v="24"/>
    <x v="0"/>
    <n v="1.4945021275580036E-2"/>
    <n v="1.4743523272616148E-2"/>
    <n v="100000"/>
    <n v="98651.73826621956"/>
    <n v="1474.3523272616148"/>
    <n v="0.98486201175321764"/>
    <n v="8000000.0003945185"/>
    <n v="80.000000003945189"/>
    <n v="8.5522701154730152E-2"/>
  </r>
  <r>
    <s v="UN"/>
    <s v="Chilean"/>
    <x v="4"/>
    <x v="0"/>
    <x v="24"/>
    <x v="1"/>
    <n v="3.4321841550978804E-4"/>
    <n v="1.3717473519052718E-3"/>
    <n v="98525.647672738385"/>
    <n v="393779.26761038922"/>
    <n v="135.1522962898307"/>
    <n v="0.9987596858936596"/>
    <n v="7901348.2621282991"/>
    <n v="80.195852032085327"/>
    <n v="1.6077130064372205"/>
  </r>
  <r>
    <s v="UN"/>
    <s v="Chilean"/>
    <x v="4"/>
    <x v="0"/>
    <x v="24"/>
    <x v="2"/>
    <n v="9.7297910238605789E-5"/>
    <n v="4.8635877953550878E-4"/>
    <n v="98390.495376448554"/>
    <n v="491820.23675362073"/>
    <n v="47.853081249180832"/>
    <n v="0.99955359183736525"/>
    <n v="7507568.9945179103"/>
    <n v="76.303803185393605"/>
    <n v="2.2365388984370336"/>
  </r>
  <r>
    <s v="UN"/>
    <s v="Chilean"/>
    <x v="4"/>
    <x v="0"/>
    <x v="24"/>
    <x v="3"/>
    <n v="9.7001526551095411E-5"/>
    <n v="4.8489664001912929E-4"/>
    <n v="98342.642295199374"/>
    <n v="491600.68418538489"/>
    <n v="47.686016819556244"/>
    <n v="0.9993117444798989"/>
    <n v="7015748.7577642892"/>
    <n v="71.339843978411849"/>
    <n v="2.6402455454024603"/>
  </r>
  <r>
    <s v="UN"/>
    <s v="Chilean"/>
    <x v="4"/>
    <x v="0"/>
    <x v="24"/>
    <x v="4"/>
    <n v="1.9093368038814498E-4"/>
    <n v="9.5425573852721572E-4"/>
    <n v="98294.956278379817"/>
    <n v="491262.33730080887"/>
    <n v="93.798526096928981"/>
    <n v="0.99877383394859753"/>
    <n v="6524148.0735789044"/>
    <n v="66.373172343675023"/>
    <n v="2.7351020327259117"/>
  </r>
  <r>
    <s v="UN"/>
    <s v="Chilean"/>
    <x v="4"/>
    <x v="0"/>
    <x v="24"/>
    <x v="5"/>
    <n v="3.0040327137921514E-4"/>
    <n v="1.5009584706121085E-3"/>
    <n v="98201.157752282888"/>
    <n v="490659.96810047794"/>
    <n v="147.39585955221264"/>
    <n v="0.99824675905162874"/>
    <n v="6032885.7362780953"/>
    <n v="61.433957341891407"/>
    <n v="2.6537966399661719"/>
  </r>
  <r>
    <s v="UN"/>
    <s v="Chilean"/>
    <x v="4"/>
    <x v="0"/>
    <x v="24"/>
    <x v="6"/>
    <n v="4.006763720432844E-4"/>
    <n v="2.0014650354280182E-3"/>
    <n v="98053.761892730676"/>
    <n v="489799.72295267764"/>
    <n v="196.25117602047976"/>
    <n v="0.9977447327115555"/>
    <n v="5542225.7681776173"/>
    <n v="56.522316545496011"/>
    <n v="2.6097645859364866"/>
  </r>
  <r>
    <s v="UN"/>
    <s v="Chilean"/>
    <x v="4"/>
    <x v="0"/>
    <x v="24"/>
    <x v="7"/>
    <n v="5.1081249532462672E-4"/>
    <n v="2.5509698582854103E-3"/>
    <n v="97857.510716710196"/>
    <n v="488695.09365961334"/>
    <n v="249.63156024516502"/>
    <n v="0.99693907294897033"/>
    <n v="5052426.0452249395"/>
    <n v="51.63043703258829"/>
    <n v="2.6266625768160425"/>
  </r>
  <r>
    <s v="UN"/>
    <s v="Chilean"/>
    <x v="4"/>
    <x v="0"/>
    <x v="24"/>
    <x v="8"/>
    <n v="7.3969840541553025E-4"/>
    <n v="3.6921250553596007E-3"/>
    <n v="97607.879156465031"/>
    <n v="487199.2336277251"/>
    <n v="360.38049623410916"/>
    <n v="0.99536799058883629"/>
    <n v="4563730.9515653262"/>
    <n v="46.755763889200828"/>
    <n v="2.668680288252208"/>
  </r>
  <r>
    <s v="UN"/>
    <s v="Chilean"/>
    <x v="4"/>
    <x v="0"/>
    <x v="24"/>
    <x v="9"/>
    <n v="1.1563976220347874E-3"/>
    <n v="5.7665892409861329E-3"/>
    <n v="97247.498660230922"/>
    <n v="484942.52219244977"/>
    <n v="560.78637948688993"/>
    <n v="0.99262475713311749"/>
    <n v="4076531.7179376013"/>
    <n v="41.919142128070867"/>
    <n v="2.6907942915986856"/>
  </r>
  <r>
    <s v="UN"/>
    <s v="Chilean"/>
    <x v="4"/>
    <x v="0"/>
    <x v="24"/>
    <x v="10"/>
    <n v="1.8698605198807425E-3"/>
    <n v="9.309316352639747E-3"/>
    <n v="96686.712280744032"/>
    <n v="481365.95331480185"/>
    <n v="900.08719171810662"/>
    <n v="0.98789024202152087"/>
    <n v="3591589.1957451515"/>
    <n v="37.146667944571803"/>
    <n v="2.7028802232241445"/>
  </r>
  <r>
    <s v="UN"/>
    <s v="Chilean"/>
    <x v="4"/>
    <x v="0"/>
    <x v="24"/>
    <x v="11"/>
    <n v="3.1200010909376991E-3"/>
    <n v="1.5489376613277237E-2"/>
    <n v="95786.625089025925"/>
    <n v="475536.72812107974"/>
    <n v="1483.6751105187141"/>
    <n v="0.97961242159057926"/>
    <n v="3110223.2424303498"/>
    <n v="32.470329125174302"/>
    <n v="2.7108213921156432"/>
  </r>
  <r>
    <s v="UN"/>
    <s v="Chilean"/>
    <x v="4"/>
    <x v="0"/>
    <x v="24"/>
    <x v="12"/>
    <n v="5.3068929536053792E-3"/>
    <n v="2.6215213419917241E-2"/>
    <n v="94302.949978507211"/>
    <n v="465841.68578995182"/>
    <n v="2472.1719598143536"/>
    <n v="0.96599629636922302"/>
    <n v="2634686.5143092703"/>
    <n v="27.938537605766811"/>
    <n v="2.7052307870160144"/>
  </r>
  <r>
    <s v="UN"/>
    <s v="Chilean"/>
    <x v="4"/>
    <x v="0"/>
    <x v="24"/>
    <x v="13"/>
    <n v="8.8110803373829174E-3"/>
    <n v="4.3177223063185388E-2"/>
    <n v="91830.778018692858"/>
    <n v="450001.34316748881"/>
    <n v="3964.9979865789646"/>
    <n v="0.94433922105743362"/>
    <n v="2168844.8285193187"/>
    <n v="23.61784224541617"/>
    <n v="2.6916641680637063"/>
  </r>
  <r>
    <s v="UN"/>
    <s v="Chilean"/>
    <x v="4"/>
    <x v="0"/>
    <x v="24"/>
    <x v="14"/>
    <n v="1.4542935498070945E-2"/>
    <n v="7.0335429960852638E-2"/>
    <n v="87865.780032113893"/>
    <n v="424953.91788158519"/>
    <n v="6180.0774174044345"/>
    <n v="0.91080742891052013"/>
    <n v="1718843.4853518298"/>
    <n v="19.562149049648372"/>
    <n v="2.6739802257976253"/>
  </r>
  <r>
    <s v="UN"/>
    <s v="Chilean"/>
    <x v="4"/>
    <x v="0"/>
    <x v="24"/>
    <x v="15"/>
    <n v="2.3489288236353465E-2"/>
    <n v="0.11129924287752847"/>
    <n v="81685.702614709458"/>
    <n v="387051.18535117886"/>
    <n v="9091.5568549361051"/>
    <n v="0.86090823687317475"/>
    <n v="1293889.5674702446"/>
    <n v="15.839853561316481"/>
    <n v="2.6486614929145005"/>
  </r>
  <r>
    <s v="UN"/>
    <s v="Chilean"/>
    <x v="4"/>
    <x v="0"/>
    <x v="24"/>
    <x v="16"/>
    <n v="3.754624567857303E-2"/>
    <n v="0.1723416248921763"/>
    <n v="72594.145759773353"/>
    <n v="333215.55356035579"/>
    <n v="12510.993037898828"/>
    <n v="0.78489965032222087"/>
    <n v="906838.38211906573"/>
    <n v="12.491894113885596"/>
    <n v="2.6216775799990208"/>
  </r>
  <r>
    <s v="UN"/>
    <s v="Chilean"/>
    <x v="4"/>
    <x v="0"/>
    <x v="24"/>
    <x v="17"/>
    <n v="6.1317135458990132E-2"/>
    <n v="0.26691227383820376"/>
    <n v="60083.152721874525"/>
    <n v="261540.77147144853"/>
    <n v="16036.93091236359"/>
    <n v="0.67338190462864311"/>
    <n v="573622.82855870994"/>
    <n v="9.5471492851584436"/>
    <n v="2.575908236409898"/>
  </r>
  <r>
    <s v="UN"/>
    <s v="Chilean"/>
    <x v="4"/>
    <x v="0"/>
    <x v="24"/>
    <x v="18"/>
    <n v="9.9793622716580058E-2"/>
    <n v="0.39902028027959707"/>
    <n v="44046.221809510935"/>
    <n v="176116.82283148868"/>
    <n v="17575.335771688351"/>
    <n v="0.52978005695137431"/>
    <n v="312082.05708726135"/>
    <n v="7.0853309152585071"/>
    <n v="2.4899889942854729"/>
  </r>
  <r>
    <s v="UN"/>
    <s v="Chilean"/>
    <x v="4"/>
    <x v="0"/>
    <x v="24"/>
    <x v="19"/>
    <n v="0.15852982374090263"/>
    <n v="0.55877754627711618"/>
    <n v="26470.886037822584"/>
    <n v="93303.180429761182"/>
    <n v="14791.336747995678"/>
    <n v="0.36650971433935331"/>
    <n v="135965.23425577264"/>
    <n v="5.1364066190115611"/>
    <n v="2.3598566225163231"/>
  </r>
  <r>
    <s v="UN"/>
    <s v="Chilean"/>
    <x v="4"/>
    <x v="0"/>
    <x v="24"/>
    <x v="20"/>
    <n v="0.24856746711375802"/>
    <n v="0.72778004084463532"/>
    <n v="11679.549289826906"/>
    <n v="34196.522006264917"/>
    <n v="8500.1428591971562"/>
    <n v="0.19843235523239222"/>
    <n v="42662.053826011463"/>
    <n v="3.6527140532015965"/>
    <n v="2.152844976401322"/>
  </r>
  <r>
    <s v="UN"/>
    <s v="Chilean"/>
    <x v="4"/>
    <x v="0"/>
    <x v="24"/>
    <x v="21"/>
    <n v="0.3755707849580725"/>
    <n v="1"/>
    <n v="3179.4064306297491"/>
    <n v="8465.531819746544"/>
    <n v="3179.4064306297491"/>
    <m/>
    <n v="8465.531819746544"/>
    <n v="2.6626139200673897"/>
    <n v="2.6626139200673897"/>
  </r>
  <r>
    <s v="UN"/>
    <s v="Chilean"/>
    <x v="4"/>
    <x v="0"/>
    <x v="25"/>
    <x v="0"/>
    <n v="1.1388118737714663E-2"/>
    <n v="1.1269534870182833E-2"/>
    <n v="100000"/>
    <n v="98958.705381783831"/>
    <n v="1126.9534870182833"/>
    <n v="0.9884092589765705"/>
    <n v="8250000.0003412711"/>
    <n v="82.500000003412708"/>
    <n v="7.6009231781828529E-2"/>
  </r>
  <r>
    <s v="UN"/>
    <s v="Chilean"/>
    <x v="4"/>
    <x v="0"/>
    <x v="25"/>
    <x v="1"/>
    <n v="2.616625286024414E-4"/>
    <n v="1.0459983945971757E-3"/>
    <n v="98873.046512981717"/>
    <n v="395245.92410650145"/>
    <n v="103.42104792151076"/>
    <n v="0.99907351702968161"/>
    <n v="8151041.2949594874"/>
    <n v="82.439467402162848"/>
    <n v="1.618841131717186"/>
  </r>
  <r>
    <s v="UN"/>
    <s v="Chilean"/>
    <x v="4"/>
    <x v="0"/>
    <x v="25"/>
    <x v="2"/>
    <n v="7.4318545045683597E-5"/>
    <n v="3.7151645004132865E-4"/>
    <n v="98769.625465060206"/>
    <n v="493746.75731521187"/>
    <n v="36.694540624695946"/>
    <n v="0.99965861224095265"/>
    <n v="7755795.3708529864"/>
    <n v="78.524094166952182"/>
    <n v="2.2374634383370271"/>
  </r>
  <r>
    <s v="UN"/>
    <s v="Chilean"/>
    <x v="4"/>
    <x v="0"/>
    <x v="25"/>
    <x v="3"/>
    <n v="7.4263776621770735E-5"/>
    <n v="3.7125385334460699E-4"/>
    <n v="98732.93092443551"/>
    <n v="493578.19821619516"/>
    <n v="36.654981057698024"/>
    <n v="0.99947213539402657"/>
    <n v="7262048.6135377744"/>
    <n v="73.552446438521386"/>
    <n v="2.6413463194451898"/>
  </r>
  <r>
    <s v="UN"/>
    <s v="Chilean"/>
    <x v="4"/>
    <x v="0"/>
    <x v="25"/>
    <x v="4"/>
    <n v="1.4657914016884082E-4"/>
    <n v="7.3265254559525363E-4"/>
    <n v="98696.275943377812"/>
    <n v="493317.65575507667"/>
    <n v="72.310077810689108"/>
    <n v="0.99905835729338444"/>
    <n v="6768470.4153215792"/>
    <n v="68.57878223495139"/>
    <n v="2.7358071410046159"/>
  </r>
  <r>
    <s v="UN"/>
    <s v="Chilean"/>
    <x v="4"/>
    <x v="0"/>
    <x v="25"/>
    <x v="5"/>
    <n v="2.3066429207478531E-4"/>
    <n v="1.1526976895361112E-3"/>
    <n v="98623.965865567123"/>
    <n v="492853.12678249023"/>
    <n v="113.68361758612446"/>
    <n v="0.99865347461859266"/>
    <n v="6275152.7595665026"/>
    <n v="63.627057627352677"/>
    <n v="2.6539931521504774"/>
  </r>
  <r>
    <s v="UN"/>
    <s v="Chilean"/>
    <x v="4"/>
    <x v="0"/>
    <x v="25"/>
    <x v="6"/>
    <n v="3.0767353261334216E-4"/>
    <n v="1.5372372801120665E-3"/>
    <n v="98510.282247980998"/>
    <n v="492189.4875379717"/>
    <n v="151.43367834595847"/>
    <n v="0.99826752719508416"/>
    <n v="5782299.6327840127"/>
    <n v="58.69742224703171"/>
    <n v="2.6100184193737452"/>
  </r>
  <r>
    <s v="UN"/>
    <s v="Chilean"/>
    <x v="4"/>
    <x v="0"/>
    <x v="25"/>
    <x v="7"/>
    <n v="3.9233988619864866E-4"/>
    <n v="1.959874685276755E-3"/>
    <n v="98358.84856963504"/>
    <n v="491336.78263594664"/>
    <n v="192.77101738461351"/>
    <n v="0.99764833226501592"/>
    <n v="5290110.145246041"/>
    <n v="53.783774639256841"/>
    <n v="2.6269243248539329"/>
  </r>
  <r>
    <s v="UN"/>
    <s v="Chilean"/>
    <x v="4"/>
    <x v="0"/>
    <x v="25"/>
    <x v="8"/>
    <n v="5.6804430641627449E-4"/>
    <n v="2.8364656701184974E-3"/>
    <n v="98166.077552250426"/>
    <n v="490181.3217772108"/>
    <n v="278.4447089471505"/>
    <n v="0.99644136099478697"/>
    <n v="4798773.3626100942"/>
    <n v="48.884232540063266"/>
    <n v="2.6689591750708042"/>
  </r>
  <r>
    <s v="UN"/>
    <s v="Chilean"/>
    <x v="4"/>
    <x v="0"/>
    <x v="25"/>
    <x v="9"/>
    <n v="8.8785905109302408E-4"/>
    <n v="4.4302139963415619E-3"/>
    <n v="97887.632843303276"/>
    <n v="488436.94340590754"/>
    <n v="433.66316109114268"/>
    <n v="0.99433348112986863"/>
    <n v="4308592.0408328837"/>
    <n v="44.015693460786807"/>
    <n v="2.6912477230261795"/>
  </r>
  <r>
    <s v="UN"/>
    <s v="Chilean"/>
    <x v="4"/>
    <x v="0"/>
    <x v="25"/>
    <x v="10"/>
    <n v="1.4352108927286054E-3"/>
    <n v="7.1524817033592437E-3"/>
    <n v="97453.969682212133"/>
    <n v="485669.20624922868"/>
    <n v="697.03773507176084"/>
    <n v="0.99069384261897364"/>
    <n v="3820155.0974269761"/>
    <n v="39.199584274341298"/>
    <n v="2.7036506328209038"/>
  </r>
  <r>
    <s v="UN"/>
    <s v="Chilean"/>
    <x v="4"/>
    <x v="0"/>
    <x v="25"/>
    <x v="11"/>
    <n v="2.3939216324883749E-3"/>
    <n v="1.1904409892012371E-2"/>
    <n v="96756.931947140372"/>
    <n v="481149.49218075513"/>
    <n v="1151.8341777922906"/>
    <n v="0.98432235620361108"/>
    <n v="3334485.8911777474"/>
    <n v="34.462501281039195"/>
    <n v="2.7121988514027784"/>
  </r>
  <r>
    <s v="UN"/>
    <s v="Chilean"/>
    <x v="4"/>
    <x v="0"/>
    <x v="25"/>
    <x v="12"/>
    <n v="4.0706614514993194E-3"/>
    <n v="2.016514342812149E-2"/>
    <n v="95605.097769348082"/>
    <n v="473606.20182953187"/>
    <n v="1927.8905089784821"/>
    <n v="0.97384167144905909"/>
    <n v="2853336.398996992"/>
    <n v="29.845023597808602"/>
    <n v="2.707708504903565"/>
  </r>
  <r>
    <s v="UN"/>
    <s v="Chilean"/>
    <x v="4"/>
    <x v="0"/>
    <x v="25"/>
    <x v="13"/>
    <n v="6.7574142513583376E-3"/>
    <n v="3.3269964977391028E-2"/>
    <n v="93677.2072603696"/>
    <n v="461217.45519831177"/>
    <n v="3116.6374047322897"/>
    <n v="0.95661697533168744"/>
    <n v="2379730.1971674603"/>
    <n v="25.40351347743702"/>
    <n v="2.6998989062213345"/>
  </r>
  <r>
    <s v="UN"/>
    <s v="Chilean"/>
    <x v="4"/>
    <x v="0"/>
    <x v="25"/>
    <x v="14"/>
    <n v="1.1369045979451757E-2"/>
    <n v="5.5389659407284353E-2"/>
    <n v="90560.56985563731"/>
    <n v="441208.44696198701"/>
    <n v="5016.1191200333415"/>
    <n v="0.92886337508243288"/>
    <n v="1918512.7419691486"/>
    <n v="21.184857217964193"/>
    <n v="2.6885711764910298"/>
  </r>
  <r>
    <s v="UN"/>
    <s v="Chilean"/>
    <x v="4"/>
    <x v="0"/>
    <x v="25"/>
    <x v="15"/>
    <n v="1.8717752716286461E-2"/>
    <n v="8.9672137235561958E-2"/>
    <n v="85544.450735603968"/>
    <n v="409822.3671599899"/>
    <n v="7670.9537261038495"/>
    <n v="0.88641560232479033"/>
    <n v="1477304.2950071616"/>
    <n v="17.269434572362051"/>
    <n v="2.6665370230148038"/>
  </r>
  <r>
    <s v="UN"/>
    <s v="Chilean"/>
    <x v="4"/>
    <x v="0"/>
    <x v="25"/>
    <x v="16"/>
    <n v="3.0491551189406555E-2"/>
    <n v="0.14224037553580293"/>
    <n v="77873.497009500119"/>
    <n v="363272.94043229381"/>
    <n v="11076.755458917527"/>
    <n v="0.81979546288682814"/>
    <n v="1067481.9278471717"/>
    <n v="13.707897665324378"/>
    <n v="2.6442068517276009"/>
  </r>
  <r>
    <s v="UN"/>
    <s v="Chilean"/>
    <x v="4"/>
    <x v="0"/>
    <x v="25"/>
    <x v="17"/>
    <n v="5.0733214620686619E-2"/>
    <n v="0.22619117868290492"/>
    <n v="66796.741550582592"/>
    <n v="297809.5083559514"/>
    <n v="15108.833703503638"/>
    <n v="0.71851155132034861"/>
    <n v="704208.98741487775"/>
    <n v="10.542564967508294"/>
    <n v="2.6057583194808083"/>
  </r>
  <r>
    <s v="UN"/>
    <s v="Chilean"/>
    <x v="4"/>
    <x v="0"/>
    <x v="25"/>
    <x v="18"/>
    <n v="8.4134921177480837E-2"/>
    <n v="0.34830495488777585"/>
    <n v="51687.907847078954"/>
    <n v="213979.57184678494"/>
    <n v="18003.154410920353"/>
    <n v="0.5821141204307112"/>
    <n v="406399.47905892634"/>
    <n v="7.8625639145867119"/>
    <n v="2.5304345908602941"/>
  </r>
  <r>
    <s v="UN"/>
    <s v="Chilean"/>
    <x v="4"/>
    <x v="0"/>
    <x v="25"/>
    <x v="19"/>
    <n v="0.13618524639092192"/>
    <n v="0.50359004514046857"/>
    <n v="33684.7534361586"/>
    <n v="124560.5302557314"/>
    <n v="16963.306503460662"/>
    <n v="0.41862184550580267"/>
    <n v="192419.90721214138"/>
    <n v="5.7123739253970589"/>
    <n v="2.4142283571830099"/>
  </r>
  <r>
    <s v="UN"/>
    <s v="Chilean"/>
    <x v="4"/>
    <x v="0"/>
    <x v="25"/>
    <x v="20"/>
    <n v="0.2175808037779145"/>
    <n v="0.67849875984908792"/>
    <n v="16721.446932697938"/>
    <n v="52143.759052835652"/>
    <n v="11345.481006717886"/>
    <n v="0.23159095483103798"/>
    <n v="67859.376956409978"/>
    <n v="4.0582239820236143"/>
    <n v="2.22678345748198"/>
  </r>
  <r>
    <s v="UN"/>
    <s v="Chilean"/>
    <x v="4"/>
    <x v="0"/>
    <x v="25"/>
    <x v="21"/>
    <n v="0.34207792267317433"/>
    <n v="1"/>
    <n v="5375.9659259800519"/>
    <n v="15715.617903574323"/>
    <n v="5375.9659259800519"/>
    <m/>
    <n v="15715.617903574323"/>
    <n v="2.9233105492031792"/>
    <n v="2.9233105492031792"/>
  </r>
  <r>
    <s v="UN"/>
    <s v="Chilean"/>
    <x v="4"/>
    <x v="0"/>
    <x v="26"/>
    <x v="0"/>
    <n v="8.4720453991052134E-3"/>
    <n v="8.4056894638341335E-3"/>
    <n v="100000"/>
    <n v="99216.76605654115"/>
    <n v="840.56894638341328"/>
    <n v="0.99134285480074436"/>
    <n v="8500000.0002891514"/>
    <n v="85.000000002891511"/>
    <n v="6.8209756226716767E-2"/>
  </r>
  <r>
    <s v="UN"/>
    <s v="Chilean"/>
    <x v="4"/>
    <x v="0"/>
    <x v="26"/>
    <x v="1"/>
    <n v="1.9466394910953985E-4"/>
    <n v="7.7829641820292871E-4"/>
    <n v="99159.431053616587"/>
    <n v="396454.66134383105"/>
    <n v="77.175430020070053"/>
    <n v="0.99932213613822996"/>
    <n v="8400783.2342326101"/>
    <n v="84.719962034576568"/>
    <n v="1.6279643587643595"/>
  </r>
  <r>
    <s v="UN"/>
    <s v="Chilean"/>
    <x v="4"/>
    <x v="0"/>
    <x v="26"/>
    <x v="2"/>
    <n v="5.5455173710400736E-5"/>
    <n v="2.7723341705746852E-4"/>
    <n v="99082.255623596517"/>
    <n v="495335.42965242552"/>
    <n v="27.468912296288181"/>
    <n v="0.99974485853693307"/>
    <n v="8004328.5728887785"/>
    <n v="80.784682610541438"/>
    <n v="2.2387524944954986"/>
  </r>
  <r>
    <s v="UN"/>
    <s v="Chilean"/>
    <x v="4"/>
    <x v="0"/>
    <x v="26"/>
    <x v="3"/>
    <n v="5.5580991278700007E-5"/>
    <n v="2.7786854881016991E-4"/>
    <n v="99054.786711300228"/>
    <n v="495209.04904619511"/>
    <n v="27.524209836177761"/>
    <n v="0.99960415579999851"/>
    <n v="7508993.1432363531"/>
    <n v="75.806464205729526"/>
    <n v="2.6426385828247048"/>
  </r>
  <r>
    <s v="UN"/>
    <s v="Chilean"/>
    <x v="4"/>
    <x v="0"/>
    <x v="26"/>
    <x v="4"/>
    <n v="1.1003472755132589E-4"/>
    <n v="5.5003664435508356E-4"/>
    <n v="99027.262501464051"/>
    <n v="495013.02341634186"/>
    <n v="54.468623165972531"/>
    <n v="0.99929296964522785"/>
    <n v="7013784.0941901579"/>
    <n v="70.826799782397941"/>
    <n v="2.7365117050471208"/>
  </r>
  <r>
    <s v="UN"/>
    <s v="Chilean"/>
    <x v="4"/>
    <x v="0"/>
    <x v="26"/>
    <x v="5"/>
    <n v="1.7315684301935603E-4"/>
    <n v="8.6543267094986356E-4"/>
    <n v="98972.793878298078"/>
    <n v="494663.03418277903"/>
    <n v="85.654289357451489"/>
    <n v="0.99898901070324031"/>
    <n v="6518771.0707738157"/>
    <n v="65.864272547359064"/>
    <n v="2.6541138777903068"/>
  </r>
  <r>
    <s v="UN"/>
    <s v="Chilean"/>
    <x v="4"/>
    <x v="0"/>
    <x v="26"/>
    <x v="6"/>
    <n v="2.3096685209568927E-4"/>
    <n v="1.1541971790097285E-3"/>
    <n v="98887.139588940627"/>
    <n v="494162.93514971755"/>
    <n v="114.13525755390583"/>
    <n v="0.99869917100383698"/>
    <n v="6024108.0365910362"/>
    <n v="60.919024067561992"/>
    <n v="2.6101793535906546"/>
  </r>
  <r>
    <s v="UN"/>
    <s v="Chilean"/>
    <x v="4"/>
    <x v="0"/>
    <x v="26"/>
    <x v="7"/>
    <n v="2.9452631577866453E-4"/>
    <n v="1.471603114912353E-3"/>
    <n v="98773.004331386721"/>
    <n v="493520.11367484572"/>
    <n v="145.35466084332438"/>
    <n v="0.99823410940321267"/>
    <n v="5529945.1014413191"/>
    <n v="55.986401738760208"/>
    <n v="2.6271281561473199"/>
  </r>
  <r>
    <s v="UN"/>
    <s v="Chilean"/>
    <x v="4"/>
    <x v="0"/>
    <x v="26"/>
    <x v="8"/>
    <n v="4.2642419573838189E-4"/>
    <n v="2.1300039947382016E-3"/>
    <n v="98627.649670543396"/>
    <n v="492648.61114678188"/>
    <n v="210.0772877898853"/>
    <n v="0.99732739657821756"/>
    <n v="5036424.9877664736"/>
    <n v="51.065041137958659"/>
    <n v="2.6692520591525546"/>
  </r>
  <r>
    <s v="UN"/>
    <s v="Chilean"/>
    <x v="4"/>
    <x v="0"/>
    <x v="26"/>
    <x v="9"/>
    <n v="6.6650156151342919E-4"/>
    <n v="3.3273886816033043E-3"/>
    <n v="98417.572382753511"/>
    <n v="491331.95678289462"/>
    <n v="327.47351641725982"/>
    <n v="0.99574325694726429"/>
    <n v="4543776.376619692"/>
    <n v="46.168344398382395"/>
    <n v="2.6917060678892244"/>
  </r>
  <r>
    <s v="UN"/>
    <s v="Chilean"/>
    <x v="4"/>
    <x v="0"/>
    <x v="26"/>
    <x v="10"/>
    <n v="1.0773814114610732E-3"/>
    <n v="5.37361678794308E-3"/>
    <n v="98090.098866336251"/>
    <n v="489240.48288927204"/>
    <n v="527.09860199913965"/>
    <n v="0.99300601516980402"/>
    <n v="4052444.4198367978"/>
    <n v="41.31349103194313"/>
    <n v="2.7043926168273038"/>
  </r>
  <r>
    <s v="UN"/>
    <s v="Chilean"/>
    <x v="4"/>
    <x v="0"/>
    <x v="26"/>
    <x v="11"/>
    <n v="1.7970484667750391E-3"/>
    <n v="8.9484725126091867E-3"/>
    <n v="97563.000264337112"/>
    <n v="485818.74237362662"/>
    <n v="873.03982611311949"/>
    <n v="0.98820821694434802"/>
    <n v="3563203.9369475255"/>
    <n v="36.522082421546934"/>
    <n v="2.7134388508408365"/>
  </r>
  <r>
    <s v="UN"/>
    <s v="Chilean"/>
    <x v="4"/>
    <x v="0"/>
    <x v="26"/>
    <x v="12"/>
    <n v="3.0557053405355816E-3"/>
    <n v="1.5172348751015712E-2"/>
    <n v="96689.960438223992"/>
    <n v="480090.07315918722"/>
    <n v="1467.013800490633"/>
    <n v="0.98032065787554157"/>
    <n v="3077385.1945738988"/>
    <n v="31.827349816117316"/>
    <n v="2.7098177053214298"/>
  </r>
  <r>
    <s v="UN"/>
    <s v="Chilean"/>
    <x v="4"/>
    <x v="0"/>
    <x v="26"/>
    <x v="13"/>
    <n v="5.0724686754096103E-3"/>
    <n v="2.5070825721119041E-2"/>
    <n v="95222.946637733359"/>
    <n v="470642.21635893127"/>
    <n v="2387.3178998060321"/>
    <n v="0.96691576535397705"/>
    <n v="2597295.1214147117"/>
    <n v="27.275937293726834"/>
    <n v="2.7076715127967752"/>
  </r>
  <r>
    <s v="UN"/>
    <s v="Chilean"/>
    <x v="4"/>
    <x v="0"/>
    <x v="26"/>
    <x v="14"/>
    <n v="8.7107543533996943E-3"/>
    <n v="4.2699285265963449E-2"/>
    <n v="92835.628737927327"/>
    <n v="455071.37883858813"/>
    <n v="3964.0149943258439"/>
    <n v="0.9444343958905429"/>
    <n v="2126652.9050557804"/>
    <n v="22.907723402824885"/>
    <n v="2.7026411696010011"/>
  </r>
  <r>
    <s v="UN"/>
    <s v="Chilean"/>
    <x v="4"/>
    <x v="0"/>
    <x v="26"/>
    <x v="15"/>
    <n v="1.463788125356219E-2"/>
    <n v="7.0789113061378306E-2"/>
    <n v="88871.613743601483"/>
    <n v="429785.06276049832"/>
    <n v="6291.1427132429526"/>
    <n v="0.909067692372453"/>
    <n v="1671581.5262171924"/>
    <n v="18.808947602096872"/>
    <n v="2.6835677361391452"/>
  </r>
  <r>
    <s v="UN"/>
    <s v="Chilean"/>
    <x v="4"/>
    <x v="0"/>
    <x v="26"/>
    <x v="16"/>
    <n v="2.4338570147237112E-2"/>
    <n v="0.11515034560856813"/>
    <n v="82580.471030358531"/>
    <n v="390703.7152198361"/>
    <n v="9509.1697796641238"/>
    <n v="0.85181728849074501"/>
    <n v="1241796.463456694"/>
    <n v="15.037410757807137"/>
    <n v="2.6655543600210478"/>
  </r>
  <r>
    <s v="UN"/>
    <s v="Chilean"/>
    <x v="4"/>
    <x v="0"/>
    <x v="26"/>
    <x v="17"/>
    <n v="4.1332925275275552E-2"/>
    <n v="0.18825360121737192"/>
    <n v="73071.301250694407"/>
    <n v="332808.17930182104"/>
    <n v="13755.935606082669"/>
    <n v="0.76157761078779784"/>
    <n v="851092.74823685805"/>
    <n v="11.647428383913855"/>
    <n v="2.633870360860179"/>
  </r>
  <r>
    <s v="UN"/>
    <s v="Chilean"/>
    <x v="4"/>
    <x v="0"/>
    <x v="26"/>
    <x v="18"/>
    <n v="6.9963195537052547E-2"/>
    <n v="0.29895827899649424"/>
    <n v="59315.365644611738"/>
    <n v="253459.25804331788"/>
    <n v="17732.819631160899"/>
    <n v="0.63444665002482026"/>
    <n v="518284.56893503707"/>
    <n v="8.7377792128997616"/>
    <n v="2.5684876361132836"/>
  </r>
  <r>
    <s v="UN"/>
    <s v="Chilean"/>
    <x v="4"/>
    <x v="0"/>
    <x v="26"/>
    <x v="19"/>
    <n v="0.11558798481271469"/>
    <n v="0.44699728288992546"/>
    <n v="41582.546013450839"/>
    <n v="160806.37718335949"/>
    <n v="18587.285083657825"/>
    <n v="0.47369542314846425"/>
    <n v="264825.31089171919"/>
    <n v="6.3686651319054706"/>
    <n v="2.4656679191243915"/>
  </r>
  <r>
    <s v="UN"/>
    <s v="Chilean"/>
    <x v="4"/>
    <x v="0"/>
    <x v="26"/>
    <x v="20"/>
    <n v="0.18849192837165674"/>
    <n v="0.62439134143800912"/>
    <n v="22995.260929793014"/>
    <n v="76173.244884843036"/>
    <n v="14358.041818670501"/>
    <n v="0.26769827213945718"/>
    <n v="104018.93370835966"/>
    <n v="4.5234943854710137"/>
    <n v="2.2974685368540699"/>
  </r>
  <r>
    <s v="UN"/>
    <s v="Chilean"/>
    <x v="4"/>
    <x v="0"/>
    <x v="26"/>
    <x v="21"/>
    <n v="0.31018155686018051"/>
    <n v="1"/>
    <n v="8637.2191111225129"/>
    <n v="27845.688823516619"/>
    <n v="8637.2191111225129"/>
    <m/>
    <n v="27845.688823516619"/>
    <n v="3.2239183081112932"/>
    <n v="3.2239183081112932"/>
  </r>
  <r>
    <s v="UN"/>
    <s v="Chilean"/>
    <x v="4"/>
    <x v="0"/>
    <x v="27"/>
    <x v="0"/>
    <n v="6.1372226960068957E-3"/>
    <n v="6.1020933706049984E-3"/>
    <n v="100000"/>
    <n v="99427.602237331434"/>
    <n v="610.20933706049982"/>
    <n v="0.99370847367198001"/>
    <n v="8750000.0001448747"/>
    <n v="87.50000000144874"/>
    <n v="6.1964922683874844E-2"/>
  </r>
  <r>
    <s v="UN"/>
    <s v="Chilean"/>
    <x v="4"/>
    <x v="0"/>
    <x v="27"/>
    <x v="1"/>
    <n v="1.4101623647648493E-4"/>
    <n v="5.6387691243528048E-4"/>
    <n v="99389.7906629395"/>
    <n v="397426.63459865859"/>
    <n v="56.043608286607196"/>
    <n v="0.99951546781283374"/>
    <n v="8650572.3979075439"/>
    <n v="87.036830847588988"/>
    <n v="1.635269085073273"/>
  </r>
  <r>
    <s v="UN"/>
    <s v="Chilean"/>
    <x v="4"/>
    <x v="0"/>
    <x v="27"/>
    <x v="2"/>
    <n v="4.0304410571815782E-5"/>
    <n v="2.0149963924745524E-4"/>
    <n v="99333.747054652893"/>
    <n v="496613.49496591301"/>
    <n v="20.015714196619228"/>
    <n v="0.99981424541355601"/>
    <n v="8253145.7633088855"/>
    <n v="83.085013985912056"/>
    <n v="2.2401530712900084"/>
  </r>
  <r>
    <s v="UN"/>
    <s v="Chilean"/>
    <x v="4"/>
    <x v="0"/>
    <x v="27"/>
    <x v="3"/>
    <n v="4.052879958895708E-5"/>
    <n v="2.0262465047714883E-4"/>
    <n v="99313.731340456274"/>
    <n v="496521.24673153309"/>
    <n v="20.123410100437468"/>
    <n v="0.99971074296007822"/>
    <n v="7756532.2683429727"/>
    <n v="78.101307479354418"/>
    <n v="2.6440389321871858"/>
  </r>
  <r>
    <s v="UN"/>
    <s v="Chilean"/>
    <x v="4"/>
    <x v="0"/>
    <x v="27"/>
    <x v="4"/>
    <n v="8.0499668703203504E-5"/>
    <n v="4.0242504179300312E-4"/>
    <n v="99293.607930355836"/>
    <n v="496377.62446544535"/>
    <n v="39.958234321151394"/>
    <n v="0.99948264359367067"/>
    <n v="7260011.02161144"/>
    <n v="73.116600080677742"/>
    <n v="2.7372577174670489"/>
  </r>
  <r>
    <s v="UN"/>
    <s v="Chilean"/>
    <x v="4"/>
    <x v="0"/>
    <x v="27"/>
    <x v="5"/>
    <n v="1.2667881443533915E-4"/>
    <n v="6.3320590756596169E-4"/>
    <n v="99253.649696034685"/>
    <n v="496120.82032146957"/>
    <n v="62.84799733501859"/>
    <n v="0.99926027617477775"/>
    <n v="6763633.3971459949"/>
    <n v="68.144933892705112"/>
    <n v="2.6542107154510766"/>
  </r>
  <r>
    <s v="UN"/>
    <s v="Chilean"/>
    <x v="4"/>
    <x v="0"/>
    <x v="27"/>
    <x v="6"/>
    <n v="1.6897170776558485E-4"/>
    <n v="8.4451753088148258E-4"/>
    <n v="99190.801698699666"/>
    <n v="495753.82793048897"/>
    <n v="83.768370936726569"/>
    <n v="0.99904816921264183"/>
    <n v="6267512.5768245254"/>
    <n v="63.186429280636503"/>
    <n v="2.6103085117824976"/>
  </r>
  <r>
    <s v="UN"/>
    <s v="Chilean"/>
    <x v="4"/>
    <x v="0"/>
    <x v="27"/>
    <x v="7"/>
    <n v="2.1547080754176132E-4"/>
    <n v="1.0768035228521239E-3"/>
    <n v="99107.03332776294"/>
    <n v="495281.9541741141"/>
    <n v="106.71880262675404"/>
    <n v="0.99870779664152221"/>
    <n v="5771758.7488940367"/>
    <n v="58.237630116582139"/>
    <n v="2.6272928624753806"/>
  </r>
  <r>
    <s v="UN"/>
    <s v="Chilean"/>
    <x v="4"/>
    <x v="0"/>
    <x v="27"/>
    <x v="8"/>
    <n v="3.1196522996974722E-4"/>
    <n v="1.5586929209823774E-3"/>
    <n v="99000.314525136186"/>
    <n v="494641.94916953694"/>
    <n v="154.3110894253623"/>
    <n v="0.99804406575240756"/>
    <n v="5276476.7947199224"/>
    <n v="53.297576073662114"/>
    <n v="2.6694905240886753"/>
  </r>
  <r>
    <s v="UN"/>
    <s v="Chilean"/>
    <x v="4"/>
    <x v="0"/>
    <x v="27"/>
    <x v="9"/>
    <n v="4.8760205126078317E-4"/>
    <n v="2.4352697325061667E-3"/>
    <n v="98846.003435710823"/>
    <n v="493674.46204086032"/>
    <n v="240.71668034618779"/>
    <n v="0.99688406134759544"/>
    <n v="4781834.8455503853"/>
    <n v="48.376612906362752"/>
    <n v="2.6920787670600674"/>
  </r>
  <r>
    <s v="UN"/>
    <s v="Chilean"/>
    <x v="4"/>
    <x v="0"/>
    <x v="27"/>
    <x v="10"/>
    <n v="7.8819525255539879E-4"/>
    <n v="3.9338602558239549E-3"/>
    <n v="98605.286755364636"/>
    <n v="492136.20270288218"/>
    <n v="387.89941858107341"/>
    <n v="0.99487852151216871"/>
    <n v="4288160.3835095251"/>
    <n v="43.488138664900006"/>
    <n v="2.7049950804322767"/>
  </r>
  <r>
    <s v="UN"/>
    <s v="Chilean"/>
    <x v="4"/>
    <x v="0"/>
    <x v="27"/>
    <x v="11"/>
    <n v="1.3146923239461968E-3"/>
    <n v="6.5537688338888752E-3"/>
    <n v="98217.387336783562"/>
    <n v="489615.73772765632"/>
    <n v="643.69405207379896"/>
    <n v="0.99135964208295158"/>
    <n v="3796024.1808066429"/>
    <n v="38.64920747474401"/>
    <n v="2.7144437617191981"/>
  </r>
  <r>
    <s v="UN"/>
    <s v="Chilean"/>
    <x v="4"/>
    <x v="0"/>
    <x v="27"/>
    <x v="12"/>
    <n v="2.2355058691188442E-3"/>
    <n v="1.1120637246691472E-2"/>
    <n v="97573.693284709763"/>
    <n v="485385.28251186968"/>
    <n v="1085.0816478391935"/>
    <n v="0.98558182041005793"/>
    <n v="3306408.4430789864"/>
    <n v="33.886269257342086"/>
    <n v="2.7115234446881389"/>
  </r>
  <r>
    <s v="UN"/>
    <s v="Chilean"/>
    <x v="4"/>
    <x v="0"/>
    <x v="27"/>
    <x v="13"/>
    <n v="3.7108844976049245E-3"/>
    <n v="1.8398425879652201E-2"/>
    <n v="96488.61163687057"/>
    <n v="478386.91033829877"/>
    <n v="1775.2385694315162"/>
    <n v="0.97541027653303314"/>
    <n v="2821023.1605671169"/>
    <n v="29.236850989046022"/>
    <n v="2.7151533794395974"/>
  </r>
  <r>
    <s v="UN"/>
    <s v="Chilean"/>
    <x v="4"/>
    <x v="0"/>
    <x v="27"/>
    <x v="14"/>
    <n v="6.516338304198334E-3"/>
    <n v="3.2103984301473064E-2"/>
    <n v="94713.373067439054"/>
    <n v="466623.50850286335"/>
    <n v="3040.6766420966305"/>
    <n v="0.95763575908228848"/>
    <n v="2342636.250228818"/>
    <n v="24.73395439692327"/>
    <n v="2.716509299869418"/>
  </r>
  <r>
    <s v="UN"/>
    <s v="Chilean"/>
    <x v="4"/>
    <x v="0"/>
    <x v="27"/>
    <x v="15"/>
    <n v="1.1197362725966109E-2"/>
    <n v="5.4581153627085481E-2"/>
    <n v="91672.696425342423"/>
    <n v="446855.35777078022"/>
    <n v="5003.601527000792"/>
    <n v="0.92884550320553805"/>
    <n v="1876012.7417259547"/>
    <n v="20.464247424572765"/>
    <n v="2.7000318083222798"/>
  </r>
  <r>
    <s v="UN"/>
    <s v="Chilean"/>
    <x v="4"/>
    <x v="0"/>
    <x v="27"/>
    <x v="16"/>
    <n v="1.903803681512365E-2"/>
    <n v="9.1173442591854004E-2"/>
    <n v="86669.094898341631"/>
    <n v="415059.58964869112"/>
    <n v="7901.9197482018935"/>
    <n v="0.88074145453911545"/>
    <n v="1429157.3839551746"/>
    <n v="16.489815494571651"/>
    <n v="2.6858933745590075"/>
  </r>
  <r>
    <s v="UN"/>
    <s v="Chilean"/>
    <x v="4"/>
    <x v="0"/>
    <x v="27"/>
    <x v="17"/>
    <n v="3.3060752233288505E-2"/>
    <n v="0.15343567591522414"/>
    <n v="78767.175150139738"/>
    <n v="365560.18670759664"/>
    <n v="12085.694759094535"/>
    <n v="0.80208753375740027"/>
    <n v="1014097.7943064835"/>
    <n v="12.87462438983613"/>
    <n v="2.6604001998458151"/>
  </r>
  <r>
    <s v="UN"/>
    <s v="Chilean"/>
    <x v="4"/>
    <x v="0"/>
    <x v="27"/>
    <x v="18"/>
    <n v="5.7223657022374655E-2"/>
    <n v="0.25162340384238141"/>
    <n v="66681.480391045203"/>
    <n v="293211.26859619096"/>
    <n v="16778.621069243811"/>
    <n v="0.68610376983112531"/>
    <n v="648537.60759888683"/>
    <n v="9.7259029612962866"/>
    <n v="2.6043243843967057"/>
  </r>
  <r>
    <s v="UN"/>
    <s v="Chilean"/>
    <x v="4"/>
    <x v="0"/>
    <x v="27"/>
    <x v="19"/>
    <n v="9.6673610166356824E-2"/>
    <n v="0.3897202470905784"/>
    <n v="49902.859321801392"/>
    <n v="201173.35674081324"/>
    <n v="19448.15466541881"/>
    <n v="0.53127258715156622"/>
    <n v="355326.33900269592"/>
    <n v="7.1203603126497033"/>
    <n v="2.5143688077435029"/>
  </r>
  <r>
    <s v="UN"/>
    <s v="Chilean"/>
    <x v="4"/>
    <x v="0"/>
    <x v="27"/>
    <x v="20"/>
    <n v="0.16120450495015812"/>
    <n v="0.56573187932270308"/>
    <n v="30454.704656382582"/>
    <n v="106877.88970165685"/>
    <n v="17229.197299473191"/>
    <n v="0.3066764707796088"/>
    <n v="154152.98226188269"/>
    <n v="5.0617132558393036"/>
    <n v="2.3651916110076643"/>
  </r>
  <r>
    <s v="UN"/>
    <s v="Chilean"/>
    <x v="4"/>
    <x v="0"/>
    <x v="27"/>
    <x v="21"/>
    <n v="0.27975635034581547"/>
    <n v="1"/>
    <n v="13225.507356909389"/>
    <n v="47275.092560225821"/>
    <n v="13225.507356909389"/>
    <m/>
    <n v="47275.092560225821"/>
    <n v="3.574539054301606"/>
    <n v="3.574539054301606"/>
  </r>
  <r>
    <s v="UN"/>
    <s v="Chilean"/>
    <x v="4"/>
    <x v="0"/>
    <x v="28"/>
    <x v="0"/>
    <n v="4.3089660692160999E-3"/>
    <n v="4.2915294480239388E-3"/>
    <n v="100000"/>
    <n v="99595.340949264166"/>
    <n v="429.1529448023939"/>
    <n v="0.99557145486866561"/>
    <n v="9000000.0005020928"/>
    <n v="90.000000005020922"/>
    <n v="5.7074976097028843E-2"/>
  </r>
  <r>
    <s v="UN"/>
    <s v="Chilean"/>
    <x v="4"/>
    <x v="0"/>
    <x v="28"/>
    <x v="1"/>
    <n v="9.9008005457704097E-5"/>
    <n v="3.9593954580365378E-4"/>
    <n v="99570.847055197606"/>
    <n v="398190.38648506859"/>
    <n v="39.424035958320019"/>
    <n v="0.99966332108319522"/>
    <n v="8900404.6595528293"/>
    <n v="89.3876563550659"/>
    <n v="1.6409889687558505"/>
  </r>
  <r>
    <s v="UN"/>
    <s v="Chilean"/>
    <x v="4"/>
    <x v="0"/>
    <x v="28"/>
    <x v="2"/>
    <n v="2.8400042041395182E-5"/>
    <n v="1.4198908729069109E-4"/>
    <n v="99531.423019239286"/>
    <n v="497618.13347481936"/>
    <n v="14.132375911241979"/>
    <n v="0.99986886397804076"/>
    <n v="8502214.2730677612"/>
    <n v="85.422412492025714"/>
    <n v="2.2416795574993857"/>
  </r>
  <r>
    <s v="UN"/>
    <s v="Chilean"/>
    <x v="4"/>
    <x v="0"/>
    <x v="28"/>
    <x v="3"/>
    <n v="2.8661265770824719E-5"/>
    <n v="1.4329665904117179E-4"/>
    <n v="99517.290643328044"/>
    <n v="497552.87781234068"/>
    <n v="14.260495266033104"/>
    <n v="0.99979496850725125"/>
    <n v="8004596.1395929409"/>
    <n v="80.4342249256119"/>
    <n v="2.6455653416537941"/>
  </r>
  <r>
    <s v="UN"/>
    <s v="Chilean"/>
    <x v="4"/>
    <x v="0"/>
    <x v="28"/>
    <x v="4"/>
    <n v="5.7133513909073794E-5"/>
    <n v="2.8563065671349981E-4"/>
    <n v="99503.030148062011"/>
    <n v="497450.86380308133"/>
    <n v="28.421115846183966"/>
    <n v="0.99963274307533145"/>
    <n v="7507043.2617806001"/>
    <n v="75.445373378177592"/>
    <n v="2.7380572396726457"/>
  </r>
  <r>
    <s v="UN"/>
    <s v="Chilean"/>
    <x v="4"/>
    <x v="0"/>
    <x v="28"/>
    <x v="5"/>
    <n v="8.990851668272416E-5"/>
    <n v="4.4944779507696873E-4"/>
    <n v="99474.609032215827"/>
    <n v="497268.17152866733"/>
    <n v="44.708643695659703"/>
    <n v="0.99947493520376518"/>
    <n v="7009592.3979775188"/>
    <n v="70.466146750145995"/>
    <n v="2.6542873202394954"/>
  </r>
  <r>
    <s v="UN"/>
    <s v="Chilean"/>
    <x v="4"/>
    <x v="0"/>
    <x v="28"/>
    <x v="6"/>
    <n v="1.1992530617144346E-4"/>
    <n v="5.9945474377486247E-4"/>
    <n v="99429.900388520167"/>
    <n v="497007.07351750956"/>
    <n v="59.603725460969144"/>
    <n v="0.99932435885485638"/>
    <n v="6512324.2264488516"/>
    <n v="65.496638345227012"/>
    <n v="2.6104106917861012"/>
  </r>
  <r>
    <s v="UN"/>
    <s v="Chilean"/>
    <x v="4"/>
    <x v="0"/>
    <x v="28"/>
    <x v="7"/>
    <n v="1.5292739185227534E-4"/>
    <n v="7.643596251391034E-4"/>
    <n v="99370.296663059198"/>
    <n v="496671.27508921374"/>
    <n v="75.954642707336461"/>
    <n v="0.99908270509090513"/>
    <n v="6015317.1529313419"/>
    <n v="60.534358404180246"/>
    <n v="2.6274231612593408"/>
  </r>
  <r>
    <s v="UN"/>
    <s v="Chilean"/>
    <x v="4"/>
    <x v="0"/>
    <x v="28"/>
    <x v="8"/>
    <n v="2.2141295850011734E-4"/>
    <n v="1.1064938823450751E-3"/>
    <n v="99294.342020351862"/>
    <n v="496215.68105708068"/>
    <n v="109.86858199699782"/>
    <n v="0.9986114100188147"/>
    <n v="5518645.8778421283"/>
    <n v="55.578653985249225"/>
    <n v="2.6696791746557516"/>
  </r>
  <r>
    <s v="UN"/>
    <s v="Chilean"/>
    <x v="4"/>
    <x v="0"/>
    <x v="28"/>
    <x v="9"/>
    <n v="3.4606873577164695E-4"/>
    <n v="1.7289629336564776E-3"/>
    <n v="99184.473438354864"/>
    <n v="495526.64093385782"/>
    <n v="171.48627816913358"/>
    <n v="0.99778751023380285"/>
    <n v="5022430.1967850477"/>
    <n v="50.637262291931094"/>
    <n v="2.6923736281325779"/>
  </r>
  <r>
    <s v="UN"/>
    <s v="Chilean"/>
    <x v="4"/>
    <x v="0"/>
    <x v="28"/>
    <x v="10"/>
    <n v="5.5941055597692009E-4"/>
    <n v="2.793467132003357E-3"/>
    <n v="99012.98716018573"/>
    <n v="494430.29331191361"/>
    <n v="276.58952527344809"/>
    <n v="0.9963624101957258"/>
    <n v="4526903.5558511894"/>
    <n v="45.720300797787765"/>
    <n v="2.7054717152155234"/>
  </r>
  <r>
    <s v="UN"/>
    <s v="Chilean"/>
    <x v="4"/>
    <x v="0"/>
    <x v="28"/>
    <x v="11"/>
    <n v="9.3308448825740221E-4"/>
    <n v="4.6554975013614478E-3"/>
    <n v="98736.397634912282"/>
    <n v="492631.75871803798"/>
    <n v="459.66705248276412"/>
    <n v="0.99385993308114295"/>
    <n v="4032473.2625392759"/>
    <n v="40.840797913751622"/>
    <n v="2.7152387780439668"/>
  </r>
  <r>
    <s v="UN"/>
    <s v="Chilean"/>
    <x v="4"/>
    <x v="0"/>
    <x v="28"/>
    <x v="12"/>
    <n v="1.5866190224839607E-3"/>
    <n v="7.9044115772621357E-3"/>
    <n v="98276.730582429518"/>
    <n v="489606.96675315488"/>
    <n v="776.81972699123435"/>
    <n v="0.98975884988581997"/>
    <n v="3539841.5038212379"/>
    <n v="36.019121544262191"/>
    <n v="2.7128719865622526"/>
  </r>
  <r>
    <s v="UN"/>
    <s v="Chilean"/>
    <x v="4"/>
    <x v="0"/>
    <x v="28"/>
    <x v="13"/>
    <n v="2.6337065772657278E-3"/>
    <n v="1.3090015242243047E-2"/>
    <n v="97499.910855438284"/>
    <n v="484592.82830968744"/>
    <n v="1276.2753192150267"/>
    <n v="0.98226404697600211"/>
    <n v="3050234.537068083"/>
    <n v="31.284485393946891"/>
    <n v="2.7224930046506226"/>
  </r>
  <r>
    <s v="UN"/>
    <s v="Chilean"/>
    <x v="4"/>
    <x v="0"/>
    <x v="28"/>
    <x v="14"/>
    <n v="4.7393919143890028E-3"/>
    <n v="2.3444776264021059E-2"/>
    <n v="96223.635536223257"/>
    <n v="475998.11267102056"/>
    <n v="2255.9416064574616"/>
    <n v="0.96859785132707055"/>
    <n v="2565641.7087583956"/>
    <n v="26.663321277157142"/>
    <n v="2.7304088920387306"/>
  </r>
  <r>
    <s v="UN"/>
    <s v="Chilean"/>
    <x v="4"/>
    <x v="0"/>
    <x v="28"/>
    <x v="15"/>
    <n v="8.3457197270270147E-3"/>
    <n v="4.0948119205472464E-2"/>
    <n v="93967.693929765795"/>
    <n v="461050.7491688914"/>
    <n v="3847.8003324994061"/>
    <n v="0.94577552249670627"/>
    <n v="2089643.596087375"/>
    <n v="22.237893777080831"/>
    <n v="2.7161703517424045"/>
  </r>
  <r>
    <s v="UN"/>
    <s v="Chilean"/>
    <x v="4"/>
    <x v="0"/>
    <x v="28"/>
    <x v="16"/>
    <n v="1.45411669240221E-2"/>
    <n v="7.0358308765612804E-2"/>
    <n v="90119.893597266389"/>
    <n v="436050.5131927061"/>
    <n v="6340.6832996406447"/>
    <n v="0.90637540654997029"/>
    <n v="1628592.8469184835"/>
    <n v="18.07140223884911"/>
    <n v="2.705459473989122"/>
  </r>
  <r>
    <s v="UN"/>
    <s v="Chilean"/>
    <x v="4"/>
    <x v="0"/>
    <x v="28"/>
    <x v="17"/>
    <n v="2.5877295025268008E-2"/>
    <n v="0.12207522395945504"/>
    <n v="83779.210297625745"/>
    <n v="395225.4611713622"/>
    <n v="10227.365860228936"/>
    <n v="0.83949511321494186"/>
    <n v="1192542.3337257775"/>
    <n v="14.234346796648827"/>
    <n v="2.6855633561703183"/>
  </r>
  <r>
    <s v="UN"/>
    <s v="Chilean"/>
    <x v="4"/>
    <x v="0"/>
    <x v="28"/>
    <x v="18"/>
    <n v="4.5899801152969225E-2"/>
    <n v="0.20705242604348165"/>
    <n v="73551.844437396809"/>
    <n v="331789.84327148029"/>
    <n v="15229.087830735771"/>
    <n v="0.73619300877245786"/>
    <n v="797316.87255441514"/>
    <n v="10.840202290685538"/>
    <n v="2.6381133712480582"/>
  </r>
  <r>
    <s v="UN"/>
    <s v="Chilean"/>
    <x v="4"/>
    <x v="0"/>
    <x v="28"/>
    <x v="19"/>
    <n v="7.9464321741507318E-2"/>
    <n v="0.33280428888522617"/>
    <n v="58322.756606661038"/>
    <n v="244261.36299817328"/>
    <n v="19410.063538305949"/>
    <n v="0.59046962158570737"/>
    <n v="465527.02928293491"/>
    <n v="7.981910601766157"/>
    <n v="2.5604191124010782"/>
  </r>
  <r>
    <s v="UN"/>
    <s v="Chilean"/>
    <x v="4"/>
    <x v="0"/>
    <x v="28"/>
    <x v="20"/>
    <n v="0.13579083743408812"/>
    <n v="0.50330531115619026"/>
    <n v="38912.693068355089"/>
    <n v="144228.9145775405"/>
    <n v="19584.965092693787"/>
    <n v="0.34816405545755724"/>
    <n v="221265.66628476162"/>
    <n v="5.686207991209459"/>
    <n v="2.4299392148004206"/>
  </r>
  <r>
    <s v="UN"/>
    <s v="Chilean"/>
    <x v="4"/>
    <x v="0"/>
    <x v="28"/>
    <x v="21"/>
    <n v="0.25088970585255871"/>
    <n v="1"/>
    <n v="19327.727975661302"/>
    <n v="77036.751707221105"/>
    <n v="19327.727975661302"/>
    <m/>
    <n v="77036.751707221105"/>
    <n v="3.9858151876014944"/>
    <n v="3.9858151876014944"/>
  </r>
  <r>
    <s v="UN"/>
    <s v="Chilean"/>
    <x v="4"/>
    <x v="0"/>
    <x v="29"/>
    <x v="0"/>
    <n v="2.915277040672043E-3"/>
    <n v="2.9072537333764193E-3"/>
    <n v="100000"/>
    <n v="99724.784053668278"/>
    <n v="290.72537333764194"/>
    <n v="0.99699797092082232"/>
    <n v="9250000.0000761356"/>
    <n v="92.500000000761361"/>
    <n v="5.3347345736833481E-2"/>
  </r>
  <r>
    <s v="UN"/>
    <s v="Chilean"/>
    <x v="4"/>
    <x v="0"/>
    <x v="29"/>
    <x v="1"/>
    <n v="6.6984924113381284E-5"/>
    <n v="2.6789744203460441E-4"/>
    <n v="99709.274626662358"/>
    <n v="398774.20140674291"/>
    <n v="26.711859619608731"/>
    <n v="0.9997739714156082"/>
    <n v="9150275.2160224672"/>
    <n v="91.76954952569352"/>
    <n v="1.6453492642505536"/>
  </r>
  <r>
    <s v="UN"/>
    <s v="Chilean"/>
    <x v="4"/>
    <x v="0"/>
    <x v="29"/>
    <x v="2"/>
    <n v="1.9291009943155103E-5"/>
    <n v="9.6449920661720767E-5"/>
    <n v="99682.562767042749"/>
    <n v="498386.31044040679"/>
    <n v="9.6143752702337224"/>
    <n v="0.99991074020694093"/>
    <n v="8751501.0146157239"/>
    <n v="87.793700038269506"/>
    <n v="2.2433575700972423"/>
  </r>
  <r>
    <s v="UN"/>
    <s v="Chilean"/>
    <x v="4"/>
    <x v="0"/>
    <x v="29"/>
    <x v="3"/>
    <n v="1.9546120511002428E-5"/>
    <n v="9.7726108398598873E-5"/>
    <n v="99672.948391772516"/>
    <n v="498341.82458147348"/>
    <n v="9.7406493589514866"/>
    <n v="0.99985981852504657"/>
    <n v="8253114.7041753177"/>
    <n v="82.801952157929435"/>
    <n v="2.6472433669874005"/>
  </r>
  <r>
    <s v="UN"/>
    <s v="Chilean"/>
    <x v="4"/>
    <x v="0"/>
    <x v="29"/>
    <x v="4"/>
    <n v="3.9118785691538055E-5"/>
    <n v="1.9557662959993261E-4"/>
    <n v="99663.207742413564"/>
    <n v="498271.96628947265"/>
    <n v="19.491794265384669"/>
    <n v="0.99974849560094448"/>
    <n v="7754772.8795938445"/>
    <n v="77.809786131273142"/>
    <n v="2.7389242880802565"/>
  </r>
  <r>
    <s v="UN"/>
    <s v="Chilean"/>
    <x v="4"/>
    <x v="0"/>
    <x v="29"/>
    <x v="5"/>
    <n v="6.1559525317363378E-5"/>
    <n v="3.0775318785023371E-4"/>
    <n v="99643.715948148179"/>
    <n v="498146.64869802474"/>
    <n v="30.665671232287423"/>
    <n v="0.99964046336830237"/>
    <n v="7256500.9133043718"/>
    <n v="72.824471109452134"/>
    <n v="2.6543463806381733"/>
  </r>
  <r>
    <s v="UN"/>
    <s v="Chilean"/>
    <x v="4"/>
    <x v="0"/>
    <x v="29"/>
    <x v="6"/>
    <n v="8.2111741955499047E-5"/>
    <n v="4.1047817113949703E-4"/>
    <n v="99613.050276915892"/>
    <n v="497967.54672986036"/>
    <n v="40.888982699296321"/>
    <n v="0.99953734592396815"/>
    <n v="6758354.2646063473"/>
    <n v="67.846072837029809"/>
    <n v="2.6104894700448846"/>
  </r>
  <r>
    <s v="UN"/>
    <s v="Chilean"/>
    <x v="4"/>
    <x v="0"/>
    <x v="29"/>
    <x v="7"/>
    <n v="1.047079631362377E-4"/>
    <n v="5.2340979170224214E-4"/>
    <n v="99572.161294216596"/>
    <n v="497737.16001463425"/>
    <n v="52.117044202343095"/>
    <n v="0.99937184607613028"/>
    <n v="6260386.7178764874"/>
    <n v="62.87286161619258"/>
    <n v="2.6275236184024986"/>
  </r>
  <r>
    <s v="UN"/>
    <s v="Chilean"/>
    <x v="4"/>
    <x v="0"/>
    <x v="29"/>
    <x v="8"/>
    <n v="1.5159939377577654E-4"/>
    <n v="7.5772929859831487E-4"/>
    <n v="99520.044250014253"/>
    <n v="497424.50446451525"/>
    <n v="75.409253326026374"/>
    <n v="0.99904903782626908"/>
    <n v="5762649.5578618534"/>
    <n v="57.904411129329134"/>
    <n v="2.6698246195822599"/>
  </r>
  <r>
    <s v="UN"/>
    <s v="Chilean"/>
    <x v="4"/>
    <x v="0"/>
    <x v="29"/>
    <x v="9"/>
    <n v="2.3695004530506367E-4"/>
    <n v="1.1841028321471253E-3"/>
    <n v="99444.634996688226"/>
    <n v="496951.47257648263"/>
    <n v="117.75267394141702"/>
    <n v="0.99848460285743623"/>
    <n v="5265225.0533973379"/>
    <n v="52.946295731013386"/>
    <n v="2.6926009587377169"/>
  </r>
  <r>
    <s v="UN"/>
    <s v="Chilean"/>
    <x v="4"/>
    <x v="0"/>
    <x v="29"/>
    <x v="10"/>
    <n v="3.8302320574351713E-4"/>
    <n v="1.9134346614805499E-3"/>
    <n v="99326.882322746809"/>
    <n v="496198.39373494737"/>
    <n v="190.05549945314124"/>
    <n v="0.99750795382870128"/>
    <n v="4768273.5808208557"/>
    <n v="48.005871817531869"/>
    <n v="2.7058391888618436"/>
  </r>
  <r>
    <s v="UN"/>
    <s v="Chilean"/>
    <x v="4"/>
    <x v="0"/>
    <x v="29"/>
    <x v="11"/>
    <n v="6.3887427239868629E-4"/>
    <n v="3.1897166608677177E-3"/>
    <n v="99136.826823293668"/>
    <n v="494961.84442763566"/>
    <n v="316.21838822381687"/>
    <n v="0.99579188506309113"/>
    <n v="4272075.1870859079"/>
    <n v="43.092716642027121"/>
    <n v="2.7158517159936726"/>
  </r>
  <r>
    <s v="UN"/>
    <s v="Chilean"/>
    <x v="4"/>
    <x v="0"/>
    <x v="29"/>
    <x v="12"/>
    <n v="1.0863432907950432E-3"/>
    <n v="5.41826032415825E-3"/>
    <n v="98820.608435069851"/>
    <n v="492878.98809689976"/>
    <n v="535.43578189292748"/>
    <n v="0.9929868436949314"/>
    <n v="3777113.3426582725"/>
    <n v="38.221919521372179"/>
    <n v="2.7139105755649817"/>
  </r>
  <r>
    <s v="UN"/>
    <s v="Chilean"/>
    <x v="4"/>
    <x v="0"/>
    <x v="29"/>
    <x v="13"/>
    <n v="1.8032427914231525E-3"/>
    <n v="8.9794554159301574E-3"/>
    <n v="98285.172653176924"/>
    <n v="489422.35071389214"/>
    <n v="882.54732588620391"/>
    <n v="0.98765100678876427"/>
    <n v="3284234.3545613727"/>
    <n v="33.415359264317424"/>
    <n v="2.7298525606197406"/>
  </r>
  <r>
    <s v="UN"/>
    <s v="Chilean"/>
    <x v="4"/>
    <x v="0"/>
    <x v="29"/>
    <x v="14"/>
    <n v="3.3338973538070511E-3"/>
    <n v="1.6545079984936442E-2"/>
    <n v="97402.62532729072"/>
    <n v="483378.47742749925"/>
    <n v="1611.5342267828237"/>
    <n v="0.97747958354008557"/>
    <n v="2794812.0038474803"/>
    <n v="28.693395013290438"/>
    <n v="2.7446031560804114"/>
  </r>
  <r>
    <s v="UN"/>
    <s v="Chilean"/>
    <x v="4"/>
    <x v="0"/>
    <x v="29"/>
    <x v="15"/>
    <n v="6.031650678084483E-3"/>
    <n v="2.9751308133764393E-2"/>
    <n v="95791.091100507896"/>
    <n v="472492.59280807257"/>
    <n v="2849.9102678007039"/>
    <n v="0.95993538221802399"/>
    <n v="2311433.5264199809"/>
    <n v="24.129942564227932"/>
    <n v="2.7322574793015026"/>
  </r>
  <r>
    <s v="UN"/>
    <s v="Chilean"/>
    <x v="4"/>
    <x v="0"/>
    <x v="29"/>
    <x v="16"/>
    <n v="1.0797281652243602E-2"/>
    <n v="5.2691825935152932E-2"/>
    <n v="92941.180832707192"/>
    <n v="453562.35767240234"/>
    <n v="4897.2405226445844"/>
    <n v="0.92859576340959038"/>
    <n v="1838940.9336119085"/>
    <n v="19.786072407687353"/>
    <n v="2.724525385345796"/>
  </r>
  <r>
    <s v="UN"/>
    <s v="Chilean"/>
    <x v="4"/>
    <x v="0"/>
    <x v="29"/>
    <x v="17"/>
    <n v="1.9741349270126256E-2"/>
    <n v="9.44367567464343E-2"/>
    <n v="88043.940310062608"/>
    <n v="421176.08377665811"/>
    <n v="8314.5841740589531"/>
    <n v="0.87330641356902838"/>
    <n v="1385378.5759395061"/>
    <n v="15.73508149522438"/>
    <n v="2.7096127268673316"/>
  </r>
  <r>
    <s v="UN"/>
    <s v="Chilean"/>
    <x v="4"/>
    <x v="0"/>
    <x v="29"/>
    <x v="18"/>
    <n v="3.5975889761733083E-2"/>
    <n v="0.1659677240939309"/>
    <n v="79729.356136003655"/>
    <n v="367815.77520404191"/>
    <n v="13232.49978136702"/>
    <n v="0.78376989729401414"/>
    <n v="964202.49216284789"/>
    <n v="12.093443856715654"/>
    <n v="2.6700543370202685"/>
  </r>
  <r>
    <s v="UN"/>
    <s v="Chilean"/>
    <x v="4"/>
    <x v="0"/>
    <x v="29"/>
    <x v="19"/>
    <n v="6.3990529706042784E-2"/>
    <n v="0.277417287942335"/>
    <n v="66496.856354636635"/>
    <n v="288282.9323547901"/>
    <n v="18447.377546594318"/>
    <n v="0.65015925046737766"/>
    <n v="596386.71695880592"/>
    <n v="8.9686452811873654"/>
    <n v="2.6039223295154312"/>
  </r>
  <r>
    <s v="UN"/>
    <s v="Chilean"/>
    <x v="4"/>
    <x v="0"/>
    <x v="29"/>
    <x v="20"/>
    <n v="0.11234578306121125"/>
    <n v="0.43823470894019684"/>
    <n v="48049.478808042317"/>
    <n v="187429.81522232809"/>
    <n v="21056.94936017058"/>
    <n v="0.39166662472770841"/>
    <n v="308103.78460401588"/>
    <n v="6.4122190759839581"/>
    <n v="2.4916794491709022"/>
  </r>
  <r>
    <s v="UN"/>
    <s v="Chilean"/>
    <x v="4"/>
    <x v="0"/>
    <x v="29"/>
    <x v="21"/>
    <n v="0.22368145828115801"/>
    <n v="1"/>
    <n v="26992.529447871737"/>
    <n v="120673.96938168778"/>
    <n v="26992.529447871737"/>
    <m/>
    <n v="120673.96938168778"/>
    <n v="4.470643242780735"/>
    <n v="4.470643242780735"/>
  </r>
  <r>
    <s v="UN"/>
    <s v="Chilean"/>
    <x v="4"/>
    <x v="0"/>
    <x v="30"/>
    <x v="0"/>
    <n v="1.8870163114278744E-3"/>
    <n v="1.8836416943544465E-3"/>
    <n v="100000"/>
    <n v="99821.166512822223"/>
    <n v="188.36416943544464"/>
    <n v="0.99805401814956896"/>
    <n v="9500000.0002263561"/>
    <n v="95.000000002263562"/>
    <n v="5.0597108177360565E-2"/>
  </r>
  <r>
    <s v="UN"/>
    <s v="Chilean"/>
    <x v="4"/>
    <x v="0"/>
    <x v="30"/>
    <x v="1"/>
    <n v="4.3358364456699887E-5"/>
    <n v="1.7341577733922929E-4"/>
    <n v="99811.635830564555"/>
    <n v="399205.8425619622"/>
    <n v="17.308912415057421"/>
    <n v="0.99985448893969353"/>
    <n v="9400178.8337135334"/>
    <n v="94.179188182736794"/>
    <n v="1.6485662807680668"/>
  </r>
  <r>
    <s v="UN"/>
    <s v="Chilean"/>
    <x v="4"/>
    <x v="0"/>
    <x v="30"/>
    <x v="2"/>
    <n v="1.2542259314858226E-5"/>
    <n v="6.2709129899597764E-5"/>
    <n v="99794.326918149498"/>
    <n v="498954.3951255724"/>
    <n v="6.2580154099559877"/>
    <n v="0.99994183344832033"/>
    <n v="9000972.9911515713"/>
    <n v="90.195237235620581"/>
    <n v="2.2452184844956915"/>
  </r>
  <r>
    <s v="UN"/>
    <s v="Chilean"/>
    <x v="4"/>
    <x v="0"/>
    <x v="30"/>
    <x v="3"/>
    <n v="1.2764575364076621E-5"/>
    <n v="6.3820961669177527E-5"/>
    <n v="99788.068902739542"/>
    <n v="498925.37266896258"/>
    <n v="6.3685705204698024"/>
    <n v="0.99990819591042701"/>
    <n v="8502018.5960259996"/>
    <n v="85.200752850650545"/>
    <n v="2.6491043497077635"/>
  </r>
  <r>
    <s v="UN"/>
    <s v="Chilean"/>
    <x v="4"/>
    <x v="0"/>
    <x v="30"/>
    <x v="4"/>
    <n v="2.5659970562576203E-5"/>
    <n v="1.2829241253013211E-4"/>
    <n v="99781.700332219072"/>
    <n v="498879.56927935983"/>
    <n v="12.801235061982879"/>
    <n v="0.99983499484343163"/>
    <n v="8003093.2233570376"/>
    <n v="80.206021712509084"/>
    <n v="2.7398757545290962"/>
  </r>
  <r>
    <s v="UN"/>
    <s v="Chilean"/>
    <x v="4"/>
    <x v="0"/>
    <x v="30"/>
    <x v="5"/>
    <n v="4.0379975491708624E-5"/>
    <n v="2.0188075619070395E-4"/>
    <n v="99768.899097157089"/>
    <n v="498797.25157792214"/>
    <n v="20.141420794039732"/>
    <n v="0.99976414738722519"/>
    <n v="7504213.654077678"/>
    <n v="75.215961306437933"/>
    <n v="2.6543905047003098"/>
  </r>
  <r>
    <s v="UN"/>
    <s v="Chilean"/>
    <x v="4"/>
    <x v="0"/>
    <x v="30"/>
    <x v="6"/>
    <n v="5.3861203617977573E-5"/>
    <n v="2.6927136320386793E-4"/>
    <n v="99748.75767636305"/>
    <n v="498679.60894289252"/>
    <n v="26.859483957407065"/>
    <n v="0.9996964980717804"/>
    <n v="7005416.4024997558"/>
    <n v="70.23061304912666"/>
    <n v="2.6105483253330877"/>
  </r>
  <r>
    <s v="UN"/>
    <s v="Chilean"/>
    <x v="4"/>
    <x v="0"/>
    <x v="30"/>
    <x v="7"/>
    <n v="6.86831966853298E-5"/>
    <n v="3.4336003493232084E-4"/>
    <n v="99721.898192405642"/>
    <n v="498528.25872001459"/>
    <n v="34.240514446850284"/>
    <n v="0.99958791796292856"/>
    <n v="6506736.7935568634"/>
    <n v="65.248826100387916"/>
    <n v="2.6275986699992711"/>
  </r>
  <r>
    <s v="UN"/>
    <s v="Chilean"/>
    <x v="4"/>
    <x v="0"/>
    <x v="30"/>
    <x v="8"/>
    <n v="9.9441634315154288E-5"/>
    <n v="4.9709299232458131E-4"/>
    <n v="99687.657677958792"/>
    <n v="498322.82417962363"/>
    <n v="49.554036052970332"/>
    <n v="0.99937611456215913"/>
    <n v="6008208.5348368492"/>
    <n v="60.270335112561085"/>
    <n v="2.6699332815811361"/>
  </r>
  <r>
    <s v="UN"/>
    <s v="Chilean"/>
    <x v="4"/>
    <x v="0"/>
    <x v="30"/>
    <x v="9"/>
    <n v="1.5542740092375204E-4"/>
    <n v="7.7685841803305962E-4"/>
    <n v="99638.103641905822"/>
    <n v="498011.92782627419"/>
    <n v="77.404699571081437"/>
    <n v="0.99900571726760279"/>
    <n v="5509885.7106572259"/>
    <n v="55.298982108887472"/>
    <n v="2.6927707975801773"/>
  </r>
  <r>
    <s v="UN"/>
    <s v="Chilean"/>
    <x v="4"/>
    <x v="0"/>
    <x v="30"/>
    <x v="10"/>
    <n v="2.5124410204502301E-4"/>
    <n v="1.2554969354560642E-3"/>
    <n v="99560.69894233474"/>
    <n v="497516.76316590863"/>
    <n v="124.99815241395845"/>
    <n v="0.9983646446906832"/>
    <n v="5011873.7828309517"/>
    <n v="50.339881459990693"/>
    <n v="2.7061137286612151"/>
  </r>
  <r>
    <s v="UN"/>
    <s v="Chilean"/>
    <x v="4"/>
    <x v="0"/>
    <x v="30"/>
    <x v="11"/>
    <n v="4.1906962941550783E-4"/>
    <n v="2.0933447632363491E-3"/>
    <n v="99435.700789920782"/>
    <n v="496703.14648579113"/>
    <n v="208.15320352731214"/>
    <n v="0.99723768994199413"/>
    <n v="4514357.0196650429"/>
    <n v="45.399760687588348"/>
    <n v="2.7163096423332211"/>
  </r>
  <r>
    <s v="UN"/>
    <s v="Chilean"/>
    <x v="4"/>
    <x v="0"/>
    <x v="30"/>
    <x v="12"/>
    <n v="7.125869673578018E-4"/>
    <n v="3.5571420822558611E-3"/>
    <n v="99227.54758639347"/>
    <n v="495331.09838841029"/>
    <n v="352.96648523860495"/>
    <n v="0.9954016356455414"/>
    <n v="4017653.8731792513"/>
    <n v="40.489299301499315"/>
    <n v="2.7146851690131539"/>
  </r>
  <r>
    <s v="UN"/>
    <s v="Chilean"/>
    <x v="4"/>
    <x v="0"/>
    <x v="30"/>
    <x v="13"/>
    <n v="1.1828141689211099E-3"/>
    <n v="5.8982857265733081E-3"/>
    <n v="98874.581101154865"/>
    <n v="493053.38552192616"/>
    <n v="583.19053042987071"/>
    <n v="0.9917542459587565"/>
    <n v="3522322.7747908412"/>
    <n v="35.624148649361004"/>
    <n v="2.7374118491335189"/>
  </r>
  <r>
    <s v="UN"/>
    <s v="Chilean"/>
    <x v="4"/>
    <x v="0"/>
    <x v="30"/>
    <x v="14"/>
    <n v="2.2536513040395671E-3"/>
    <n v="1.1211642860929202E-2"/>
    <n v="98291.390570724994"/>
    <n v="488987.78857570991"/>
    <n v="1102.0079673830769"/>
    <n v="0.98446816829356065"/>
    <n v="3029269.3892689152"/>
    <n v="30.819274930180402"/>
    <n v="2.7593952575692033"/>
  </r>
  <r>
    <s v="UN"/>
    <s v="Chilean"/>
    <x v="4"/>
    <x v="0"/>
    <x v="30"/>
    <x v="15"/>
    <n v="4.2018724082466498E-3"/>
    <n v="2.0812475010468495E-2"/>
    <n v="97189.382603341917"/>
    <n v="481392.91253704811"/>
    <n v="2022.7515967149084"/>
    <n v="0.97145771050374063"/>
    <n v="2540281.6006932054"/>
    <n v="26.137439426494065"/>
    <n v="2.7486111062487741"/>
  </r>
  <r>
    <s v="UN"/>
    <s v="Chilean"/>
    <x v="4"/>
    <x v="0"/>
    <x v="30"/>
    <x v="16"/>
    <n v="7.7516345962299286E-3"/>
    <n v="3.8091860817319884E-2"/>
    <n v="95166.631006627009"/>
    <n v="467652.85666596814"/>
    <n v="3625.0740627576743"/>
    <n v="0.94736337911353474"/>
    <n v="2058888.6881561575"/>
    <n v="21.634565250216593"/>
    <n v="2.7434120722642659"/>
  </r>
  <r>
    <s v="UN"/>
    <s v="Chilean"/>
    <x v="4"/>
    <x v="0"/>
    <x v="30"/>
    <x v="17"/>
    <n v="1.4605885008364947E-2"/>
    <n v="7.0688662892967838E-2"/>
    <n v="91541.556943869335"/>
    <n v="443037.19054316916"/>
    <n v="6470.9502595025842"/>
    <n v="0.90311625929970796"/>
    <n v="1591235.8314901893"/>
    <n v="17.382660778490905"/>
    <n v="2.7328531996311103"/>
  </r>
  <r>
    <s v="UN"/>
    <s v="Chilean"/>
    <x v="4"/>
    <x v="0"/>
    <x v="30"/>
    <x v="18"/>
    <n v="2.743056616465581E-2"/>
    <n v="0.12901466739087333"/>
    <n v="85070.60668436675"/>
    <n v="400114.09025399887"/>
    <n v="10975.356026123394"/>
    <n v="0.82789356452901419"/>
    <n v="1148198.6409470201"/>
    <n v="13.497007787979278"/>
    <n v="2.7003986833992895"/>
  </r>
  <r>
    <s v="UN"/>
    <s v="Chilean"/>
    <x v="4"/>
    <x v="0"/>
    <x v="30"/>
    <x v="19"/>
    <n v="5.0281834675457195E-2"/>
    <n v="0.22479109171199019"/>
    <n v="74095.250658243356"/>
    <n v="331251.88039866678"/>
    <n v="16655.952286140084"/>
    <n v="0.70899979290335913"/>
    <n v="748084.55069302139"/>
    <n v="10.096255077717244"/>
    <n v="2.64502369971426"/>
  </r>
  <r>
    <s v="UN"/>
    <s v="Chilean"/>
    <x v="4"/>
    <x v="0"/>
    <x v="30"/>
    <x v="20"/>
    <n v="9.0975482802515079E-2"/>
    <n v="0.37198009701050777"/>
    <n v="57439.298372103272"/>
    <n v="234857.51460150306"/>
    <n v="21366.275780670476"/>
    <n v="0.43656644179148962"/>
    <n v="416832.67029435467"/>
    <n v="7.2569248251263305"/>
    <n v="2.5503930682031619"/>
  </r>
  <r>
    <s v="UN"/>
    <s v="Chilean"/>
    <x v="4"/>
    <x v="0"/>
    <x v="30"/>
    <x v="21"/>
    <n v="0.19823048071638405"/>
    <n v="1"/>
    <n v="36073.022591432797"/>
    <n v="181975.15569285158"/>
    <n v="36073.022591432797"/>
    <m/>
    <n v="181975.15569285158"/>
    <n v="5.0446328757621206"/>
    <n v="5.0446328757621206"/>
  </r>
  <r>
    <s v="UN"/>
    <s v="Chilean"/>
    <x v="4"/>
    <x v="0"/>
    <x v="31"/>
    <x v="0"/>
    <n v="1.1580559129285607E-3"/>
    <n v="1.156781464220112E-3"/>
    <n v="100000"/>
    <n v="99889.949293972808"/>
    <n v="115.6781464220112"/>
    <n v="0.99880452769951877"/>
    <n v="9750000.0006287862"/>
    <n v="97.500000006287863"/>
    <n v="4.8647394247514374E-2"/>
  </r>
  <r>
    <s v="UN"/>
    <s v="Chilean"/>
    <x v="4"/>
    <x v="0"/>
    <x v="31"/>
    <x v="1"/>
    <n v="2.6608890463696513E-5"/>
    <n v="1.0642890915853767E-4"/>
    <n v="99884.321853577989"/>
    <n v="399512.31455578655"/>
    <n v="10.630579416916589"/>
    <n v="0.9999110124083932"/>
    <n v="9650110.0513348132"/>
    <n v="96.612860479556161"/>
    <n v="1.6508469062708118"/>
  </r>
  <r>
    <s v="UN"/>
    <s v="Chilean"/>
    <x v="4"/>
    <x v="0"/>
    <x v="31"/>
    <x v="2"/>
    <n v="7.7355368974993033E-6"/>
    <n v="3.8676860917890573E-5"/>
    <n v="99873.691274161072"/>
    <n v="499357.82324505644"/>
    <n v="3.8628008667583345"/>
    <n v="0.99996403296856828"/>
    <n v="9250597.7367790267"/>
    <n v="92.622968258832188"/>
    <n v="2.2473016042728973"/>
  </r>
  <r>
    <s v="UN"/>
    <s v="Chilean"/>
    <x v="4"/>
    <x v="0"/>
    <x v="31"/>
    <x v="3"/>
    <n v="7.9119196893582028E-6"/>
    <n v="3.9558863300091776E-5"/>
    <n v="99869.828473294314"/>
    <n v="499339.86282653204"/>
    <n v="3.9507368923805188"/>
    <n v="0.99994291656120671"/>
    <n v="8751239.9135339707"/>
    <n v="87.6264638411199"/>
    <n v="2.6511875651792538"/>
  </r>
  <r>
    <s v="UN"/>
    <s v="Chilean"/>
    <x v="4"/>
    <x v="0"/>
    <x v="31"/>
    <x v="4"/>
    <n v="1.5984257395760154E-5"/>
    <n v="7.9918401163939202E-5"/>
    <n v="99865.877736401933"/>
    <n v="499311.35879003536"/>
    <n v="7.9811212795320898"/>
    <n v="0.99989719427001322"/>
    <n v="8251900.050707438"/>
    <n v="82.629825499441367"/>
    <n v="2.7409324651509435"/>
  </r>
  <r>
    <s v="UN"/>
    <s v="Chilean"/>
    <x v="4"/>
    <x v="0"/>
    <x v="31"/>
    <x v="5"/>
    <n v="2.5153728073067447E-5"/>
    <n v="1.2576122045012374E-4"/>
    <n v="99857.896615122401"/>
    <n v="499260.02672130422"/>
    <n v="12.558250949907233"/>
    <n v="0.99985307481743191"/>
    <n v="7752588.6919174027"/>
    <n v="77.636210602330635"/>
    <n v="2.6544222260490988"/>
  </r>
  <r>
    <s v="UN"/>
    <s v="Chilean"/>
    <x v="4"/>
    <x v="0"/>
    <x v="31"/>
    <x v="6"/>
    <n v="3.3551532733666789E-5"/>
    <n v="1.6774421589191903E-4"/>
    <n v="99845.338364172494"/>
    <n v="499186.6728507292"/>
    <n v="16.748477994362474"/>
    <n v="0.99981093009536137"/>
    <n v="7253328.6651960984"/>
    <n v="72.645641589600842"/>
    <n v="2.6105906371474301"/>
  </r>
  <r>
    <s v="UN"/>
    <s v="Chilean"/>
    <x v="4"/>
    <x v="0"/>
    <x v="31"/>
    <x v="7"/>
    <n v="4.2784534452393016E-5"/>
    <n v="2.1390096136187812E-4"/>
    <n v="99828.589886178132"/>
    <n v="499092.29167409654"/>
    <n v="21.353431348048616"/>
    <n v="0.99974328357669251"/>
    <n v="6754141.9923453694"/>
    <n v="67.657391535293243"/>
    <n v="2.6276526255455885"/>
  </r>
  <r>
    <s v="UN"/>
    <s v="Chilean"/>
    <x v="4"/>
    <x v="0"/>
    <x v="31"/>
    <x v="8"/>
    <n v="6.194475846619564E-5"/>
    <n v="3.0967909616708893E-4"/>
    <n v="99807.236454830083"/>
    <n v="498964.16648607759"/>
    <n v="30.908214776267414"/>
    <n v="0.99961132010822429"/>
    <n v="6255049.7006712733"/>
    <n v="62.671304434945768"/>
    <n v="2.6700114000724873"/>
  </r>
  <r>
    <s v="UN"/>
    <s v="Chilean"/>
    <x v="4"/>
    <x v="0"/>
    <x v="31"/>
    <x v="9"/>
    <n v="9.6819736276027366E-5"/>
    <n v="4.8399057071176827E-4"/>
    <n v="99776.328240053816"/>
    <n v="498770.22914784786"/>
    <n v="48.290802048431942"/>
    <n v="0.99938052013665191"/>
    <n v="5756085.5341851953"/>
    <n v="57.689891337116727"/>
    <n v="2.6928928968815269"/>
  </r>
  <r>
    <s v="UN"/>
    <s v="Chilean"/>
    <x v="4"/>
    <x v="0"/>
    <x v="31"/>
    <x v="10"/>
    <n v="1.5650643037413804E-4"/>
    <n v="7.8225134158209798E-4"/>
    <n v="99728.037438005384"/>
    <n v="498461.25103445322"/>
    <n v="78.012391079231747"/>
    <n v="0.99898098253363965"/>
    <n v="5257315.3050373476"/>
    <n v="52.716522254892347"/>
    <n v="2.706311098810529"/>
  </r>
  <r>
    <s v="UN"/>
    <s v="Chilean"/>
    <x v="4"/>
    <x v="0"/>
    <x v="31"/>
    <x v="11"/>
    <n v="2.6104927934300588E-4"/>
    <n v="1.3044688422561787E-3"/>
    <n v="99650.025046926152"/>
    <n v="497953.31031334528"/>
    <n v="129.99035280376847"/>
    <n v="0.99827839020969189"/>
    <n v="4758854.0540028941"/>
    <n v="47.755673435725726"/>
    <n v="2.7166388513958717"/>
  </r>
  <r>
    <s v="UN"/>
    <s v="Chilean"/>
    <x v="4"/>
    <x v="0"/>
    <x v="31"/>
    <x v="12"/>
    <n v="4.4388879852119494E-4"/>
    <n v="2.2171953591975453E-3"/>
    <n v="99520.034694122383"/>
    <n v="497096.02901919349"/>
    <n v="220.65535907098092"/>
    <n v="0.99713830578253937"/>
    <n v="4260900.7436895492"/>
    <n v="42.814502193307582"/>
    <n v="2.7152403932494082"/>
  </r>
  <r>
    <s v="UN"/>
    <s v="Chilean"/>
    <x v="4"/>
    <x v="0"/>
    <x v="31"/>
    <x v="13"/>
    <n v="7.3678930902480917E-4"/>
    <n v="3.6778369840401903E-3"/>
    <n v="99299.379335051402"/>
    <n v="495673.49218742666"/>
    <n v="365.20692981069442"/>
    <n v="0.99476350933194213"/>
    <n v="3763804.7146703554"/>
    <n v="37.903607654693374"/>
    <n v="2.7453755101056196"/>
  </r>
  <r>
    <s v="UN"/>
    <s v="Chilean"/>
    <x v="4"/>
    <x v="0"/>
    <x v="31"/>
    <x v="14"/>
    <n v="1.4520685701335378E-3"/>
    <n v="7.2369627960121854E-3"/>
    <n v="98934.172405240708"/>
    <n v="493077.90257118357"/>
    <n v="715.98292495097849"/>
    <n v="0.98977712492606695"/>
    <n v="3268131.2224829285"/>
    <n v="33.033391223979251"/>
    <n v="2.775143233857118"/>
  </r>
  <r>
    <s v="UN"/>
    <s v="Chilean"/>
    <x v="4"/>
    <x v="0"/>
    <x v="31"/>
    <x v="15"/>
    <n v="2.8003793889596982E-3"/>
    <n v="1.3914829867342755E-2"/>
    <n v="98218.18948028973"/>
    <n v="488037.22877148137"/>
    <n v="1366.6893964966584"/>
    <n v="0.98053155813439263"/>
    <n v="2775053.3199117449"/>
    <n v="28.253965325522909"/>
    <n v="2.7656088956312317"/>
  </r>
  <r>
    <s v="UN"/>
    <s v="Chilean"/>
    <x v="4"/>
    <x v="0"/>
    <x v="31"/>
    <x v="16"/>
    <n v="5.3436857637765732E-3"/>
    <n v="2.6402745412769192E-2"/>
    <n v="96851.500083793071"/>
    <n v="478535.90435489168"/>
    <n v="2557.1454995571839"/>
    <n v="0.96273485129562408"/>
    <n v="2287016.0911402637"/>
    <n v="23.613636228262905"/>
    <n v="2.7625066445908204"/>
  </r>
  <r>
    <s v="UN"/>
    <s v="Chilean"/>
    <x v="4"/>
    <x v="0"/>
    <x v="31"/>
    <x v="17"/>
    <n v="1.0414756094181401E-2"/>
    <n v="5.0884397110856343E-2"/>
    <n v="94294.354584235887"/>
    <n v="460703.19271872367"/>
    <n v="4798.1113839761529"/>
    <n v="0.92864206827459184"/>
    <n v="1808480.186785372"/>
    <n v="19.179092902850339"/>
    <n v="2.7556627304612693"/>
  </r>
  <r>
    <s v="UN"/>
    <s v="Chilean"/>
    <x v="4"/>
    <x v="0"/>
    <x v="31"/>
    <x v="18"/>
    <n v="2.0231570896074618E-2"/>
    <n v="9.6715120137439742E-2"/>
    <n v="89496.243200259734"/>
    <n v="427828.36574702337"/>
    <n v="8655.6399129626516"/>
    <n v="0.867689195109554"/>
    <n v="1347776.9940666482"/>
    <n v="15.059592960241002"/>
    <n v="2.7294746024677772"/>
  </r>
  <r>
    <s v="UN"/>
    <s v="Chilean"/>
    <x v="4"/>
    <x v="0"/>
    <x v="31"/>
    <x v="19"/>
    <n v="3.8360084642352993E-2"/>
    <n v="0.17615045771959689"/>
    <n v="80840.603287297083"/>
    <n v="371222.05032007059"/>
    <n v="14240.109271385736"/>
    <n v="0.76548790335531114"/>
    <n v="919948.62831962493"/>
    <n v="11.379784302824239"/>
    <n v="2.6839386912088363"/>
  </r>
  <r>
    <s v="UN"/>
    <s v="Chilean"/>
    <x v="4"/>
    <x v="0"/>
    <x v="31"/>
    <x v="20"/>
    <n v="7.1790407309646073E-2"/>
    <n v="0.30630992147686675"/>
    <n v="66600.494015911347"/>
    <n v="284165.98897877062"/>
    <n v="20400.392092334339"/>
    <n v="0.48213554733446617"/>
    <n v="548726.57799955434"/>
    <n v="8.2390766931617581"/>
    <n v="2.6061008592507924"/>
  </r>
  <r>
    <s v="UN"/>
    <s v="Chilean"/>
    <x v="4"/>
    <x v="0"/>
    <x v="31"/>
    <x v="21"/>
    <n v="0.17462957009045493"/>
    <n v="1"/>
    <n v="46200.101923577007"/>
    <n v="264560.58902078378"/>
    <n v="46200.101923577007"/>
    <m/>
    <n v="264560.58902078378"/>
    <n v="5.7264070425301865"/>
    <n v="5.7264070425301865"/>
  </r>
  <r>
    <s v="UN"/>
    <s v="Chilean"/>
    <x v="4"/>
    <x v="0"/>
    <x v="32"/>
    <x v="0"/>
    <n v="6.6603332265239852E-4"/>
    <n v="6.6561098647172914E-4"/>
    <n v="100000"/>
    <n v="99936.589331738462"/>
    <n v="66.561098647172912"/>
    <n v="0.99931196851054549"/>
    <n v="10000000.000103243"/>
    <n v="100.00000000103243"/>
    <n v="4.7331406026432238E-2"/>
  </r>
  <r>
    <s v="UN"/>
    <s v="Chilean"/>
    <x v="4"/>
    <x v="0"/>
    <x v="32"/>
    <x v="1"/>
    <n v="1.5303585543475169E-5"/>
    <n v="6.1212143010854023E-5"/>
    <n v="99933.438901352827"/>
    <n v="399719.39492353424"/>
    <n v="6.1171399535960518"/>
    <n v="0.9999489177636901"/>
    <n v="9900063.410771504"/>
    <n v="99.066573907700118"/>
    <n v="1.6523862481467497"/>
  </r>
  <r>
    <s v="UN"/>
    <s v="Chilean"/>
    <x v="4"/>
    <x v="0"/>
    <x v="32"/>
    <x v="2"/>
    <n v="4.4740923299791401E-6"/>
    <n v="2.2370186378306469E-5"/>
    <n v="99927.321761399231"/>
    <n v="499630.46071021131"/>
    <n v="2.2353928120865021"/>
    <n v="0.99997913671237582"/>
    <n v="9500344.0158479698"/>
    <n v="95.07253720391256"/>
    <n v="2.249657084166337"/>
  </r>
  <r>
    <s v="UN"/>
    <s v="Chilean"/>
    <x v="4"/>
    <x v="0"/>
    <x v="32"/>
    <x v="3"/>
    <n v="4.6019765459583967E-6"/>
    <n v="2.3009634263951554E-5"/>
    <n v="99925.086368587145"/>
    <n v="499620.03677620372"/>
    <n v="2.299239691128605"/>
    <n v="0.99996667840436537"/>
    <n v="9000713.5551377591"/>
    <n v="90.074613715492973"/>
    <n v="2.6535431461113901"/>
  </r>
  <r>
    <s v="UN"/>
    <s v="Chilean"/>
    <x v="4"/>
    <x v="0"/>
    <x v="32"/>
    <x v="4"/>
    <n v="9.3498155979742975E-6"/>
    <n v="4.6748091102338144E-5"/>
    <n v="99922.787128896016"/>
    <n v="499603.38863936736"/>
    <n v="4.6711995559016941"/>
    <n v="0.99993985265740215"/>
    <n v="8501093.5183615554"/>
    <n v="85.076625288639292"/>
    <n v="2.7421206295133156"/>
  </r>
  <r>
    <s v="UN"/>
    <s v="Chilean"/>
    <x v="4"/>
    <x v="0"/>
    <x v="32"/>
    <x v="5"/>
    <n v="1.471339664157013E-5"/>
    <n v="7.3564444418238662E-5"/>
    <n v="99918.115929340114"/>
    <n v="499573.33882318781"/>
    <n v="7.3504206856596284"/>
    <n v="0.9999140551197957"/>
    <n v="8001490.1297221873"/>
    <n v="80.080474449504877"/>
    <n v="2.6544439767395809"/>
  </r>
  <r>
    <s v="UN"/>
    <s v="Chilean"/>
    <x v="4"/>
    <x v="0"/>
    <x v="32"/>
    <x v="6"/>
    <n v="1.9625600134066437E-5"/>
    <n v="9.812339936747672E-5"/>
    <n v="99910.765508654455"/>
    <n v="499530.40305242938"/>
    <n v="9.8035839451185893"/>
    <n v="0.99988940133579018"/>
    <n v="7501916.7908989992"/>
    <n v="75.086170671459513"/>
    <n v="2.6106196495070124"/>
  </r>
  <r>
    <s v="UN"/>
    <s v="Chilean"/>
    <x v="4"/>
    <x v="0"/>
    <x v="32"/>
    <x v="7"/>
    <n v="2.5026342961741892E-5"/>
    <n v="1.2512428614816726E-4"/>
    <n v="99900.961924709336"/>
    <n v="499475.15565711964"/>
    <n v="12.500036546349293"/>
    <n v="0.9998498285707389"/>
    <n v="7002386.3878465695"/>
    <n v="70.093282916774513"/>
    <n v="2.6276896217778596"/>
  </r>
  <r>
    <s v="UN"/>
    <s v="Chilean"/>
    <x v="4"/>
    <x v="0"/>
    <x v="32"/>
    <x v="8"/>
    <n v="3.6233905309458384E-5"/>
    <n v="1.8115423302770363E-4"/>
    <n v="99888.461888162987"/>
    <n v="499400.14875911415"/>
    <n v="18.095217701658839"/>
    <n v="0.99977262769437458"/>
    <n v="6502911.2321894495"/>
    <n v="65.101725557354484"/>
    <n v="2.6700649643498959"/>
  </r>
  <r>
    <s v="UN"/>
    <s v="Chilean"/>
    <x v="4"/>
    <x v="0"/>
    <x v="32"/>
    <x v="9"/>
    <n v="5.663364008799505E-5"/>
    <n v="2.8313120789466399E-4"/>
    <n v="99870.366670461328"/>
    <n v="499286.59899586113"/>
    <n v="28.276417548288009"/>
    <n v="0.99963759572854216"/>
    <n v="6003511.0834303349"/>
    <n v="60.113037366127884"/>
    <n v="2.6929766179152521"/>
  </r>
  <r>
    <s v="UN"/>
    <s v="Chilean"/>
    <x v="4"/>
    <x v="0"/>
    <x v="32"/>
    <x v="10"/>
    <n v="9.1546715475410845E-5"/>
    <n v="4.5763748847107072E-4"/>
    <n v="99842.09025291304"/>
    <n v="499105.6553997033"/>
    <n v="45.69148342704284"/>
    <n v="0.99940381157187597"/>
    <n v="5504224.4844344743"/>
    <n v="55.129299381568991"/>
    <n v="2.7064464315499013"/>
  </r>
  <r>
    <s v="UN"/>
    <s v="Chilean"/>
    <x v="4"/>
    <x v="0"/>
    <x v="32"/>
    <x v="11"/>
    <n v="1.526979054083919E-4"/>
    <n v="7.6322344445566741E-4"/>
    <n v="99796.398769485997"/>
    <n v="498808.09438354278"/>
    <n v="76.166951213119319"/>
    <n v="0.9989926033412112"/>
    <n v="5005118.8290347708"/>
    <n v="50.153301028384895"/>
    <n v="2.7168645834249019"/>
  </r>
  <r>
    <s v="UN"/>
    <s v="Chilean"/>
    <x v="4"/>
    <x v="0"/>
    <x v="32"/>
    <x v="12"/>
    <n v="2.5964787161650564E-4"/>
    <n v="1.2974697837970974E-3"/>
    <n v="99720.231818272878"/>
    <n v="498305.59677588393"/>
    <n v="129.38398761744611"/>
    <n v="0.99832855561722367"/>
    <n v="4506310.7346512284"/>
    <n v="45.189533282106609"/>
    <n v="2.7156190582536084"/>
  </r>
  <r>
    <s v="UN"/>
    <s v="Chilean"/>
    <x v="4"/>
    <x v="0"/>
    <x v="32"/>
    <x v="13"/>
    <n v="4.3096610892471221E-4"/>
    <n v="2.152746777102867E-3"/>
    <n v="99590.847830655432"/>
    <n v="497472.70668524696"/>
    <n v="214.39387669638381"/>
    <n v="0.99687092600608807"/>
    <n v="4008005.1378753446"/>
    <n v="40.244713497073228"/>
    <n v="2.753982177801984"/>
  </r>
  <r>
    <s v="UN"/>
    <s v="Chilean"/>
    <x v="4"/>
    <x v="0"/>
    <x v="32"/>
    <x v="14"/>
    <n v="8.8249267427708839E-4"/>
    <n v="4.4038832971075208E-3"/>
    <n v="99376.453953959048"/>
    <n v="495916.07777607715"/>
    <n v="437.64230569361825"/>
    <n v="0.99364160305106941"/>
    <n v="3510532.4311900977"/>
    <n v="35.325595666922489"/>
    <n v="2.792279262886165"/>
  </r>
  <r>
    <s v="UN"/>
    <s v="Chilean"/>
    <x v="4"/>
    <x v="0"/>
    <x v="32"/>
    <x v="15"/>
    <n v="1.7683370108391957E-3"/>
    <n v="8.8071684358874049E-3"/>
    <n v="98938.81164826543"/>
    <n v="492762.84650022001"/>
    <n v="871.37077903280442"/>
    <n v="0.98740009940804085"/>
    <n v="3014616.3534140205"/>
    <n v="30.469502343844574"/>
    <n v="2.7837083964983287"/>
  </r>
  <r>
    <s v="UN"/>
    <s v="Chilean"/>
    <x v="4"/>
    <x v="0"/>
    <x v="32"/>
    <x v="16"/>
    <n v="3.5060108528038184E-3"/>
    <n v="1.7394803846452724E-2"/>
    <n v="98067.440869232625"/>
    <n v="486554.0836189065"/>
    <n v="1705.8638976439106"/>
    <n v="0.97486958062825702"/>
    <n v="2521853.5069138003"/>
    <n v="25.71550235797984"/>
    <n v="2.7822845465680266"/>
  </r>
  <r>
    <s v="UN"/>
    <s v="Chilean"/>
    <x v="4"/>
    <x v="0"/>
    <x v="32"/>
    <x v="17"/>
    <n v="7.0997920514870539E-3"/>
    <n v="3.4947762126641649E-2"/>
    <n v="96361.576971588715"/>
    <n v="474326.77545052918"/>
    <n v="3367.621470151149"/>
    <n v="0.94975537168906443"/>
    <n v="2035299.4232948939"/>
    <n v="21.121483139436194"/>
    <n v="2.7785183181295618"/>
  </r>
  <r>
    <s v="UN"/>
    <s v="Chilean"/>
    <x v="4"/>
    <x v="0"/>
    <x v="32"/>
    <x v="18"/>
    <n v="1.4330135959177717E-2"/>
    <n v="6.9420060775818082E-2"/>
    <n v="92993.955501437566"/>
    <n v="450494.40292009286"/>
    <n v="6455.6460426935228"/>
    <n v="0.90242114374109528"/>
    <n v="1560972.6478443649"/>
    <n v="16.785743110155522"/>
    <n v="2.7577186711656587"/>
  </r>
  <r>
    <s v="UN"/>
    <s v="Chilean"/>
    <x v="4"/>
    <x v="0"/>
    <x v="32"/>
    <x v="19"/>
    <n v="2.8230881750068534E-2"/>
    <n v="0.13262173274514522"/>
    <n v="86538.309458744043"/>
    <n v="406535.67433211202"/>
    <n v="11476.860549254212"/>
    <n v="0.81805185270053216"/>
    <n v="1110478.2449242719"/>
    <n v="12.832215603352839"/>
    <n v="2.7209906098137746"/>
  </r>
  <r>
    <s v="UN"/>
    <s v="Chilean"/>
    <x v="4"/>
    <x v="0"/>
    <x v="32"/>
    <x v="20"/>
    <n v="5.4895340594100804E-2"/>
    <n v="0.24321930045194265"/>
    <n v="75061.448909489831"/>
    <n v="332567.26157624437"/>
    <n v="18256.393094675353"/>
    <n v="0.52756478231386528"/>
    <n v="703942.57059215999"/>
    <n v="9.3782171916370007"/>
    <n v="2.6589032264171464"/>
  </r>
  <r>
    <s v="UN"/>
    <s v="Chilean"/>
    <x v="4"/>
    <x v="0"/>
    <x v="32"/>
    <x v="21"/>
    <n v="0.15295862281565964"/>
    <n v="1"/>
    <n v="56805.055814814477"/>
    <n v="371375.30901591561"/>
    <n v="56805.055814814477"/>
    <m/>
    <n v="371375.30901591561"/>
    <n v="6.5377157664734264"/>
    <n v="6.5377157664734264"/>
  </r>
  <r>
    <s v="UN"/>
    <s v="Chilean"/>
    <x v="4"/>
    <x v="1"/>
    <x v="0"/>
    <x v="0"/>
    <n v="0.39452713435159625"/>
    <n v="0.31400329997591003"/>
    <n v="100000"/>
    <n v="79589.785501565842"/>
    <n v="31400.329997591005"/>
    <n v="0.61916125497229868"/>
    <n v="1999999.9999845165"/>
    <n v="19.999999999845166"/>
    <n v="0.35"/>
  </r>
  <r>
    <s v="UN"/>
    <s v="Chilean"/>
    <x v="4"/>
    <x v="1"/>
    <x v="0"/>
    <x v="1"/>
    <n v="7.3166064719345281E-2"/>
    <n v="0.24530037577308783"/>
    <n v="68599.670002408995"/>
    <n v="229990.8419845835"/>
    <n v="16827.524829500748"/>
    <n v="0.79938403734645991"/>
    <n v="1920410.2144829507"/>
    <n v="27.994452661587324"/>
    <n v="1.361"/>
  </r>
  <r>
    <s v="UN"/>
    <s v="Chilean"/>
    <x v="4"/>
    <x v="1"/>
    <x v="0"/>
    <x v="2"/>
    <n v="1.5804063088813543E-2"/>
    <n v="7.5544324516276185E-2"/>
    <n v="51772.145172908247"/>
    <n v="247473.81188412852"/>
    <n v="3911.091735845941"/>
    <n v="0.93948276051320889"/>
    <n v="1690419.3724983672"/>
    <n v="32.651136375607315"/>
    <n v="2.0885587070102791"/>
  </r>
  <r>
    <s v="UN"/>
    <s v="Chilean"/>
    <x v="4"/>
    <x v="1"/>
    <x v="0"/>
    <x v="3"/>
    <n v="1.1891860105052603E-2"/>
    <n v="5.77677697946338E-2"/>
    <n v="47861.053437062306"/>
    <n v="232497.3799436276"/>
    <n v="2764.8263170808787"/>
    <n v="0.92361614512007073"/>
    <n v="1442945.5606142387"/>
    <n v="30.148637712534356"/>
    <n v="2.5376799621642316"/>
  </r>
  <r>
    <s v="UN"/>
    <s v="Chilean"/>
    <x v="4"/>
    <x v="1"/>
    <x v="0"/>
    <x v="4"/>
    <n v="2.1328612559533524E-2"/>
    <n v="0.10156217085331928"/>
    <n v="45096.227119981428"/>
    <n v="214738.33381404978"/>
    <n v="4580.0707235996451"/>
    <n v="0.87641071240692914"/>
    <n v="1210448.1806706111"/>
    <n v="26.841451224958032"/>
    <n v="2.6544463100748366"/>
  </r>
  <r>
    <s v="UN"/>
    <s v="Chilean"/>
    <x v="4"/>
    <x v="1"/>
    <x v="0"/>
    <x v="5"/>
    <n v="3.0891546030809399E-2"/>
    <n v="0.14349232135583245"/>
    <n v="40516.156396381783"/>
    <n v="188198.97611904834"/>
    <n v="5813.7573337327849"/>
    <n v="0.85071983605687262"/>
    <n v="995709.84685656137"/>
    <n v="24.575624526552605"/>
    <n v="2.5262459305939791"/>
  </r>
  <r>
    <s v="UN"/>
    <s v="Chilean"/>
    <x v="4"/>
    <x v="1"/>
    <x v="0"/>
    <x v="6"/>
    <n v="3.2948489281843664E-2"/>
    <n v="0.15201268238181401"/>
    <n v="34702.399062648998"/>
    <n v="160104.60211006808"/>
    <n v="5275.2047665974205"/>
    <n v="0.84295792705895756"/>
    <n v="807510.87073751306"/>
    <n v="23.269597853442239"/>
    <n v="2.4584127448336259"/>
  </r>
  <r>
    <s v="UN"/>
    <s v="Chilean"/>
    <x v="4"/>
    <x v="1"/>
    <x v="0"/>
    <x v="7"/>
    <n v="3.517545799042434E-2"/>
    <n v="0.16132460807026763"/>
    <n v="29427.194296051577"/>
    <n v="134961.44350730217"/>
    <n v="4747.3305864181348"/>
    <n v="0.83966224140235901"/>
    <n v="647406.26862744498"/>
    <n v="22.000271657373442"/>
    <n v="2.4355002771902186"/>
  </r>
  <r>
    <s v="UN"/>
    <s v="Chilean"/>
    <x v="4"/>
    <x v="1"/>
    <x v="0"/>
    <x v="8"/>
    <n v="3.4367155335065187E-2"/>
    <n v="0.15780296805604532"/>
    <n v="24679.863709633442"/>
    <n v="113322.02815823922"/>
    <n v="3894.5557445988379"/>
    <n v="0.84621765083791134"/>
    <n v="512444.82512014278"/>
    <n v="20.763681321307988"/>
    <n v="2.4124672874682385"/>
  </r>
  <r>
    <s v="UN"/>
    <s v="Chilean"/>
    <x v="4"/>
    <x v="1"/>
    <x v="0"/>
    <x v="9"/>
    <n v="3.258536158695062E-2"/>
    <n v="0.15033582990641772"/>
    <n v="20785.307965034604"/>
    <n v="95895.10045625284"/>
    <n v="3124.7765227839518"/>
    <n v="0.84784104374200653"/>
    <n v="399122.79696190357"/>
    <n v="19.202159411509065"/>
    <n v="2.4297555968051272"/>
  </r>
  <r>
    <s v="UN"/>
    <s v="Chilean"/>
    <x v="4"/>
    <x v="1"/>
    <x v="0"/>
    <x v="10"/>
    <n v="3.398032912504706E-2"/>
    <n v="0.15643526709091496"/>
    <n v="17660.531442250653"/>
    <n v="81303.802060573973"/>
    <n v="2762.7299531359786"/>
    <n v="0.83471922322086445"/>
    <n v="303227.69650565076"/>
    <n v="17.169794549908943"/>
    <n v="2.4666886487639204"/>
  </r>
  <r>
    <s v="UN"/>
    <s v="Chilean"/>
    <x v="4"/>
    <x v="1"/>
    <x v="0"/>
    <x v="11"/>
    <n v="3.900820317257802E-2"/>
    <n v="0.17769902026957574"/>
    <n v="14897.801489114674"/>
    <n v="67865.846500905231"/>
    <n v="2647.3247287863051"/>
    <n v="0.80274951135132766"/>
    <n v="221923.89444507679"/>
    <n v="14.896419086214108"/>
    <n v="2.4981682932019433"/>
  </r>
  <r>
    <s v="UN"/>
    <s v="Chilean"/>
    <x v="4"/>
    <x v="1"/>
    <x v="0"/>
    <x v="12"/>
    <n v="4.975304367538718E-2"/>
    <n v="0.22125749122105273"/>
    <n v="12250.476760328369"/>
    <n v="54479.275116045872"/>
    <n v="2710.5097542520652"/>
    <n v="0.75325841815102257"/>
    <n v="154058.04794417156"/>
    <n v="12.575677743667022"/>
    <n v="2.5011679353041352"/>
  </r>
  <r>
    <s v="UN"/>
    <s v="Chilean"/>
    <x v="4"/>
    <x v="1"/>
    <x v="0"/>
    <x v="13"/>
    <n v="6.4515692448377612E-2"/>
    <n v="0.27751969176885388"/>
    <n v="9539.9670060763037"/>
    <n v="41036.97259592708"/>
    <n v="2647.5287030113313"/>
    <n v="0.68604361900830546"/>
    <n v="99578.772828125686"/>
    <n v="10.438062601757517"/>
    <n v="2.4833653637537467"/>
  </r>
  <r>
    <s v="UN"/>
    <s v="Chilean"/>
    <x v="4"/>
    <x v="1"/>
    <x v="0"/>
    <x v="14"/>
    <n v="8.7565082041010711E-2"/>
    <n v="0.35767214164966687"/>
    <n v="6892.4383030649724"/>
    <n v="28153.153192854475"/>
    <n v="2465.2331690454439"/>
    <n v="0.60247570423764485"/>
    <n v="58541.800232198613"/>
    <n v="8.4936270240048266"/>
    <n v="2.4407944848019008"/>
  </r>
  <r>
    <s v="UN"/>
    <s v="Chilean"/>
    <x v="4"/>
    <x v="1"/>
    <x v="0"/>
    <x v="15"/>
    <n v="0.11655611553443576"/>
    <n v="0.44655196148889842"/>
    <n v="4427.2051340195285"/>
    <n v="16961.590796375302"/>
    <n v="1976.9771365101419"/>
    <n v="0.50327029027323089"/>
    <n v="30388.647039344134"/>
    <n v="6.8640702473512469"/>
    <n v="2.3826531535632673"/>
  </r>
  <r>
    <s v="UN"/>
    <s v="Chilean"/>
    <x v="4"/>
    <x v="1"/>
    <x v="0"/>
    <x v="16"/>
    <n v="0.1599207858321218"/>
    <n v="0.5571425043117495"/>
    <n v="2450.2279975093866"/>
    <n v="8536.2647235875611"/>
    <n v="1365.1261626671428"/>
    <n v="0.40706258547787133"/>
    <n v="13427.056242968831"/>
    <n v="5.4799211569769"/>
    <n v="2.2787311784418813"/>
  </r>
  <r>
    <s v="UN"/>
    <s v="Chilean"/>
    <x v="4"/>
    <x v="1"/>
    <x v="0"/>
    <x v="17"/>
    <n v="0.1994353951969747"/>
    <n v="0.6386468901940644"/>
    <n v="1085.1018348422438"/>
    <n v="3474.7939887070988"/>
    <n v="692.99691236587228"/>
    <n v="0.32038284297262448"/>
    <n v="4890.7915193812696"/>
    <n v="4.5072189193121321"/>
    <n v="2.1851026307686823"/>
  </r>
  <r>
    <s v="UN"/>
    <s v="Chilean"/>
    <x v="4"/>
    <x v="1"/>
    <x v="0"/>
    <x v="18"/>
    <n v="0.25918061755927341"/>
    <n v="0.73586566288291455"/>
    <n v="392.10492247637148"/>
    <n v="1113.2643768461658"/>
    <n v="288.5365486977289"/>
    <n v="0.23124158012887885"/>
    <n v="1415.9975306741708"/>
    <n v="3.6112720078373917"/>
    <n v="2.0635947530401704"/>
  </r>
  <r>
    <s v="UN"/>
    <s v="Chilean"/>
    <x v="4"/>
    <x v="1"/>
    <x v="0"/>
    <x v="19"/>
    <n v="0.32784841116449043"/>
    <n v="0.81491097534706192"/>
    <n v="103.56837377864257"/>
    <n v="257.43301360309908"/>
    <n v="84.399004491062684"/>
    <n v="0.15801963153929285"/>
    <n v="302.73315382800502"/>
    <n v="2.923027008950037"/>
    <n v="1.9145506293538166"/>
  </r>
  <r>
    <s v="UN"/>
    <s v="Chilean"/>
    <x v="4"/>
    <x v="1"/>
    <x v="0"/>
    <x v="20"/>
    <n v="0.41399434581917016"/>
    <n v="0.87854067079064213"/>
    <n v="19.16936928757988"/>
    <n v="40.679469955611474"/>
    <n v="16.841070552543961"/>
    <n v="0.10200123545652998"/>
    <n v="45.300140224905931"/>
    <n v="2.3631523575612143"/>
    <n v="1.7242357717007184"/>
  </r>
  <r>
    <s v="UN"/>
    <s v="Chilean"/>
    <x v="4"/>
    <x v="1"/>
    <x v="0"/>
    <x v="21"/>
    <n v="0.5038876611707318"/>
    <n v="1"/>
    <n v="2.3282987350359186"/>
    <n v="4.6206702692944548"/>
    <n v="2.3282987350359186"/>
    <m/>
    <n v="4.6206702692944548"/>
    <n v="1.9845693337213328"/>
    <n v="1.9845693337213328"/>
  </r>
  <r>
    <s v="UN"/>
    <s v="Chilean"/>
    <x v="4"/>
    <x v="1"/>
    <x v="1"/>
    <x v="0"/>
    <n v="0.36566847750918208"/>
    <n v="0.29544562805963098"/>
    <n v="100000"/>
    <n v="80796.034176123983"/>
    <n v="29544.562805963098"/>
    <n v="0.64397332730925083"/>
    <n v="2250000.0000193357"/>
    <n v="22.500000000193356"/>
    <n v="0.35"/>
  </r>
  <r>
    <s v="UN"/>
    <s v="Chilean"/>
    <x v="4"/>
    <x v="1"/>
    <x v="1"/>
    <x v="1"/>
    <n v="6.3835015055712485E-2"/>
    <n v="0.21852688844516893"/>
    <n v="70455.437194036902"/>
    <n v="241190.62947850142"/>
    <n v="15396.407464056909"/>
    <n v="0.82233551381513292"/>
    <n v="2169203.9658432119"/>
    <n v="30.788311764628517"/>
    <n v="1.361"/>
  </r>
  <r>
    <s v="UN"/>
    <s v="Chilean"/>
    <x v="4"/>
    <x v="1"/>
    <x v="1"/>
    <x v="2"/>
    <n v="1.3652313029234692E-2"/>
    <n v="6.5654517507457003E-2"/>
    <n v="55059.029729979993"/>
    <n v="264781.06849804678"/>
    <n v="3614.8740313505696"/>
    <n v="0.9474591186212592"/>
    <n v="1928013.3363647105"/>
    <n v="35.017205094605849"/>
    <n v="2.091439408215007"/>
  </r>
  <r>
    <s v="UN"/>
    <s v="Chilean"/>
    <x v="4"/>
    <x v="1"/>
    <x v="1"/>
    <x v="3"/>
    <n v="1.0295780538531741E-2"/>
    <n v="5.0207736545474564E-2"/>
    <n v="51444.155698629424"/>
    <n v="250869.23778675465"/>
    <n v="2582.8946161211643"/>
    <n v="0.93360884272190081"/>
    <n v="1663232.2678666636"/>
    <n v="32.330830300923289"/>
    <n v="2.5409214658820125"/>
  </r>
  <r>
    <s v="UN"/>
    <s v="Chilean"/>
    <x v="4"/>
    <x v="1"/>
    <x v="1"/>
    <x v="4"/>
    <n v="1.8417288237001606E-2"/>
    <n v="8.8282247333111991E-2"/>
    <n v="48861.261082508259"/>
    <n v="234213.73876461733"/>
    <n v="4313.5819358937515"/>
    <n v="0.89229170261111845"/>
    <n v="1412363.0300799089"/>
    <n v="28.90557875071951"/>
    <n v="2.660281687489761"/>
  </r>
  <r>
    <s v="UN"/>
    <s v="Chilean"/>
    <x v="4"/>
    <x v="1"/>
    <x v="1"/>
    <x v="5"/>
    <n v="2.6715906502384458E-2"/>
    <n v="0.12533260118075834"/>
    <n v="44547.679146614508"/>
    <n v="208986.97573719613"/>
    <n v="5583.2765040110171"/>
    <n v="0.86905239335249396"/>
    <n v="1178149.2913152915"/>
    <n v="26.446928636569105"/>
    <n v="2.53703403619767"/>
  </r>
  <r>
    <s v="UN"/>
    <s v="Chilean"/>
    <x v="4"/>
    <x v="1"/>
    <x v="1"/>
    <x v="6"/>
    <n v="2.87377687046118E-2"/>
    <n v="0.13395230888805648"/>
    <n v="38964.402642603491"/>
    <n v="181620.63144390986"/>
    <n v="5219.3716984206258"/>
    <n v="0.86103941536743944"/>
    <n v="969162.3155780955"/>
    <n v="24.873018700366732"/>
    <n v="2.4706952231238288"/>
  </r>
  <r>
    <s v="UN"/>
    <s v="Chilean"/>
    <x v="4"/>
    <x v="1"/>
    <x v="1"/>
    <x v="7"/>
    <n v="3.0937650198297806E-2"/>
    <n v="0.14337245031949999"/>
    <n v="33745.030944182865"/>
    <n v="156382.52231712933"/>
    <n v="4838.1077725748473"/>
    <n v="0.85669292583825007"/>
    <n v="787541.68413418566"/>
    <n v="23.338004503147328"/>
    <n v="2.4488719590435637"/>
  </r>
  <r>
    <s v="UN"/>
    <s v="Chilean"/>
    <x v="4"/>
    <x v="1"/>
    <x v="1"/>
    <x v="8"/>
    <n v="3.0635949686631771E-2"/>
    <n v="0.14198513339016264"/>
    <n v="28906.923171608018"/>
    <n v="133971.80059382698"/>
    <n v="4104.3533424199486"/>
    <n v="0.86067117221192668"/>
    <n v="631159.16181705636"/>
    <n v="21.834186851023016"/>
    <n v="2.4264361805688934"/>
  </r>
  <r>
    <s v="UN"/>
    <s v="Chilean"/>
    <x v="4"/>
    <x v="1"/>
    <x v="1"/>
    <x v="9"/>
    <n v="2.9524695797378025E-2"/>
    <n v="0.1372585484209303"/>
    <n v="24802.569829188069"/>
    <n v="115305.66666043157"/>
    <n v="3404.3647318631156"/>
    <n v="0.86017081973529486"/>
    <n v="497187.36122322932"/>
    <n v="20.045800279861773"/>
    <n v="2.4423473477991355"/>
  </r>
  <r>
    <s v="UN"/>
    <s v="Chilean"/>
    <x v="4"/>
    <x v="1"/>
    <x v="1"/>
    <x v="10"/>
    <n v="3.1208433824039691E-2"/>
    <n v="0.14465384607632839"/>
    <n v="21398.205097324953"/>
    <n v="99182.569811428068"/>
    <n v="3095.3326664581473"/>
    <n v="0.846368477526385"/>
    <n v="381881.69456279778"/>
    <n v="17.846435849450653"/>
    <n v="2.4773452431103093"/>
  </r>
  <r>
    <s v="UN"/>
    <s v="Chilean"/>
    <x v="4"/>
    <x v="1"/>
    <x v="1"/>
    <x v="11"/>
    <n v="3.6182246269258145E-2"/>
    <n v="0.16594765092531538"/>
    <n v="18302.872430866806"/>
    <n v="83945.000608452785"/>
    <n v="3037.3186850880629"/>
    <n v="0.81487650099342679"/>
    <n v="282699.1247513697"/>
    <n v="15.44561520707607"/>
    <n v="2.5078803607130258"/>
  </r>
  <r>
    <s v="UN"/>
    <s v="Chilean"/>
    <x v="4"/>
    <x v="1"/>
    <x v="1"/>
    <x v="12"/>
    <n v="4.6541136027386437E-2"/>
    <n v="0.20855040992111187"/>
    <n v="15265.553745778743"/>
    <n v="68404.808371707084"/>
    <n v="3183.6374913549207"/>
    <n v="0.76629185012928258"/>
    <n v="198754.12414291693"/>
    <n v="13.019778217863649"/>
    <n v="2.511349712804547"/>
  </r>
  <r>
    <s v="UN"/>
    <s v="Chilean"/>
    <x v="4"/>
    <x v="1"/>
    <x v="1"/>
    <x v="13"/>
    <n v="6.0852843360606278E-2"/>
    <n v="0.2640133523708415"/>
    <n v="12081.916254423822"/>
    <n v="52418.047164894451"/>
    <n v="3189.7872133941946"/>
    <n v="0.69963730287365222"/>
    <n v="130349.31577120985"/>
    <n v="10.788794842331583"/>
    <n v="2.4946497767413724"/>
  </r>
  <r>
    <s v="UN"/>
    <s v="Chilean"/>
    <x v="4"/>
    <x v="1"/>
    <x v="1"/>
    <x v="14"/>
    <n v="8.3361279688748666E-2"/>
    <n v="0.34380517590036958"/>
    <n v="8892.1290410296278"/>
    <n v="36673.621140350646"/>
    <n v="3057.1599890799753"/>
    <n v="0.61623052445581983"/>
    <n v="77931.268606315396"/>
    <n v="8.7640730635743971"/>
    <n v="2.4528568695742594"/>
  </r>
  <r>
    <s v="UN"/>
    <s v="Chilean"/>
    <x v="4"/>
    <x v="1"/>
    <x v="1"/>
    <x v="15"/>
    <n v="0.11169638214953645"/>
    <n v="0.43261099265336178"/>
    <n v="5834.9690519496526"/>
    <n v="22599.404789012326"/>
    <n v="2524.2717536655841"/>
    <n v="0.51705286055591271"/>
    <n v="41257.64746596475"/>
    <n v="7.070756862400021"/>
    <n v="2.3951138734617183"/>
  </r>
  <r>
    <s v="UN"/>
    <s v="Chilean"/>
    <x v="4"/>
    <x v="1"/>
    <x v="1"/>
    <x v="16"/>
    <n v="0.15396023323969937"/>
    <n v="0.54340174935592112"/>
    <n v="3310.6972982840684"/>
    <n v="11685.086893019814"/>
    <n v="1799.0387034754847"/>
    <n v="0.41942414409583978"/>
    <n v="18658.242676952421"/>
    <n v="5.6357440731965962"/>
    <n v="2.293888347707318"/>
  </r>
  <r>
    <s v="UN"/>
    <s v="Chilean"/>
    <x v="4"/>
    <x v="1"/>
    <x v="1"/>
    <x v="17"/>
    <n v="0.19364967311703629"/>
    <n v="0.62783919391570742"/>
    <n v="1511.6585948085838"/>
    <n v="4901.0075687903518"/>
    <n v="949.07851364037219"/>
    <n v="0.32995403324156658"/>
    <n v="6973.155783932606"/>
    <n v="4.6129171017054897"/>
    <n v="2.200141645752741"/>
  </r>
  <r>
    <s v="UN"/>
    <s v="Chilean"/>
    <x v="4"/>
    <x v="1"/>
    <x v="1"/>
    <x v="18"/>
    <n v="0.25312184513904379"/>
    <n v="0.72758559281669244"/>
    <n v="562.58008116821156"/>
    <n v="1617.107214269821"/>
    <n v="409.32516186363614"/>
    <n v="0.23824032743510282"/>
    <n v="2072.1482151422542"/>
    <n v="3.6832946712926393"/>
    <n v="2.0786228089989565"/>
  </r>
  <r>
    <s v="UN"/>
    <s v="Chilean"/>
    <x v="4"/>
    <x v="1"/>
    <x v="1"/>
    <x v="19"/>
    <n v="0.32203449029822517"/>
    <n v="0.80954697778755114"/>
    <n v="153.25491930457542"/>
    <n v="385.26015222530907"/>
    <n v="124.06705675409407"/>
    <n v="0.16230556101425281"/>
    <n v="455.04100087243341"/>
    <n v="2.9691771261716893"/>
    <n v="1.9289636244635504"/>
  </r>
  <r>
    <s v="UN"/>
    <s v="Chilean"/>
    <x v="4"/>
    <x v="1"/>
    <x v="1"/>
    <x v="20"/>
    <n v="0.40880622838227382"/>
    <n v="0.87579548815196739"/>
    <n v="29.187862550481359"/>
    <n v="62.529865143365228"/>
    <n v="25.562598330511349"/>
    <n v="0.10391079564576119"/>
    <n v="69.780848647124358"/>
    <n v="2.3907488438537117"/>
    <n v="1.7370512758288503"/>
  </r>
  <r>
    <s v="UN"/>
    <s v="Chilean"/>
    <x v="4"/>
    <x v="1"/>
    <x v="1"/>
    <x v="21"/>
    <n v="0.49996862054513874"/>
    <n v="1"/>
    <n v="3.6252642199700094"/>
    <n v="7.250983503759131"/>
    <n v="3.6252642199700094"/>
    <m/>
    <n v="7.250983503759131"/>
    <n v="2.000125525697301"/>
    <n v="2.000125525697301"/>
  </r>
  <r>
    <s v="UN"/>
    <s v="Chilean"/>
    <x v="4"/>
    <x v="1"/>
    <x v="2"/>
    <x v="0"/>
    <n v="0.33966221263335972"/>
    <n v="0.27823366266495025"/>
    <n v="100000"/>
    <n v="81914.811926778231"/>
    <n v="27823.366266495024"/>
    <n v="0.6670149840380869"/>
    <n v="2500000.0000216006"/>
    <n v="25.000000000216005"/>
    <n v="0.35"/>
  </r>
  <r>
    <s v="UN"/>
    <s v="Chilean"/>
    <x v="4"/>
    <x v="1"/>
    <x v="2"/>
    <x v="1"/>
    <n v="5.5898309391501533E-2"/>
    <n v="0.19484983913715095"/>
    <n v="72176.633733504976"/>
    <n v="251592.68009226525"/>
    <n v="14063.605472434509"/>
    <n v="0.84222781825914461"/>
    <n v="2418085.1880948222"/>
    <n v="33.502327041505225"/>
    <n v="1.361"/>
  </r>
  <r>
    <s v="UN"/>
    <s v="Chilean"/>
    <x v="4"/>
    <x v="1"/>
    <x v="2"/>
    <x v="2"/>
    <n v="1.1853360296908928E-2"/>
    <n v="5.7293209912507935E-2"/>
    <n v="58113.028261070467"/>
    <n v="280889.28737627802"/>
    <n v="3329.4819268130159"/>
    <n v="0.95418016525730798"/>
    <n v="2166492.5080025569"/>
    <n v="37.280667912704111"/>
    <n v="2.093886033393781"/>
  </r>
  <r>
    <s v="UN"/>
    <s v="Chilean"/>
    <x v="4"/>
    <x v="1"/>
    <x v="2"/>
    <x v="3"/>
    <n v="8.9595562448802294E-3"/>
    <n v="4.3833072998129406E-2"/>
    <n v="54783.546334257451"/>
    <n v="268018.98664770444"/>
    <n v="2401.3311855659122"/>
    <n v="0.94206199356984976"/>
    <n v="1885603.2206262788"/>
    <n v="34.4191522235786"/>
    <n v="2.5435520685195878"/>
  </r>
  <r>
    <s v="UN"/>
    <s v="Chilean"/>
    <x v="4"/>
    <x v="1"/>
    <x v="2"/>
    <x v="4"/>
    <n v="1.5978704837486455E-2"/>
    <n v="7.7019865928026107E-2"/>
    <n v="52382.215148691539"/>
    <n v="252490.50087590743"/>
    <n v="4034.4711877652444"/>
    <n v="0.90583869483093404"/>
    <n v="1617584.2339785744"/>
    <n v="30.880409111888813"/>
    <n v="2.6649790197737251"/>
  </r>
  <r>
    <s v="UN"/>
    <s v="Chilean"/>
    <x v="4"/>
    <x v="1"/>
    <x v="2"/>
    <x v="5"/>
    <n v="2.3205911280909979E-2"/>
    <n v="0.1097787613981991"/>
    <n v="48347.743960926295"/>
    <n v="228715.66577064077"/>
    <n v="5307.5554484277527"/>
    <n v="0.88482256692140548"/>
    <n v="1365093.7331026669"/>
    <n v="28.234900354521383"/>
    <n v="2.5463178556432244"/>
  </r>
  <r>
    <s v="UN"/>
    <s v="Chilean"/>
    <x v="4"/>
    <x v="1"/>
    <x v="2"/>
    <x v="6"/>
    <n v="2.5169720585216021E-2"/>
    <n v="0.11834674905416473"/>
    <n v="43040.188512498542"/>
    <n v="202372.7824823166"/>
    <n v="5093.6663891326098"/>
    <n v="0.87672738076459189"/>
    <n v="1136378.0673320261"/>
    <n v="26.402720494637951"/>
    <n v="2.481546866213086"/>
  </r>
  <r>
    <s v="UN"/>
    <s v="Chilean"/>
    <x v="4"/>
    <x v="1"/>
    <x v="2"/>
    <x v="7"/>
    <n v="2.7317546003262812E-2"/>
    <n v="0.12772807827281174"/>
    <n v="37946.522123365932"/>
    <n v="177425.75952376396"/>
    <n v="4846.8363479542604"/>
    <n v="0.87159806240440396"/>
    <n v="934005.28484970937"/>
    <n v="24.613725648248188"/>
    <n v="2.4608486423808893"/>
  </r>
  <r>
    <s v="UN"/>
    <s v="Chilean"/>
    <x v="4"/>
    <x v="1"/>
    <x v="2"/>
    <x v="8"/>
    <n v="2.7409526938399563E-2"/>
    <n v="0.12805914513507538"/>
    <n v="33099.685775411672"/>
    <n v="154643.94822154238"/>
    <n v="4238.7174646388376"/>
    <n v="0.87345951196527438"/>
    <n v="756579.52532594546"/>
    <n v="22.8576044636646"/>
    <n v="2.439206376440842"/>
  </r>
  <r>
    <s v="UN"/>
    <s v="Chilean"/>
    <x v="4"/>
    <x v="1"/>
    <x v="2"/>
    <x v="9"/>
    <n v="2.6837900407166465E-2"/>
    <n v="0.12560685647174352"/>
    <n v="28860.968310772834"/>
    <n v="135075.22754197157"/>
    <n v="3625.1355042467803"/>
    <n v="0.87121330246786555"/>
    <n v="601935.57710440306"/>
    <n v="20.856388830159958"/>
    <n v="2.4539947538291251"/>
  </r>
  <r>
    <s v="UN"/>
    <s v="Chilean"/>
    <x v="4"/>
    <x v="1"/>
    <x v="2"/>
    <x v="10"/>
    <n v="2.8744443353258025E-2"/>
    <n v="0.13404063209077338"/>
    <n v="25235.832806526054"/>
    <n v="117679.33506843944"/>
    <n v="3382.6269807238277"/>
    <n v="0.85691435119096415"/>
    <n v="466860.34956243151"/>
    <n v="18.49989866162452"/>
    <n v="2.4872106760137047"/>
  </r>
  <r>
    <s v="UN"/>
    <s v="Chilean"/>
    <x v="4"/>
    <x v="1"/>
    <x v="2"/>
    <x v="11"/>
    <n v="3.3645212116956168E-2"/>
    <n v="0.1552550503906136"/>
    <n v="21853.205825802226"/>
    <n v="100841.11105875587"/>
    <n v="3392.8205716813791"/>
    <n v="0.82597697654395119"/>
    <n v="349181.01449399209"/>
    <n v="15.978480103899068"/>
    <n v="2.5168394873059445"/>
  </r>
  <r>
    <s v="UN"/>
    <s v="Chilean"/>
    <x v="4"/>
    <x v="1"/>
    <x v="2"/>
    <x v="12"/>
    <n v="4.3629177451219525E-2"/>
    <n v="0.19685290537523922"/>
    <n v="18460.385254120847"/>
    <n v="83292.436023643968"/>
    <n v="3633.9804716199124"/>
    <n v="0.77835710122732127"/>
    <n v="248339.90343523622"/>
    <n v="13.452585090541389"/>
    <n v="2.5207653653284154"/>
  </r>
  <r>
    <s v="UN"/>
    <s v="Chilean"/>
    <x v="4"/>
    <x v="1"/>
    <x v="2"/>
    <x v="13"/>
    <n v="5.7502952210121847E-2"/>
    <n v="0.2514425341811074"/>
    <n v="14826.404782500935"/>
    <n v="64831.259057525633"/>
    <n v="3727.9887913069251"/>
    <n v="0.71237003446753699"/>
    <n v="165047.46741159225"/>
    <n v="11.13199523639013"/>
    <n v="2.5051521408361146"/>
  </r>
  <r>
    <s v="UN"/>
    <s v="Chilean"/>
    <x v="4"/>
    <x v="1"/>
    <x v="2"/>
    <x v="14"/>
    <n v="7.9478451312568699E-2"/>
    <n v="0.33073373519889782"/>
    <n v="11098.41599119401"/>
    <n v="46183.84624938335"/>
    <n v="3670.6205755587725"/>
    <n v="0.62927032323472665"/>
    <n v="100216.20835406662"/>
    <n v="9.0297758196829836"/>
    <n v="2.4641253393045881"/>
  </r>
  <r>
    <s v="UN"/>
    <s v="Chilean"/>
    <x v="4"/>
    <x v="1"/>
    <x v="2"/>
    <x v="15"/>
    <n v="0.10717065077388645"/>
    <n v="0.41931778574988615"/>
    <n v="7427.7954156352371"/>
    <n v="29062.123857572376"/>
    <n v="3114.6067266873233"/>
    <n v="0.53027244754536185"/>
    <n v="54032.362104683278"/>
    <n v="7.2743471085575591"/>
    <n v="2.4067823229822976"/>
  </r>
  <r>
    <s v="UN"/>
    <s v="Chilean"/>
    <x v="4"/>
    <x v="1"/>
    <x v="2"/>
    <x v="16"/>
    <n v="0.14837570290906341"/>
    <n v="0.53014020690472674"/>
    <n v="4313.1886889479138"/>
    <n v="15410.843548821358"/>
    <n v="2286.5947439779738"/>
    <n v="0.43138419436491621"/>
    <n v="24970.238247110901"/>
    <n v="5.7892756491489639"/>
    <n v="2.3081806856556386"/>
  </r>
  <r>
    <s v="UN"/>
    <s v="Chilean"/>
    <x v="4"/>
    <x v="1"/>
    <x v="2"/>
    <x v="17"/>
    <n v="0.1881889951656941"/>
    <n v="0.61733105228495566"/>
    <n v="2026.5939449699397"/>
    <n v="6647.9943287920678"/>
    <n v="1251.0793726026122"/>
    <n v="0.3392852468346409"/>
    <n v="9559.3946982895413"/>
    <n v="4.7169758510412088"/>
    <n v="2.2144250218050847"/>
  </r>
  <r>
    <s v="UN"/>
    <s v="Chilean"/>
    <x v="4"/>
    <x v="1"/>
    <x v="2"/>
    <x v="18"/>
    <n v="0.24736813363303309"/>
    <n v="0.71946455907136853"/>
    <n v="775.51457236732733"/>
    <n v="2255.5663967995097"/>
    <n v="557.95524986168004"/>
    <n v="0.24511201995217652"/>
    <n v="2911.400369497474"/>
    <n v="3.7541530143143089"/>
    <n v="2.0929452398929294"/>
  </r>
  <r>
    <s v="UN"/>
    <s v="Chilean"/>
    <x v="4"/>
    <x v="1"/>
    <x v="2"/>
    <x v="19"/>
    <n v="0.31648164274987589"/>
    <n v="0.80424996622734046"/>
    <n v="217.55932250564726"/>
    <n v="552.86643565578026"/>
    <n v="174.97207777760988"/>
    <n v="0.16653807380969973"/>
    <n v="655.83397269796421"/>
    <n v="3.0145064120657965"/>
    <n v="1.9427683338575075"/>
  </r>
  <r>
    <s v="UN"/>
    <s v="Chilean"/>
    <x v="4"/>
    <x v="1"/>
    <x v="2"/>
    <x v="20"/>
    <n v="0.40382518609754114"/>
    <n v="0.87306709543945116"/>
    <n v="42.587244728037383"/>
    <n v="92.073311268147947"/>
    <n v="37.181522057476677"/>
    <n v="0.10580252851510692"/>
    <n v="102.96753704218395"/>
    <n v="2.4178022715424721"/>
    <n v="1.7493823360645573"/>
  </r>
  <r>
    <s v="UN"/>
    <s v="Chilean"/>
    <x v="4"/>
    <x v="1"/>
    <x v="2"/>
    <x v="21"/>
    <n v="0.4962007197835081"/>
    <n v="1"/>
    <n v="5.4057226705607064"/>
    <n v="10.894225774035995"/>
    <n v="5.4057226705607064"/>
    <m/>
    <n v="10.894225774035995"/>
    <n v="2.0153134812789046"/>
    <n v="2.0153134812789046"/>
  </r>
  <r>
    <s v="UN"/>
    <s v="Chilean"/>
    <x v="4"/>
    <x v="1"/>
    <x v="3"/>
    <x v="0"/>
    <n v="0.31590669814946465"/>
    <n v="0.26208942498581106"/>
    <n v="100000"/>
    <n v="82964.18737592228"/>
    <n v="26208.942498581106"/>
    <n v="0.68859556064474425"/>
    <n v="2750000.0000141291"/>
    <n v="27.500000000141291"/>
    <n v="0.35"/>
  </r>
  <r>
    <s v="UN"/>
    <s v="Chilean"/>
    <x v="4"/>
    <x v="1"/>
    <x v="3"/>
    <x v="1"/>
    <n v="4.905412646349349E-2"/>
    <n v="0.17372689254802698"/>
    <n v="73791.057501418894"/>
    <n v="261333.59294644982"/>
    <n v="12819.49111755428"/>
    <n v="0.8596739246590851"/>
    <n v="2667035.8126382069"/>
    <n v="36.143076179480467"/>
    <n v="1.361"/>
  </r>
  <r>
    <s v="UN"/>
    <s v="Chilean"/>
    <x v="4"/>
    <x v="1"/>
    <x v="3"/>
    <x v="2"/>
    <n v="1.0324267853859908E-2"/>
    <n v="5.0118710429353383E-2"/>
    <n v="60971.566383864614"/>
    <n v="295983.82406114513"/>
    <n v="3055.8162800170103"/>
    <n v="0.95992913969916871"/>
    <n v="2405702.2196917571"/>
    <n v="39.456132790585436"/>
    <n v="2.0960270366356824"/>
  </r>
  <r>
    <s v="UN"/>
    <s v="Chilean"/>
    <x v="4"/>
    <x v="1"/>
    <x v="3"/>
    <x v="3"/>
    <n v="7.8232241466795072E-3"/>
    <n v="3.8379228500806349E-2"/>
    <n v="57915.750103847604"/>
    <n v="284123.49759588519"/>
    <n v="2222.7618070311655"/>
    <n v="0.9493115797514835"/>
    <n v="2109718.395630612"/>
    <n v="36.427368925511921"/>
    <n v="2.5457321130422335"/>
  </r>
  <r>
    <s v="UN"/>
    <s v="Chilean"/>
    <x v="4"/>
    <x v="1"/>
    <x v="3"/>
    <x v="4"/>
    <n v="1.3904932181012256E-2"/>
    <n v="6.7341732367028964E-2"/>
    <n v="55692.988296816438"/>
    <n v="269721.72634726658"/>
    <n v="3750.4623126042861"/>
    <n v="0.91753992237676296"/>
    <n v="1825594.8980347267"/>
    <n v="32.77961829423117"/>
    <n v="2.6687633662036783"/>
  </r>
  <r>
    <s v="UN"/>
    <s v="Chilean"/>
    <x v="4"/>
    <x v="1"/>
    <x v="3"/>
    <x v="5"/>
    <n v="2.0210661135108325E-2"/>
    <n v="9.6293806572774837E-2"/>
    <n v="51942.525984212152"/>
    <n v="247480.45185599753"/>
    <n v="5001.7435500250576"/>
    <n v="0.89855662463270158"/>
    <n v="1555873.17168746"/>
    <n v="29.953744878721633"/>
    <n v="2.5544171861826155"/>
  </r>
  <r>
    <s v="UN"/>
    <s v="Chilean"/>
    <x v="4"/>
    <x v="1"/>
    <x v="3"/>
    <x v="6"/>
    <n v="2.2099449868641714E-2"/>
    <n v="0.10469296245494968"/>
    <n v="46940.782434187095"/>
    <n v="222375.19948230093"/>
    <n v="4914.3695729883111"/>
    <n v="0.89051071264851533"/>
    <n v="1308392.7198314625"/>
    <n v="27.873261841467659"/>
    <n v="2.4912931342406672"/>
  </r>
  <r>
    <s v="UN"/>
    <s v="Chilean"/>
    <x v="4"/>
    <x v="1"/>
    <x v="3"/>
    <x v="7"/>
    <n v="2.4177242234873254E-2"/>
    <n v="0.11392261311485978"/>
    <n v="42026.412861198784"/>
    <n v="198027.49736633955"/>
    <n v="4787.7587729917068"/>
    <n v="0.88481119483135329"/>
    <n v="1086017.5203491615"/>
    <n v="25.841308986707158"/>
    <n v="2.4717675819555467"/>
  </r>
  <r>
    <s v="UN"/>
    <s v="Chilean"/>
    <x v="4"/>
    <x v="1"/>
    <x v="3"/>
    <x v="8"/>
    <n v="2.4576962763070979E-2"/>
    <n v="0.1156406018520595"/>
    <n v="37238.654088207077"/>
    <n v="175216.94655417357"/>
    <n v="4306.3003709209297"/>
    <n v="0.88491894995917586"/>
    <n v="887990.02298282192"/>
    <n v="23.845921522282811"/>
    <n v="2.4511011909477065"/>
  </r>
  <r>
    <s v="UN"/>
    <s v="Chilean"/>
    <x v="4"/>
    <x v="1"/>
    <x v="3"/>
    <x v="9"/>
    <n v="2.4446012907805147E-2"/>
    <n v="0.11509722911826642"/>
    <n v="32932.353717286147"/>
    <n v="155052.7963597723"/>
    <n v="3790.4226612022721"/>
    <n v="0.8812307116881769"/>
    <n v="712773.07642864832"/>
    <n v="21.643550975663022"/>
    <n v="2.464933838378176"/>
  </r>
  <r>
    <s v="UN"/>
    <s v="Chilean"/>
    <x v="4"/>
    <x v="1"/>
    <x v="3"/>
    <x v="10"/>
    <n v="2.6521403451751874E-2"/>
    <n v="0.12435046201462521"/>
    <n v="29141.931056083875"/>
    <n v="136637.28608536412"/>
    <n v="3623.8125908223847"/>
    <n v="0.86659315901451706"/>
    <n v="557720.28006887599"/>
    <n v="19.138068750335691"/>
    <n v="2.496457400133826"/>
  </r>
  <r>
    <s v="UN"/>
    <s v="Chilean"/>
    <x v="4"/>
    <x v="1"/>
    <x v="3"/>
    <x v="11"/>
    <n v="3.1333151378872999E-2"/>
    <n v="0.14539179935373453"/>
    <n v="25518.11846526149"/>
    <n v="118408.93738788599"/>
    <n v="3710.1251597861265"/>
    <n v="0.83626826229282236"/>
    <n v="421082.99398351193"/>
    <n v="16.50133392697991"/>
    <n v="2.5252438818126723"/>
  </r>
  <r>
    <s v="UN"/>
    <s v="Chilean"/>
    <x v="4"/>
    <x v="1"/>
    <x v="3"/>
    <x v="12"/>
    <n v="4.0954194338825058E-2"/>
    <n v="0.18595710666059465"/>
    <n v="21807.993305475364"/>
    <n v="99021.636309307054"/>
    <n v="4055.3513371598165"/>
    <n v="0.78966047048674881"/>
    <n v="302674.05659562594"/>
    <n v="13.879042072139354"/>
    <n v="2.5296023981275679"/>
  </r>
  <r>
    <s v="UN"/>
    <s v="Chilean"/>
    <x v="4"/>
    <x v="1"/>
    <x v="3"/>
    <x v="13"/>
    <n v="5.4397061775767606E-2"/>
    <n v="0.23959786548325226"/>
    <n v="17752.641968315547"/>
    <n v="78193.471916375129"/>
    <n v="4253.4951222968084"/>
    <n v="0.72444619477563765"/>
    <n v="203652.42028631887"/>
    <n v="11.471668309978448"/>
    <n v="2.5150464215190751"/>
  </r>
  <r>
    <s v="UN"/>
    <s v="Chilean"/>
    <x v="4"/>
    <x v="1"/>
    <x v="3"/>
    <x v="14"/>
    <n v="7.5841654392783758E-2"/>
    <n v="0.3182571056799075"/>
    <n v="13499.146846018739"/>
    <n v="56646.963186113644"/>
    <n v="4296.1994043619761"/>
    <n v="0.64178374467821142"/>
    <n v="125458.94836994376"/>
    <n v="9.2938427739931555"/>
    <n v="2.474798066177939"/>
  </r>
  <r>
    <s v="UN"/>
    <s v="Chilean"/>
    <x v="4"/>
    <x v="1"/>
    <x v="3"/>
    <x v="15"/>
    <n v="0.10289997527007745"/>
    <n v="0.4064935642563966"/>
    <n v="9202.9474416567627"/>
    <n v="36355.100158232803"/>
    <n v="3740.9389072233444"/>
    <n v="0.54309954640695257"/>
    <n v="68811.985183830111"/>
    <n v="7.4771681159837433"/>
    <n v="2.4178575781071143"/>
  </r>
  <r>
    <s v="UN"/>
    <s v="Chilean"/>
    <x v="4"/>
    <x v="1"/>
    <x v="3"/>
    <x v="16"/>
    <n v="0.14307426048721678"/>
    <n v="0.51719452758005868"/>
    <n v="5462.0085344334184"/>
    <n v="19744.438405515564"/>
    <n v="2824.9209236045403"/>
    <n v="0.44308988329686838"/>
    <n v="32456.885025597308"/>
    <n v="5.9422984825057776"/>
    <n v="2.3218350278640814"/>
  </r>
  <r>
    <s v="UN"/>
    <s v="Chilean"/>
    <x v="4"/>
    <x v="1"/>
    <x v="3"/>
    <x v="17"/>
    <n v="0.18296742675611799"/>
    <n v="0.60699601740214348"/>
    <n v="2637.087610828878"/>
    <n v="8748.5609088620968"/>
    <n v="1600.7016773136627"/>
    <n v="0.34848929754441238"/>
    <n v="12712.446620081744"/>
    <n v="4.8206387106289661"/>
    <n v="2.2281673667460815"/>
  </r>
  <r>
    <s v="UN"/>
    <s v="Chilean"/>
    <x v="4"/>
    <x v="1"/>
    <x v="3"/>
    <x v="18"/>
    <n v="0.24183155438022347"/>
    <n v="0.71140599770282964"/>
    <n v="1036.3859335152154"/>
    <n v="3048.779845653858"/>
    <n v="737.29116903757017"/>
    <n v="0.25193899975309803"/>
    <n v="3963.885711219647"/>
    <n v="3.8247197139920006"/>
    <n v="2.1067742141727459"/>
  </r>
  <r>
    <s v="UN"/>
    <s v="Chilean"/>
    <x v="4"/>
    <x v="1"/>
    <x v="3"/>
    <x v="19"/>
    <n v="0.31110793596912922"/>
    <n v="0.79895762190512409"/>
    <n v="299.09476447764513"/>
    <n v="768.10654478143761"/>
    <n v="238.96404175133253"/>
    <n v="0.17076747739974649"/>
    <n v="915.10586556578903"/>
    <n v="3.0595850354116969"/>
    <n v="1.9561643154508954"/>
  </r>
  <r>
    <s v="UN"/>
    <s v="Chilean"/>
    <x v="4"/>
    <x v="1"/>
    <x v="3"/>
    <x v="20"/>
    <n v="0.39897928624628543"/>
    <n v="0.87032318666915298"/>
    <n v="60.130722726312591"/>
    <n v="131.16761702656152"/>
    <n v="52.333162219883633"/>
    <n v="0.1076991626445339"/>
    <n v="146.9993207843514"/>
    <n v="2.4446624640356434"/>
    <n v="1.7614034884250434"/>
  </r>
  <r>
    <s v="UN"/>
    <s v="Chilean"/>
    <x v="4"/>
    <x v="1"/>
    <x v="3"/>
    <x v="21"/>
    <n v="0.49252819694735783"/>
    <n v="1"/>
    <n v="7.7975605064289573"/>
    <n v="15.831703757789874"/>
    <n v="7.7975605064289573"/>
    <m/>
    <n v="15.831703757789874"/>
    <n v="2.0303406103404908"/>
    <n v="2.0303406103404908"/>
  </r>
  <r>
    <s v="UN"/>
    <s v="Chilean"/>
    <x v="4"/>
    <x v="1"/>
    <x v="4"/>
    <x v="0"/>
    <n v="0.29396713222979598"/>
    <n v="0.24680749310517597"/>
    <n v="100000"/>
    <n v="83957.512948163567"/>
    <n v="24680.749310517596"/>
    <n v="0.70894949414457775"/>
    <n v="3000000.0000051139"/>
    <n v="30.000000000051138"/>
    <n v="0.35"/>
  </r>
  <r>
    <s v="UN"/>
    <s v="Chilean"/>
    <x v="4"/>
    <x v="1"/>
    <x v="4"/>
    <x v="1"/>
    <n v="4.3087245965823168E-2"/>
    <n v="0.15475250348352165"/>
    <n v="75319.250689482404"/>
    <n v="270517.23412412533"/>
    <n v="11655.842604700367"/>
    <n v="0.87511713722554729"/>
    <n v="2916042.4870569501"/>
    <n v="38.715766027451295"/>
    <n v="1.361"/>
  </r>
  <r>
    <s v="UN"/>
    <s v="Chilean"/>
    <x v="4"/>
    <x v="1"/>
    <x v="4"/>
    <x v="2"/>
    <n v="9.0087714827104121E-3"/>
    <n v="4.3896225345888301E-2"/>
    <n v="63663.408084782037"/>
    <n v="310206.92587665137"/>
    <n v="2794.5833075768387"/>
    <n v="0.96490571584411811"/>
    <n v="2645525.2529328247"/>
    <n v="41.554879522153719"/>
    <n v="2.0979163422073781"/>
  </r>
  <r>
    <s v="UN"/>
    <s v="Chilean"/>
    <x v="4"/>
    <x v="1"/>
    <x v="4"/>
    <x v="3"/>
    <n v="6.843595103443091E-3"/>
    <n v="3.3653152936620447E-2"/>
    <n v="60868.824777205198"/>
    <n v="299320.43587281357"/>
    <n v="2048.4278692996377"/>
    <n v="0.95560191547738305"/>
    <n v="2335318.3270561732"/>
    <n v="38.366410647881082"/>
    <n v="2.5475397066678012"/>
  </r>
  <r>
    <s v="UN"/>
    <s v="Chilean"/>
    <x v="4"/>
    <x v="1"/>
    <x v="4"/>
    <x v="4"/>
    <n v="1.2119615490637182E-2"/>
    <n v="5.893513346947548E-2"/>
    <n v="58820.396907905561"/>
    <n v="286031.18186158582"/>
    <n v="3466.587942494938"/>
    <n v="0.92774757148574261"/>
    <n v="2035997.8911833595"/>
    <n v="34.613807424167824"/>
    <n v="2.6718309727537677"/>
  </r>
  <r>
    <s v="UN"/>
    <s v="Chilean"/>
    <x v="4"/>
    <x v="1"/>
    <x v="4"/>
    <x v="5"/>
    <n v="1.7624641668003527E-2"/>
    <n v="8.4492078169590673E-2"/>
    <n v="55353.808965410622"/>
    <n v="265364.73434128304"/>
    <n v="4676.9583540900639"/>
    <n v="0.91062587270674766"/>
    <n v="1749966.7093217736"/>
    <n v="31.614205815814579"/>
    <n v="2.561596742507477"/>
  </r>
  <r>
    <s v="UN"/>
    <s v="Chilean"/>
    <x v="4"/>
    <x v="1"/>
    <x v="4"/>
    <x v="6"/>
    <n v="1.942840238088233E-2"/>
    <n v="9.2642584965757113E-2"/>
    <n v="50676.850611320559"/>
    <n v="241647.99279512512"/>
    <n v="4694.834438556245"/>
    <n v="0.90272859707112785"/>
    <n v="1484601.9749804905"/>
    <n v="29.295466412603972"/>
    <n v="2.5001759028829991"/>
  </r>
  <r>
    <s v="UN"/>
    <s v="Chilean"/>
    <x v="4"/>
    <x v="1"/>
    <x v="4"/>
    <x v="7"/>
    <n v="2.1422170174966434E-2"/>
    <n v="0.10162857771113681"/>
    <n v="45982.016172764314"/>
    <n v="218142.55352099732"/>
    <n v="4673.0869039285244"/>
    <n v="0.89663448352297148"/>
    <n v="1242953.9821853654"/>
    <n v="27.03130670728574"/>
    <n v="2.4818513790249335"/>
  </r>
  <r>
    <s v="UN"/>
    <s v="Chilean"/>
    <x v="4"/>
    <x v="1"/>
    <x v="4"/>
    <x v="8"/>
    <n v="2.2061728312137045E-2"/>
    <n v="0.10446033727041956"/>
    <n v="41308.929268835789"/>
    <n v="195594.13581068159"/>
    <n v="4315.1446837024923"/>
    <n v="0.89529575359662528"/>
    <n v="1024811.428664368"/>
    <n v="24.808472327979327"/>
    <n v="2.4623074459460406"/>
  </r>
  <r>
    <s v="UN"/>
    <s v="Chilean"/>
    <x v="4"/>
    <x v="1"/>
    <x v="4"/>
    <x v="9"/>
    <n v="2.228958210007646E-2"/>
    <n v="0.10551046020304149"/>
    <n v="36993.784585133297"/>
    <n v="175114.59921970486"/>
    <n v="3903.2312362295925"/>
    <n v="0.8904181138972489"/>
    <n v="829217.29285368638"/>
    <n v="22.415043558071758"/>
    <n v="2.4753420667230039"/>
  </r>
  <r>
    <s v="UN"/>
    <s v="Chilean"/>
    <x v="4"/>
    <x v="1"/>
    <x v="4"/>
    <x v="10"/>
    <n v="2.4492871058375019E-2"/>
    <n v="0.11541227646617364"/>
    <n v="33090.553348903704"/>
    <n v="155925.21115308226"/>
    <n v="3819.0560915223432"/>
    <n v="0.87556397247102768"/>
    <n v="654102.69363398151"/>
    <n v="19.767052147396381"/>
    <n v="2.5052590579683223"/>
  </r>
  <r>
    <s v="UN"/>
    <s v="Chilean"/>
    <x v="4"/>
    <x v="1"/>
    <x v="4"/>
    <x v="11"/>
    <n v="2.9203588271642482E-2"/>
    <n v="0.13620576923303845"/>
    <n v="29271.497257381361"/>
    <n v="136522.49728557648"/>
    <n v="3986.9468005444032"/>
    <n v="0.84590913086231467"/>
    <n v="498177.48248089931"/>
    <n v="17.019200558839689"/>
    <n v="2.5332028508663833"/>
  </r>
  <r>
    <s v="UN"/>
    <s v="Chilean"/>
    <x v="4"/>
    <x v="1"/>
    <x v="4"/>
    <x v="12"/>
    <n v="3.8466651259561592E-2"/>
    <n v="0.17569406059761133"/>
    <n v="25284.550456836958"/>
    <n v="115485.62702199472"/>
    <n v="4442.345340146876"/>
    <n v="0.80036525608248965"/>
    <n v="361654.98519532284"/>
    <n v="14.303397871862543"/>
    <n v="2.53798400962937"/>
  </r>
  <r>
    <s v="UN"/>
    <s v="Chilean"/>
    <x v="4"/>
    <x v="1"/>
    <x v="4"/>
    <x v="13"/>
    <n v="5.1484528577047703E-2"/>
    <n v="0.22832277758485187"/>
    <n v="20842.205116690082"/>
    <n v="92430.683445305694"/>
    <n v="4758.7501632358908"/>
    <n v="0.73601448539234426"/>
    <n v="246169.3581733281"/>
    <n v="11.811099487558534"/>
    <n v="2.5244882092876604"/>
  </r>
  <r>
    <s v="UN"/>
    <s v="Chilean"/>
    <x v="4"/>
    <x v="1"/>
    <x v="4"/>
    <x v="14"/>
    <n v="7.2398121666751719E-2"/>
    <n v="0.30623193442923391"/>
    <n v="16083.454953454191"/>
    <n v="68030.321910459359"/>
    <n v="4925.2675227017207"/>
    <n v="0.65391018370134713"/>
    <n v="153738.67472802242"/>
    <n v="9.5588090477416028"/>
    <n v="2.4850192807360796"/>
  </r>
  <r>
    <s v="UN"/>
    <s v="Chilean"/>
    <x v="4"/>
    <x v="1"/>
    <x v="4"/>
    <x v="15"/>
    <n v="9.8825444869058171E-2"/>
    <n v="0.39399957439567856"/>
    <n v="11158.18743075247"/>
    <n v="44485.720297730251"/>
    <n v="4396.3210987436833"/>
    <n v="0.55566881410091562"/>
    <n v="85708.352817563049"/>
    <n v="7.6812074854870191"/>
    <n v="2.4284824510969552"/>
  </r>
  <r>
    <s v="UN"/>
    <s v="Chilean"/>
    <x v="4"/>
    <x v="1"/>
    <x v="4"/>
    <x v="16"/>
    <n v="0.13798577072902482"/>
    <n v="0.50443402480136601"/>
    <n v="6761.8663320087871"/>
    <n v="24719.327442264803"/>
    <n v="3410.9154490240421"/>
    <n v="0.4546594255551803"/>
    <n v="41222.632519832798"/>
    <n v="6.0963394565633999"/>
    <n v="2.3350250530601584"/>
  </r>
  <r>
    <s v="UN"/>
    <s v="Chilean"/>
    <x v="4"/>
    <x v="1"/>
    <x v="4"/>
    <x v="17"/>
    <n v="0.17791983305304615"/>
    <n v="0.59673175518991728"/>
    <n v="3350.950882984745"/>
    <n v="11238.875215010519"/>
    <n v="1999.6188019586903"/>
    <n v="0.3576582141616278"/>
    <n v="16503.305077567995"/>
    <n v="4.9249617955809128"/>
    <n v="2.2415346392471269"/>
  </r>
  <r>
    <s v="UN"/>
    <s v="Chilean"/>
    <x v="4"/>
    <x v="1"/>
    <x v="4"/>
    <x v="18"/>
    <n v="0.23644489250071873"/>
    <n v="0.7033296124439945"/>
    <n v="1351.3320810260548"/>
    <n v="4019.6760385860425"/>
    <n v="950.43186883119165"/>
    <n v="0.25879050801341635"/>
    <n v="5264.4298625574738"/>
    <n v="3.895733651613035"/>
    <n v="2.1202729450664566"/>
  </r>
  <r>
    <s v="UN"/>
    <s v="Chilean"/>
    <x v="4"/>
    <x v="1"/>
    <x v="4"/>
    <x v="19"/>
    <n v="0.30584918900108798"/>
    <n v="0.79361605163441185"/>
    <n v="400.90021219486312"/>
    <n v="1040.2540040750389"/>
    <n v="318.16084350148515"/>
    <n v="0.175036709041586"/>
    <n v="1244.7538239714315"/>
    <n v="3.1048968948073332"/>
    <n v="1.9693094653403647"/>
  </r>
  <r>
    <s v="UN"/>
    <s v="Chilean"/>
    <x v="4"/>
    <x v="1"/>
    <x v="4"/>
    <x v="20"/>
    <n v="0.39421344127616098"/>
    <n v="0.86753650935040483"/>
    <n v="82.739368693377969"/>
    <n v="182.08263744062739"/>
    <n v="71.779423102109291"/>
    <n v="0.10961957065352294"/>
    <n v="204.49981989639272"/>
    <n v="2.4716144578555364"/>
    <n v="1.7732506613102565"/>
  </r>
  <r>
    <s v="UN"/>
    <s v="Chilean"/>
    <x v="4"/>
    <x v="1"/>
    <x v="4"/>
    <x v="21"/>
    <n v="0.4889082565525516"/>
    <n v="1"/>
    <n v="10.95994559126868"/>
    <n v="22.417182455765339"/>
    <n v="10.95994559126868"/>
    <m/>
    <n v="22.417182455765339"/>
    <n v="2.0453735166006801"/>
    <n v="2.0453735166006801"/>
  </r>
  <r>
    <s v="UN"/>
    <s v="Chilean"/>
    <x v="4"/>
    <x v="1"/>
    <x v="5"/>
    <x v="0"/>
    <n v="0.27353151498113432"/>
    <n v="0.232240247585974"/>
    <n v="100000"/>
    <n v="84904.383906911695"/>
    <n v="23224.024758597399"/>
    <n v="0.72824811895599806"/>
    <n v="3249999.9999894737"/>
    <n v="32.49999999989474"/>
    <n v="0.35"/>
  </r>
  <r>
    <s v="UN"/>
    <s v="Chilean"/>
    <x v="4"/>
    <x v="1"/>
    <x v="5"/>
    <x v="1"/>
    <n v="3.7841921129286228E-2"/>
    <n v="0.13762389741690942"/>
    <n v="76775.975241402601"/>
    <n v="279219.67557108734"/>
    <n v="10566.208940705968"/>
    <n v="0.88888944181456486"/>
    <n v="3165095.6160825621"/>
    <n v="41.225078628187021"/>
    <n v="1.361"/>
  </r>
  <r>
    <s v="UN"/>
    <s v="Chilean"/>
    <x v="4"/>
    <x v="1"/>
    <x v="5"/>
    <x v="2"/>
    <n v="7.8643848285881359E-3"/>
    <n v="3.8444996465894186E-2"/>
    <n v="66209.766300696632"/>
    <n v="323666.03198065201"/>
    <n v="2545.4342314379683"/>
    <n v="0.96925802454118648"/>
    <n v="2885875.9405114749"/>
    <n v="43.586861905010394"/>
    <n v="2.0995913264431634"/>
  </r>
  <r>
    <s v="UN"/>
    <s v="Chilean"/>
    <x v="4"/>
    <x v="1"/>
    <x v="5"/>
    <x v="3"/>
    <n v="5.9900498117417466E-3"/>
    <n v="2.9516902153552023E-2"/>
    <n v="63664.332069258664"/>
    <n v="313715.89876865124"/>
    <n v="1879.1738603595513"/>
    <n v="0.96111259005227279"/>
    <n v="2562209.908530823"/>
    <n v="40.245610458042123"/>
    <n v="2.5490497846959035"/>
  </r>
  <r>
    <s v="UN"/>
    <s v="Chilean"/>
    <x v="4"/>
    <x v="1"/>
    <x v="5"/>
    <x v="4"/>
    <n v="1.0566448885333611E-2"/>
    <n v="5.1565079130130718E-2"/>
    <n v="61785.158208899113"/>
    <n v="301516.30000611499"/>
    <n v="3185.9565721095278"/>
    <n v="0.93672368738599621"/>
    <n v="2248494.0097621717"/>
    <n v="36.392138095040337"/>
    <n v="2.6743276718695137"/>
  </r>
  <r>
    <s v="UN"/>
    <s v="Chilean"/>
    <x v="4"/>
    <x v="1"/>
    <x v="5"/>
    <x v="5"/>
    <n v="1.5371836581656809E-2"/>
    <n v="7.4089447701499556E-2"/>
    <n v="58599.201636789585"/>
    <n v="282437.4603487103"/>
    <n v="4341.5824850185454"/>
    <n v="0.92131258026193585"/>
    <n v="1946977.7097560568"/>
    <n v="33.225328253170446"/>
    <n v="2.5680416365065248"/>
  </r>
  <r>
    <s v="UN"/>
    <s v="Chilean"/>
    <x v="4"/>
    <x v="1"/>
    <x v="5"/>
    <x v="6"/>
    <n v="1.7081602426301582E-2"/>
    <n v="8.1921364184962431E-2"/>
    <n v="54257.619151771039"/>
    <n v="260213.18535649849"/>
    <n v="4444.8581783412228"/>
    <n v="0.91364199692140724"/>
    <n v="1664540.2494073466"/>
    <n v="30.678460931933721"/>
    <n v="2.508377104960918"/>
  </r>
  <r>
    <s v="UN"/>
    <s v="Chilean"/>
    <x v="4"/>
    <x v="1"/>
    <x v="5"/>
    <x v="7"/>
    <n v="1.8983366907035344E-2"/>
    <n v="9.0602040997044497E-2"/>
    <n v="49812.760973429817"/>
    <n v="237741.69429439155"/>
    <n v="4513.137811890665"/>
    <n v="0.90729266226958871"/>
    <n v="1404327.0640508481"/>
    <n v="28.19211456277073"/>
    <n v="2.4912996135576875"/>
  </r>
  <r>
    <s v="UN"/>
    <s v="Chilean"/>
    <x v="4"/>
    <x v="1"/>
    <x v="5"/>
    <x v="8"/>
    <n v="1.9807760730211805E-2"/>
    <n v="9.4317774352027747E-2"/>
    <n v="45299.623161539152"/>
    <n v="215701.29474884123"/>
    <n v="4272.5596355819362"/>
    <n v="0.90476719873277944"/>
    <n v="1166585.3697564565"/>
    <n v="25.752650647807712"/>
    <n v="2.4729852875689695"/>
  </r>
  <r>
    <s v="UN"/>
    <s v="Chilean"/>
    <x v="4"/>
    <x v="1"/>
    <x v="5"/>
    <x v="9"/>
    <n v="2.0327408696091603E-2"/>
    <n v="9.6694369189682855E-2"/>
    <n v="41027.063525957215"/>
    <n v="195159.45621294263"/>
    <n v="3967.0860273474827"/>
    <n v="0.89891652631458407"/>
    <n v="950884.07500761515"/>
    <n v="23.176995702020079"/>
    <n v="2.485342806262858"/>
  </r>
  <r>
    <s v="UN"/>
    <s v="Chilean"/>
    <x v="4"/>
    <x v="1"/>
    <x v="5"/>
    <x v="10"/>
    <n v="2.2623594678507112E-2"/>
    <n v="0.10709407013345923"/>
    <n v="37059.977498609733"/>
    <n v="175432.06045638156"/>
    <n v="3968.9038293805279"/>
    <n v="0.88395508175051107"/>
    <n v="755724.61879467254"/>
    <n v="20.391934097181327"/>
    <n v="2.5137147532729993"/>
  </r>
  <r>
    <s v="UN"/>
    <s v="Chilean"/>
    <x v="4"/>
    <x v="1"/>
    <x v="5"/>
    <x v="11"/>
    <n v="2.7222311694517914E-2"/>
    <n v="0.12757139510775592"/>
    <n v="33091.073669229205"/>
    <n v="155074.06134238138"/>
    <n v="4221.4744335971009"/>
    <n v="0.85501753970688599"/>
    <n v="580292.55833829101"/>
    <n v="17.536226359373"/>
    <n v="2.5408338562603139"/>
  </r>
  <r>
    <s v="UN"/>
    <s v="Chilean"/>
    <x v="4"/>
    <x v="1"/>
    <x v="5"/>
    <x v="12"/>
    <n v="3.6133448983923296E-2"/>
    <n v="0.16595213626727448"/>
    <n v="28869.599235632104"/>
    <n v="132591.04240131765"/>
    <n v="4790.9716663332219"/>
    <n v="0.81058375772876101"/>
    <n v="425218.49699590961"/>
    <n v="14.728936606473102"/>
    <n v="2.5460189298424565"/>
  </r>
  <r>
    <s v="UN"/>
    <s v="Chilean"/>
    <x v="4"/>
    <x v="1"/>
    <x v="5"/>
    <x v="13"/>
    <n v="4.8728412215740098E-2"/>
    <n v="0.21750167865218767"/>
    <n v="24078.627569298882"/>
    <n v="107476.14539083354"/>
    <n v="5237.1419159633515"/>
    <n v="0.74718585437180407"/>
    <n v="292627.45459459198"/>
    <n v="12.152995587161394"/>
    <n v="2.5335798298135597"/>
  </r>
  <r>
    <s v="UN"/>
    <s v="Chilean"/>
    <x v="4"/>
    <x v="1"/>
    <x v="5"/>
    <x v="14"/>
    <n v="6.910909246405296E-2"/>
    <n v="0.29455118166518796"/>
    <n v="18841.485653335531"/>
    <n v="80304.655518438187"/>
    <n v="5549.7818635176682"/>
    <n v="0.66575480905543349"/>
    <n v="185151.30920375843"/>
    <n v="9.8267892782107058"/>
    <n v="2.4948974409910694"/>
  </r>
  <r>
    <s v="UN"/>
    <s v="Chilean"/>
    <x v="4"/>
    <x v="1"/>
    <x v="5"/>
    <x v="15"/>
    <n v="9.4903531181318404E-2"/>
    <n v="0.38173040526275875"/>
    <n v="13291.703789817862"/>
    <n v="53463.210600940176"/>
    <n v="5073.8474743197203"/>
    <n v="0.56808134321630888"/>
    <n v="104846.65368532024"/>
    <n v="7.8881274623075965"/>
    <n v="2.4387664560430076"/>
  </r>
  <r>
    <s v="UN"/>
    <s v="Chilean"/>
    <x v="4"/>
    <x v="1"/>
    <x v="5"/>
    <x v="16"/>
    <n v="0.13306006024462724"/>
    <n v="0.49176173724605177"/>
    <n v="8217.8563154981421"/>
    <n v="30371.452490838499"/>
    <n v="4041.2272981478036"/>
    <n v="0.46618337554881339"/>
    <n v="51383.443084380066"/>
    <n v="6.2526577627641755"/>
    <n v="2.3478776876607603"/>
  </r>
  <r>
    <s v="UN"/>
    <s v="Chilean"/>
    <x v="4"/>
    <x v="1"/>
    <x v="5"/>
    <x v="17"/>
    <n v="0.17299702842897119"/>
    <n v="0.58645553059531985"/>
    <n v="4176.6290173503385"/>
    <n v="14158.66624249951"/>
    <n v="2449.4071864700018"/>
    <n v="0.36686805105140713"/>
    <n v="21011.990593541566"/>
    <n v="5.0308491623878089"/>
    <n v="2.2546504797582223"/>
  </r>
  <r>
    <s v="UN"/>
    <s v="Chilean"/>
    <x v="4"/>
    <x v="1"/>
    <x v="5"/>
    <x v="18"/>
    <n v="0.23115608944298011"/>
    <n v="0.6951674953443463"/>
    <n v="1727.2218308803365"/>
    <n v="5194.3622898731446"/>
    <n v="1200.7084740771597"/>
    <n v="0.26572423692379177"/>
    <n v="6853.3243510420543"/>
    <n v="3.9678310153994683"/>
    <n v="2.1335699390530287"/>
  </r>
  <r>
    <s v="UN"/>
    <s v="Chilean"/>
    <x v="4"/>
    <x v="1"/>
    <x v="5"/>
    <x v="19"/>
    <n v="0.30065728244388312"/>
    <n v="0.78818059839838128"/>
    <n v="526.51335680317686"/>
    <n v="1380.267955782261"/>
    <n v="414.98761262986841"/>
    <n v="0.17938310929448395"/>
    <n v="1658.9620611689102"/>
    <n v="3.1508451585000707"/>
    <n v="1.9823223871731293"/>
  </r>
  <r>
    <s v="UN"/>
    <s v="Chilean"/>
    <x v="4"/>
    <x v="1"/>
    <x v="5"/>
    <x v="20"/>
    <n v="0.38948037427682108"/>
    <n v="0.86467997610814784"/>
    <n v="111.52574417330847"/>
    <n v="247.59675756776326"/>
    <n v="96.434077807219779"/>
    <n v="0.11158236653675392"/>
    <n v="278.69410538664908"/>
    <n v="2.4989217283640341"/>
    <n v="1.785037298551656"/>
  </r>
  <r>
    <s v="UN"/>
    <s v="Chilean"/>
    <x v="4"/>
    <x v="1"/>
    <x v="5"/>
    <x v="21"/>
    <n v="0.48530397042166212"/>
    <n v="1"/>
    <n v="15.091666366088695"/>
    <n v="31.097347818885805"/>
    <n v="15.091666366088695"/>
    <m/>
    <n v="31.097347818885805"/>
    <n v="2.0605642256154182"/>
    <n v="2.0605642256154182"/>
  </r>
  <r>
    <s v="UN"/>
    <s v="Chilean"/>
    <x v="4"/>
    <x v="1"/>
    <x v="6"/>
    <x v="0"/>
    <n v="0.25435212054652223"/>
    <n v="0.21826638408336554"/>
    <n v="100000"/>
    <n v="85812.685034581242"/>
    <n v="21826.638408336556"/>
    <n v="0.74663456567825626"/>
    <n v="3499999.9999647993"/>
    <n v="34.99999999964799"/>
    <n v="0.35"/>
  </r>
  <r>
    <s v="UN"/>
    <s v="Chilean"/>
    <x v="4"/>
    <x v="1"/>
    <x v="6"/>
    <x v="1"/>
    <n v="3.3198933376375264E-2"/>
    <n v="0.12209844624274918"/>
    <n v="78173.361591663444"/>
    <n v="287504.59780454688"/>
    <n v="9544.8459879147122"/>
    <n v="0.90124427786294437"/>
    <n v="3414187.3149302178"/>
    <n v="43.674561838137883"/>
    <n v="1.361"/>
  </r>
  <r>
    <s v="UN"/>
    <s v="Chilean"/>
    <x v="4"/>
    <x v="1"/>
    <x v="6"/>
    <x v="2"/>
    <n v="6.8618410936708736E-3"/>
    <n v="3.3640052703745121E-2"/>
    <n v="68628.515603748732"/>
    <n v="336450.06498610653"/>
    <n v="2308.6668818899052"/>
    <n v="0.97308810721274897"/>
    <n v="3126682.717125671"/>
    <n v="45.559527109382508"/>
    <n v="2.1011352546632778"/>
  </r>
  <r>
    <s v="UN"/>
    <s v="Chilean"/>
    <x v="4"/>
    <x v="1"/>
    <x v="6"/>
    <x v="3"/>
    <n v="5.2413829303014489E-3"/>
    <n v="2.5874689350330913E-2"/>
    <n v="66319.848721858827"/>
    <n v="327395.55690893676"/>
    <n v="1716.0054834390248"/>
    <n v="0.96596854335092941"/>
    <n v="2790232.6521395645"/>
    <n v="42.072361531486905"/>
    <n v="2.5503069536043741"/>
  </r>
  <r>
    <s v="UN"/>
    <s v="Chilean"/>
    <x v="4"/>
    <x v="1"/>
    <x v="6"/>
    <x v="4"/>
    <n v="9.2060694866034111E-3"/>
    <n v="4.5066274652066335E-2"/>
    <n v="64603.843238419802"/>
    <n v="316253.80920689204"/>
    <n v="2911.4545429616701"/>
    <n v="0.94466525045219429"/>
    <n v="2462837.0952306278"/>
    <n v="38.122145243612728"/>
    <n v="2.6762793698558318"/>
  </r>
  <r>
    <s v="UN"/>
    <s v="Chilean"/>
    <x v="4"/>
    <x v="1"/>
    <x v="6"/>
    <x v="5"/>
    <n v="1.3393734884404372E-2"/>
    <n v="6.4861026463299123E-2"/>
    <n v="61692.388695458132"/>
    <n v="298753.98388088908"/>
    <n v="4001.4316557602433"/>
    <n v="0.9308313254669488"/>
    <n v="2146583.286023736"/>
    <n v="34.794945234172303"/>
    <n v="2.5738784436249187"/>
  </r>
  <r>
    <s v="UN"/>
    <s v="Chilean"/>
    <x v="4"/>
    <x v="1"/>
    <x v="6"/>
    <x v="6"/>
    <n v="1.5005501065633938E-2"/>
    <n v="7.2331497086335184E-2"/>
    <n v="57690.957039697889"/>
    <n v="278089.56680437946"/>
    <n v="4172.8732910247927"/>
    <n v="0.92344521459025453"/>
    <n v="1847829.3021428469"/>
    <n v="32.029791096572239"/>
    <n v="2.516047655603646"/>
  </r>
  <r>
    <s v="UN"/>
    <s v="Chilean"/>
    <x v="4"/>
    <x v="1"/>
    <x v="6"/>
    <x v="7"/>
    <n v="1.6808266336540794E-2"/>
    <n v="8.0652567425642932E-2"/>
    <n v="53518.083748673096"/>
    <n v="256800.47969298111"/>
    <n v="4316.3708580310631"/>
    <n v="0.91696341681191096"/>
    <n v="1569739.7353384674"/>
    <n v="29.331015338855192"/>
    <n v="2.500228917932632"/>
  </r>
  <r>
    <s v="UN"/>
    <s v="Chilean"/>
    <x v="4"/>
    <x v="1"/>
    <x v="6"/>
    <x v="8"/>
    <n v="1.7771540705437242E-2"/>
    <n v="8.5053599585004316E-2"/>
    <n v="49201.712890642033"/>
    <n v="235476.64529821373"/>
    <n v="4184.7827870970141"/>
    <n v="0.91347020181776506"/>
    <n v="1312939.2556454863"/>
    <n v="26.684828200263777"/>
    <n v="2.4832817637585358"/>
  </r>
  <r>
    <s v="UN"/>
    <s v="Chilean"/>
    <x v="4"/>
    <x v="1"/>
    <x v="6"/>
    <x v="9"/>
    <n v="1.852902983230912E-2"/>
    <n v="8.8535823297460972E-2"/>
    <n v="45016.930103545019"/>
    <n v="215100.89870392956"/>
    <n v="3985.6109690416197"/>
    <n v="0.9068314257178467"/>
    <n v="1077462.6103472726"/>
    <n v="23.934608776497267"/>
    <n v="2.4950510997323354"/>
  </r>
  <r>
    <s v="UN"/>
    <s v="Chilean"/>
    <x v="4"/>
    <x v="1"/>
    <x v="6"/>
    <x v="10"/>
    <n v="2.0887145419694896E-2"/>
    <n v="9.9296147194647633E-2"/>
    <n v="41031.319134503399"/>
    <n v="195060.25464487454"/>
    <n v="4074.2519043702123"/>
    <n v="0.89185822511489699"/>
    <n v="862361.71164334309"/>
    <n v="21.017157864617122"/>
    <n v="2.5219153688527003"/>
  </r>
  <r>
    <s v="UN"/>
    <s v="Chilean"/>
    <x v="4"/>
    <x v="1"/>
    <x v="6"/>
    <x v="11"/>
    <n v="2.5365853191581557E-2"/>
    <n v="0.11940336973006119"/>
    <n v="36957.067230133187"/>
    <n v="173966.09249803767"/>
    <n v="4412.7983626183159"/>
    <n v="0.86368274199697381"/>
    <n v="667301.45699846849"/>
    <n v="18.056125851197951"/>
    <n v="2.5482125482369185"/>
  </r>
  <r>
    <s v="UN"/>
    <s v="Chilean"/>
    <x v="4"/>
    <x v="1"/>
    <x v="6"/>
    <x v="12"/>
    <n v="3.3927051703273176E-2"/>
    <n v="0.15663559164643148"/>
    <n v="32544.268867514871"/>
    <n v="150251.51178320433"/>
    <n v="5097.5908087637326"/>
    <n v="0.82040926660240465"/>
    <n v="493335.36450043082"/>
    <n v="15.158901449246251"/>
    <n v="2.5537792219548137"/>
  </r>
  <r>
    <s v="UN"/>
    <s v="Chilean"/>
    <x v="4"/>
    <x v="1"/>
    <x v="6"/>
    <x v="13"/>
    <n v="4.6100080188048204E-2"/>
    <n v="0.20704335674939831"/>
    <n v="27446.678058751138"/>
    <n v="123267.73258796123"/>
    <n v="5682.6523569038945"/>
    <n v="0.75805426867337367"/>
    <n v="343083.85271722649"/>
    <n v="12.500013735098888"/>
    <n v="2.5424050551275608"/>
  </r>
  <r>
    <s v="UN"/>
    <s v="Chilean"/>
    <x v="4"/>
    <x v="1"/>
    <x v="6"/>
    <x v="14"/>
    <n v="6.5940824938420989E-2"/>
    <n v="0.28311628509118664"/>
    <n v="21764.025701847244"/>
    <n v="93443.630877991964"/>
    <n v="6161.7501053360957"/>
    <n v="0.67741234452720278"/>
    <n v="219816.12012926524"/>
    <n v="10.099975213253314"/>
    <n v="2.5045243042349017"/>
  </r>
  <r>
    <s v="UN"/>
    <s v="Chilean"/>
    <x v="4"/>
    <x v="1"/>
    <x v="6"/>
    <x v="15"/>
    <n v="9.1098341529026017E-2"/>
    <n v="0.36959436179637239"/>
    <n v="15602.275596511148"/>
    <n v="63299.869074195056"/>
    <n v="5766.5130916636535"/>
    <n v="0.58043052851827448"/>
    <n v="126372.48925127328"/>
    <n v="8.0996190888675006"/>
    <n v="2.4488033453650964"/>
  </r>
  <r>
    <s v="UN"/>
    <s v="Chilean"/>
    <x v="4"/>
    <x v="1"/>
    <x v="6"/>
    <x v="16"/>
    <n v="0.12825201828578284"/>
    <n v="0.47908131505888996"/>
    <n v="9835.7625048474947"/>
    <n v="36741.176461872608"/>
    <n v="4712.1300354292589"/>
    <n v="0.47775092707488764"/>
    <n v="63072.620177078228"/>
    <n v="6.4125806358168242"/>
    <n v="2.3605066140260198"/>
  </r>
  <r>
    <s v="UN"/>
    <s v="Chilean"/>
    <x v="4"/>
    <x v="1"/>
    <x v="6"/>
    <x v="17"/>
    <n v="0.16815590067978514"/>
    <n v="0.57608788106097053"/>
    <n v="5123.6324694182358"/>
    <n v="17553.13111648168"/>
    <n v="2951.6625726423395"/>
    <n v="0.37619070317993264"/>
    <n v="26331.44371520562"/>
    <n v="5.1392139995153538"/>
    <n v="2.2676310275569018"/>
  </r>
  <r>
    <s v="UN"/>
    <s v="Chilean"/>
    <x v="4"/>
    <x v="1"/>
    <x v="6"/>
    <x v="18"/>
    <n v="0.22592095017955752"/>
    <n v="0.68685546761219007"/>
    <n v="2171.9698967758964"/>
    <n v="6603.324737718799"/>
    <n v="1491.8293990896084"/>
    <n v="0.27279750914541689"/>
    <n v="8778.3125987239418"/>
    <n v="4.0416364019384412"/>
    <n v="2.1467751280687759"/>
  </r>
  <r>
    <s v="UN"/>
    <s v="Chilean"/>
    <x v="4"/>
    <x v="1"/>
    <x v="6"/>
    <x v="19"/>
    <n v="0.29548605539212358"/>
    <n v="0.7826028256381059"/>
    <n v="680.14049768628797"/>
    <n v="1801.3705405280016"/>
    <n v="532.27987532019665"/>
    <n v="0.18384494344871052"/>
    <n v="2174.9878610051428"/>
    <n v="3.1978508387664735"/>
    <n v="1.9953176476165866"/>
  </r>
  <r>
    <s v="UN"/>
    <s v="Chilean"/>
    <x v="4"/>
    <x v="1"/>
    <x v="6"/>
    <x v="20"/>
    <n v="0.38474101614660511"/>
    <n v="0.86172898923612951"/>
    <n v="147.86062236609138"/>
    <n v="331.17286515354357"/>
    <n v="127.41578465935697"/>
    <n v="0.11360408898975113"/>
    <n v="373.61732047714105"/>
    <n v="2.5268209648955331"/>
    <n v="1.7968627453180961"/>
  </r>
  <r>
    <s v="UN"/>
    <s v="Chilean"/>
    <x v="4"/>
    <x v="1"/>
    <x v="6"/>
    <x v="21"/>
    <n v="0.48168453454903587"/>
    <n v="1"/>
    <n v="20.444837706734411"/>
    <n v="42.444455323597502"/>
    <n v="20.444837706734411"/>
    <m/>
    <n v="42.444455323597502"/>
    <n v="2.0760475545186914"/>
    <n v="2.0760475545186914"/>
  </r>
  <r>
    <s v="UN"/>
    <s v="Chilean"/>
    <x v="4"/>
    <x v="1"/>
    <x v="7"/>
    <x v="0"/>
    <n v="0.23623996408357981"/>
    <n v="0.20479280491333382"/>
    <n v="100000"/>
    <n v="86688.467680633301"/>
    <n v="20479.280491333382"/>
    <n v="0.76421808239561473"/>
    <n v="3749999.9999276968"/>
    <n v="37.499999999276966"/>
    <n v="0.35"/>
  </r>
  <r>
    <s v="UN"/>
    <s v="Chilean"/>
    <x v="4"/>
    <x v="1"/>
    <x v="7"/>
    <x v="1"/>
    <n v="2.9068588486565017E-2"/>
    <n v="0.10799020852797817"/>
    <n v="79520.719508666618"/>
    <n v="295420.57351717405"/>
    <n v="8587.4590820357698"/>
    <n v="0.91237675960125442"/>
    <n v="3663311.5322470632"/>
    <n v="46.067384134367835"/>
    <n v="1.361"/>
  </r>
  <r>
    <s v="UN"/>
    <s v="Chilean"/>
    <x v="4"/>
    <x v="1"/>
    <x v="7"/>
    <x v="2"/>
    <n v="5.9782121238805786E-3"/>
    <n v="2.9382106357494584E-2"/>
    <n v="70933.260426630848"/>
    <n v="348627.4088223977"/>
    <n v="2084.1686021391361"/>
    <n v="0.97648297880378998"/>
    <n v="3367890.9587298892"/>
    <n v="47.479714572170778"/>
    <n v="2.1024929055363595"/>
  </r>
  <r>
    <s v="UN"/>
    <s v="Chilean"/>
    <x v="4"/>
    <x v="1"/>
    <x v="7"/>
    <x v="3"/>
    <n v="4.5786592977869224E-3"/>
    <n v="2.2639473253206088E-2"/>
    <n v="68849.091824491712"/>
    <n v="340428.73065954162"/>
    <n v="1558.707172868104"/>
    <n v="0.97027631727518659"/>
    <n v="3019263.5499074915"/>
    <n v="43.853353325329529"/>
    <n v="2.5513499075686008"/>
  </r>
  <r>
    <s v="UN"/>
    <s v="Chilean"/>
    <x v="4"/>
    <x v="1"/>
    <x v="7"/>
    <x v="4"/>
    <n v="8.0075728215498517E-3"/>
    <n v="3.9306965958363395E-2"/>
    <n v="67290.384651623608"/>
    <n v="330309.93507900642"/>
    <n v="2644.9808588265441"/>
    <n v="0.95171736814224217"/>
    <n v="2678834.8192479499"/>
    <n v="39.810068453566402"/>
    <n v="2.6778704622321814"/>
  </r>
  <r>
    <s v="UN"/>
    <s v="Chilean"/>
    <x v="4"/>
    <x v="1"/>
    <x v="7"/>
    <x v="5"/>
    <n v="1.1649464024369631E-2"/>
    <n v="5.6649740340588749E-2"/>
    <n v="64645.403792797064"/>
    <n v="314361.70208462689"/>
    <n v="3662.1453390744646"/>
    <n v="0.93934094742392849"/>
    <n v="2348524.8841689434"/>
    <n v="36.329340469377982"/>
    <n v="2.5792012444817507"/>
  </r>
  <r>
    <s v="UN"/>
    <s v="Chilean"/>
    <x v="4"/>
    <x v="1"/>
    <x v="7"/>
    <x v="6"/>
    <n v="1.3158241737313199E-2"/>
    <n v="6.3714770170307258E-2"/>
    <n v="60983.258453722599"/>
    <n v="295292.8190699722"/>
    <n v="3885.5342966153767"/>
    <n v="0.93229198912865341"/>
    <n v="2034163.1820843166"/>
    <n v="33.356092043326115"/>
    <n v="2.5232561434282901"/>
  </r>
  <r>
    <s v="UN"/>
    <s v="Chilean"/>
    <x v="4"/>
    <x v="1"/>
    <x v="7"/>
    <x v="7"/>
    <n v="1.4857014019594914E-2"/>
    <n v="7.1633731281094862E-2"/>
    <n v="57097.724157107223"/>
    <n v="275299.12966615194"/>
    <n v="4090.1230290323001"/>
    <n v="0.92577959645541341"/>
    <n v="1738870.3630143444"/>
    <n v="30.454284976924058"/>
    <n v="2.5087568156122289"/>
  </r>
  <r>
    <s v="UN"/>
    <s v="Chilean"/>
    <x v="4"/>
    <x v="1"/>
    <x v="7"/>
    <x v="8"/>
    <n v="1.5921193807586692E-2"/>
    <n v="7.6550833168909913E-2"/>
    <n v="53007.601128074923"/>
    <n v="254866.31716685666"/>
    <n v="4057.776030639383"/>
    <n v="0.9215134468002687"/>
    <n v="1463571.2333481924"/>
    <n v="27.610591730268421"/>
    <n v="2.4932848938152938"/>
  </r>
  <r>
    <s v="UN"/>
    <s v="Chilean"/>
    <x v="4"/>
    <x v="1"/>
    <x v="7"/>
    <x v="9"/>
    <n v="1.6868559534256679E-2"/>
    <n v="8.0935857835843561E-2"/>
    <n v="48949.82509743554"/>
    <n v="234862.73840572056"/>
    <n v="3961.7960851754542"/>
    <n v="0.91424714511173211"/>
    <n v="1208704.9161813357"/>
    <n v="24.692732073615911"/>
    <n v="2.5045694253546387"/>
  </r>
  <r>
    <s v="UN"/>
    <s v="Chilean"/>
    <x v="4"/>
    <x v="1"/>
    <x v="7"/>
    <x v="10"/>
    <n v="1.9264615175551551E-2"/>
    <n v="9.1947749650091351E-2"/>
    <n v="44988.029012260085"/>
    <n v="214722.5880805536"/>
    <n v="4136.5480288703329"/>
    <n v="0.89934894915460917"/>
    <n v="973842.17777561524"/>
    <n v="21.646695780120194"/>
    <n v="2.5299315009918559"/>
  </r>
  <r>
    <s v="UN"/>
    <s v="Chilean"/>
    <x v="4"/>
    <x v="1"/>
    <x v="7"/>
    <x v="11"/>
    <n v="2.3612325985217411E-2"/>
    <n v="0.11161869212675299"/>
    <n v="40851.480983389753"/>
    <n v="193110.53395000388"/>
    <n v="4559.7888788068813"/>
    <n v="0.87198329062322322"/>
    <n v="759119.58969506167"/>
    <n v="18.582425200293727"/>
    <n v="2.5553975714196682"/>
  </r>
  <r>
    <s v="UN"/>
    <s v="Chilean"/>
    <x v="4"/>
    <x v="1"/>
    <x v="7"/>
    <x v="12"/>
    <n v="3.1826574128457699E-2"/>
    <n v="0.14767153956481469"/>
    <n v="36291.692104582871"/>
    <n v="168389.15884773203"/>
    <n v="5359.2500464959885"/>
    <n v="0.82991262781859698"/>
    <n v="566009.05574505776"/>
    <n v="15.596105414814286"/>
    <n v="2.5613562416765085"/>
  </r>
  <r>
    <s v="UN"/>
    <s v="Chilean"/>
    <x v="4"/>
    <x v="1"/>
    <x v="7"/>
    <x v="13"/>
    <n v="4.3577656984786599E-2"/>
    <n v="0.19687753733005939"/>
    <n v="30932.442058086883"/>
    <n v="139748.28931548444"/>
    <n v="6089.9030160008988"/>
    <n v="0.76868727600906628"/>
    <n v="397619.89689732576"/>
    <n v="12.85446186727353"/>
    <n v="2.5510412997112719"/>
  </r>
  <r>
    <s v="UN"/>
    <s v="Chilean"/>
    <x v="4"/>
    <x v="1"/>
    <x v="7"/>
    <x v="14"/>
    <n v="6.287045966291871E-2"/>
    <n v="0.27186096065458304"/>
    <n v="24842.539042085984"/>
    <n v="107422.73184084662"/>
    <n v="6753.7165290804805"/>
    <n v="0.68895201911308079"/>
    <n v="257871.60758184132"/>
    <n v="10.380243627472158"/>
    <n v="2.5139668214843995"/>
  </r>
  <r>
    <s v="UN"/>
    <s v="Chilean"/>
    <x v="4"/>
    <x v="1"/>
    <x v="7"/>
    <x v="15"/>
    <n v="8.7382051772806515E-2"/>
    <n v="0.3575173399097698"/>
    <n v="18088.822513005503"/>
    <n v="74009.108000394321"/>
    <n v="6467.0677069496833"/>
    <n v="0.59279031558553441"/>
    <n v="150448.8757409947"/>
    <n v="8.3172288098257887"/>
    <n v="2.4586620537509289"/>
  </r>
  <r>
    <s v="UN"/>
    <s v="Chilean"/>
    <x v="4"/>
    <x v="1"/>
    <x v="7"/>
    <x v="16"/>
    <n v="0.12352885709037328"/>
    <n v="0.46631886428131514"/>
    <n v="11621.75480605582"/>
    <n v="43871.882487757655"/>
    <n v="5419.4435021158661"/>
    <n v="0.4894344961565929"/>
    <n v="76439.767740600379"/>
    <n v="6.5772999875001181"/>
    <n v="2.3729975158956704"/>
  </r>
  <r>
    <s v="UN"/>
    <s v="Chilean"/>
    <x v="4"/>
    <x v="1"/>
    <x v="7"/>
    <x v="17"/>
    <n v="0.16336166580165984"/>
    <n v="0.56555837585275071"/>
    <n v="6202.3113039399541"/>
    <n v="21472.412700836918"/>
    <n v="3507.7691075894368"/>
    <n v="0.38569229126467264"/>
    <n v="32567.88525284272"/>
    <n v="5.2509272200114028"/>
    <n v="2.2805667858172636"/>
  </r>
  <r>
    <s v="UN"/>
    <s v="Chilean"/>
    <x v="4"/>
    <x v="1"/>
    <x v="7"/>
    <x v="18"/>
    <n v="0.2207017007430882"/>
    <n v="0.67833229712143106"/>
    <n v="2694.5421963505173"/>
    <n v="8281.74405356645"/>
    <n v="1827.7949977410726"/>
    <n v="0.2800640583993983"/>
    <n v="11095.472552005802"/>
    <n v="4.1177579505095476"/>
    <n v="2.1599840602466212"/>
  </r>
  <r>
    <s v="UN"/>
    <s v="Chilean"/>
    <x v="4"/>
    <x v="1"/>
    <x v="7"/>
    <x v="19"/>
    <n v="0.29029772901209494"/>
    <n v="0.77683784376870479"/>
    <n v="866.74719860944469"/>
    <n v="2319.4188502669035"/>
    <n v="673.32202486032634"/>
    <n v="0.18845946741881028"/>
    <n v="2813.7284984393527"/>
    <n v="3.2463081541578949"/>
    <n v="2.0083896435763124"/>
  </r>
  <r>
    <s v="UN"/>
    <s v="Chilean"/>
    <x v="4"/>
    <x v="1"/>
    <x v="7"/>
    <x v="20"/>
    <n v="0.37995757382224188"/>
    <n v="0.85865608531242621"/>
    <n v="193.42517374911836"/>
    <n v="437.11644124244992"/>
    <n v="166.08570249229382"/>
    <n v="0.11570319766456631"/>
    <n v="494.30964817244899"/>
    <n v="2.5555600576251365"/>
    <n v="1.8088196662940712"/>
  </r>
  <r>
    <s v="UN"/>
    <s v="Chilean"/>
    <x v="4"/>
    <x v="1"/>
    <x v="7"/>
    <x v="21"/>
    <n v="0.47801955379572136"/>
    <n v="1"/>
    <n v="27.339471256824524"/>
    <n v="57.193206929999093"/>
    <n v="27.339471256824524"/>
    <m/>
    <n v="57.193206929999093"/>
    <n v="2.0919646321149106"/>
    <n v="2.0919646321149106"/>
  </r>
  <r>
    <s v="UN"/>
    <s v="Chilean"/>
    <x v="4"/>
    <x v="1"/>
    <x v="8"/>
    <x v="0"/>
    <n v="0.21904959302683386"/>
    <n v="0.19174807365347618"/>
    <n v="100000"/>
    <n v="87536.375212524043"/>
    <n v="19174.807365347617"/>
    <n v="0.78108783179713326"/>
    <n v="3999999.9998733462"/>
    <n v="39.999999998733465"/>
    <n v="0.35"/>
  </r>
  <r>
    <s v="UN"/>
    <s v="Chilean"/>
    <x v="4"/>
    <x v="1"/>
    <x v="8"/>
    <x v="1"/>
    <n v="2.5378055784887121E-2"/>
    <n v="9.5140413775828214E-2"/>
    <n v="80825.192634652383"/>
    <n v="303007.54068604263"/>
    <n v="7689.7422707718506"/>
    <n v="0.92244770435690449"/>
    <n v="3912463.6246608221"/>
    <n v="48.406486853004068"/>
    <n v="1.361"/>
  </r>
  <r>
    <s v="UN"/>
    <s v="Chilean"/>
    <x v="4"/>
    <x v="1"/>
    <x v="8"/>
    <x v="2"/>
    <n v="5.1955350292398365E-3"/>
    <n v="2.5592574022026415E-2"/>
    <n v="73135.450363880533"/>
    <n v="360256.3386711888"/>
    <n v="1871.7244270718511"/>
    <n v="0.97950095236685641"/>
    <n v="3609456.0839747796"/>
    <n v="49.353030110789945"/>
    <n v="2.1037867167794482"/>
  </r>
  <r>
    <s v="UN"/>
    <s v="Chilean"/>
    <x v="4"/>
    <x v="1"/>
    <x v="8"/>
    <x v="3"/>
    <n v="3.9908987093014063E-3"/>
    <n v="1.9761443895208314E-2"/>
    <n v="71263.725936808682"/>
    <n v="352871.42682462616"/>
    <n v="1408.274121863753"/>
    <n v="0.97411042827568128"/>
    <n v="3249199.7453035908"/>
    <n v="45.594019995316231"/>
    <n v="2.5521790779943361"/>
  </r>
  <r>
    <s v="UN"/>
    <s v="Chilean"/>
    <x v="4"/>
    <x v="1"/>
    <x v="8"/>
    <x v="4"/>
    <n v="6.9460153899822174E-3"/>
    <n v="3.4179060549235786E-2"/>
    <n v="69855.451814944929"/>
    <n v="343735.73671038728"/>
    <n v="2387.5937172772246"/>
    <n v="0.95800853588938018"/>
    <n v="2896328.3184789647"/>
    <n v="41.461736245750288"/>
    <n v="2.6790346178926807"/>
  </r>
  <r>
    <s v="UN"/>
    <s v="Chilean"/>
    <x v="4"/>
    <x v="1"/>
    <x v="8"/>
    <x v="5"/>
    <n v="1.0103104630285823E-2"/>
    <n v="4.9311929111567898E-2"/>
    <n v="67467.858097667704"/>
    <n v="329301.7698587756"/>
    <n v="3326.9702358215072"/>
    <n v="0.94697642476703359"/>
    <n v="2552592.5817685775"/>
    <n v="37.834202148131006"/>
    <n v="2.5841320902054052"/>
  </r>
  <r>
    <s v="UN"/>
    <s v="Chilean"/>
    <x v="4"/>
    <x v="1"/>
    <x v="8"/>
    <x v="6"/>
    <n v="1.150789416808598E-2"/>
    <n v="5.5949231308405907E-2"/>
    <n v="64140.887861846197"/>
    <n v="311841.0126903198"/>
    <n v="3588.6333713089552"/>
    <n v="0.94029842656788376"/>
    <n v="2223290.8119098018"/>
    <n v="34.662613599901732"/>
    <n v="2.5301387180495887"/>
  </r>
  <r>
    <s v="UN"/>
    <s v="Chilean"/>
    <x v="4"/>
    <x v="1"/>
    <x v="8"/>
    <x v="7"/>
    <n v="1.3099676746578458E-2"/>
    <n v="6.3435037796283414E-2"/>
    <n v="60552.254490537242"/>
    <n v="293223.61357204319"/>
    <n v="3841.134552257412"/>
    <n v="0.93384396353187138"/>
    <n v="1911449.7992194821"/>
    <n v="31.566946851139829"/>
    <n v="2.5169682939021767"/>
  </r>
  <r>
    <s v="UN"/>
    <s v="Chilean"/>
    <x v="4"/>
    <x v="1"/>
    <x v="8"/>
    <x v="8"/>
    <n v="1.4231784772543984E-2"/>
    <n v="6.871703316913208E-2"/>
    <n v="56711.11993827983"/>
    <n v="273825.10149925464"/>
    <n v="3897.0199098574012"/>
    <n v="0.92897472469524045"/>
    <n v="1618226.185647439"/>
    <n v="28.534548205159695"/>
    <n v="2.5030925124268673"/>
  </r>
  <r>
    <s v="UN"/>
    <s v="Chilean"/>
    <x v="4"/>
    <x v="1"/>
    <x v="8"/>
    <x v="9"/>
    <n v="1.5329046021703121E-2"/>
    <n v="7.3831620339618598E-2"/>
    <n v="52814.100028422428"/>
    <n v="254376.59827991633"/>
    <n v="3899.3505818771227"/>
    <n v="0.92122509197868963"/>
    <n v="1344401.0841481844"/>
    <n v="25.455343997619607"/>
    <n v="2.5139701705074149"/>
  </r>
  <r>
    <s v="UN"/>
    <s v="Chilean"/>
    <x v="4"/>
    <x v="1"/>
    <x v="8"/>
    <x v="10"/>
    <n v="1.7740055512747436E-2"/>
    <n v="8.4988087256058206E-2"/>
    <n v="48914.749446545306"/>
    <n v="234338.10514764214"/>
    <n v="4157.1709940712171"/>
    <n v="0.90647860109902256"/>
    <n v="1090024.4858682682"/>
    <n v="22.284167826709641"/>
    <n v="2.5378347198895508"/>
  </r>
  <r>
    <s v="UN"/>
    <s v="Chilean"/>
    <x v="4"/>
    <x v="1"/>
    <x v="8"/>
    <x v="11"/>
    <n v="2.1949770240005287E-2"/>
    <n v="0.10417508590466303"/>
    <n v="44757.578452474088"/>
    <n v="212422.47773843032"/>
    <n v="4662.6245801711848"/>
    <n v="0.87996641313490342"/>
    <n v="855686.3807206261"/>
    <n v="19.118245676075574"/>
    <n v="2.562442712571368"/>
  </r>
  <r>
    <s v="UN"/>
    <s v="Chilean"/>
    <x v="4"/>
    <x v="1"/>
    <x v="8"/>
    <x v="12"/>
    <n v="2.981607950995261E-2"/>
    <n v="0.13900402827332173"/>
    <n v="40094.953872302904"/>
    <n v="186924.6458047154"/>
    <n v="5573.3601016831235"/>
    <n v="0.83915529026969904"/>
    <n v="643263.90298219584"/>
    <n v="16.043512733071246"/>
    <n v="2.5687694120630997"/>
  </r>
  <r>
    <s v="UN"/>
    <s v="Chilean"/>
    <x v="4"/>
    <x v="1"/>
    <x v="8"/>
    <x v="13"/>
    <n v="4.1141224378282534E-2"/>
    <n v="0.18693700389133638"/>
    <n v="34521.59377061978"/>
    <n v="156858.80540881664"/>
    <n v="6453.3633090334843"/>
    <n v="0.77915447868966603"/>
    <n v="456339.2571774805"/>
    <n v="13.218951019748578"/>
    <n v="2.5595417939299305"/>
  </r>
  <r>
    <s v="UN"/>
    <s v="Chilean"/>
    <x v="4"/>
    <x v="1"/>
    <x v="8"/>
    <x v="14"/>
    <n v="5.987509746318239E-2"/>
    <n v="0.26071359261400873"/>
    <n v="28068.230461586296"/>
    <n v="122217.24075619028"/>
    <n v="7317.7692019581191"/>
    <n v="0.70044292954951903"/>
    <n v="299480.45176866383"/>
    <n v="10.669730397807859"/>
    <n v="2.5233010154390323"/>
  </r>
  <r>
    <s v="UN"/>
    <s v="Chilean"/>
    <x v="4"/>
    <x v="1"/>
    <x v="8"/>
    <x v="15"/>
    <n v="8.3730766766504858E-2"/>
    <n v="0.34543198133608277"/>
    <n v="20750.461259628177"/>
    <n v="85606.202156724787"/>
    <n v="7167.8729465509896"/>
    <n v="0.60523203395231084"/>
    <n v="177263.21101247356"/>
    <n v="8.5426154529564382"/>
    <n v="2.4684115808515319"/>
  </r>
  <r>
    <s v="UN"/>
    <s v="Chilean"/>
    <x v="4"/>
    <x v="1"/>
    <x v="8"/>
    <x v="16"/>
    <n v="0.11885971584425974"/>
    <n v="0.45339767321543317"/>
    <n v="13582.588313077187"/>
    <n v="51811.615850247254"/>
    <n v="6158.3139373923332"/>
    <n v="0.5013073816521727"/>
    <n v="91657.008855748762"/>
    <n v="6.7481253751541788"/>
    <n v="2.3854327858516737"/>
  </r>
  <r>
    <s v="UN"/>
    <s v="Chilean"/>
    <x v="4"/>
    <x v="1"/>
    <x v="8"/>
    <x v="17"/>
    <n v="0.15858346127916931"/>
    <n v="0.55479829214929532"/>
    <n v="7424.274375684854"/>
    <n v="25973.545481055662"/>
    <n v="4118.9747440777328"/>
    <n v="0.39543939859163368"/>
    <n v="39845.393005501508"/>
    <n v="5.3669073890909322"/>
    <n v="2.2935433961091971"/>
  </r>
  <r>
    <s v="UN"/>
    <s v="Chilean"/>
    <x v="4"/>
    <x v="1"/>
    <x v="8"/>
    <x v="18"/>
    <n v="0.21546249415990273"/>
    <n v="0.66953305178919242"/>
    <n v="3305.2996316071212"/>
    <n v="10270.963204321093"/>
    <n v="2213.0073494276094"/>
    <n v="0.28758090321711044"/>
    <n v="13871.84752444585"/>
    <n v="4.1968502316085043"/>
    <n v="2.1732877636703303"/>
  </r>
  <r>
    <s v="UN"/>
    <s v="Chilean"/>
    <x v="4"/>
    <x v="1"/>
    <x v="8"/>
    <x v="19"/>
    <n v="0.28505645019917358"/>
    <n v="0.77083819228626671"/>
    <n v="1092.2922821795119"/>
    <n v="2953.7328752083667"/>
    <n v="841.98060824349568"/>
    <n v="0.19326515655029089"/>
    <n v="3600.8843201247573"/>
    <n v="3.2966307451515737"/>
    <n v="2.0216314827954176"/>
  </r>
  <r>
    <s v="UN"/>
    <s v="Chilean"/>
    <x v="4"/>
    <x v="1"/>
    <x v="8"/>
    <x v="20"/>
    <n v="0.3750961798875741"/>
    <n v="0.85543362290350489"/>
    <n v="250.31167393601621"/>
    <n v="570.8536465348858"/>
    <n v="214.12502209012717"/>
    <n v="0.11789790315829742"/>
    <n v="647.15144491639069"/>
    <n v="2.5853825941886086"/>
    <n v="1.8209940318946918"/>
  </r>
  <r>
    <s v="UN"/>
    <s v="Chilean"/>
    <x v="4"/>
    <x v="1"/>
    <x v="8"/>
    <x v="21"/>
    <n v="0.47428173044978639"/>
    <n v="1"/>
    <n v="36.186651845889045"/>
    <n v="76.297798381504876"/>
    <n v="36.186651845889045"/>
    <m/>
    <n v="76.297798381504876"/>
    <n v="2.1084514452025114"/>
    <n v="2.1084514452025114"/>
  </r>
  <r>
    <s v="UN"/>
    <s v="Chilean"/>
    <x v="4"/>
    <x v="1"/>
    <x v="9"/>
    <x v="0"/>
    <n v="0.20265957898141937"/>
    <n v="0.17907080934243888"/>
    <n v="100000"/>
    <n v="88360.397392741477"/>
    <n v="17907.080934243888"/>
    <n v="0.79731408085287414"/>
    <n v="4249999.9997960161"/>
    <n v="42.49999999796016"/>
    <n v="0.35"/>
  </r>
  <r>
    <s v="UN"/>
    <s v="Chilean"/>
    <x v="4"/>
    <x v="1"/>
    <x v="9"/>
    <x v="1"/>
    <n v="2.2073064736165774E-2"/>
    <n v="8.343226147935498E-2"/>
    <n v="82092.919065756112"/>
    <n v="310296.64303369564"/>
    <n v="6849.1978890976898"/>
    <n v="0.93157941114925513"/>
    <n v="4161639.6024032747"/>
    <n v="50.694257796702509"/>
    <n v="1.361"/>
  </r>
  <r>
    <s v="UN"/>
    <s v="Chilean"/>
    <x v="4"/>
    <x v="1"/>
    <x v="9"/>
    <x v="2"/>
    <n v="4.4997547690781613E-3"/>
    <n v="2.2209454944641237E-2"/>
    <n v="75243.721176658422"/>
    <n v="371380.69097096508"/>
    <n v="1671.1220353401441"/>
    <n v="0.98219477888449525"/>
    <n v="3851342.9593695793"/>
    <n v="51.184908177618361"/>
    <n v="2.1049900545759295"/>
  </r>
  <r>
    <s v="UN"/>
    <s v="Chilean"/>
    <x v="4"/>
    <x v="1"/>
    <x v="9"/>
    <x v="3"/>
    <n v="3.4670631621334046E-3"/>
    <n v="1.7189474332505533E-2"/>
    <n v="73572.599141318278"/>
    <n v="364768.17565019813"/>
    <n v="1264.6743045154144"/>
    <n v="0.9775312288921435"/>
    <n v="3479962.2683986141"/>
    <n v="47.299705447598789"/>
    <n v="2.5528718774917349"/>
  </r>
  <r>
    <s v="UN"/>
    <s v="Chilean"/>
    <x v="4"/>
    <x v="1"/>
    <x v="9"/>
    <x v="4"/>
    <n v="6.0043159948807755E-3"/>
    <n v="2.9609101173968044E-2"/>
    <n v="72307.924836802864"/>
    <n v="356572.28300408338"/>
    <n v="2140.9726621725858"/>
    <n v="0.96362515120576109"/>
    <n v="3115194.0927484161"/>
    <n v="43.082332950078836"/>
    <n v="2.6798670680408265"/>
  </r>
  <r>
    <s v="UN"/>
    <s v="Chilean"/>
    <x v="4"/>
    <x v="1"/>
    <x v="9"/>
    <x v="5"/>
    <n v="8.7295425715485184E-3"/>
    <n v="4.2747880154340508E-2"/>
    <n v="70166.952174630278"/>
    <n v="343602.02012559329"/>
    <n v="2999.4884623564285"/>
    <n v="0.9538396687457833"/>
    <n v="2758621.8097443329"/>
    <n v="39.315115225166451"/>
    <n v="2.5886752563548825"/>
  </r>
  <r>
    <s v="UN"/>
    <s v="Chilean"/>
    <x v="4"/>
    <x v="1"/>
    <x v="9"/>
    <x v="6"/>
    <n v="1.0028341148690265E-2"/>
    <n v="4.8932931988922887E-2"/>
    <n v="67167.46371227385"/>
    <n v="327741.23705697787"/>
    <n v="3286.700933701155"/>
    <n v="0.94756653667493118"/>
    <n v="2415019.7896187394"/>
    <n v="35.955202953084424"/>
    <n v="2.5367148798432502"/>
  </r>
  <r>
    <s v="UN"/>
    <s v="Chilean"/>
    <x v="4"/>
    <x v="1"/>
    <x v="9"/>
    <x v="7"/>
    <n v="1.1510133323137835E-2"/>
    <n v="5.5956567326624296E-2"/>
    <n v="63880.762778572695"/>
    <n v="310556.62892363814"/>
    <n v="3574.5482032953078"/>
    <n v="0.94124527847343475"/>
    <n v="2087278.5525617613"/>
    <n v="32.674602834609388"/>
    <n v="2.5249501570382344"/>
  </r>
  <r>
    <s v="UN"/>
    <s v="Chilean"/>
    <x v="4"/>
    <x v="1"/>
    <x v="9"/>
    <x v="8"/>
    <n v="1.2683187357971516E-2"/>
    <n v="6.1476616032484638E-2"/>
    <n v="60306.214575277387"/>
    <n v="292309.96067300095"/>
    <n v="3707.421997816964"/>
    <n v="0.93592290948830426"/>
    <n v="1776721.9236381233"/>
    <n v="29.461672170126441"/>
    <n v="2.5127967064942585"/>
  </r>
  <r>
    <s v="UN"/>
    <s v="Chilean"/>
    <x v="4"/>
    <x v="1"/>
    <x v="9"/>
    <x v="9"/>
    <n v="1.3894372063961715E-2"/>
    <n v="6.7160736540456276E-2"/>
    <n v="56598.792577460423"/>
    <n v="273579.58886548685"/>
    <n v="3801.2165968027475"/>
    <n v="0.92782122158031022"/>
    <n v="1484411.9629651224"/>
    <n v="26.226919256865315"/>
    <n v="2.5233260767792562"/>
  </r>
  <r>
    <s v="UN"/>
    <s v="Chilean"/>
    <x v="4"/>
    <x v="1"/>
    <x v="9"/>
    <x v="10"/>
    <n v="1.6300343407351234E-2"/>
    <n v="7.8366556592830358E-2"/>
    <n v="52797.575980657675"/>
    <n v="253832.94834061505"/>
    <n v="4137.5642260524692"/>
    <n v="0.91330151238361756"/>
    <n v="1210832.3740996355"/>
    <n v="22.933484191456486"/>
    <n v="2.5456739743803656"/>
  </r>
  <r>
    <s v="UN"/>
    <s v="Chilean"/>
    <x v="4"/>
    <x v="1"/>
    <x v="9"/>
    <x v="11"/>
    <n v="2.036305809966614E-2"/>
    <n v="9.7013676213921693E-2"/>
    <n v="48660.011754605206"/>
    <n v="231826.01561227636"/>
    <n v="4720.6866249268933"/>
    <n v="0.88768540565017995"/>
    <n v="956999.42575902038"/>
    <n v="19.667061129890694"/>
    <n v="2.569412233347014"/>
  </r>
  <r>
    <s v="UN"/>
    <s v="Chilean"/>
    <x v="4"/>
    <x v="1"/>
    <x v="9"/>
    <x v="12"/>
    <n v="2.7882394735458414E-2"/>
    <n v="0.13058639711969314"/>
    <n v="43939.325129678313"/>
    <n v="205788.57070904848"/>
    <n v="5737.8781605554832"/>
    <n v="0.8481834228986217"/>
    <n v="725173.41014674399"/>
    <n v="16.503972421208942"/>
    <n v="2.5760978971368305"/>
  </r>
  <r>
    <s v="UN"/>
    <s v="Chilean"/>
    <x v="4"/>
    <x v="1"/>
    <x v="9"/>
    <x v="13"/>
    <n v="3.8776571439545042E-2"/>
    <n v="0.177174258871756"/>
    <n v="38201.44696912283"/>
    <n v="174546.4542974158"/>
    <n v="6768.3130545830209"/>
    <n v="0.78950270146806001"/>
    <n v="519384.83943769557"/>
    <n v="13.595946767605424"/>
    <n v="2.567964067936797"/>
  </r>
  <r>
    <s v="UN"/>
    <s v="Chilean"/>
    <x v="4"/>
    <x v="1"/>
    <x v="9"/>
    <x v="14"/>
    <n v="5.6939466772547756E-2"/>
    <n v="0.24962631427452708"/>
    <n v="31433.133914539809"/>
    <n v="137804.89719948106"/>
    <n v="7846.5373651842092"/>
    <n v="0.7119419265130964"/>
    <n v="344838.38514027977"/>
    <n v="10.970537843214235"/>
    <n v="2.5325711874994075"/>
  </r>
  <r>
    <s v="UN"/>
    <s v="Chilean"/>
    <x v="4"/>
    <x v="1"/>
    <x v="9"/>
    <x v="15"/>
    <n v="8.0122170664356743E-2"/>
    <n v="0.33327032813459884"/>
    <n v="23586.5965493556"/>
    <n v="98109.083995137742"/>
    <n v="7860.7127715821352"/>
    <n v="0.61782594510548394"/>
    <n v="207033.48794079875"/>
    <n v="8.777590590807602"/>
    <n v="2.4781041709974256"/>
  </r>
  <r>
    <s v="UN"/>
    <s v="Chilean"/>
    <x v="4"/>
    <x v="1"/>
    <x v="9"/>
    <x v="16"/>
    <n v="0.11421817606683304"/>
    <n v="0.44024610479539766"/>
    <n v="15725.883777773464"/>
    <n v="60614.337542729278"/>
    <n v="6923.2590776299003"/>
    <n v="0.51344046827438017"/>
    <n v="108924.403945661"/>
    <n v="6.9264408592165605"/>
    <n v="2.3978900480053533"/>
  </r>
  <r>
    <s v="UN"/>
    <s v="Chilean"/>
    <x v="4"/>
    <x v="1"/>
    <x v="9"/>
    <x v="17"/>
    <n v="0.15379285417484378"/>
    <n v="0.54373767985879473"/>
    <n v="8802.624700143564"/>
    <n v="31121.853852080265"/>
    <n v="4786.3187311237798"/>
    <n v="0.40549966726184405"/>
    <n v="48310.066402931727"/>
    <n v="5.4881433718449708"/>
    <n v="2.3066420410303903"/>
  </r>
  <r>
    <s v="UN"/>
    <s v="Chilean"/>
    <x v="4"/>
    <x v="1"/>
    <x v="9"/>
    <x v="18"/>
    <n v="0.21017085248635869"/>
    <n v="0.66039177595573806"/>
    <n v="4016.3059690197838"/>
    <n v="12619.901381590287"/>
    <n v="2652.3354316626064"/>
    <n v="0.29540761003273347"/>
    <n v="17188.212550851458"/>
    <n v="4.2796073514903048"/>
    <n v="2.1867704309061171"/>
  </r>
  <r>
    <s v="UN"/>
    <s v="Chilean"/>
    <x v="4"/>
    <x v="1"/>
    <x v="9"/>
    <x v="19"/>
    <n v="0.27972673701631823"/>
    <n v="0.76455129831453694"/>
    <n v="1363.9705373571774"/>
    <n v="3728.0149059843784"/>
    <n v="1042.8254451992066"/>
    <n v="0.19830521678744623"/>
    <n v="4568.311169261171"/>
    <n v="3.3492740819114086"/>
    <n v="2.0351339286596639"/>
  </r>
  <r>
    <s v="UN"/>
    <s v="Chilean"/>
    <x v="4"/>
    <x v="1"/>
    <x v="9"/>
    <x v="20"/>
    <n v="0.37012138186599897"/>
    <n v="0.85202956537201613"/>
    <n v="321.14509215797079"/>
    <n v="739.28480411806311"/>
    <n v="273.62511329271194"/>
    <n v="0.12020933993545134"/>
    <n v="840.29626327679262"/>
    <n v="2.6165626808441216"/>
    <n v="1.8334753844581826"/>
  </r>
  <r>
    <s v="UN"/>
    <s v="Chilean"/>
    <x v="4"/>
    <x v="1"/>
    <x v="9"/>
    <x v="21"/>
    <n v="0.47044146536469633"/>
    <n v="1"/>
    <n v="47.519978865258871"/>
    <n v="101.01145915872948"/>
    <n v="47.519978865258871"/>
    <m/>
    <n v="101.01145915872948"/>
    <n v="2.1256629647320278"/>
    <n v="2.1256629647320278"/>
  </r>
  <r>
    <s v="UN"/>
    <s v="Chilean"/>
    <x v="4"/>
    <x v="1"/>
    <x v="10"/>
    <x v="0"/>
    <n v="0.18698010425566175"/>
    <n v="0.1667177212680799"/>
    <n v="100000"/>
    <n v="89163.348117574802"/>
    <n v="16671.772126807991"/>
    <n v="0.81295052151217317"/>
    <n v="4499999.9996863799"/>
    <n v="44.999999996863799"/>
    <n v="0.35"/>
  </r>
  <r>
    <s v="UN"/>
    <s v="Chilean"/>
    <x v="4"/>
    <x v="1"/>
    <x v="10"/>
    <x v="1"/>
    <n v="1.9108268143683837E-2"/>
    <n v="7.2763831256664899E-2"/>
    <n v="83328.227873192009"/>
    <n v="317311.9126385118"/>
    <n v="6063.2811118818645"/>
    <n v="0.93987576256605687"/>
    <n v="4410836.6515688049"/>
    <n v="52.933282804011725"/>
    <n v="1.361"/>
  </r>
  <r>
    <s v="UN"/>
    <s v="Chilean"/>
    <x v="4"/>
    <x v="1"/>
    <x v="10"/>
    <x v="2"/>
    <n v="3.8790155995837676E-3"/>
    <n v="1.9179778394569261E-2"/>
    <n v="77264.946761310144"/>
    <n v="382036.24566736375"/>
    <n v="1481.9245565501187"/>
    <n v="0.98460533970237485"/>
    <n v="4093524.7389302934"/>
    <n v="52.980360571219549"/>
    <n v="2.1061359903701948"/>
  </r>
  <r>
    <s v="UN"/>
    <s v="Chilean"/>
    <x v="4"/>
    <x v="1"/>
    <x v="10"/>
    <x v="3"/>
    <n v="2.9992553412123107E-3"/>
    <n v="1.488703726028872E-2"/>
    <n v="75783.022204760025"/>
    <n v="376154.92744393455"/>
    <n v="1128.1846752595593"/>
    <n v="0.98059164168771196"/>
    <n v="3711488.4932629298"/>
    <n v="48.975197679960125"/>
    <n v="2.553429291857237"/>
  </r>
  <r>
    <s v="UN"/>
    <s v="Chilean"/>
    <x v="4"/>
    <x v="1"/>
    <x v="10"/>
    <x v="4"/>
    <n v="5.1656687132384865E-3"/>
    <n v="2.5522519134149824E-2"/>
    <n v="74654.837529500466"/>
    <n v="368854.37783116993"/>
    <n v="1905.3795193035185"/>
    <n v="0.96865300375131769"/>
    <n v="3335333.5658189952"/>
    <n v="44.676723922960932"/>
    <n v="2.6803519868062802"/>
  </r>
  <r>
    <s v="UN"/>
    <s v="Chilean"/>
    <x v="4"/>
    <x v="1"/>
    <x v="10"/>
    <x v="5"/>
    <n v="7.5060567557101599E-3"/>
    <n v="3.6864237354638014E-2"/>
    <n v="72749.458010196948"/>
    <n v="357291.90103298624"/>
    <n v="2681.8532875091623"/>
    <n v="0.96001955048011878"/>
    <n v="2966479.1879878254"/>
    <n v="40.776650013970247"/>
    <n v="2.5929372989698081"/>
  </r>
  <r>
    <s v="UN"/>
    <s v="Chilean"/>
    <x v="4"/>
    <x v="1"/>
    <x v="10"/>
    <x v="6"/>
    <n v="8.698879001328045E-3"/>
    <n v="4.2584276001654701E-2"/>
    <n v="70067.604722687785"/>
    <n v="343007.21021987451"/>
    <n v="2983.7782182857918"/>
    <n v="0.95417004392134275"/>
    <n v="2609187.2869548392"/>
    <n v="37.238140183062207"/>
    <n v="2.5431104937229501"/>
  </r>
  <r>
    <s v="UN"/>
    <s v="Chilean"/>
    <x v="4"/>
    <x v="1"/>
    <x v="10"/>
    <x v="7"/>
    <n v="1.0070691986001147E-2"/>
    <n v="4.9132686709441507E-2"/>
    <n v="67083.826504401994"/>
    <n v="327287.20484083495"/>
    <n v="3296.008630911303"/>
    <n v="0.94804363636515188"/>
    <n v="2266180.0767349647"/>
    <n v="33.781318013906969"/>
    <n v="2.532795392308584"/>
  </r>
  <r>
    <s v="UN"/>
    <s v="Chilean"/>
    <x v="4"/>
    <x v="1"/>
    <x v="10"/>
    <x v="8"/>
    <n v="1.1260702050976816E-2"/>
    <n v="5.477533930559577E-2"/>
    <n v="63787.817873490691"/>
    <n v="310282.5518130915"/>
    <n v="3493.9993675839942"/>
    <n v="0.94240514446427914"/>
    <n v="1938892.87189413"/>
    <n v="30.39597428680667"/>
    <n v="2.5224558897537128"/>
  </r>
  <r>
    <s v="UN"/>
    <s v="Chilean"/>
    <x v="4"/>
    <x v="1"/>
    <x v="10"/>
    <x v="9"/>
    <n v="1.2553816378740991E-2"/>
    <n v="6.0883272156277396E-2"/>
    <n v="60293.818505906696"/>
    <n v="292411.87306616164"/>
    <n v="3670.8849614363207"/>
    <n v="0.93407384329792231"/>
    <n v="1628610.3200810384"/>
    <n v="27.011232004181178"/>
    <n v="2.5326877419149718"/>
  </r>
  <r>
    <s v="UN"/>
    <s v="Chilean"/>
    <x v="4"/>
    <x v="1"/>
    <x v="10"/>
    <x v="10"/>
    <n v="1.4935759362331193E-2"/>
    <n v="7.2046212650877836E-2"/>
    <n v="56622.933544470376"/>
    <n v="273134.2821008538"/>
    <n v="4079.4679110614379"/>
    <n v="0.91984944890896803"/>
    <n v="1336198.4470148769"/>
    <n v="23.598184752569498"/>
    <n v="2.5535079968550924"/>
  </r>
  <r>
    <s v="UN"/>
    <s v="Chilean"/>
    <x v="4"/>
    <x v="1"/>
    <x v="10"/>
    <x v="11"/>
    <n v="1.8844492418322145E-2"/>
    <n v="9.0107034251661333E-2"/>
    <n v="52543.465633408938"/>
    <n v="251242.41886861698"/>
    <n v="4734.5358575305727"/>
    <n v="0.89517426113772658"/>
    <n v="1063064.1649140231"/>
    <n v="20.232090748085152"/>
    <n v="2.5763391293834759"/>
  </r>
  <r>
    <s v="UN"/>
    <s v="Chilean"/>
    <x v="4"/>
    <x v="1"/>
    <x v="10"/>
    <x v="12"/>
    <n v="2.6013900768209614E-2"/>
    <n v="0.12237621305658027"/>
    <n v="47808.929775878365"/>
    <n v="224905.74667716946"/>
    <n v="5850.6757762599736"/>
    <n v="0.85703803885010121"/>
    <n v="811821.74604540609"/>
    <n v="16.980546309049668"/>
    <n v="2.5833728029173701"/>
  </r>
  <r>
    <s v="UN"/>
    <s v="Chilean"/>
    <x v="4"/>
    <x v="1"/>
    <x v="10"/>
    <x v="13"/>
    <n v="3.6472157215676898E-2"/>
    <n v="0.16755010106258805"/>
    <n v="41958.253999618391"/>
    <n v="192752.78005831895"/>
    <n v="7030.1096980458024"/>
    <n v="0.79977870275030216"/>
    <n v="586915.99936823663"/>
    <n v="13.988093960572682"/>
    <n v="2.5763550397358275"/>
  </r>
  <r>
    <s v="UN"/>
    <s v="Chilean"/>
    <x v="4"/>
    <x v="1"/>
    <x v="10"/>
    <x v="14"/>
    <n v="5.4047149417877478E-2"/>
    <n v="0.23854359839004091"/>
    <n v="34928.144301572589"/>
    <n v="154159.56838655664"/>
    <n v="8331.8852267837246"/>
    <n v="0.72350129764530979"/>
    <n v="394163.21930991765"/>
    <n v="11.284974543928778"/>
    <n v="2.5418344631695748"/>
  </r>
  <r>
    <s v="UN"/>
    <s v="Chilean"/>
    <x v="4"/>
    <x v="1"/>
    <x v="10"/>
    <x v="15"/>
    <n v="7.6540963712220994E-2"/>
    <n v="0.32098384226799559"/>
    <n v="26596.259074788864"/>
    <n v="111534.64777211462"/>
    <n v="8536.9694277807757"/>
    <n v="0.63062954367108481"/>
    <n v="240003.65092336101"/>
    <n v="9.0239627403413802"/>
    <n v="2.4877914483284194"/>
  </r>
  <r>
    <s v="UN"/>
    <s v="Chilean"/>
    <x v="4"/>
    <x v="1"/>
    <x v="10"/>
    <x v="16"/>
    <n v="0.10958115234474071"/>
    <n v="0.42679498960208195"/>
    <n v="18059.289647008089"/>
    <n v="70337.04402804382"/>
    <n v="7707.6143371158032"/>
    <n v="0.52590447665304119"/>
    <n v="128469.0031512464"/>
    <n v="7.1137351281438734"/>
    <n v="2.4104303440712296"/>
  </r>
  <r>
    <s v="UN"/>
    <s v="Chilean"/>
    <x v="4"/>
    <x v="1"/>
    <x v="10"/>
    <x v="17"/>
    <n v="0.14896378844964589"/>
    <n v="0.53230561549623656"/>
    <n v="10351.675309892285"/>
    <n v="36990.566328890294"/>
    <n v="5510.2548972494078"/>
    <n v="0.41594226247016458"/>
    <n v="58131.959123202592"/>
    <n v="5.615705418006149"/>
    <n v="2.3199406386911643"/>
  </r>
  <r>
    <s v="UN"/>
    <s v="Chilean"/>
    <x v="4"/>
    <x v="1"/>
    <x v="10"/>
    <x v="18"/>
    <n v="0.20479681520392529"/>
    <n v="0.65084029301475488"/>
    <n v="4841.4204126428776"/>
    <n v="15385.939848891321"/>
    <n v="3150.9914799721064"/>
    <n v="0.30360645643730633"/>
    <n v="21141.392794312298"/>
    <n v="4.3667748289538535"/>
    <n v="2.200512197385835"/>
  </r>
  <r>
    <s v="UN"/>
    <s v="Chilean"/>
    <x v="4"/>
    <x v="1"/>
    <x v="10"/>
    <x v="19"/>
    <n v="0.27427464142877966"/>
    <n v="0.75792070583170734"/>
    <n v="1690.4289326707715"/>
    <n v="4671.2706764794384"/>
    <n v="1281.2110898081708"/>
    <n v="0.20362667518672686"/>
    <n v="5755.4529454209751"/>
    <n v="3.4047293170306316"/>
    <n v="2.0489843422753151"/>
  </r>
  <r>
    <s v="UN"/>
    <s v="Chilean"/>
    <x v="4"/>
    <x v="1"/>
    <x v="10"/>
    <x v="20"/>
    <n v="0.36499716976782054"/>
    <n v="0.84840777244963317"/>
    <n v="409.21784286260072"/>
    <n v="951.19531674876032"/>
    <n v="347.18359850970307"/>
    <n v="0.12266106539688046"/>
    <n v="1084.1822689415362"/>
    <n v="2.6494012610920343"/>
    <n v="1.8463547752137168"/>
  </r>
  <r>
    <s v="UN"/>
    <s v="Chilean"/>
    <x v="4"/>
    <x v="1"/>
    <x v="10"/>
    <x v="21"/>
    <n v="0.46646865222517214"/>
    <n v="1"/>
    <n v="62.03424435289763"/>
    <n v="132.98695219277602"/>
    <n v="62.03424435289763"/>
    <m/>
    <n v="132.98695219277602"/>
    <n v="2.1437667788172901"/>
    <n v="2.1437667788172901"/>
  </r>
  <r>
    <s v="UN"/>
    <s v="Chilean"/>
    <x v="4"/>
    <x v="1"/>
    <x v="11"/>
    <x v="0"/>
    <n v="0.17192920498047876"/>
    <n v="0.15464680817228901"/>
    <n v="100000"/>
    <n v="89947.957468801207"/>
    <n v="15464.680817228902"/>
    <n v="0.82804812386782023"/>
    <n v="4749999.9995356165"/>
    <n v="47.499999995356163"/>
    <n v="0.35"/>
  </r>
  <r>
    <s v="UN"/>
    <s v="Chilean"/>
    <x v="4"/>
    <x v="1"/>
    <x v="11"/>
    <x v="1"/>
    <n v="1.6445938263349287E-2"/>
    <n v="6.3047441686908012E-2"/>
    <n v="84535.319182771098"/>
    <n v="324076.10446510889"/>
    <n v="5329.7356066599168"/>
    <n v="0.94741762931439544"/>
    <n v="4660052.0420668153"/>
    <n v="55.125503601535669"/>
    <n v="1.361"/>
  </r>
  <r>
    <s v="UN"/>
    <s v="Chilean"/>
    <x v="4"/>
    <x v="1"/>
    <x v="11"/>
    <x v="2"/>
    <n v="3.3261589324784678E-3"/>
    <n v="1.6472299973081861E-2"/>
    <n v="79205.583576111181"/>
    <n v="392253.69523654156"/>
    <n v="1304.6981322087086"/>
    <n v="0.98676258082207513"/>
    <n v="4335975.937601706"/>
    <n v="54.743311542362768"/>
    <n v="2.1072062181732187"/>
  </r>
  <r>
    <s v="UN"/>
    <s v="Chilean"/>
    <x v="4"/>
    <x v="1"/>
    <x v="11"/>
    <x v="3"/>
    <n v="2.5803626967718821E-3"/>
    <n v="1.2820887122076189E-2"/>
    <n v="77900.885443902473"/>
    <n v="387061.2686486055"/>
    <n v="998.75845898606349"/>
    <n v="0.98333184172208543"/>
    <n v="3943722.2423651642"/>
    <n v="50.624870563314637"/>
    <n v="2.5538043768989342"/>
  </r>
  <r>
    <s v="UN"/>
    <s v="Chilean"/>
    <x v="4"/>
    <x v="1"/>
    <x v="11"/>
    <x v="4"/>
    <n v="4.4188646676932095E-3"/>
    <n v="2.1870170430788614E-2"/>
    <n v="76902.126984916409"/>
    <n v="380609.67015952012"/>
    <n v="1681.8626236502751"/>
    <n v="0.97315019508465195"/>
    <n v="3556660.9737165589"/>
    <n v="46.249188587646771"/>
    <n v="2.6805687276673114"/>
  </r>
  <r>
    <s v="UN"/>
    <s v="Chilean"/>
    <x v="4"/>
    <x v="1"/>
    <x v="11"/>
    <x v="5"/>
    <n v="6.4163441513628554E-3"/>
    <n v="3.1594572752925647E-2"/>
    <n v="75220.264361266134"/>
    <n v="370390.374766842"/>
    <n v="2376.5521148563275"/>
    <n v="0.9655798758020997"/>
    <n v="3176051.3035570388"/>
    <n v="42.223346734108425"/>
    <n v="2.5969611590722885"/>
  </r>
  <r>
    <s v="UN"/>
    <s v="Chilean"/>
    <x v="4"/>
    <x v="1"/>
    <x v="11"/>
    <x v="6"/>
    <n v="7.5041770510040845E-3"/>
    <n v="3.6843332038974483E-2"/>
    <n v="72843.712246409807"/>
    <n v="357641.49206566042"/>
    <n v="2683.8050772459974"/>
    <n v="0.96017062483942839"/>
    <n v="2805660.9287901968"/>
    <n v="38.516171708814539"/>
    <n v="2.5493491602088625"/>
  </r>
  <r>
    <s v="UN"/>
    <s v="Chilean"/>
    <x v="4"/>
    <x v="1"/>
    <x v="11"/>
    <x v="7"/>
    <n v="8.7649976318429391E-3"/>
    <n v="4.2900179624940943E-2"/>
    <n v="70159.907169163809"/>
    <n v="343396.85490519064"/>
    <n v="3009.8726200263045"/>
    <n v="0.95429713225988611"/>
    <n v="2448019.4367245361"/>
    <n v="34.891999369698034"/>
    <n v="2.5405334792660725"/>
  </r>
  <r>
    <s v="UN"/>
    <s v="Chilean"/>
    <x v="4"/>
    <x v="1"/>
    <x v="11"/>
    <x v="8"/>
    <n v="9.9509744638273008E-3"/>
    <n v="4.8562306232535178E-2"/>
    <n v="67150.034549137505"/>
    <n v="327702.63386308763"/>
    <n v="3260.9605413005411"/>
    <n v="0.94846451332569182"/>
    <n v="2104622.5818193452"/>
    <n v="31.342092315369889"/>
    <n v="2.5321569271763242"/>
  </r>
  <r>
    <s v="UN"/>
    <s v="Chilean"/>
    <x v="4"/>
    <x v="1"/>
    <x v="11"/>
    <x v="9"/>
    <n v="1.1298039818417914E-2"/>
    <n v="5.4963898105264093E-2"/>
    <n v="63889.074007836964"/>
    <n v="310814.31914250081"/>
    <n v="3511.5925538064257"/>
    <n v="0.94001597151300553"/>
    <n v="1776919.9479562577"/>
    <n v="27.812579467629966"/>
    <n v="2.542126324613514"/>
  </r>
  <r>
    <s v="UN"/>
    <s v="Chilean"/>
    <x v="4"/>
    <x v="1"/>
    <x v="11"/>
    <x v="10"/>
    <n v="1.3637962150084372E-2"/>
    <n v="6.5994955242099446E-2"/>
    <n v="60377.481454030538"/>
    <n v="292170.42416889122"/>
    <n v="3984.6091861894383"/>
    <n v="0.9261566056383177"/>
    <n v="1466105.6288137569"/>
    <n v="24.282325024272538"/>
    <n v="2.5613711038612563"/>
  </r>
  <r>
    <s v="UN"/>
    <s v="Chilean"/>
    <x v="4"/>
    <x v="1"/>
    <x v="11"/>
    <x v="11"/>
    <n v="1.7384693989306619E-2"/>
    <n v="8.341871872913531E-2"/>
    <n v="56392.8722678411"/>
    <n v="270595.56831616786"/>
    <n v="4704.2211500390913"/>
    <n v="0.90246631624703988"/>
    <n v="1173935.2046448656"/>
    <n v="20.817084809392128"/>
    <n v="2.5832783662938144"/>
  </r>
  <r>
    <s v="UN"/>
    <s v="Chilean"/>
    <x v="4"/>
    <x v="1"/>
    <x v="11"/>
    <x v="12"/>
    <n v="2.4202122522806478E-2"/>
    <n v="0.11434309338964156"/>
    <n v="51688.651117802008"/>
    <n v="244203.3857310662"/>
    <n v="5910.2402619474378"/>
    <n v="0.86575439050455194"/>
    <n v="903339.63632869779"/>
    <n v="17.476556590148277"/>
    <n v="2.5906445039762609"/>
  </r>
  <r>
    <s v="UN"/>
    <s v="Chilean"/>
    <x v="4"/>
    <x v="1"/>
    <x v="11"/>
    <x v="13"/>
    <n v="3.4216398163603598E-2"/>
    <n v="0.15802287611927668"/>
    <n v="45778.41085585457"/>
    <n v="211420.15337274718"/>
    <n v="7234.0361476120524"/>
    <n v="0.81002353998913235"/>
    <n v="659136.25059763156"/>
    <n v="14.398408294973287"/>
    <n v="2.5847645007561741"/>
  </r>
  <r>
    <s v="UN"/>
    <s v="Chilean"/>
    <x v="4"/>
    <x v="1"/>
    <x v="11"/>
    <x v="14"/>
    <n v="5.1186402578531486E-2"/>
    <n v="0.22742469815944796"/>
    <n v="38544.374708242518"/>
    <n v="171255.30106003801"/>
    <n v="8765.9427837667172"/>
    <n v="0.73517120266283487"/>
    <n v="447716.09722488443"/>
    <n v="11.615601514198195"/>
    <n v="2.5511393342735889"/>
  </r>
  <r>
    <s v="UN"/>
    <s v="Chilean"/>
    <x v="4"/>
    <x v="1"/>
    <x v="11"/>
    <x v="15"/>
    <n v="7.2969229451408532E-2"/>
    <n v="0.3085108525077857"/>
    <n v="29778.431924475801"/>
    <n v="125901.96564269396"/>
    <n v="9186.9694193650939"/>
    <n v="0.64370852641180765"/>
    <n v="276460.7961648464"/>
    <n v="9.283927268769812"/>
    <n v="2.4975214425744898"/>
  </r>
  <r>
    <s v="UN"/>
    <s v="Chilean"/>
    <x v="4"/>
    <x v="1"/>
    <x v="11"/>
    <x v="16"/>
    <n v="0.10492744811643599"/>
    <n v="0.41297493134811153"/>
    <n v="20591.462505110707"/>
    <n v="81044.168776208578"/>
    <n v="8503.7578144053059"/>
    <n v="0.53877273154105398"/>
    <n v="150558.83052215242"/>
    <n v="7.3117113699322918"/>
    <n v="2.4231223151458705"/>
  </r>
  <r>
    <s v="UN"/>
    <s v="Chilean"/>
    <x v="4"/>
    <x v="1"/>
    <x v="11"/>
    <x v="17"/>
    <n v="0.14407002005643688"/>
    <n v="0.52042380607584582"/>
    <n v="12087.704690705401"/>
    <n v="43664.388187032091"/>
    <n v="6290.7292818577589"/>
    <n v="0.42684756915798328"/>
    <n v="69514.661745943828"/>
    <n v="5.7508570505859344"/>
    <n v="2.3335150004195975"/>
  </r>
  <r>
    <s v="UN"/>
    <s v="Chilean"/>
    <x v="4"/>
    <x v="1"/>
    <x v="11"/>
    <x v="18"/>
    <n v="0.19930600228243361"/>
    <n v="0.64079499626820158"/>
    <n v="5796.975408847642"/>
    <n v="18638.037956405209"/>
    <n v="3714.6728354793809"/>
    <n v="0.31225360538272534"/>
    <n v="25850.273558911744"/>
    <n v="4.4592691422250521"/>
    <n v="2.2146028611163722"/>
  </r>
  <r>
    <s v="UN"/>
    <s v="Chilean"/>
    <x v="4"/>
    <x v="1"/>
    <x v="11"/>
    <x v="19"/>
    <n v="0.26866175928132463"/>
    <n v="0.75087850451085281"/>
    <n v="2082.3025733682612"/>
    <n v="5819.7945491476094"/>
    <n v="1563.5562422298603"/>
    <n v="0.20928500086090987"/>
    <n v="7212.2356025065337"/>
    <n v="3.4635867499506898"/>
    <n v="2.0632854810868633"/>
  </r>
  <r>
    <s v="UN"/>
    <s v="Chilean"/>
    <x v="4"/>
    <x v="1"/>
    <x v="11"/>
    <x v="20"/>
    <n v="0.35968521480476529"/>
    <n v="0.84452654657704984"/>
    <n v="518.74633113840082"/>
    <n v="1217.9957072286761"/>
    <n v="438.09504758582841"/>
    <n v="0.12528023768721958"/>
    <n v="1392.4410533589246"/>
    <n v="2.6842427016364252"/>
    <n v="1.859731795544199"/>
  </r>
  <r>
    <s v="UN"/>
    <s v="Chilean"/>
    <x v="4"/>
    <x v="1"/>
    <x v="11"/>
    <x v="21"/>
    <n v="0.46232980897268933"/>
    <n v="1"/>
    <n v="80.651283552572437"/>
    <n v="174.44534613024845"/>
    <n v="80.651283552572437"/>
    <m/>
    <n v="174.44534613024845"/>
    <n v="2.1629580887765596"/>
    <n v="2.1629580887765596"/>
  </r>
  <r>
    <s v="UN"/>
    <s v="Chilean"/>
    <x v="4"/>
    <x v="1"/>
    <x v="12"/>
    <x v="0"/>
    <n v="0.1574512193607325"/>
    <n v="0.14283319943969866"/>
    <n v="100000"/>
    <n v="90715.842036419592"/>
    <n v="14283.319943969866"/>
    <n v="0.84263702523992079"/>
    <n v="4999999.9993270831"/>
    <n v="49.999999993270833"/>
    <n v="0.35"/>
  </r>
  <r>
    <s v="UN"/>
    <s v="Chilean"/>
    <x v="4"/>
    <x v="1"/>
    <x v="12"/>
    <x v="1"/>
    <n v="1.4056854581010197E-2"/>
    <n v="5.4216211610723833E-2"/>
    <n v="85716.680056030134"/>
    <n v="330602.67058354081"/>
    <n v="4647.2336644864408"/>
    <n v="0.95427614643072589"/>
    <n v="4909284.1572906636"/>
    <n v="57.273381961149546"/>
    <n v="1.361"/>
  </r>
  <r>
    <s v="UN"/>
    <s v="Chilean"/>
    <x v="4"/>
    <x v="1"/>
    <x v="12"/>
    <x v="2"/>
    <n v="2.8323527820347336E-3"/>
    <n v="1.4046714285106695E-2"/>
    <n v="81069.446391543694"/>
    <n v="402054.20664290094"/>
    <n v="1138.7593507137935"/>
    <n v="0.98869515303271904"/>
    <n v="4578681.486707123"/>
    <n v="56.478509358424859"/>
    <n v="2.1082342263504721"/>
  </r>
  <r>
    <s v="UN"/>
    <s v="Chilean"/>
    <x v="4"/>
    <x v="1"/>
    <x v="12"/>
    <x v="3"/>
    <n v="2.205508206865831E-3"/>
    <n v="1.0968371401667308E-2"/>
    <n v="79930.6870408299"/>
    <n v="397509.04536425142"/>
    <n v="876.70946185426146"/>
    <n v="0.98578534303462928"/>
    <n v="4176627.2800642224"/>
    <n v="52.253113725029451"/>
    <n v="2.5540473404237494"/>
  </r>
  <r>
    <s v="UN"/>
    <s v="Chilean"/>
    <x v="4"/>
    <x v="1"/>
    <x v="12"/>
    <x v="4"/>
    <n v="3.7531296081544357E-3"/>
    <n v="1.8603694890437995E-2"/>
    <n v="79053.977578975639"/>
    <n v="391858.59064376651"/>
    <n v="1470.6960787547869"/>
    <n v="0.97717283330630023"/>
    <n v="3779118.234699971"/>
    <n v="47.80427690592289"/>
    <n v="2.6804879673032347"/>
  </r>
  <r>
    <s v="UN"/>
    <s v="Chilean"/>
    <x v="4"/>
    <x v="1"/>
    <x v="12"/>
    <x v="5"/>
    <n v="5.44572828695315E-3"/>
    <n v="2.6877482046849803E-2"/>
    <n v="77583.281500220852"/>
    <n v="382913.56927478302"/>
    <n v="2085.2432556578715"/>
    <n v="0.97057950307180363"/>
    <n v="3387259.6440562047"/>
    <n v="43.65965938224155"/>
    <n v="2.6008371144483555"/>
  </r>
  <r>
    <s v="UN"/>
    <s v="Chilean"/>
    <x v="4"/>
    <x v="1"/>
    <x v="12"/>
    <x v="6"/>
    <n v="6.4305848227197548E-3"/>
    <n v="3.1655317688833673E-2"/>
    <n v="75498.03824456298"/>
    <n v="371648.06178616954"/>
    <n v="2389.9143855153525"/>
    <n v="0.96561997705491265"/>
    <n v="3004346.0747814216"/>
    <n v="39.793697222295449"/>
    <n v="2.5555068114351815"/>
  </r>
  <r>
    <s v="UN"/>
    <s v="Chilean"/>
    <x v="4"/>
    <x v="1"/>
    <x v="12"/>
    <x v="7"/>
    <n v="7.5804308916285904E-3"/>
    <n v="3.7210573886499371E-2"/>
    <n v="73108.123859047628"/>
    <n v="358870.79289446381"/>
    <n v="2720.3952445604373"/>
    <n v="0.96005032119266287"/>
    <n v="2632698.0129952519"/>
    <n v="36.011018666969086"/>
    <n v="2.5482142111110577"/>
  </r>
  <r>
    <s v="UN"/>
    <s v="Chilean"/>
    <x v="4"/>
    <x v="1"/>
    <x v="12"/>
    <x v="8"/>
    <n v="8.7433901945956141E-3"/>
    <n v="4.2797166939997106E-2"/>
    <n v="70387.72861448719"/>
    <n v="344534.01998499554"/>
    <n v="3012.3953720414283"/>
    <n v="0.95413845849053813"/>
    <n v="2273827.2201007879"/>
    <n v="32.304313050851725"/>
    <n v="2.5419484586372612"/>
  </r>
  <r>
    <s v="UN"/>
    <s v="Chilean"/>
    <x v="4"/>
    <x v="1"/>
    <x v="12"/>
    <x v="9"/>
    <n v="1.011841010537008E-2"/>
    <n v="4.9369060680626076E-2"/>
    <n v="67375.333242445762"/>
    <n v="328733.15872603189"/>
    <n v="3326.2569152237047"/>
    <n v="0.9456724371441898"/>
    <n v="1929293.2001157922"/>
    <n v="28.635007906726873"/>
    <n v="2.5517503025922417"/>
  </r>
  <r>
    <s v="UN"/>
    <s v="Chilean"/>
    <x v="4"/>
    <x v="1"/>
    <x v="12"/>
    <x v="10"/>
    <n v="1.2402320126331965E-2"/>
    <n v="6.0196925409789659E-2"/>
    <n v="64049.076327222057"/>
    <n v="310873.88738255436"/>
    <n v="3855.5574702357044"/>
    <n v="0.93223767721914896"/>
    <n v="1600560.0413897603"/>
    <n v="24.989588190352908"/>
    <n v="2.5693542825123528"/>
  </r>
  <r>
    <s v="UN"/>
    <s v="Chilean"/>
    <x v="4"/>
    <x v="1"/>
    <x v="12"/>
    <x v="11"/>
    <n v="1.5979079007882709E-2"/>
    <n v="7.6933042304569974E-2"/>
    <n v="60193.518856986353"/>
    <n v="289808.35068159981"/>
    <n v="4630.8705326854615"/>
    <n v="0.9095805149614633"/>
    <n v="1289686.154007206"/>
    <n v="21.425664730971594"/>
    <n v="2.5902492793594294"/>
  </r>
  <r>
    <s v="UN"/>
    <s v="Chilean"/>
    <x v="4"/>
    <x v="1"/>
    <x v="12"/>
    <x v="12"/>
    <n v="2.244057923819209E-2"/>
    <n v="0.1064640954919626"/>
    <n v="55562.648324300892"/>
    <n v="263604.02885310189"/>
    <n v="5915.4270969847057"/>
    <n v="0.87435658449621623"/>
    <n v="999877.80332560616"/>
    <n v="17.995502976921628"/>
    <n v="2.5979396693696875"/>
  </r>
  <r>
    <s v="UN"/>
    <s v="Chilean"/>
    <x v="4"/>
    <x v="1"/>
    <x v="12"/>
    <x v="13"/>
    <n v="3.2001939488661639E-2"/>
    <n v="0.14856687293036439"/>
    <n v="49647.221227316186"/>
    <n v="230483.91832744019"/>
    <n v="7375.9324074243777"/>
    <n v="0.82026983987690005"/>
    <n v="736273.77447250427"/>
    <n v="14.830110452735715"/>
    <n v="2.5932279705719705"/>
  </r>
  <r>
    <s v="UN"/>
    <s v="Chilean"/>
    <x v="4"/>
    <x v="1"/>
    <x v="12"/>
    <x v="14"/>
    <n v="4.8346051165719328E-2"/>
    <n v="0.21622847730292527"/>
    <n v="42271.288819891808"/>
    <n v="189059.00678064986"/>
    <n v="9140.2564151573752"/>
    <n v="0.74699960059324244"/>
    <n v="505789.85614506411"/>
    <n v="11.965328483361787"/>
    <n v="2.5605238730684685"/>
  </r>
  <r>
    <s v="UN"/>
    <s v="Chilean"/>
    <x v="4"/>
    <x v="1"/>
    <x v="12"/>
    <x v="15"/>
    <n v="6.939200175399253E-2"/>
    <n v="0.29579592598258636"/>
    <n v="33131.032404734433"/>
    <n v="141227.00255370056"/>
    <n v="9800.0244089174994"/>
    <n v="0.6571287127838964"/>
    <n v="316730.84936441423"/>
    <n v="9.5599450537844781"/>
    <n v="2.5073368748200977"/>
  </r>
  <r>
    <s v="UN"/>
    <s v="Chilean"/>
    <x v="4"/>
    <x v="1"/>
    <x v="12"/>
    <x v="16"/>
    <n v="0.10023541440512754"/>
    <n v="0.39870884768120557"/>
    <n v="23331.007995816934"/>
    <n v="92804.318398441275"/>
    <n v="9302.2793132531606"/>
    <n v="0.55212593085989259"/>
    <n v="175503.84681071367"/>
    <n v="7.5223430913135054"/>
    <n v="2.4360346773652837"/>
  </r>
  <r>
    <s v="UN"/>
    <s v="Chilean"/>
    <x v="4"/>
    <x v="1"/>
    <x v="12"/>
    <x v="17"/>
    <n v="0.13908596674824347"/>
    <n v="0.50800890758846506"/>
    <n v="14028.728682563773"/>
    <n v="51239.670683557248"/>
    <n v="7126.7191328841882"/>
    <n v="0.43829869595561782"/>
    <n v="82699.528412272397"/>
    <n v="5.8950123196166144"/>
    <n v="2.3474508568697914"/>
  </r>
  <r>
    <s v="UN"/>
    <s v="Chilean"/>
    <x v="4"/>
    <x v="1"/>
    <x v="12"/>
    <x v="18"/>
    <n v="0.19366799825683856"/>
    <n v="0.6301715846108803"/>
    <n v="6902.0095496795848"/>
    <n v="22458.280841798445"/>
    <n v="4349.4502949210128"/>
    <n v="0.32142729048314528"/>
    <n v="31459.857728715146"/>
    <n v="4.5580721820611823"/>
    <n v="2.2291287198585299"/>
  </r>
  <r>
    <s v="UN"/>
    <s v="Chilean"/>
    <x v="4"/>
    <x v="1"/>
    <x v="12"/>
    <x v="19"/>
    <n v="0.26285171336652474"/>
    <n v="0.74335152288664119"/>
    <n v="2552.5592547585725"/>
    <n v="7218.7043598888049"/>
    <n v="1897.4488092831748"/>
    <n v="0.21534192114091574"/>
    <n v="9001.5768869167005"/>
    <n v="3.5264908621163791"/>
    <n v="2.0781336040372413"/>
  </r>
  <r>
    <s v="UN"/>
    <s v="Chilean"/>
    <x v="4"/>
    <x v="1"/>
    <x v="12"/>
    <x v="20"/>
    <n v="0.35414405907212576"/>
    <n v="0.84033659294146767"/>
    <n v="655.11044547539768"/>
    <n v="1554.4896650067597"/>
    <n v="550.51327975116283"/>
    <n v="0.12809825635815766"/>
    <n v="1782.8725270278953"/>
    <n v="2.7214838953363172"/>
    <n v="1.873712904531267"/>
  </r>
  <r>
    <s v="UN"/>
    <s v="Chilean"/>
    <x v="4"/>
    <x v="1"/>
    <x v="12"/>
    <x v="21"/>
    <n v="0.45799043237559095"/>
    <n v="1"/>
    <n v="104.59716572423488"/>
    <n v="228.38286202113574"/>
    <n v="104.59716572423488"/>
    <m/>
    <n v="228.38286202113574"/>
    <n v="2.1834517258646908"/>
    <n v="2.1834517258646908"/>
  </r>
  <r>
    <s v="UN"/>
    <s v="Chilean"/>
    <x v="4"/>
    <x v="1"/>
    <x v="13"/>
    <x v="0"/>
    <n v="0.14349747839440655"/>
    <n v="0.13125489334971005"/>
    <n v="100000"/>
    <n v="91468.431932268853"/>
    <n v="13125.489334971004"/>
    <n v="0.85674519437902641"/>
    <n v="5249999.9990468156"/>
    <n v="52.499999990468154"/>
    <n v="0.35"/>
  </r>
  <r>
    <s v="UN"/>
    <s v="Chilean"/>
    <x v="4"/>
    <x v="1"/>
    <x v="13"/>
    <x v="1"/>
    <n v="1.1915414980819439E-2"/>
    <n v="4.6208639416516366E-2"/>
    <n v="86874.510665028996"/>
    <n v="336904.16525724431"/>
    <n v="4014.3529378066305"/>
    <n v="0.96050768174024148"/>
    <n v="5158531.5671145469"/>
    <n v="59.379115089405552"/>
    <n v="1.361"/>
  </r>
  <r>
    <s v="UN"/>
    <s v="Chilean"/>
    <x v="4"/>
    <x v="1"/>
    <x v="13"/>
    <x v="2"/>
    <n v="2.3924710666784498E-3"/>
    <n v="1.1880192085720609E-2"/>
    <n v="82860.157727222366"/>
    <n v="411455.17024754558"/>
    <n v="984.39459005249955"/>
    <n v="0.99042238859231591"/>
    <n v="4821627.4018573025"/>
    <n v="58.189937529810358"/>
    <n v="2.1092705940058982"/>
  </r>
  <r>
    <s v="UN"/>
    <s v="Chilean"/>
    <x v="4"/>
    <x v="1"/>
    <x v="13"/>
    <x v="3"/>
    <n v="1.8705948843974287E-3"/>
    <n v="9.3103788735637589E-3"/>
    <n v="81875.763137169866"/>
    <n v="407514.41251523211"/>
    <n v="762.29437536922342"/>
    <n v="0.98797410803773433"/>
    <n v="4410172.2316097571"/>
    <n v="53.864196956811412"/>
    <n v="2.5542215306072689"/>
  </r>
  <r>
    <s v="UN"/>
    <s v="Chilean"/>
    <x v="4"/>
    <x v="1"/>
    <x v="13"/>
    <x v="4"/>
    <n v="3.1622887287646598E-3"/>
    <n v="1.5696292462040427E-2"/>
    <n v="81113.468761800643"/>
    <n v="402613.68821725779"/>
    <n v="1273.1807282957889"/>
    <n v="0.98075733090436956"/>
    <n v="4002657.8190945247"/>
    <n v="49.346401777598807"/>
    <n v="2.6800971565921814"/>
  </r>
  <r>
    <s v="UN"/>
    <s v="Chilean"/>
    <x v="4"/>
    <x v="1"/>
    <x v="13"/>
    <x v="5"/>
    <n v="4.5829630321990947E-3"/>
    <n v="2.2665972535892427E-2"/>
    <n v="79840.288033504854"/>
    <n v="394866.32624152181"/>
    <n v="1809.657775825166"/>
    <n v="0.97506826134388291"/>
    <n v="3600044.1308772671"/>
    <n v="45.090570431891656"/>
    <n v="2.6044564978448745"/>
  </r>
  <r>
    <s v="UN"/>
    <s v="Chilean"/>
    <x v="4"/>
    <x v="1"/>
    <x v="13"/>
    <x v="6"/>
    <n v="5.465834815383948E-3"/>
    <n v="2.6969724328776049E-2"/>
    <n v="78030.630257679688"/>
    <n v="385021.62219156709"/>
    <n v="2104.4645872502733"/>
    <n v="0.97056669725332267"/>
    <n v="3205177.8046357455"/>
    <n v="41.075892813518514"/>
    <n v="2.5615987420646991"/>
  </r>
  <r>
    <s v="UN"/>
    <s v="Chilean"/>
    <x v="4"/>
    <x v="1"/>
    <x v="13"/>
    <x v="7"/>
    <n v="6.5056956643693171E-3"/>
    <n v="3.2019369792105755E-2"/>
    <n v="75926.165670429415"/>
    <n v="373689.16422158584"/>
    <n v="2431.107975498162"/>
    <n v="0.96533642528659824"/>
    <n v="2820156.1824441785"/>
    <n v="37.143403167302715"/>
    <n v="2.5559850938567643"/>
  </r>
  <r>
    <s v="UN"/>
    <s v="Chilean"/>
    <x v="4"/>
    <x v="1"/>
    <x v="13"/>
    <x v="8"/>
    <n v="7.6316362650746886E-3"/>
    <n v="3.7458357193151881E-2"/>
    <n v="73495.057694931253"/>
    <n v="360735.76195800223"/>
    <n v="2753.0041230680508"/>
    <n v="0.95944595971840518"/>
    <n v="2446467.0182225928"/>
    <n v="33.287503880567996"/>
    <n v="2.5519373690064691"/>
  </r>
  <r>
    <s v="UN"/>
    <s v="Chilean"/>
    <x v="4"/>
    <x v="1"/>
    <x v="13"/>
    <x v="9"/>
    <n v="9.0096279985807642E-3"/>
    <n v="4.4079728805960741E-2"/>
    <n v="70742.053571863202"/>
    <n v="346106.46933654562"/>
    <n v="3118.2905366244813"/>
    <n v="0.95106737165077837"/>
    <n v="2085731.2562645907"/>
    <n v="29.483611952907246"/>
    <n v="2.5615490495630966"/>
  </r>
  <r>
    <s v="UN"/>
    <s v="Chilean"/>
    <x v="4"/>
    <x v="1"/>
    <x v="13"/>
    <x v="10"/>
    <n v="1.1221527051839137E-2"/>
    <n v="5.4622758203473135E-2"/>
    <n v="67623.76303523872"/>
    <n v="329170.57010323915"/>
    <n v="3693.7964570828044"/>
    <n v="0.93812016380567709"/>
    <n v="1739624.7869280451"/>
    <n v="25.725051503293706"/>
    <n v="2.5774937311999686"/>
  </r>
  <r>
    <s v="UN"/>
    <s v="Chilean"/>
    <x v="4"/>
    <x v="1"/>
    <x v="13"/>
    <x v="11"/>
    <n v="1.4621294060434954E-2"/>
    <n v="7.0625381148148966E-2"/>
    <n v="63929.966578155916"/>
    <n v="308801.5491452589"/>
    <n v="4515.0782563706816"/>
    <n v="0.91654267229851349"/>
    <n v="1410454.2168248058"/>
    <n v="22.062489507178011"/>
    <n v="2.5973209921192466"/>
  </r>
  <r>
    <s v="UN"/>
    <s v="Chilean"/>
    <x v="4"/>
    <x v="1"/>
    <x v="13"/>
    <x v="12"/>
    <n v="2.0721829182166342E-2"/>
    <n v="9.8710866482651469E-2"/>
    <n v="59414.888321785234"/>
    <n v="283029.79706351634"/>
    <n v="5864.8951082133863"/>
    <n v="0.88287681013828223"/>
    <n v="1101652.6676795469"/>
    <n v="18.541693821136271"/>
    <n v="2.6053033709432847"/>
  </r>
  <r>
    <s v="UN"/>
    <s v="Chilean"/>
    <x v="4"/>
    <x v="1"/>
    <x v="13"/>
    <x v="13"/>
    <n v="2.9819228460513603E-2"/>
    <n v="0.13914552761613586"/>
    <n v="53549.993213571848"/>
    <n v="249880.44440552266"/>
    <n v="7451.2420595429576"/>
    <n v="0.83055663661789625"/>
    <n v="818622.87061603041"/>
    <n v="15.28707701887358"/>
    <n v="2.6018063136936052"/>
  </r>
  <r>
    <s v="UN"/>
    <s v="Chilean"/>
    <x v="4"/>
    <x v="1"/>
    <x v="13"/>
    <x v="14"/>
    <n v="4.551537972706253E-2"/>
    <n v="0.20491348174235627"/>
    <n v="46098.751154028891"/>
    <n v="207539.86146203609"/>
    <n v="9446.2556029465195"/>
    <n v="0.75903239010700574"/>
    <n v="568742.42621050775"/>
    <n v="12.337480126309265"/>
    <n v="2.5700536516343608"/>
  </r>
  <r>
    <s v="UN"/>
    <s v="Chilean"/>
    <x v="4"/>
    <x v="1"/>
    <x v="13"/>
    <x v="15"/>
    <n v="6.5796376004508869E-2"/>
    <n v="0.28278753057430039"/>
    <n v="36652.495551082371"/>
    <n v="157529.47708800613"/>
    <n v="10364.868706276116"/>
    <n v="0.67095139301036766"/>
    <n v="361202.5647484716"/>
    <n v="9.8547877659534997"/>
    <n v="2.5172863837798611"/>
  </r>
  <r>
    <s v="UN"/>
    <s v="Chilean"/>
    <x v="4"/>
    <x v="1"/>
    <x v="13"/>
    <x v="16"/>
    <n v="9.5486863878021258E-2"/>
    <n v="0.383923891340887"/>
    <n v="26287.626844806255"/>
    <n v="105694.6220923925"/>
    <n v="10092.447992375181"/>
    <n v="0.56604543391963447"/>
    <n v="203673.08766046545"/>
    <n v="7.7478689446896913"/>
    <n v="2.4492301420737634"/>
  </r>
  <r>
    <s v="UN"/>
    <s v="Chilean"/>
    <x v="4"/>
    <x v="1"/>
    <x v="13"/>
    <x v="17"/>
    <n v="0.13398637043813014"/>
    <n v="0.49497020356297983"/>
    <n v="16195.178852431074"/>
    <n v="59827.958225260096"/>
    <n v="8016.1309733266744"/>
    <n v="0.45039274372574606"/>
    <n v="97978.465568072948"/>
    <n v="6.0498538769372905"/>
    <n v="2.3618275316029509"/>
  </r>
  <r>
    <s v="UN"/>
    <s v="Chilean"/>
    <x v="4"/>
    <x v="1"/>
    <x v="13"/>
    <x v="18"/>
    <n v="0.18784638787941657"/>
    <n v="0.61886463349199605"/>
    <n v="8179.0478791043997"/>
    <n v="26946.078256584216"/>
    <n v="5061.7234680154324"/>
    <n v="0.33122569603625807"/>
    <n v="38150.507342812853"/>
    <n v="4.6644191239274546"/>
    <n v="2.2441874339676482"/>
  </r>
  <r>
    <s v="UN"/>
    <s v="Chilean"/>
    <x v="4"/>
    <x v="1"/>
    <x v="13"/>
    <x v="19"/>
    <n v="0.25680104560250783"/>
    <n v="0.73524888637392005"/>
    <n v="3117.3244110889677"/>
    <n v="8925.2335259845877"/>
    <n v="2292.0093017193999"/>
    <n v="0.22187319341101169"/>
    <n v="11204.429086228633"/>
    <n v="3.5942454517637499"/>
    <n v="2.0936468170251019"/>
  </r>
  <r>
    <s v="UN"/>
    <s v="Chilean"/>
    <x v="4"/>
    <x v="1"/>
    <x v="13"/>
    <x v="20"/>
    <n v="0.34832631278073045"/>
    <n v="0.83577794952975759"/>
    <n v="825.31510936956795"/>
    <n v="1980.2700643492242"/>
    <n v="689.78016982482518"/>
    <n v="0.1311539479582054"/>
    <n v="2279.1955602440444"/>
    <n v="2.7616064874724633"/>
    <n v="1.8884210123876335"/>
  </r>
  <r>
    <s v="UN"/>
    <s v="Chilean"/>
    <x v="4"/>
    <x v="1"/>
    <x v="13"/>
    <x v="21"/>
    <n v="0.45340709108477018"/>
    <n v="1"/>
    <n v="135.53493954474283"/>
    <n v="298.92549589482019"/>
    <n v="135.53493954474283"/>
    <m/>
    <n v="298.92549589482019"/>
    <n v="2.2055235122316104"/>
    <n v="2.2055235122316104"/>
  </r>
  <r>
    <s v="UN"/>
    <s v="Chilean"/>
    <x v="4"/>
    <x v="1"/>
    <x v="14"/>
    <x v="0"/>
    <n v="0.1300335439782847"/>
    <n v="0.11989942806897859"/>
    <n v="100000"/>
    <n v="92206.537175516394"/>
    <n v="11989.94280689786"/>
    <n v="0.87038700545107395"/>
    <n v="5499999.9999999991"/>
    <n v="54.999999999999993"/>
    <n v="0.35"/>
  </r>
  <r>
    <s v="UN"/>
    <s v="Chilean"/>
    <x v="4"/>
    <x v="1"/>
    <x v="14"/>
    <x v="1"/>
    <n v="1.0002029737102989E-2"/>
    <n v="3.8979247807361894E-2"/>
    <n v="88010.05719310214"/>
    <n v="342986.96555002057"/>
    <n v="3430.5658288700215"/>
    <n v="0.96615723307887347"/>
    <n v="5407793.4628244825"/>
    <n v="61.44517610026417"/>
    <n v="1.361"/>
  </r>
  <r>
    <s v="UN"/>
    <s v="Chilean"/>
    <x v="4"/>
    <x v="1"/>
    <x v="14"/>
    <x v="2"/>
    <n v="2.0015978167177745E-3"/>
    <n v="9.9504325917064013E-3"/>
    <n v="84579.491364232119"/>
    <n v="420465.35044720792"/>
    <n v="841.60252746060723"/>
    <n v="0.9919655982730019"/>
    <n v="5064806.4972744621"/>
    <n v="59.882205669261353"/>
    <n v="2.1101484434806315"/>
  </r>
  <r>
    <s v="UN"/>
    <s v="Chilean"/>
    <x v="4"/>
    <x v="1"/>
    <x v="14"/>
    <x v="3"/>
    <n v="1.5706924184305431E-3"/>
    <n v="7.8234077035731434E-3"/>
    <n v="83737.888836771512"/>
    <n v="417087.16290943208"/>
    <n v="655.11564460655791"/>
    <n v="0.98992969834453082"/>
    <n v="4644341.1468272544"/>
    <n v="55.462840195080268"/>
    <n v="2.5542008687828348"/>
  </r>
  <r>
    <s v="UN"/>
    <s v="Chilean"/>
    <x v="4"/>
    <x v="1"/>
    <x v="14"/>
    <x v="4"/>
    <n v="2.6374614017917043E-3"/>
    <n v="1.3107090713945283E-2"/>
    <n v="83082.773192164954"/>
    <n v="412886.96936231031"/>
    <n v="1088.9734449958487"/>
    <n v="0.98394630057273802"/>
    <n v="4227253.9839178221"/>
    <n v="50.880029896696676"/>
    <n v="2.6795608652109082"/>
  </r>
  <r>
    <s v="UN"/>
    <s v="Chilean"/>
    <x v="4"/>
    <x v="1"/>
    <x v="14"/>
    <x v="5"/>
    <n v="3.8182160847131438E-3"/>
    <n v="1.8918298078509976E-2"/>
    <n v="81993.799747169105"/>
    <n v="406258.60605873459"/>
    <n v="1551.1831442066032"/>
    <n v="0.97908256927648052"/>
    <n v="3814367.0145555115"/>
    <n v="46.52018843275043"/>
    <n v="2.6080241130980597"/>
  </r>
  <r>
    <s v="UN"/>
    <s v="Chilean"/>
    <x v="4"/>
    <x v="1"/>
    <x v="14"/>
    <x v="6"/>
    <n v="4.6021094203303019E-3"/>
    <n v="2.2755828104311319E-2"/>
    <n v="80442.616602962502"/>
    <n v="397760.71981066745"/>
    <n v="1830.5383556780289"/>
    <n v="0.97503768274200642"/>
    <n v="3408108.4084967771"/>
    <n v="42.366951156226619"/>
    <n v="2.5677301760246998"/>
  </r>
  <r>
    <s v="UN"/>
    <s v="Chilean"/>
    <x v="4"/>
    <x v="1"/>
    <x v="14"/>
    <x v="7"/>
    <n v="5.5339910225841527E-3"/>
    <n v="2.7301874489505884E-2"/>
    <n v="78612.078247284473"/>
    <n v="387831.6905299857"/>
    <n v="2146.257093666587"/>
    <n v="0.9701855996881048"/>
    <n v="3010347.6886861096"/>
    <n v="38.293704425631276"/>
    <n v="2.5638050437358668"/>
  </r>
  <r>
    <s v="UN"/>
    <s v="Chilean"/>
    <x v="4"/>
    <x v="1"/>
    <x v="14"/>
    <x v="8"/>
    <n v="6.6069286126188322E-3"/>
    <n v="3.2511003517481776E-2"/>
    <n v="76465.821153617886"/>
    <n v="376268.7212548856"/>
    <n v="2485.9805804924108"/>
    <n v="0.96441195836444105"/>
    <n v="2622515.9981561238"/>
    <n v="34.296577982044504"/>
    <n v="2.5621754406450781"/>
  </r>
  <r>
    <s v="UN"/>
    <s v="Chilean"/>
    <x v="4"/>
    <x v="1"/>
    <x v="14"/>
    <x v="9"/>
    <n v="7.967897532773131E-3"/>
    <n v="3.9083284465705061E-2"/>
    <n v="73979.840573125475"/>
    <n v="362878.05433670821"/>
    <n v="2891.3751538469805"/>
    <n v="0.9562079939717133"/>
    <n v="2246247.2769012381"/>
    <n v="30.362964552227332"/>
    <n v="2.5716923071786471"/>
  </r>
  <r>
    <s v="UN"/>
    <s v="Chilean"/>
    <x v="4"/>
    <x v="1"/>
    <x v="14"/>
    <x v="10"/>
    <n v="1.0093795599037071E-2"/>
    <n v="4.9268398003595927E-2"/>
    <n v="71088.465419278495"/>
    <n v="346986.89639366209"/>
    <n v="3502.4148077418795"/>
    <n v="0.94381217920930893"/>
    <n v="1883369.2225645299"/>
    <n v="26.493316622555458"/>
    <n v="2.5858283022216169"/>
  </r>
  <r>
    <s v="UN"/>
    <s v="Chilean"/>
    <x v="4"/>
    <x v="1"/>
    <x v="14"/>
    <x v="11"/>
    <n v="1.330758890698901E-2"/>
    <n v="6.4482365189299118E-2"/>
    <n v="67586.050611536615"/>
    <n v="327490.458842377"/>
    <n v="4358.1083972355555"/>
    <n v="0.92336614843938636"/>
    <n v="1536382.3261708678"/>
    <n v="22.732240044643394"/>
    <n v="2.6045124940150006"/>
  </r>
  <r>
    <s v="UN"/>
    <s v="Chilean"/>
    <x v="4"/>
    <x v="1"/>
    <x v="14"/>
    <x v="12"/>
    <n v="1.9042185326077259E-2"/>
    <n v="9.1071049288034653E-2"/>
    <n v="63227.94221430106"/>
    <n v="302393.60363193305"/>
    <n v="5758.235041779626"/>
    <n v="0.89132670578226536"/>
    <n v="1208891.8673284908"/>
    <n v="19.119582655895144"/>
    <n v="2.612791534239991"/>
  </r>
  <r>
    <s v="UN"/>
    <s v="Chilean"/>
    <x v="4"/>
    <x v="1"/>
    <x v="14"/>
    <x v="13"/>
    <n v="2.7664657185015033E-2"/>
    <n v="0.12974655283338582"/>
    <n v="57469.707172521434"/>
    <n v="269531.49457487895"/>
    <n v="7456.4963979787644"/>
    <n v="0.84090627750173086"/>
    <n v="906498.26369655773"/>
    <n v="15.773497174351199"/>
    <n v="2.6105344471757652"/>
  </r>
  <r>
    <s v="UN"/>
    <s v="Chilean"/>
    <x v="4"/>
    <x v="1"/>
    <x v="14"/>
    <x v="14"/>
    <n v="4.2685902632437003E-2"/>
    <n v="0.19344470515014633"/>
    <n v="50013.210774542669"/>
    <n v="226650.72577243941"/>
    <n v="9674.7908118935302"/>
    <n v="0.77131534155344306"/>
    <n v="636966.76912167878"/>
    <n v="12.735970341778229"/>
    <n v="2.579758719796946"/>
  </r>
  <r>
    <s v="UN"/>
    <s v="Chilean"/>
    <x v="4"/>
    <x v="1"/>
    <x v="14"/>
    <x v="15"/>
    <n v="6.2169005144484375E-2"/>
    <n v="0.26942886292633461"/>
    <n v="40338.419962649139"/>
    <n v="174819.18196250484"/>
    <n v="10868.334622781516"/>
    <n v="0.68524689295754071"/>
    <n v="410316.04334923939"/>
    <n v="10.171842222109008"/>
    <n v="2.5274116243705325"/>
  </r>
  <r>
    <s v="UN"/>
    <s v="Chilean"/>
    <x v="4"/>
    <x v="1"/>
    <x v="14"/>
    <x v="16"/>
    <n v="9.0661660862062246E-2"/>
    <n v="0.36853474259139646"/>
    <n v="29470.085339867623"/>
    <n v="119794.30126918541"/>
    <n v="10860.750314874604"/>
    <n v="0.5806284021145145"/>
    <n v="235496.86138673453"/>
    <n v="7.9910478259847606"/>
    <n v="2.4627788475707288"/>
  </r>
  <r>
    <s v="UN"/>
    <s v="Chilean"/>
    <x v="4"/>
    <x v="1"/>
    <x v="14"/>
    <x v="17"/>
    <n v="0.12874215980015047"/>
    <n v="0.48119861740163938"/>
    <n v="18609.335024993019"/>
    <n v="69555.973728351863"/>
    <n v="8954.7862847905417"/>
    <n v="0.46324315077295941"/>
    <n v="115702.56011754912"/>
    <n v="6.2174473167448667"/>
    <n v="2.3767434923029329"/>
  </r>
  <r>
    <s v="UN"/>
    <s v="Chilean"/>
    <x v="4"/>
    <x v="1"/>
    <x v="14"/>
    <x v="18"/>
    <n v="0.18180322594885279"/>
    <n v="0.60675455784173116"/>
    <n v="9654.5487402024773"/>
    <n v="32221.328425002914"/>
    <n v="5857.9414520229966"/>
    <n v="0.34176203488736434"/>
    <n v="46146.586389197248"/>
    <n v="4.7797766245705908"/>
    <n v="2.2598880669136361"/>
  </r>
  <r>
    <s v="UN"/>
    <s v="Chilean"/>
    <x v="4"/>
    <x v="1"/>
    <x v="14"/>
    <x v="19"/>
    <n v="0.25046185252714454"/>
    <n v="0.72646244801386672"/>
    <n v="3796.6072881794807"/>
    <n v="11012.026769303069"/>
    <n v="2758.0926247181537"/>
    <n v="0.22896973989157596"/>
    <n v="13925.257964194336"/>
    <n v="3.6678162652086321"/>
    <n v="2.1099557715510433"/>
  </r>
  <r>
    <s v="UN"/>
    <s v="Chilean"/>
    <x v="4"/>
    <x v="1"/>
    <x v="14"/>
    <x v="20"/>
    <n v="0.3421780291854179"/>
    <n v="0.83077771204509987"/>
    <n v="1038.514663461327"/>
    <n v="2521.4209050463951"/>
    <n v="862.77483603568817"/>
    <n v="0.13449337303951778"/>
    <n v="2913.2311948912661"/>
    <n v="2.80519023696939"/>
    <n v="1.9039982383656939"/>
  </r>
  <r>
    <s v="UN"/>
    <s v="Chilean"/>
    <x v="4"/>
    <x v="1"/>
    <x v="14"/>
    <x v="21"/>
    <n v="0.448532955822113"/>
    <n v="1"/>
    <n v="175.73982742563891"/>
    <n v="391.81028984487119"/>
    <n v="175.73982742563891"/>
    <m/>
    <n v="391.81028984487119"/>
    <n v="2.2294905803902565"/>
    <n v="2.2294905803902565"/>
  </r>
  <r>
    <s v="UN"/>
    <s v="Chilean"/>
    <x v="4"/>
    <x v="1"/>
    <x v="15"/>
    <x v="0"/>
    <n v="0.11703609344174433"/>
    <n v="0.10876217815238372"/>
    <n v="100000"/>
    <n v="92930.458420095063"/>
    <n v="10876.217815238371"/>
    <n v="0.88356969455928192"/>
    <n v="5749999.9999999991"/>
    <n v="57.499999999999993"/>
    <n v="0.35"/>
  </r>
  <r>
    <s v="UN"/>
    <s v="Chilean"/>
    <x v="4"/>
    <x v="1"/>
    <x v="15"/>
    <x v="1"/>
    <n v="8.2994981703810831E-3"/>
    <n v="3.2486461986846224E-2"/>
    <n v="89123.782184761629"/>
    <n v="348854.38885954581"/>
    <n v="2895.3163620692212"/>
    <n v="0.97126727797992096"/>
    <n v="5657069.541579904"/>
    <n v="63.474298362386477"/>
    <n v="1.361"/>
  </r>
  <r>
    <s v="UN"/>
    <s v="Chilean"/>
    <x v="4"/>
    <x v="1"/>
    <x v="15"/>
    <x v="2"/>
    <n v="1.6546957762248831E-3"/>
    <n v="8.2341177398601688E-3"/>
    <n v="86228.465822692408"/>
    <n v="429091.16607007192"/>
    <n v="710.01534011155309"/>
    <n v="0.99333671818373737"/>
    <n v="5308215.1527203582"/>
    <n v="61.55989326813949"/>
    <n v="2.1111003840172371"/>
  </r>
  <r>
    <s v="UN"/>
    <s v="Chilean"/>
    <x v="4"/>
    <x v="1"/>
    <x v="15"/>
    <x v="3"/>
    <n v="1.3047661804073947E-3"/>
    <n v="6.5030775164604936E-3"/>
    <n v="85518.450482580854"/>
    <n v="426232.01070567826"/>
    <n v="556.13311257581518"/>
    <n v="0.99166388939127303"/>
    <n v="4879123.9866502862"/>
    <n v="57.053465762269731"/>
    <n v="2.5541076830943408"/>
  </r>
  <r>
    <s v="UN"/>
    <s v="Chilean"/>
    <x v="4"/>
    <x v="1"/>
    <x v="15"/>
    <x v="4"/>
    <n v="2.1735933323762148E-3"/>
    <n v="1.0813405908987044E-2"/>
    <n v="84962.317370005039"/>
    <n v="422678.89351945568"/>
    <n v="918.732024690049"/>
    <n v="0.98676912688801677"/>
    <n v="4452891.9759446084"/>
    <n v="52.410199177507963"/>
    <n v="2.678655719779643"/>
  </r>
  <r>
    <s v="UN"/>
    <s v="Chilean"/>
    <x v="4"/>
    <x v="1"/>
    <x v="15"/>
    <x v="5"/>
    <n v="3.1434069916390318E-3"/>
    <n v="1.5599912360815343E-2"/>
    <n v="84043.58534531499"/>
    <n v="417086.48271218623"/>
    <n v="1311.0725658756273"/>
    <n v="0.98265680402301303"/>
    <n v="4030213.0824251529"/>
    <n v="47.953845208601841"/>
    <n v="2.6115402793915559"/>
  </r>
  <r>
    <s v="UN"/>
    <s v="Chilean"/>
    <x v="4"/>
    <x v="1"/>
    <x v="15"/>
    <x v="6"/>
    <n v="3.8313189702856203E-3"/>
    <n v="1.8980169023011671E-2"/>
    <n v="82732.512779439363"/>
    <n v="409852.8701031566"/>
    <n v="1570.2770762522414"/>
    <n v="0.9790691843734417"/>
    <n v="3613126.5997129665"/>
    <n v="43.672390434282789"/>
    <n v="2.5738716105232"/>
  </r>
  <r>
    <s v="UN"/>
    <s v="Chilean"/>
    <x v="4"/>
    <x v="1"/>
    <x v="15"/>
    <x v="7"/>
    <n v="4.6562209355655894E-3"/>
    <n v="2.3020827991745419E-2"/>
    <n v="81162.235703187122"/>
    <n v="401274.31524501165"/>
    <n v="1868.4218675485754"/>
    <n v="0.97462122935372908"/>
    <n v="3203273.7296098098"/>
    <n v="39.467539328565117"/>
    <n v="2.5718207168724341"/>
  </r>
  <r>
    <s v="UN"/>
    <s v="Chilean"/>
    <x v="4"/>
    <x v="1"/>
    <x v="15"/>
    <x v="8"/>
    <n v="5.6661550890839928E-3"/>
    <n v="2.7946432760318274E-2"/>
    <n v="79293.813835638546"/>
    <n v="391090.46643216914"/>
    <n v="2215.9792366668553"/>
    <n v="0.96904674200883301"/>
    <n v="2801999.414364798"/>
    <n v="35.336923258261052"/>
    <n v="2.5728099537097835"/>
  </r>
  <r>
    <s v="UN"/>
    <s v="Chilean"/>
    <x v="4"/>
    <x v="1"/>
    <x v="15"/>
    <x v="9"/>
    <n v="6.9891118619570076E-3"/>
    <n v="3.436484911259724E-2"/>
    <n v="77077.834598971691"/>
    <n v="378984.94232680835"/>
    <n v="2648.7681559194025"/>
    <n v="0.96111016733761523"/>
    <n v="2410908.9479326289"/>
    <n v="31.27888789917813"/>
    <n v="2.5821852683716071"/>
  </r>
  <r>
    <s v="UN"/>
    <s v="Chilean"/>
    <x v="4"/>
    <x v="1"/>
    <x v="15"/>
    <x v="10"/>
    <n v="9.0150119274282937E-3"/>
    <n v="4.4118309253513316E-2"/>
    <n v="74429.066443052288"/>
    <n v="364246.28133815521"/>
    <n v="3283.6845707848697"/>
    <n v="0.94932477516227387"/>
    <n v="2031924.0056058208"/>
    <n v="27.300140962543193"/>
    <n v="2.5944550376779358"/>
  </r>
  <r>
    <s v="UN"/>
    <s v="Chilean"/>
    <x v="4"/>
    <x v="1"/>
    <x v="15"/>
    <x v="11"/>
    <n v="1.2035827057865543E-2"/>
    <n v="5.8497750485945715E-2"/>
    <n v="71145.381872267419"/>
    <n v="345788.01913503854"/>
    <n v="4161.8447969912231"/>
    <n v="0.93005833758038015"/>
    <n v="1667677.7242676655"/>
    <n v="23.440421294832195"/>
    <n v="2.6119027231664687"/>
  </r>
  <r>
    <s v="UN"/>
    <s v="Chilean"/>
    <x v="4"/>
    <x v="1"/>
    <x v="15"/>
    <x v="12"/>
    <n v="1.739847435269708E-2"/>
    <n v="8.3533989358490671E-2"/>
    <n v="66983.537075276196"/>
    <n v="321603.03023194661"/>
    <n v="5595.4020732401914"/>
    <n v="0.8997234622439525"/>
    <n v="1321889.7051326269"/>
    <n v="19.734546171353795"/>
    <n v="2.6204292434834655"/>
  </r>
  <r>
    <s v="UN"/>
    <s v="Chilean"/>
    <x v="4"/>
    <x v="1"/>
    <x v="15"/>
    <x v="13"/>
    <n v="2.5532008547605393E-2"/>
    <n v="0.12034546229496258"/>
    <n v="61388.135002036004"/>
    <n v="289353.79182843352"/>
    <n v="7387.7834862455929"/>
    <n v="0.85134680861618606"/>
    <n v="1000286.6749006804"/>
    <n v="16.294462681876634"/>
    <n v="2.6194641850983671"/>
  </r>
  <r>
    <s v="UN"/>
    <s v="Chilean"/>
    <x v="4"/>
    <x v="1"/>
    <x v="15"/>
    <x v="14"/>
    <n v="3.9850330366190241E-2"/>
    <n v="0.18179043528925823"/>
    <n v="54000.351515790411"/>
    <n v="246340.42723412917"/>
    <n v="9816.7474078284868"/>
    <n v="0.78389181205026215"/>
    <n v="710932.88307224691"/>
    <n v="13.165338060148754"/>
    <n v="2.5896975482985467"/>
  </r>
  <r>
    <s v="UN"/>
    <s v="Chilean"/>
    <x v="4"/>
    <x v="1"/>
    <x v="15"/>
    <x v="15"/>
    <n v="5.8497524533088471E-2"/>
    <n v="0.25566316900158337"/>
    <n v="44183.604107961924"/>
    <n v="193104.24388579724"/>
    <n v="11296.120244152924"/>
    <n v="0.70008490944123714"/>
    <n v="464592.45583811775"/>
    <n v="10.51504206634872"/>
    <n v="2.5377584468960226"/>
  </r>
  <r>
    <s v="UN"/>
    <s v="Chilean"/>
    <x v="4"/>
    <x v="1"/>
    <x v="15"/>
    <x v="16"/>
    <n v="8.5742317129687079E-2"/>
    <n v="0.35245778101768843"/>
    <n v="32887.483863809"/>
    <n v="135189.36709350694"/>
    <n v="11591.449585893159"/>
    <n v="0.5959724291446572"/>
    <n v="271488.21195232053"/>
    <n v="8.2550618063876708"/>
    <n v="2.4767562927476248"/>
  </r>
  <r>
    <s v="UN"/>
    <s v="Chilean"/>
    <x v="4"/>
    <x v="1"/>
    <x v="15"/>
    <x v="17"/>
    <n v="0.12332680882528771"/>
    <n v="0.4665814414792212"/>
    <n v="21296.034277915842"/>
    <n v="80569.135501246114"/>
    <n v="9936.3343711808793"/>
    <n v="0.47697427996580199"/>
    <n v="136298.84485881357"/>
    <n v="6.4001984162918335"/>
    <n v="2.392294288778678"/>
  </r>
  <r>
    <s v="UN"/>
    <s v="Chilean"/>
    <x v="4"/>
    <x v="1"/>
    <x v="15"/>
    <x v="18"/>
    <n v="0.17549791460932143"/>
    <n v="0.59370234790970877"/>
    <n v="11359.699906734962"/>
    <n v="38429.405393173998"/>
    <n v="6744.2805061782465"/>
    <n v="0.3531695631991783"/>
    <n v="55729.709357567466"/>
    <n v="4.9059138722957218"/>
    <n v="2.2763448786459279"/>
  </r>
  <r>
    <s v="UN"/>
    <s v="Chilean"/>
    <x v="4"/>
    <x v="1"/>
    <x v="15"/>
    <x v="19"/>
    <n v="0.24378151107994342"/>
    <n v="0.71686359601715743"/>
    <n v="4615.419400556716"/>
    <n v="13572.096316711406"/>
    <n v="3308.6261486104404"/>
    <n v="0.23674066543458872"/>
    <n v="17300.303964393464"/>
    <n v="3.7483709416107853"/>
    <n v="2.1272062000525227"/>
  </r>
  <r>
    <s v="UN"/>
    <s v="Chilean"/>
    <x v="4"/>
    <x v="1"/>
    <x v="15"/>
    <x v="20"/>
    <n v="0.33563760834428852"/>
    <n v="0.82524619695722978"/>
    <n v="1306.7932519462754"/>
    <n v="3213.0671133605888"/>
    <n v="1078.4261613780347"/>
    <n v="0.13817377759035179"/>
    <n v="3728.207647682058"/>
    <n v="2.8529437553564372"/>
    <n v="1.9206059113706253"/>
  </r>
  <r>
    <s v="UN"/>
    <s v="Chilean"/>
    <x v="4"/>
    <x v="1"/>
    <x v="15"/>
    <x v="21"/>
    <n v="0.44331027234935072"/>
    <n v="1"/>
    <n v="228.3670905682406"/>
    <n v="515.14053432146932"/>
    <n v="228.3670905682406"/>
    <m/>
    <n v="515.14053432146932"/>
    <n v="2.2557564360068558"/>
    <n v="2.2557564360068558"/>
  </r>
  <r>
    <s v="UN"/>
    <s v="Chilean"/>
    <x v="4"/>
    <x v="1"/>
    <x v="16"/>
    <x v="0"/>
    <n v="0.10455500151142767"/>
    <n v="9.7858055591834706E-2"/>
    <n v="100000"/>
    <n v="93594.810556373937"/>
    <n v="9785.8055591834709"/>
    <n v="0.89613761977140682"/>
    <n v="6000000.0000000009"/>
    <n v="60.000000000000007"/>
    <n v="0.34546119837675282"/>
  </r>
  <r>
    <s v="UN"/>
    <s v="Chilean"/>
    <x v="4"/>
    <x v="1"/>
    <x v="16"/>
    <x v="1"/>
    <n v="6.7911220891081741E-3"/>
    <n v="2.6684007120843695E-2"/>
    <n v="90214.194440816529"/>
    <n v="354473.99932932953"/>
    <n v="2407.2762068599259"/>
    <n v="0.97603332341978744"/>
    <n v="5906405.1894436274"/>
    <n v="65.470907611090212"/>
    <n v="1.3485475344508262"/>
  </r>
  <r>
    <s v="UN"/>
    <s v="Chilean"/>
    <x v="4"/>
    <x v="1"/>
    <x v="16"/>
    <x v="2"/>
    <n v="1.349621284613843E-3"/>
    <n v="6.7219076724547586E-3"/>
    <n v="87806.918233956603"/>
    <n v="437330.08963349205"/>
    <n v="590.22999737142527"/>
    <n v="0.99454701448419791"/>
    <n v="5551931.1901142979"/>
    <n v="63.228858292480886"/>
    <n v="2.1121401082934765"/>
  </r>
  <r>
    <s v="UN"/>
    <s v="Chilean"/>
    <x v="4"/>
    <x v="1"/>
    <x v="16"/>
    <x v="3"/>
    <n v="1.0697071470854229E-3"/>
    <n v="5.33457693517573E-3"/>
    <n v="87216.688236585178"/>
    <n v="434945.33498909627"/>
    <n v="465.26413342930027"/>
    <n v="0.99319305859580642"/>
    <n v="5114601.1004808061"/>
    <n v="58.642459417936962"/>
    <n v="2.5538492824687893"/>
  </r>
  <r>
    <s v="UN"/>
    <s v="Chilean"/>
    <x v="4"/>
    <x v="1"/>
    <x v="16"/>
    <x v="4"/>
    <n v="1.7664955178347988E-3"/>
    <n v="8.7963860221542921E-3"/>
    <n v="86751.424103155878"/>
    <n v="431984.6875797981"/>
    <n v="763.09901438298402"/>
    <n v="0.98925333327709353"/>
    <n v="4679655.76549171"/>
    <n v="53.943273137823589"/>
    <n v="2.677322467236587"/>
  </r>
  <r>
    <s v="UN"/>
    <s v="Chilean"/>
    <x v="4"/>
    <x v="1"/>
    <x v="16"/>
    <x v="5"/>
    <n v="2.550266120266573E-3"/>
    <n v="1.2674238836582325E-2"/>
    <n v="85988.325088772894"/>
    <n v="427342.29211297911"/>
    <n v="1089.8365693327796"/>
    <n v="0.98582616504428044"/>
    <n v="4247671.0779119115"/>
    <n v="49.398230207725149"/>
    <n v="2.6149329137700636"/>
  </r>
  <r>
    <s v="UN"/>
    <s v="Chilean"/>
    <x v="4"/>
    <x v="1"/>
    <x v="16"/>
    <x v="6"/>
    <n v="3.1461462708901782E-3"/>
    <n v="1.5611878667802259E-2"/>
    <n v="84898.488519440114"/>
    <n v="421285.21299497091"/>
    <n v="1325.4249018452974"/>
    <n v="0.98268401907507352"/>
    <n v="3820328.785798932"/>
    <n v="44.99878445920919"/>
    <n v="2.5802253316921382"/>
  </r>
  <r>
    <s v="UN"/>
    <s v="Chilean"/>
    <x v="4"/>
    <x v="1"/>
    <x v="16"/>
    <x v="7"/>
    <n v="3.8680123461113029E-3"/>
    <n v="1.9160711770944177E-2"/>
    <n v="83573.063617594817"/>
    <n v="413990.24628279643"/>
    <n v="1601.3193837915169"/>
    <n v="0.97866353021224606"/>
    <n v="3399043.5728039611"/>
    <n v="40.671520531507156"/>
    <n v="2.5800756273851588"/>
  </r>
  <r>
    <s v="UN"/>
    <s v="Chilean"/>
    <x v="4"/>
    <x v="1"/>
    <x v="16"/>
    <x v="8"/>
    <n v="4.8029073511484362E-3"/>
    <n v="2.3739061558759999E-2"/>
    <n v="81971.7442338033"/>
    <n v="405157.15590055869"/>
    <n v="1945.9322824451956"/>
    <n v="0.97336777094591709"/>
    <n v="2985053.3265211647"/>
    <n v="36.41563753977308"/>
    <n v="2.5839008834624115"/>
  </r>
  <r>
    <s v="UN"/>
    <s v="Chilean"/>
    <x v="4"/>
    <x v="1"/>
    <x v="16"/>
    <x v="9"/>
    <n v="6.0708224102322371E-3"/>
    <n v="2.9916991325429035E-2"/>
    <n v="80025.811951358104"/>
    <n v="394366.91772171424"/>
    <n v="2394.1315219591925"/>
    <n v="0.96577847883142864"/>
    <n v="2579896.1706206063"/>
    <n v="32.238300464714293"/>
    <n v="2.5932224348472945"/>
  </r>
  <r>
    <s v="UN"/>
    <s v="Chilean"/>
    <x v="4"/>
    <x v="1"/>
    <x v="16"/>
    <x v="10"/>
    <n v="7.983663122777011E-3"/>
    <n v="3.9168885618189479E-2"/>
    <n v="77631.680429398912"/>
    <n v="380871.08189871634"/>
    <n v="3040.7464110869623"/>
    <n v="0.95466376324873214"/>
    <n v="2185529.2528988919"/>
    <n v="28.152543405092104"/>
    <n v="2.6034436078892735"/>
  </r>
  <r>
    <s v="UN"/>
    <s v="Chilean"/>
    <x v="4"/>
    <x v="1"/>
    <x v="16"/>
    <x v="11"/>
    <n v="1.0803390636386915E-2"/>
    <n v="5.2662621267703304E-2"/>
    <n v="74590.934018311949"/>
    <n v="363603.82035804458"/>
    <n v="3928.1541082105978"/>
    <n v="0.93663079209481725"/>
    <n v="1804658.1710001756"/>
    <n v="24.194068552045952"/>
    <n v="2.6195308340958197"/>
  </r>
  <r>
    <s v="UN"/>
    <s v="Chilean"/>
    <x v="4"/>
    <x v="1"/>
    <x v="16"/>
    <x v="12"/>
    <n v="1.5786880612088439E-2"/>
    <n v="7.6085600882404167E-2"/>
    <n v="70662.779910101352"/>
    <n v="340562.53427065694"/>
    <n v="5376.420069481137"/>
    <n v="0.90808154346847558"/>
    <n v="1441054.3506421312"/>
    <n v="20.393400209777628"/>
    <n v="2.6282795772912131"/>
  </r>
  <r>
    <s v="UN"/>
    <s v="Chilean"/>
    <x v="4"/>
    <x v="1"/>
    <x v="16"/>
    <x v="13"/>
    <n v="2.3417200344328593E-2"/>
    <n v="0.11092622536512008"/>
    <n v="65286.359840620215"/>
    <n v="309258.55176803377"/>
    <n v="7241.9694649489611"/>
    <n v="0.86190846246529185"/>
    <n v="1100491.8163714742"/>
    <n v="16.856381931203405"/>
    <n v="2.6286495658141633"/>
  </r>
  <r>
    <s v="UN"/>
    <s v="Chilean"/>
    <x v="4"/>
    <x v="1"/>
    <x v="16"/>
    <x v="14"/>
    <n v="3.6998196693874059E-2"/>
    <n v="0.16990382853660441"/>
    <n v="58044.390375671253"/>
    <n v="266552.56285862887"/>
    <n v="9861.9641498997808"/>
    <n v="0.79681663428652538"/>
    <n v="791233.26460344042"/>
    <n v="13.631519936422283"/>
    <n v="2.5999315491358863"/>
  </r>
  <r>
    <s v="UN"/>
    <s v="Chilean"/>
    <x v="4"/>
    <x v="1"/>
    <x v="16"/>
    <x v="15"/>
    <n v="5.4768992996346681E-2"/>
    <n v="0.24142783793466152"/>
    <n v="48182.426225771473"/>
    <n v="212393.51599746011"/>
    <n v="11632.578990134338"/>
    <n v="0.71555062628749388"/>
    <n v="524680.70174481149"/>
    <n v="10.889462047558203"/>
    <n v="2.5483841411621575"/>
  </r>
  <r>
    <s v="UN"/>
    <s v="Chilean"/>
    <x v="4"/>
    <x v="1"/>
    <x v="16"/>
    <x v="16"/>
    <n v="8.0705197708902929E-2"/>
    <n v="0.33558115169789882"/>
    <n v="36549.847235637135"/>
    <n v="151978.31339138545"/>
    <n v="12265.439829717372"/>
    <n v="0.61220876904664823"/>
    <n v="312287.18574735138"/>
    <n v="8.5441447602785754"/>
    <n v="2.4912499499409093"/>
  </r>
  <r>
    <s v="UN"/>
    <s v="Chilean"/>
    <x v="4"/>
    <x v="1"/>
    <x v="16"/>
    <x v="17"/>
    <n v="0.11770434734406598"/>
    <n v="0.45096845045104827"/>
    <n v="24284.407405919763"/>
    <n v="93042.456163125826"/>
    <n v="10951.501577969599"/>
    <n v="0.4917479557658283"/>
    <n v="160308.87235596596"/>
    <n v="6.6013088018317374"/>
    <n v="2.408612813099321"/>
  </r>
  <r>
    <s v="UN"/>
    <s v="Chilean"/>
    <x v="4"/>
    <x v="1"/>
    <x v="16"/>
    <x v="18"/>
    <n v="0.16887992464107318"/>
    <n v="0.57953136372872138"/>
    <n v="13332.905827950164"/>
    <n v="45753.437617648815"/>
    <n v="7726.837096938576"/>
    <n v="0.36561911980922868"/>
    <n v="67266.416192840115"/>
    <n v="5.0451429763966038"/>
    <n v="2.2937061750160206"/>
  </r>
  <r>
    <s v="UN"/>
    <s v="Chilean"/>
    <x v="4"/>
    <x v="1"/>
    <x v="16"/>
    <x v="19"/>
    <n v="0.23669321138874208"/>
    <n v="0.70628504843554185"/>
    <n v="5606.0687310115882"/>
    <n v="16728.331590011214"/>
    <n v="3959.482525215496"/>
    <n v="0.24532862550176968"/>
    <n v="21512.978575191293"/>
    <n v="3.8374446706630692"/>
    <n v="2.1455835470743461"/>
  </r>
  <r>
    <s v="UN"/>
    <s v="Chilean"/>
    <x v="4"/>
    <x v="1"/>
    <x v="16"/>
    <x v="20"/>
    <n v="0.32862625341315327"/>
    <n v="0.81906550672287781"/>
    <n v="1646.5862057960919"/>
    <n v="4103.9385959152851"/>
    <n v="1348.6619650132768"/>
    <n v="0.14226930249466979"/>
    <n v="4784.6469851800794"/>
    <n v="2.9057980495268372"/>
    <n v="1.9384526737027634"/>
  </r>
  <r>
    <s v="UN"/>
    <s v="Chilean"/>
    <x v="4"/>
    <x v="1"/>
    <x v="16"/>
    <x v="21"/>
    <n v="0.43766794339730547"/>
    <n v="1"/>
    <n v="297.9242407828151"/>
    <n v="680.70838926479462"/>
    <n v="297.9242407828151"/>
    <m/>
    <n v="680.70838926479462"/>
    <n v="2.2848372038347384"/>
    <n v="2.2848372038347384"/>
  </r>
  <r>
    <s v="UN"/>
    <s v="Chilean"/>
    <x v="4"/>
    <x v="1"/>
    <x v="17"/>
    <x v="0"/>
    <n v="9.2718392236154232E-2"/>
    <n v="8.7161260715602554E-2"/>
    <n v="100000"/>
    <n v="94006.441023699284"/>
    <n v="8716.1260715602548"/>
    <n v="0.90792922228039274"/>
    <n v="6249999.9999999991"/>
    <n v="62.499999999999993"/>
    <n v="0.31235976544017241"/>
  </r>
  <r>
    <s v="UN"/>
    <s v="Chilean"/>
    <x v="4"/>
    <x v="1"/>
    <x v="17"/>
    <x v="1"/>
    <n v="5.4657770183793282E-3"/>
    <n v="2.155310690848828E-2"/>
    <n v="91283.873928439745"/>
    <n v="359958.17011649709"/>
    <n v="1967.4510938006279"/>
    <n v="0.98067238618084063"/>
    <n v="6155993.5589763001"/>
    <n v="67.43790873514169"/>
    <n v="1.3685111596545023"/>
  </r>
  <r>
    <s v="UN"/>
    <s v="Chilean"/>
    <x v="4"/>
    <x v="1"/>
    <x v="17"/>
    <x v="2"/>
    <n v="1.0827543815429355E-3"/>
    <n v="5.3969025234486961E-3"/>
    <n v="89316.422834639117"/>
    <n v="445190.55844851374"/>
    <n v="482.03202778167906"/>
    <n v="0.99561035578558887"/>
    <n v="5796035.3888598029"/>
    <n v="64.893277237385703"/>
    <n v="2.1131467527462866"/>
  </r>
  <r>
    <s v="UN"/>
    <s v="Chilean"/>
    <x v="4"/>
    <x v="1"/>
    <x v="17"/>
    <x v="3"/>
    <n v="8.6280915767211427E-4"/>
    <n v="4.3049584886338567E-3"/>
    <n v="88834.390806857438"/>
    <n v="443236.33028930973"/>
    <n v="382.42836478659592"/>
    <n v="0.99453372930454043"/>
    <n v="5350844.8304112889"/>
    <n v="60.23393397321793"/>
    <n v="2.5534666590446498"/>
  </r>
  <r>
    <s v="UN"/>
    <s v="Chilean"/>
    <x v="4"/>
    <x v="1"/>
    <x v="17"/>
    <x v="4"/>
    <n v="1.4116739556000219E-3"/>
    <n v="7.0352866409644594E-3"/>
    <n v="88451.962442070842"/>
    <n v="440813.48052588629"/>
    <n v="622.28490973579756"/>
    <n v="0.99141870037777913"/>
    <n v="4907608.500121979"/>
    <n v="55.483319585318199"/>
    <n v="2.6757725250287909"/>
  </r>
  <r>
    <s v="UN"/>
    <s v="Chilean"/>
    <x v="4"/>
    <x v="1"/>
    <x v="17"/>
    <x v="5"/>
    <n v="2.0345264906038978E-3"/>
    <n v="1.0123578023379992E-2"/>
    <n v="87829.677532335045"/>
    <n v="437030.72797197959"/>
    <n v="889.15059326690971"/>
    <n v="0.98860737399429777"/>
    <n v="4466795.0195960924"/>
    <n v="50.857468057441224"/>
    <n v="2.6183340530484047"/>
  </r>
  <r>
    <s v="UN"/>
    <s v="Chilean"/>
    <x v="4"/>
    <x v="1"/>
    <x v="17"/>
    <x v="6"/>
    <n v="2.5424417097200894E-3"/>
    <n v="1.2634688983443948E-2"/>
    <n v="86940.526939068135"/>
    <n v="432051.80033519503"/>
    <n v="1098.4665179318545"/>
    <n v="0.98589832179925896"/>
    <n v="4029764.291624113"/>
    <n v="46.350815131916036"/>
    <n v="2.5867863818584826"/>
  </r>
  <r>
    <s v="UN"/>
    <s v="Chilean"/>
    <x v="4"/>
    <x v="1"/>
    <x v="17"/>
    <x v="7"/>
    <n v="3.1653453313889328E-3"/>
    <n v="1.5706843288665204E-2"/>
    <n v="85842.060421136281"/>
    <n v="425959.14488081739"/>
    <n v="1348.3077906109102"/>
    <n v="0.98231742464474003"/>
    <n v="3597712.4912889181"/>
    <n v="41.910835709659629"/>
    <n v="2.5887128684534635"/>
  </r>
  <r>
    <s v="UN"/>
    <s v="Chilean"/>
    <x v="4"/>
    <x v="1"/>
    <x v="17"/>
    <x v="8"/>
    <n v="4.0172602651505239E-3"/>
    <n v="1.9894139755944441E-2"/>
    <n v="84493.75263052537"/>
    <n v="418427.09020320018"/>
    <n v="1680.9305233358755"/>
    <n v="0.97736903029215605"/>
    <n v="3171753.3464081008"/>
    <n v="37.538317895259745"/>
    <n v="2.5955740625104271"/>
  </r>
  <r>
    <s v="UN"/>
    <s v="Chilean"/>
    <x v="4"/>
    <x v="1"/>
    <x v="17"/>
    <x v="9"/>
    <n v="5.213181186193864E-3"/>
    <n v="2.5744449059318025E-2"/>
    <n v="82812.822107189495"/>
    <n v="408957.67939987028"/>
    <n v="2131.9704801969056"/>
    <n v="0.97020823304223258"/>
    <n v="2753326.2562049008"/>
    <n v="33.247583962796355"/>
    <n v="2.6048302809494897"/>
  </r>
  <r>
    <s v="UN"/>
    <s v="Chilean"/>
    <x v="4"/>
    <x v="1"/>
    <x v="17"/>
    <x v="10"/>
    <n v="7.0000500891599197E-3"/>
    <n v="3.442500383560284E-2"/>
    <n v="80680.851626992589"/>
    <n v="396774.10751959996"/>
    <n v="2777.4386267189257"/>
    <n v="0.95982376306397832"/>
    <n v="2344368.5768050305"/>
    <n v="29.057310743863027"/>
    <n v="2.6128543213948978"/>
  </r>
  <r>
    <s v="UN"/>
    <s v="Chilean"/>
    <x v="4"/>
    <x v="1"/>
    <x v="17"/>
    <x v="11"/>
    <n v="9.6108388204146685E-3"/>
    <n v="4.6982879501127756E-2"/>
    <n v="77903.413000273664"/>
    <n v="380833.216965814"/>
    <n v="3660.126665718446"/>
    <n v="0.94307851695122247"/>
    <n v="1947594.4692854304"/>
    <n v="25.000117379691552"/>
    <n v="2.6274460343437931"/>
  </r>
  <r>
    <s v="UN"/>
    <s v="Chilean"/>
    <x v="4"/>
    <x v="1"/>
    <x v="17"/>
    <x v="12"/>
    <n v="1.4207452596601892E-2"/>
    <n v="6.872926530432491E-2"/>
    <n v="74243.286334555218"/>
    <n v="359155.62546188297"/>
    <n v="5102.6865235526056"/>
    <n v="0.91640130507589979"/>
    <n v="1566761.2523196163"/>
    <n v="21.103069781413961"/>
    <n v="2.6363811190000157"/>
  </r>
  <r>
    <s v="UN"/>
    <s v="Chilean"/>
    <x v="4"/>
    <x v="1"/>
    <x v="17"/>
    <x v="13"/>
    <n v="2.1318929832039524E-2"/>
    <n v="0.10148471339251063"/>
    <n v="69140.599811002612"/>
    <n v="329130.6838986206"/>
    <n v="7016.7139556058828"/>
    <n v="0.87259587313490283"/>
    <n v="1207605.6268577334"/>
    <n v="17.465940853257717"/>
    <n v="2.638165776566638"/>
  </r>
  <r>
    <s v="UN"/>
    <s v="Chilean"/>
    <x v="4"/>
    <x v="1"/>
    <x v="17"/>
    <x v="14"/>
    <n v="3.4129144050810724E-2"/>
    <n v="0.15777867705389023"/>
    <n v="62123.885855396729"/>
    <n v="287198.07649200456"/>
    <n v="9801.8245237113733"/>
    <n v="0.8101154985519321"/>
    <n v="878474.9429591127"/>
    <n v="14.140695335831108"/>
    <n v="2.6105109076049051"/>
  </r>
  <r>
    <s v="UN"/>
    <s v="Chilean"/>
    <x v="4"/>
    <x v="1"/>
    <x v="17"/>
    <x v="15"/>
    <n v="5.097519794108106E-2"/>
    <n v="0.226674435609938"/>
    <n v="52322.061331685356"/>
    <n v="232663.61292047621"/>
    <n v="11860.073722308334"/>
    <n v="0.7317108759059533"/>
    <n v="591276.86646710814"/>
    <n v="11.300718118096025"/>
    <n v="2.5593158680368937"/>
  </r>
  <r>
    <s v="UN"/>
    <s v="Chilean"/>
    <x v="4"/>
    <x v="1"/>
    <x v="17"/>
    <x v="16"/>
    <n v="7.553679054144577E-2"/>
    <n v="0.31781858780305999"/>
    <n v="40461.987609377022"/>
    <n v="170242.49600148533"/>
    <n v="12859.571761717118"/>
    <n v="0.62945223315633825"/>
    <n v="358613.2535466319"/>
    <n v="8.862966817367214"/>
    <n v="2.5063367085936417"/>
  </r>
  <r>
    <s v="UN"/>
    <s v="Chilean"/>
    <x v="4"/>
    <x v="1"/>
    <x v="17"/>
    <x v="17"/>
    <n v="0.11184604262484334"/>
    <n v="0.43421446252731033"/>
    <n v="27602.415847659904"/>
    <n v="107159.51928624393"/>
    <n v="11985.368161746957"/>
    <n v="0.50773105928274953"/>
    <n v="188370.75754514657"/>
    <n v="6.8244301000601144"/>
    <n v="2.4258145819395001"/>
  </r>
  <r>
    <s v="UN"/>
    <s v="Chilean"/>
    <x v="4"/>
    <x v="1"/>
    <x v="17"/>
    <x v="18"/>
    <n v="0.16190184378937311"/>
    <n v="0.56404966569969639"/>
    <n v="15617.047685912947"/>
    <n v="54408.216239434849"/>
    <n v="8808.7905264554156"/>
    <n v="0.37930087753292729"/>
    <n v="81211.238258902624"/>
    <n v="5.2001658631136563"/>
    <n v="2.312114288673258"/>
  </r>
  <r>
    <s v="UN"/>
    <s v="Chilean"/>
    <x v="4"/>
    <x v="1"/>
    <x v="17"/>
    <x v="19"/>
    <n v="0.22913018368722127"/>
    <n v="0.69453588116000886"/>
    <n v="6808.2571594575311"/>
    <n v="20637.084164618904"/>
    <n v="4728.5788854077746"/>
    <n v="0.25489844345858376"/>
    <n v="26803.022019467775"/>
    <n v="3.9368404265157615"/>
    <n v="2.1652790494764429"/>
  </r>
  <r>
    <s v="UN"/>
    <s v="Chilean"/>
    <x v="4"/>
    <x v="1"/>
    <x v="17"/>
    <x v="20"/>
    <n v="0.32106112431312145"/>
    <n v="0.81209546667999255"/>
    <n v="2079.6782740497561"/>
    <n v="5260.3606310851465"/>
    <n v="1688.8972985086782"/>
    <n v="0.14686771827445255"/>
    <n v="6165.937854848873"/>
    <n v="2.964851790677193"/>
    <n v="1.9577601055430709"/>
  </r>
  <r>
    <s v="UN"/>
    <s v="Chilean"/>
    <x v="4"/>
    <x v="1"/>
    <x v="17"/>
    <x v="21"/>
    <n v="0.43152694799117014"/>
    <n v="1"/>
    <n v="390.78097554107791"/>
    <n v="905.57722376372658"/>
    <n v="390.78097554107791"/>
    <m/>
    <n v="905.57722376372658"/>
    <n v="2.3173523800892775"/>
    <n v="2.3173523800892775"/>
  </r>
  <r>
    <s v="UN"/>
    <s v="Chilean"/>
    <x v="4"/>
    <x v="1"/>
    <x v="18"/>
    <x v="0"/>
    <n v="8.1214442024064692E-2"/>
    <n v="7.6728938900239296E-2"/>
    <n v="100000"/>
    <n v="94476.963687694384"/>
    <n v="7672.89389002393"/>
    <n v="0.91933862848750947"/>
    <n v="6500000.0007141922"/>
    <n v="65.000000007141921"/>
    <n v="0.28018862355355767"/>
  </r>
  <r>
    <s v="UN"/>
    <s v="Chilean"/>
    <x v="4"/>
    <x v="1"/>
    <x v="18"/>
    <x v="1"/>
    <n v="4.3149321593615618E-3"/>
    <n v="1.7067362816399576E-2"/>
    <n v="92327.10610997607"/>
    <n v="365192.35055606032"/>
    <n v="1575.7802177671838"/>
    <n v="0.98471587693894325"/>
    <n v="6405523.0370264975"/>
    <n v="69.378574796837171"/>
    <n v="1.3879137220822126"/>
  </r>
  <r>
    <s v="UN"/>
    <s v="Chilean"/>
    <x v="4"/>
    <x v="1"/>
    <x v="18"/>
    <x v="2"/>
    <n v="8.5202823917377682E-4"/>
    <n v="4.249692078118897E-3"/>
    <n v="90751.325892208886"/>
    <n v="452643.6718774616"/>
    <n v="385.66519072290976"/>
    <n v="0.99653316406494075"/>
    <n v="6040330.6864704369"/>
    <n v="66.559145302680434"/>
    <n v="2.1141870971123109"/>
  </r>
  <r>
    <s v="UN"/>
    <s v="Chilean"/>
    <x v="4"/>
    <x v="1"/>
    <x v="18"/>
    <x v="3"/>
    <n v="6.8297293345509621E-4"/>
    <n v="3.4091669848279938E-3"/>
    <n v="90365.660701485976"/>
    <n v="451074.43053001963"/>
    <n v="308.07162702566711"/>
    <n v="0.99569477961881203"/>
    <n v="5587687.0145929754"/>
    <n v="61.834185366622251"/>
    <n v="2.5529295421046188"/>
  </r>
  <r>
    <s v="UN"/>
    <s v="Chilean"/>
    <x v="4"/>
    <x v="1"/>
    <x v="18"/>
    <x v="4"/>
    <n v="1.1060066583663826E-3"/>
    <n v="5.515842602448735E-3"/>
    <n v="90057.589074460309"/>
    <n v="449132.45569826901"/>
    <n v="496.74348649074091"/>
    <n v="0.99328439829800186"/>
    <n v="5136612.5840629553"/>
    <n v="57.036976415346459"/>
    <n v="2.6738705077030676"/>
  </r>
  <r>
    <s v="UN"/>
    <s v="Chilean"/>
    <x v="4"/>
    <x v="1"/>
    <x v="18"/>
    <x v="5"/>
    <n v="1.5909613472789596E-3"/>
    <n v="7.9248216450716023E-3"/>
    <n v="89560.845587969568"/>
    <n v="446116.26101435913"/>
    <n v="709.7537276664516"/>
    <n v="0.99102120578962138"/>
    <n v="4687480.1283646859"/>
    <n v="52.338497895941487"/>
    <n v="2.6217568718681252"/>
  </r>
  <r>
    <s v="UN"/>
    <s v="Chilean"/>
    <x v="4"/>
    <x v="1"/>
    <x v="18"/>
    <x v="6"/>
    <n v="2.0159660741009481E-3"/>
    <n v="1.0031166786598595E-2"/>
    <n v="88851.091860303117"/>
    <n v="442110.67491280765"/>
    <n v="891.28012162208324"/>
    <n v="0.98872911211828773"/>
    <n v="4241363.8673503269"/>
    <n v="47.735641493509696"/>
    <n v="2.5935911318155305"/>
  </r>
  <r>
    <s v="UN"/>
    <s v="Chilean"/>
    <x v="4"/>
    <x v="1"/>
    <x v="18"/>
    <x v="7"/>
    <n v="2.5439946637885119E-3"/>
    <n v="1.2642711502636976E-2"/>
    <n v="87959.811738681034"/>
    <n v="437127.69506455731"/>
    <n v="1112.0505236384051"/>
    <n v="0.9855951433327419"/>
    <n v="3799253.1924375193"/>
    <n v="43.193057344468684"/>
    <n v="2.597803721985835"/>
  </r>
  <r>
    <s v="UN"/>
    <s v="Chilean"/>
    <x v="4"/>
    <x v="1"/>
    <x v="18"/>
    <x v="8"/>
    <n v="3.3068508573815053E-3"/>
    <n v="1.6404494728987543E-2"/>
    <n v="86847.761215042628"/>
    <n v="430830.93327186338"/>
    <n v="1424.6936410765338"/>
    <n v="0.98105297967611371"/>
    <n v="3362125.4973729621"/>
    <n v="38.712863179605129"/>
    <n v="2.607996059577649"/>
  </r>
  <r>
    <s v="UN"/>
    <s v="Chilean"/>
    <x v="4"/>
    <x v="1"/>
    <x v="18"/>
    <x v="9"/>
    <n v="4.415782885985103E-3"/>
    <n v="2.1849016255453237E-2"/>
    <n v="85423.067573966095"/>
    <n v="422667.97082300257"/>
    <n v="1866.4099920142617"/>
    <n v="0.97439512119773575"/>
    <n v="2931294.5641010986"/>
    <n v="34.315023416396869"/>
    <n v="2.6171542877198988"/>
  </r>
  <r>
    <s v="UN"/>
    <s v="Chilean"/>
    <x v="4"/>
    <x v="1"/>
    <x v="18"/>
    <x v="10"/>
    <n v="6.064758626499355E-3"/>
    <n v="2.9892820993174564E-2"/>
    <n v="83556.657581951833"/>
    <n v="411845.60865648062"/>
    <n v="2497.7442078852619"/>
    <n v="0.96479890972073235"/>
    <n v="2508626.5932780961"/>
    <n v="30.023060589967368"/>
    <n v="2.6227832960102355"/>
  </r>
  <r>
    <s v="UN"/>
    <s v="Chilean"/>
    <x v="4"/>
    <x v="1"/>
    <x v="18"/>
    <x v="11"/>
    <n v="8.4586750643047687E-3"/>
    <n v="4.1464153937746238E-2"/>
    <n v="81058.913374066571"/>
    <n v="397348.1942050439"/>
    <n v="3361.0392621687497"/>
    <n v="0.94939224143482581"/>
    <n v="2096780.9846216156"/>
    <n v="25.867370994050919"/>
    <n v="2.6357394111006465"/>
  </r>
  <r>
    <s v="UN"/>
    <s v="Chilean"/>
    <x v="4"/>
    <x v="1"/>
    <x v="18"/>
    <x v="12"/>
    <n v="1.2662320170746259E-2"/>
    <n v="6.1478190492166629E-2"/>
    <n v="77697.874111897821"/>
    <n v="377239.29272640706"/>
    <n v="4776.7247054876352"/>
    <n v="0.92467069083059672"/>
    <n v="1699432.7904165718"/>
    <n v="21.872320315599712"/>
    <n v="2.6448134387653406"/>
  </r>
  <r>
    <s v="UN"/>
    <s v="Chilean"/>
    <x v="4"/>
    <x v="1"/>
    <x v="18"/>
    <x v="13"/>
    <n v="1.9238630393793917E-2"/>
    <n v="9.2028990830940349E-2"/>
    <n v="72921.149406410186"/>
    <n v="348822.1174137725"/>
    <n v="6710.8597901041649"/>
    <n v="0.88341688827129083"/>
    <n v="1322193.4976901647"/>
    <n v="18.131824696305959"/>
    <n v="2.6480465824136328"/>
  </r>
  <r>
    <s v="UN"/>
    <s v="Chilean"/>
    <x v="4"/>
    <x v="1"/>
    <x v="18"/>
    <x v="14"/>
    <n v="3.1238164463624707E-2"/>
    <n v="0.1453883912095805"/>
    <n v="66210.289616306021"/>
    <n v="308155.3495258778"/>
    <n v="9626.2074888351199"/>
    <n v="0.82382951573136587"/>
    <n v="973371.38027639221"/>
    <n v="14.701210127869219"/>
    <n v="2.6214829586617383"/>
  </r>
  <r>
    <s v="UN"/>
    <s v="Chilean"/>
    <x v="4"/>
    <x v="1"/>
    <x v="18"/>
    <x v="15"/>
    <n v="4.7106929039272195E-2"/>
    <n v="0.21134772460157919"/>
    <n v="56584.082127470901"/>
    <n v="253867.47236993365"/>
    <n v="11958.917006309857"/>
    <n v="0.74864678144538055"/>
    <n v="665216.03075051447"/>
    <n v="11.756239665634869"/>
    <n v="2.5706045746373425"/>
  </r>
  <r>
    <s v="UN"/>
    <s v="Chilean"/>
    <x v="4"/>
    <x v="1"/>
    <x v="18"/>
    <x v="16"/>
    <n v="7.0218500481326329E-2"/>
    <n v="0.29905821415850464"/>
    <n v="44625.165121161044"/>
    <n v="190057.06610342491"/>
    <n v="13345.522187662809"/>
    <n v="0.64785346923228126"/>
    <n v="411348.55838058086"/>
    <n v="9.2178607577974265"/>
    <n v="2.5221082369522771"/>
  </r>
  <r>
    <s v="UN"/>
    <s v="Chilean"/>
    <x v="4"/>
    <x v="1"/>
    <x v="18"/>
    <x v="17"/>
    <n v="0.1057126586363622"/>
    <n v="0.41612711744015529"/>
    <n v="31279.642933498235"/>
    <n v="123129.12962721284"/>
    <n v="13016.307648473943"/>
    <n v="0.52515129072438327"/>
    <n v="221291.49227715592"/>
    <n v="7.0746169560704528"/>
    <n v="2.4440458892980406"/>
  </r>
  <r>
    <s v="UN"/>
    <s v="Chilean"/>
    <x v="4"/>
    <x v="1"/>
    <x v="18"/>
    <x v="18"/>
    <n v="0.15449452687075191"/>
    <n v="0.54698857258416489"/>
    <n v="18263.335285024292"/>
    <n v="64661.421349500721"/>
    <n v="9989.8356981814486"/>
    <n v="0.39448522414819309"/>
    <n v="98162.362649943068"/>
    <n v="5.3748322044131216"/>
    <n v="2.3317624152244001"/>
  </r>
  <r>
    <s v="UN"/>
    <s v="Chilean"/>
    <x v="4"/>
    <x v="1"/>
    <x v="18"/>
    <x v="19"/>
    <n v="0.22099266425077707"/>
    <n v="0.68134111337904024"/>
    <n v="8273.4995868428432"/>
    <n v="25507.975294798551"/>
    <n v="5637.0754200405318"/>
    <n v="0.26569012187601598"/>
    <n v="33500.941300442348"/>
    <n v="4.0491863145455556"/>
    <n v="2.1865690171479679"/>
  </r>
  <r>
    <s v="UN"/>
    <s v="Chilean"/>
    <x v="4"/>
    <x v="1"/>
    <x v="18"/>
    <x v="20"/>
    <n v="0.31281644966876626"/>
    <n v="0.80412894388060185"/>
    <n v="2636.424166802311"/>
    <n v="6777.2170648854326"/>
    <n v="2120.0249808720382"/>
    <n v="0.15210235348179016"/>
    <n v="7992.9660056437979"/>
    <n v="3.0317450834697723"/>
    <n v="1.9788545762835454"/>
  </r>
  <r>
    <s v="UN"/>
    <s v="Chilean"/>
    <x v="4"/>
    <x v="1"/>
    <x v="18"/>
    <x v="21"/>
    <n v="0.42475808007543986"/>
    <n v="1"/>
    <n v="516.39918593027289"/>
    <n v="1215.7489407583653"/>
    <n v="516.39918593027289"/>
    <m/>
    <n v="1215.7489407583653"/>
    <n v="2.3542812883568769"/>
    <n v="2.3542812883568769"/>
  </r>
  <r>
    <s v="UN"/>
    <s v="Chilean"/>
    <x v="4"/>
    <x v="1"/>
    <x v="19"/>
    <x v="0"/>
    <n v="7.0119724680247297E-2"/>
    <n v="6.661266385747483E-2"/>
    <n v="100000"/>
    <n v="94998.467494324737"/>
    <n v="6661.2663857474836"/>
    <n v="0.93031782770600735"/>
    <n v="6750000.0001103673"/>
    <n v="67.500000001103672"/>
    <n v="0.249161913660052"/>
  </r>
  <r>
    <s v="UN"/>
    <s v="Chilean"/>
    <x v="4"/>
    <x v="1"/>
    <x v="19"/>
    <x v="1"/>
    <n v="3.3277149963491107E-3"/>
    <n v="1.3196970011332656E-2"/>
    <n v="93338.733614252516"/>
    <n v="370160.44635867892"/>
    <n v="1231.7884684030578"/>
    <n v="0.98819138163876374"/>
    <n v="6655001.5326160425"/>
    <n v="71.299462451672326"/>
    <n v="1.4066260723542949"/>
  </r>
  <r>
    <s v="UN"/>
    <s v="Chilean"/>
    <x v="4"/>
    <x v="1"/>
    <x v="19"/>
    <x v="2"/>
    <n v="6.5509537719909592E-4"/>
    <n v="3.2692984299469915E-3"/>
    <n v="92106.945145849459"/>
    <n v="459666.0297619864"/>
    <n v="301.1250911525276"/>
    <n v="0.99732501442498633"/>
    <n v="6284841.0862573637"/>
    <n v="68.234171443917134"/>
    <n v="2.1151657806527044"/>
  </r>
  <r>
    <s v="UN"/>
    <s v="Chilean"/>
    <x v="4"/>
    <x v="1"/>
    <x v="19"/>
    <x v="3"/>
    <n v="5.2815397529094497E-4"/>
    <n v="2.6373602746894158E-3"/>
    <n v="91805.820054696931"/>
    <n v="458436.42976304929"/>
    <n v="242.12502279755427"/>
    <n v="0.99668846482233786"/>
    <n v="5825175.0564953769"/>
    <n v="63.451043223891467"/>
    <n v="2.5522128874266645"/>
  </r>
  <r>
    <s v="UN"/>
    <s v="Chilean"/>
    <x v="4"/>
    <x v="1"/>
    <x v="19"/>
    <x v="4"/>
    <n v="8.4613949902701555E-4"/>
    <n v="4.2223789953810282E-3"/>
    <n v="91563.695031899377"/>
    <n v="456918.3013991671"/>
    <n v="386.61662264216284"/>
    <n v="0.99487076851976675"/>
    <n v="5366738.626732328"/>
    <n v="58.612080092034724"/>
    <n v="2.671663069792614"/>
  </r>
  <r>
    <s v="UN"/>
    <s v="Chilean"/>
    <x v="4"/>
    <x v="1"/>
    <x v="19"/>
    <x v="5"/>
    <n v="1.2141894223741834E-3"/>
    <n v="6.0534923415071027E-3"/>
    <n v="91177.078409257214"/>
    <n v="454574.66166373575"/>
    <n v="551.93974587142293"/>
    <n v="0.99309014670322371"/>
    <n v="4909820.3253331613"/>
    <n v="53.84928329568703"/>
    <n v="2.6252292168578779"/>
  </r>
  <r>
    <s v="UN"/>
    <s v="Chilean"/>
    <x v="4"/>
    <x v="1"/>
    <x v="19"/>
    <x v="6"/>
    <n v="1.5623187480305338E-3"/>
    <n v="7.7824234469443644E-3"/>
    <n v="90625.138663385791"/>
    <n v="451433.61743920762"/>
    <n v="705.28320401652309"/>
    <n v="0.99119052885398706"/>
    <n v="4455245.663669426"/>
    <n v="49.16125624058688"/>
    <n v="2.6008561268932477"/>
  </r>
  <r>
    <s v="UN"/>
    <s v="Chilean"/>
    <x v="4"/>
    <x v="1"/>
    <x v="19"/>
    <x v="7"/>
    <n v="2.0013246946769697E-3"/>
    <n v="9.9589372224006146E-3"/>
    <n v="89919.855459369268"/>
    <n v="447456.72601203661"/>
    <n v="895.50619556719903"/>
    <n v="0.9885045097835724"/>
    <n v="4003812.0462302179"/>
    <n v="44.526451091098117"/>
    <n v="2.6074411372970148"/>
  </r>
  <r>
    <s v="UN"/>
    <s v="Chilean"/>
    <x v="4"/>
    <x v="1"/>
    <x v="19"/>
    <x v="8"/>
    <n v="2.669528327959669E-3"/>
    <n v="1.3263416926428745E-2"/>
    <n v="89024.349263802069"/>
    <n v="442312.99159589049"/>
    <n v="1180.7670608898188"/>
    <n v="0.98442198199176445"/>
    <n v="3556355.3202181812"/>
    <n v="39.948119246339949"/>
    <n v="2.6212457002288088"/>
  </r>
  <r>
    <s v="UN"/>
    <s v="Chilean"/>
    <x v="4"/>
    <x v="1"/>
    <x v="19"/>
    <x v="9"/>
    <n v="3.6784223573623227E-3"/>
    <n v="1.8233185666196684E-2"/>
    <n v="87843.58220291225"/>
    <n v="435422.63184753316"/>
    <n v="1601.6683438894979"/>
    <n v="0.97833212301266193"/>
    <n v="3114042.3286222909"/>
    <n v="35.449855874833077"/>
    <n v="2.6304213156816267"/>
  </r>
  <r>
    <s v="UN"/>
    <s v="Chilean"/>
    <x v="4"/>
    <x v="1"/>
    <x v="19"/>
    <x v="10"/>
    <n v="5.179499031128759E-3"/>
    <n v="2.5583896092905848E-2"/>
    <n v="86241.913859022752"/>
    <n v="425987.94782315788"/>
    <n v="2206.4041630225838"/>
    <n v="0.96957371834075723"/>
    <n v="2678619.6967747575"/>
    <n v="31.059372141873176"/>
    <n v="2.6334247553255659"/>
  </r>
  <r>
    <s v="UN"/>
    <s v="Chilean"/>
    <x v="4"/>
    <x v="1"/>
    <x v="19"/>
    <x v="11"/>
    <n v="7.3501283002970529E-3"/>
    <n v="3.6125197356405681E-2"/>
    <n v="84035.509696000168"/>
    <n v="413026.71853924764"/>
    <n v="3035.7993727141438"/>
    <n v="0.95555418380455304"/>
    <n v="2252631.7489515995"/>
    <n v="26.805712931361178"/>
    <n v="2.6444985116522921"/>
  </r>
  <r>
    <s v="UN"/>
    <s v="Chilean"/>
    <x v="4"/>
    <x v="1"/>
    <x v="19"/>
    <x v="12"/>
    <n v="1.1154047967029941E-2"/>
    <n v="5.4347867426677306E-2"/>
    <n v="80999.710323286025"/>
    <n v="394669.40892324364"/>
    <n v="4402.1615182492096"/>
    <n v="0.93287662823162165"/>
    <n v="1839605.0304123517"/>
    <n v="22.711254436221076"/>
    <n v="2.6536202385198986"/>
  </r>
  <r>
    <s v="UN"/>
    <s v="Chilean"/>
    <x v="4"/>
    <x v="1"/>
    <x v="19"/>
    <x v="13"/>
    <n v="1.7178101318150923E-2"/>
    <n v="8.2569178897215351E-2"/>
    <n v="76597.548805036815"/>
    <n v="368177.86746248265"/>
    <n v="6324.5967103712755"/>
    <n v="0.89436884807448924"/>
    <n v="1444935.6214891081"/>
    <n v="18.863992961013572"/>
    <n v="2.658368234228162"/>
  </r>
  <r>
    <s v="UN"/>
    <s v="Chilean"/>
    <x v="4"/>
    <x v="1"/>
    <x v="19"/>
    <x v="14"/>
    <n v="2.8325175869161084E-2"/>
    <n v="0.13272684118385386"/>
    <n v="70272.952094665539"/>
    <n v="329286.81520894257"/>
    <n v="9327.106952189235"/>
    <n v="0.83797861494881354"/>
    <n v="1076757.7540266253"/>
    <n v="15.322506340364241"/>
    <n v="2.6329267609391924"/>
  </r>
  <r>
    <s v="UN"/>
    <s v="Chilean"/>
    <x v="4"/>
    <x v="1"/>
    <x v="19"/>
    <x v="15"/>
    <n v="4.3160926407867201E-2"/>
    <n v="0.19541321564200662"/>
    <n v="60945.845142476304"/>
    <n v="275935.30932969559"/>
    <n v="11909.623579311068"/>
    <n v="0.76641732180013844"/>
    <n v="747470.93881768268"/>
    <n v="12.264510190486005"/>
    <n v="2.5822983664483226"/>
  </r>
  <r>
    <s v="UN"/>
    <s v="Chilean"/>
    <x v="4"/>
    <x v="1"/>
    <x v="19"/>
    <x v="16"/>
    <n v="6.474085395215036E-2"/>
    <n v="0.27921195786176578"/>
    <n v="49036.221563165236"/>
    <n v="211481.60076655805"/>
    <n v="13691.499428794697"/>
    <n v="0.66754797950943223"/>
    <n v="471535.62948798703"/>
    <n v="9.6160677649395527"/>
    <n v="2.5386547525689962"/>
  </r>
  <r>
    <s v="UN"/>
    <s v="Chilean"/>
    <x v="4"/>
    <x v="1"/>
    <x v="19"/>
    <x v="17"/>
    <n v="9.92743228967784E-2"/>
    <n v="0.39652213570092532"/>
    <n v="35344.722134370539"/>
    <n v="141174.1152951362"/>
    <n v="14014.964706476374"/>
    <n v="0.54422998506868581"/>
    <n v="260054.02872142894"/>
    <n v="7.3576481301162246"/>
    <n v="2.4634616553626487"/>
  </r>
  <r>
    <s v="UN"/>
    <s v="Chilean"/>
    <x v="4"/>
    <x v="1"/>
    <x v="19"/>
    <x v="18"/>
    <n v="0.14660642476181246"/>
    <n v="0.52808596742764358"/>
    <n v="21329.757427894165"/>
    <n v="76831.186659156912"/>
    <n v="11263.945586306458"/>
    <n v="0.41144431142011606"/>
    <n v="118879.91342629274"/>
    <n v="5.5734301633841632"/>
    <n v="2.3528280785941411"/>
  </r>
  <r>
    <s v="UN"/>
    <s v="Chilean"/>
    <x v="4"/>
    <x v="1"/>
    <x v="19"/>
    <x v="19"/>
    <n v="0.21219931145529422"/>
    <n v="0.66641346816333524"/>
    <n v="10065.811841587707"/>
    <n v="31611.754690567221"/>
    <n v="6707.9925792320319"/>
    <n v="0.27795883879962741"/>
    <n v="42048.726767135828"/>
    <n v="4.1773805659080718"/>
    <n v="2.2097010698371742"/>
  </r>
  <r>
    <s v="UN"/>
    <s v="Chilean"/>
    <x v="4"/>
    <x v="1"/>
    <x v="19"/>
    <x v="20"/>
    <n v="0.30378185554507797"/>
    <n v="0.7949386376676626"/>
    <n v="3357.8192623556747"/>
    <n v="8786.7666262087405"/>
    <n v="2669.2602699512559"/>
    <n v="0.15811151340192198"/>
    <n v="10436.972076568603"/>
    <n v="3.1082590399003656"/>
    <n v="2.0020421853745396"/>
  </r>
  <r>
    <s v="UN"/>
    <s v="Chilean"/>
    <x v="4"/>
    <x v="1"/>
    <x v="19"/>
    <x v="21"/>
    <n v="0.41725652539461933"/>
    <n v="1"/>
    <n v="688.55899240441897"/>
    <n v="1650.2054503598622"/>
    <n v="688.55899240441897"/>
    <m/>
    <n v="1650.2054503598622"/>
    <n v="2.3966072167577308"/>
    <n v="2.3966072167577308"/>
  </r>
  <r>
    <s v="UN"/>
    <s v="Chilean"/>
    <x v="4"/>
    <x v="1"/>
    <x v="20"/>
    <x v="0"/>
    <n v="5.9511655988097392E-2"/>
    <n v="5.687009263477856E-2"/>
    <n v="100000"/>
    <n v="95561.267268638781"/>
    <n v="5687.0092634778557"/>
    <n v="0.9408087955036043"/>
    <n v="7000000.0002666004"/>
    <n v="70.000000002665999"/>
    <n v="0.219496131320394"/>
  </r>
  <r>
    <s v="UN"/>
    <s v="Chilean"/>
    <x v="4"/>
    <x v="1"/>
    <x v="20"/>
    <x v="1"/>
    <n v="2.4951603450440985E-3"/>
    <n v="9.916912903405628E-3"/>
    <n v="94312.990736522144"/>
    <n v="374843.1304831634"/>
    <n v="935.29371479379188"/>
    <n v="0.99112711754850968"/>
    <n v="6904438.7329979613"/>
    <n v="73.207716975984496"/>
    <n v="1.424517641010475"/>
  </r>
  <r>
    <s v="UN"/>
    <s v="Chilean"/>
    <x v="4"/>
    <x v="1"/>
    <x v="20"/>
    <x v="2"/>
    <n v="4.8934852091701299E-4"/>
    <n v="2.4432947019166367E-3"/>
    <n v="93377.697021728352"/>
    <n v="466230.55482588627"/>
    <n v="228.14923241036013"/>
    <n v="0.99799333536231383"/>
    <n v="6529595.6025147978"/>
    <n v="69.926714952023346"/>
    <n v="2.1162283747153094"/>
  </r>
  <r>
    <s v="UN"/>
    <s v="Chilean"/>
    <x v="4"/>
    <x v="1"/>
    <x v="20"/>
    <x v="3"/>
    <n v="3.9738196893895688E-4"/>
    <n v="1.984978373427068E-3"/>
    <n v="93149.547789317992"/>
    <n v="465294.98645850841"/>
    <n v="184.89983785631193"/>
    <n v="0.9975243008140503"/>
    <n v="6063365.0476889117"/>
    <n v="65.092801753614452"/>
    <n v="2.5513635202136613"/>
  </r>
  <r>
    <s v="UN"/>
    <s v="Chilean"/>
    <x v="4"/>
    <x v="1"/>
    <x v="20"/>
    <x v="4"/>
    <n v="6.2866195137675784E-4"/>
    <n v="3.1387100984880834E-3"/>
    <n v="92964.64795146168"/>
    <n v="464143.05603930657"/>
    <n v="291.78907932763104"/>
    <n v="0.99619711868712413"/>
    <n v="5598070.0612304034"/>
    <n v="60.21719206803477"/>
    <n v="2.6689198938863981"/>
  </r>
  <r>
    <s v="UN"/>
    <s v="Chilean"/>
    <x v="4"/>
    <x v="1"/>
    <x v="20"/>
    <x v="5"/>
    <n v="8.9964484311658491E-4"/>
    <n v="4.4886492757264425E-3"/>
    <n v="92672.858872134049"/>
    <n v="462377.97508499364"/>
    <n v="415.97596085591067"/>
    <n v="0.99483319033821049"/>
    <n v="5133927.005191097"/>
    <n v="55.398388132977146"/>
    <n v="2.6289031855418434"/>
  </r>
  <r>
    <s v="UN"/>
    <s v="Chilean"/>
    <x v="4"/>
    <x v="1"/>
    <x v="20"/>
    <x v="6"/>
    <n v="1.1777079497615462E-3"/>
    <n v="5.8720025357637722E-3"/>
    <n v="92256.882911278139"/>
    <n v="459988.95609592582"/>
    <n v="541.73265039669059"/>
    <n v="0.99329882668378122"/>
    <n v="4671549.030106103"/>
    <n v="50.636319835330355"/>
    <n v="2.6086756825229873"/>
  </r>
  <r>
    <s v="UN"/>
    <s v="Chilean"/>
    <x v="4"/>
    <x v="1"/>
    <x v="20"/>
    <x v="7"/>
    <n v="1.5336724344958428E-3"/>
    <n v="7.6404485784636869E-3"/>
    <n v="91715.150260881448"/>
    <n v="456906.49037758046"/>
    <n v="700.74488943432516"/>
    <n v="0.99105068545026354"/>
    <n v="4211560.0740101775"/>
    <n v="45.920004078175744"/>
    <n v="2.6178764169449877"/>
  </r>
  <r>
    <s v="UN"/>
    <s v="Chilean"/>
    <x v="4"/>
    <x v="1"/>
    <x v="20"/>
    <x v="8"/>
    <n v="2.105838362395088E-3"/>
    <n v="1.0477027660784644E-2"/>
    <n v="91014.405371447123"/>
    <n v="452817.49047537538"/>
    <n v="953.56044260652561"/>
    <n v="0.98746355218734538"/>
    <n v="3754653.5836325972"/>
    <n v="41.253399045009864"/>
    <n v="2.6356649446389477"/>
  </r>
  <r>
    <s v="UN"/>
    <s v="Chilean"/>
    <x v="4"/>
    <x v="1"/>
    <x v="20"/>
    <x v="9"/>
    <n v="3.0039114653058292E-3"/>
    <n v="1.4914042607226598E-2"/>
    <n v="90060.844928840597"/>
    <n v="447140.76763737359"/>
    <n v="1343.1712785115524"/>
    <n v="0.98199938266353926"/>
    <n v="3301836.093157222"/>
    <n v="36.662281991314742"/>
    <n v="2.6447851011711485"/>
  </r>
  <r>
    <s v="UN"/>
    <s v="Chilean"/>
    <x v="4"/>
    <x v="1"/>
    <x v="20"/>
    <x v="10"/>
    <n v="4.3480230043827332E-3"/>
    <n v="2.1519747474526708E-2"/>
    <n v="88717.673650329045"/>
    <n v="439091.95778360195"/>
    <n v="1909.1819334825559"/>
    <n v="0.97412849327225048"/>
    <n v="2854695.3255198486"/>
    <n v="32.177301410892674"/>
    <n v="2.6448496661387657"/>
  </r>
  <r>
    <s v="UN"/>
    <s v="Chilean"/>
    <x v="4"/>
    <x v="1"/>
    <x v="20"/>
    <x v="11"/>
    <n v="6.2881938845539649E-3"/>
    <n v="3.0983854381287413E-2"/>
    <n v="86808.491716846489"/>
    <n v="427731.98724370275"/>
    <n v="2689.6616664139583"/>
    <n v="0.96154190785609384"/>
    <n v="2415603.3677362464"/>
    <n v="27.826809566228903"/>
    <n v="2.6538047817206523"/>
  </r>
  <r>
    <s v="UN"/>
    <s v="Chilean"/>
    <x v="4"/>
    <x v="1"/>
    <x v="20"/>
    <x v="12"/>
    <n v="9.6877882700588062E-3"/>
    <n v="4.7366507254203043E-2"/>
    <n v="84118.830050432531"/>
    <n v="411282.23106538842"/>
    <n v="3984.4151737988868"/>
    <n v="0.9409900066962501"/>
    <n v="1987871.3804925438"/>
    <n v="23.631705045121731"/>
    <n v="2.6629144352203795"/>
  </r>
  <r>
    <s v="UN"/>
    <s v="Chilean"/>
    <x v="4"/>
    <x v="1"/>
    <x v="20"/>
    <x v="13"/>
    <n v="1.5143040605902949E-2"/>
    <n v="7.3133940612109746E-2"/>
    <n v="80134.414876633644"/>
    <n v="387012.46936426847"/>
    <n v="5860.5455385738896"/>
    <n v="0.90542683574300564"/>
    <n v="1576589.1494271555"/>
    <n v="19.674307872021068"/>
    <n v="2.669226366557051"/>
  </r>
  <r>
    <s v="UN"/>
    <s v="Chilean"/>
    <x v="4"/>
    <x v="1"/>
    <x v="20"/>
    <x v="14"/>
    <n v="2.5395782493605829E-2"/>
    <n v="0.11981297992310944"/>
    <n v="74273.869338059754"/>
    <n v="350411.47552957654"/>
    <n v="8898.9736158126179"/>
    <n v="0.85256379248759429"/>
    <n v="1189576.680062887"/>
    <n v="16.016086016045467"/>
    <n v="2.6449114172580384"/>
  </r>
  <r>
    <s v="UN"/>
    <s v="Chilean"/>
    <x v="4"/>
    <x v="1"/>
    <x v="20"/>
    <x v="15"/>
    <n v="3.9137210445785574E-2"/>
    <n v="0.17884798988439871"/>
    <n v="65374.895722247136"/>
    <n v="298748.13650866959"/>
    <n v="11692.168688826074"/>
    <n v="0.78507043726590675"/>
    <n v="839165.20453331049"/>
    <n v="12.83619951148529"/>
    <n v="2.5944289848087987"/>
  </r>
  <r>
    <s v="UN"/>
    <s v="Chilean"/>
    <x v="4"/>
    <x v="1"/>
    <x v="20"/>
    <x v="16"/>
    <n v="5.9099020355109881E-2"/>
    <n v="0.258201963913327"/>
    <n v="53682.727033421063"/>
    <n v="234538.33016123602"/>
    <n v="13860.985548252378"/>
    <n v="0.68867980461395251"/>
    <n v="540417.0680246409"/>
    <n v="10.066870628390308"/>
    <n v="2.5560680813103969"/>
  </r>
  <r>
    <s v="UN"/>
    <s v="Chilean"/>
    <x v="4"/>
    <x v="1"/>
    <x v="20"/>
    <x v="17"/>
    <n v="9.2498338489665113E-2"/>
    <n v="0.37518447526895321"/>
    <n v="39821.741485168684"/>
    <n v="161521.81138992272"/>
    <n v="14940.49918340892"/>
    <n v="0.56524203156280439"/>
    <n v="305878.73786340491"/>
    <n v="7.6811994266329915"/>
    <n v="2.4842275633159505"/>
  </r>
  <r>
    <s v="UN"/>
    <s v="Chilean"/>
    <x v="4"/>
    <x v="1"/>
    <x v="20"/>
    <x v="18"/>
    <n v="0.13817072207328182"/>
    <n v="0.5070019055879279"/>
    <n v="24881.242301759765"/>
    <n v="91298.916811744028"/>
    <n v="12614.837260387163"/>
    <n v="0.43054083903438484"/>
    <n v="144356.92647348222"/>
    <n v="5.8018375739732395"/>
    <n v="2.3755274036695186"/>
  </r>
  <r>
    <s v="UN"/>
    <s v="Chilean"/>
    <x v="4"/>
    <x v="1"/>
    <x v="20"/>
    <x v="19"/>
    <n v="0.2026396828152027"/>
    <n v="0.64936245322129815"/>
    <n v="12266.405041372602"/>
    <n v="39307.912247058775"/>
    <n v="7965.3428698718117"/>
    <n v="0.2920551298361061"/>
    <n v="53058.009661738201"/>
    <n v="4.3254734767669998"/>
    <n v="2.235007542097347"/>
  </r>
  <r>
    <s v="UN"/>
    <s v="Chilean"/>
    <x v="4"/>
    <x v="1"/>
    <x v="20"/>
    <x v="20"/>
    <n v="0.29380699355498041"/>
    <n v="0.78420792273122797"/>
    <n v="4301.0621715007901"/>
    <n v="11480.077414901018"/>
    <n v="3372.927031050499"/>
    <n v="0.1650911939980122"/>
    <n v="13750.097414679425"/>
    <n v="3.1969073838989726"/>
    <n v="2.0277348574953988"/>
  </r>
  <r>
    <s v="UN"/>
    <s v="Chilean"/>
    <x v="4"/>
    <x v="1"/>
    <x v="20"/>
    <x v="21"/>
    <n v="0.40886650361710158"/>
    <n v="1"/>
    <n v="928.13514045029092"/>
    <n v="2270.0199997784071"/>
    <n v="928.13514045029092"/>
    <m/>
    <n v="2270.0199997784071"/>
    <n v="2.4457860723569755"/>
    <n v="2.4457860723569755"/>
  </r>
  <r>
    <s v="UN"/>
    <s v="Chilean"/>
    <x v="4"/>
    <x v="1"/>
    <x v="21"/>
    <x v="0"/>
    <n v="4.9505119642301441E-2"/>
    <n v="4.7599965859975779E-2"/>
    <n v="100000"/>
    <n v="96151.602508808544"/>
    <n v="4759.9965859975782"/>
    <n v="0.9506634892668705"/>
    <n v="7250000.0003462797"/>
    <n v="72.500000003462802"/>
    <n v="0.19151255223328525"/>
  </r>
  <r>
    <s v="UN"/>
    <s v="Chilean"/>
    <x v="4"/>
    <x v="1"/>
    <x v="21"/>
    <x v="1"/>
    <n v="1.8345931625909223E-3"/>
    <n v="7.304087265811973E-3"/>
    <n v="95240.003414002422"/>
    <n v="379180.14212462679"/>
    <n v="695.64129613210389"/>
    <n v="0.99348299940340734"/>
    <n v="7153848.3978374712"/>
    <n v="75.113903206619312"/>
    <n v="1.4413946652112946"/>
  </r>
  <r>
    <s v="UN"/>
    <s v="Chilean"/>
    <x v="4"/>
    <x v="1"/>
    <x v="21"/>
    <x v="2"/>
    <n v="3.5832774347910665E-4"/>
    <n v="1.7897899194036909E-3"/>
    <n v="94544.362117870318"/>
    <n v="472234.00737007975"/>
    <n v="169.21454625501065"/>
    <n v="0.99852418084432581"/>
    <n v="6774668.2557128444"/>
    <n v="71.655972962901075"/>
    <n v="2.1172500824090825"/>
  </r>
  <r>
    <s v="UN"/>
    <s v="Chilean"/>
    <x v="4"/>
    <x v="1"/>
    <x v="21"/>
    <x v="3"/>
    <n v="2.9323129465196881E-4"/>
    <n v="1.465104221256936E-3"/>
    <n v="94375.147571615307"/>
    <n v="471537.07537604222"/>
    <n v="138.26942708891875"/>
    <n v="0.99818414445994674"/>
    <n v="6302434.2483427646"/>
    <n v="66.780655824249152"/>
    <n v="2.5507059719244878"/>
  </r>
  <r>
    <s v="UN"/>
    <s v="Chilean"/>
    <x v="4"/>
    <x v="1"/>
    <x v="21"/>
    <x v="4"/>
    <n v="4.5841231506414844E-4"/>
    <n v="2.2896120306356333E-3"/>
    <n v="94236.878144526388"/>
    <n v="470680.83216538007"/>
    <n v="215.76588992924371"/>
    <n v="0.99723347645981097"/>
    <n v="5830897.1729667224"/>
    <n v="61.874897468740073"/>
    <n v="2.6661808897736545"/>
  </r>
  <r>
    <s v="UN"/>
    <s v="Chilean"/>
    <x v="4"/>
    <x v="1"/>
    <x v="21"/>
    <x v="5"/>
    <n v="6.540698128324234E-4"/>
    <n v="3.2652924400677066E-3"/>
    <n v="94021.112254597145"/>
    <n v="469378.68256327882"/>
    <n v="307.00642705170321"/>
    <n v="0.99620984386816791"/>
    <n v="5360216.3408013424"/>
    <n v="57.010773562075741"/>
    <n v="2.6323664729516825"/>
  </r>
  <r>
    <s v="UN"/>
    <s v="Chilean"/>
    <x v="4"/>
    <x v="1"/>
    <x v="21"/>
    <x v="6"/>
    <n v="8.7102336210698129E-4"/>
    <n v="4.3460931299827846E-3"/>
    <n v="93714.105827545442"/>
    <n v="467599.66407141037"/>
    <n v="407.2902315195679"/>
    <n v="0.99500014529105085"/>
    <n v="4890837.6582380636"/>
    <n v="52.188916652934623"/>
    <n v="2.6162819749086763"/>
  </r>
  <r>
    <s v="UN"/>
    <s v="Chilean"/>
    <x v="4"/>
    <x v="1"/>
    <x v="21"/>
    <x v="7"/>
    <n v="1.1529484460535008E-3"/>
    <n v="5.7490204701386551E-3"/>
    <n v="93306.815596025874"/>
    <n v="465261.7336890999"/>
    <n v="536.42279286500707"/>
    <n v="0.99316651218798513"/>
    <n v="4423237.9941666536"/>
    <n v="47.405304381162999"/>
    <n v="2.6280942794508353"/>
  </r>
  <r>
    <s v="UN"/>
    <s v="Chilean"/>
    <x v="4"/>
    <x v="1"/>
    <x v="21"/>
    <x v="8"/>
    <n v="1.6295363809590872E-3"/>
    <n v="8.1165985778897023E-3"/>
    <n v="92770.392803160867"/>
    <n v="462082.37330253853"/>
    <n v="752.9800382964022"/>
    <n v="0.99010461926251736"/>
    <n v="3957976.2604775541"/>
    <n v="42.664217978202828"/>
    <n v="2.6498836313516816"/>
  </r>
  <r>
    <s v="UN"/>
    <s v="Chilean"/>
    <x v="4"/>
    <x v="1"/>
    <x v="21"/>
    <x v="9"/>
    <n v="2.4062254627626638E-3"/>
    <n v="1.1963735114993861E-2"/>
    <n v="92017.412764864464"/>
    <n v="457509.89228663029"/>
    <n v="1100.8719522858883"/>
    <n v="0.98533350631802452"/>
    <n v="3495893.8871750156"/>
    <n v="37.991655950034193"/>
    <n v="2.6589724787331561"/>
  </r>
  <r>
    <s v="UN"/>
    <s v="Chilean"/>
    <x v="4"/>
    <x v="1"/>
    <x v="21"/>
    <x v="10"/>
    <n v="3.5802251806178365E-3"/>
    <n v="1.7752159015979211E-2"/>
    <n v="90916.540812578576"/>
    <n v="450799.82634196716"/>
    <n v="1613.9648896876606"/>
    <n v="0.97842346292830951"/>
    <n v="3038383.9948883853"/>
    <n v="33.419485252435116"/>
    <n v="2.6561586035134996"/>
  </r>
  <r>
    <s v="UN"/>
    <s v="Chilean"/>
    <x v="4"/>
    <x v="1"/>
    <x v="21"/>
    <x v="11"/>
    <n v="5.2773436280873828E-3"/>
    <n v="2.6065255488687381E-2"/>
    <n v="89302.575922890916"/>
    <n v="441073.12717698805"/>
    <n v="2327.6944572280627"/>
    <n v="0.96735865443026414"/>
    <n v="2587584.1685464182"/>
    <n v="28.97547066033896"/>
    <n v="2.6630298617695578"/>
  </r>
  <r>
    <s v="UN"/>
    <s v="Chilean"/>
    <x v="4"/>
    <x v="1"/>
    <x v="21"/>
    <x v="12"/>
    <n v="8.2543676371606353E-3"/>
    <n v="4.0493757937797664E-2"/>
    <n v="86974.881465662853"/>
    <n v="426675.90681128"/>
    <n v="3521.9397967391851"/>
    <n v="0.94911038053824404"/>
    <n v="2146511.0413694303"/>
    <n v="24.679666188643896"/>
    <n v="2.6721633559367111"/>
  </r>
  <r>
    <s v="UN"/>
    <s v="Chilean"/>
    <x v="4"/>
    <x v="1"/>
    <x v="21"/>
    <x v="13"/>
    <n v="1.3096573816148326E-2"/>
    <n v="6.3552243824094704E-2"/>
    <n v="83452.941668923668"/>
    <n v="404962.53228015429"/>
    <n v="5303.6216967813962"/>
    <n v="0.91685478181559221"/>
    <n v="1719835.1345581503"/>
    <n v="20.608442316882222"/>
    <n v="2.6804197644922771"/>
  </r>
  <r>
    <s v="UN"/>
    <s v="Chilean"/>
    <x v="4"/>
    <x v="1"/>
    <x v="21"/>
    <x v="14"/>
    <n v="2.2370051519188448E-2"/>
    <n v="0.10628137854761796"/>
    <n v="78149.319972142272"/>
    <n v="371291.83417721052"/>
    <n v="8305.817459198166"/>
    <n v="0.86803416475965212"/>
    <n v="1314872.602277996"/>
    <n v="16.825131718954253"/>
    <n v="2.6576940464835399"/>
  </r>
  <r>
    <s v="UN"/>
    <s v="Chilean"/>
    <x v="4"/>
    <x v="1"/>
    <x v="21"/>
    <x v="15"/>
    <n v="3.4917306465488303E-2"/>
    <n v="0.16112648801956092"/>
    <n v="69843.502512944106"/>
    <n v="322293.99716209422"/>
    <n v="11253.638270896066"/>
    <n v="0.80514830696136164"/>
    <n v="943580.76810078544"/>
    <n v="13.509929115108617"/>
    <n v="2.6075723464245923"/>
  </r>
  <r>
    <s v="UN"/>
    <s v="Chilean"/>
    <x v="4"/>
    <x v="1"/>
    <x v="21"/>
    <x v="16"/>
    <n v="5.3156660178829467E-2"/>
    <n v="0.23543080931043384"/>
    <n v="58589.864242048039"/>
    <n v="259494.46615887005"/>
    <n v="13793.859155893813"/>
    <n v="0.71218598910415309"/>
    <n v="621286.77093869122"/>
    <n v="10.603997448637438"/>
    <n v="2.5746558904745953"/>
  </r>
  <r>
    <s v="UN"/>
    <s v="Chilean"/>
    <x v="4"/>
    <x v="1"/>
    <x v="21"/>
    <x v="17"/>
    <n v="8.5020930693180133E-2"/>
    <n v="0.35075841238972788"/>
    <n v="44796.005086154226"/>
    <n v="184808.32304840907"/>
    <n v="15712.575625421629"/>
    <n v="0.58970756236139255"/>
    <n v="361792.30477982119"/>
    <n v="8.0764412827438878"/>
    <n v="2.5069840033746265"/>
  </r>
  <r>
    <s v="UN"/>
    <s v="Chilean"/>
    <x v="4"/>
    <x v="1"/>
    <x v="21"/>
    <x v="18"/>
    <n v="0.12863461315068853"/>
    <n v="0.48202598620229892"/>
    <n v="29083.429460732597"/>
    <n v="108982.86568897407"/>
    <n v="14018.968767954624"/>
    <n v="0.453617306003748"/>
    <n v="176983.98173141209"/>
    <n v="6.0853890003023716"/>
    <n v="2.4010726311073238"/>
  </r>
  <r>
    <s v="UN"/>
    <s v="Chilean"/>
    <x v="4"/>
    <x v="1"/>
    <x v="21"/>
    <x v="19"/>
    <n v="0.19140512029213899"/>
    <n v="0.62812749088152409"/>
    <n v="15064.460692777973"/>
    <n v="49436.513934400718"/>
    <n v="9462.4018964379757"/>
    <n v="0.31000310598000763"/>
    <n v="68001.116042438021"/>
    <n v="4.5140093249430642"/>
    <n v="2.2643531935339176"/>
  </r>
  <r>
    <s v="UN"/>
    <s v="Chilean"/>
    <x v="4"/>
    <x v="1"/>
    <x v="21"/>
    <x v="20"/>
    <n v="0.28144089499905039"/>
    <n v="0.76993386845724077"/>
    <n v="5602.0587963399985"/>
    <n v="15325.472868488148"/>
    <n v="4313.2148003909688"/>
    <n v="0.17447878606279529"/>
    <n v="18564.602108037307"/>
    <n v="3.3138891937667889"/>
    <n v="2.0590796655751911"/>
  </r>
  <r>
    <s v="UN"/>
    <s v="Chilean"/>
    <x v="4"/>
    <x v="1"/>
    <x v="21"/>
    <x v="21"/>
    <n v="0.39789829322414388"/>
    <n v="1"/>
    <n v="1288.8439959490297"/>
    <n v="3239.1292395491596"/>
    <n v="1288.8439959490297"/>
    <m/>
    <n v="3239.1292395491596"/>
    <n v="2.5132050502078442"/>
    <n v="2.5132050502078442"/>
  </r>
  <r>
    <s v="UN"/>
    <s v="Chilean"/>
    <x v="4"/>
    <x v="1"/>
    <x v="22"/>
    <x v="0"/>
    <n v="4.0401072235903022E-2"/>
    <n v="3.9084232189545147E-2"/>
    <n v="100000"/>
    <n v="96740.581441332164"/>
    <n v="3908.4232189545146"/>
    <n v="0.95953564964115434"/>
    <n v="7500000.0001539746"/>
    <n v="75.000000001539746"/>
    <n v="0.16605281053986989"/>
  </r>
  <r>
    <s v="UN"/>
    <s v="Chilean"/>
    <x v="4"/>
    <x v="1"/>
    <x v="22"/>
    <x v="1"/>
    <n v="1.3746193627853689E-3"/>
    <n v="5.4793217351727513E-3"/>
    <n v="96091.576781045485"/>
    <n v="383027.24337924505"/>
    <n v="526.51666522340383"/>
    <n v="0.99518471782763951"/>
    <n v="7403259.418712642"/>
    <n v="77.043791627873148"/>
    <n v="1.456749551566926"/>
  </r>
  <r>
    <s v="UN"/>
    <s v="Chilean"/>
    <x v="4"/>
    <x v="1"/>
    <x v="22"/>
    <x v="2"/>
    <n v="2.6717923818535077E-4"/>
    <n v="1.3348682002341352E-3"/>
    <n v="95565.060115822082"/>
    <n v="477457.60736684647"/>
    <n v="127.56675980206637"/>
    <n v="0.99889615003310894"/>
    <n v="7020232.1753333975"/>
    <n v="73.460239200656389"/>
    <n v="2.1176408898804624"/>
  </r>
  <r>
    <s v="UN"/>
    <s v="Chilean"/>
    <x v="4"/>
    <x v="1"/>
    <x v="22"/>
    <x v="3"/>
    <n v="2.199235989461092E-4"/>
    <n v="1.0990259990114417E-3"/>
    <n v="95437.493356020015"/>
    <n v="476930.56580276275"/>
    <n v="104.88828647875926"/>
    <n v="0.99864249858025422"/>
    <n v="6542774.5679665506"/>
    <n v="68.555599459841062"/>
    <n v="2.5507181405868775"/>
  </r>
  <r>
    <s v="UN"/>
    <s v="Chilean"/>
    <x v="4"/>
    <x v="1"/>
    <x v="22"/>
    <x v="4"/>
    <n v="3.4157458116897512E-4"/>
    <n v="1.7065117560981578E-3"/>
    <n v="95332.605069541256"/>
    <n v="476283.13188256533"/>
    <n v="162.68621129063831"/>
    <n v="0.99794059135415969"/>
    <n v="6065844.0021637883"/>
    <n v="63.628220352721947"/>
    <n v="2.6648699227355968"/>
  </r>
  <r>
    <s v="UN"/>
    <s v="Chilean"/>
    <x v="4"/>
    <x v="1"/>
    <x v="22"/>
    <x v="5"/>
    <n v="4.8690624223131346E-4"/>
    <n v="2.4317310041227897E-3"/>
    <n v="95169.918858250618"/>
    <n v="475302.27028289851"/>
    <n v="231.42764234745118"/>
    <n v="0.99716069209521929"/>
    <n v="5589560.8702812232"/>
    <n v="58.732432866802263"/>
    <n v="2.6350102226212857"/>
  </r>
  <r>
    <s v="UN"/>
    <s v="Chilean"/>
    <x v="4"/>
    <x v="1"/>
    <x v="22"/>
    <x v="6"/>
    <n v="6.5621217821737585E-4"/>
    <n v="3.2759479998310968E-3"/>
    <n v="94938.491215903166"/>
    <n v="473952.74078972399"/>
    <n v="311.01356040572864"/>
    <n v="0.99620987649832682"/>
    <n v="5114258.5999983251"/>
    <n v="53.869179239090691"/>
    <n v="2.6215979495335953"/>
  </r>
  <r>
    <s v="UN"/>
    <s v="Chilean"/>
    <x v="4"/>
    <x v="1"/>
    <x v="22"/>
    <x v="7"/>
    <n v="8.7857727219839746E-4"/>
    <n v="4.3837783003715398E-3"/>
    <n v="94627.477655497438"/>
    <n v="472156.40136817447"/>
    <n v="414.82588316506008"/>
    <n v="0.99473602635178826"/>
    <n v="4640305.8592086015"/>
    <n v="49.037615438743764"/>
    <n v="2.6351839431331121"/>
  </r>
  <r>
    <s v="UN"/>
    <s v="Chilean"/>
    <x v="4"/>
    <x v="1"/>
    <x v="22"/>
    <x v="8"/>
    <n v="1.2666778409541068E-3"/>
    <n v="6.3146702157019013E-3"/>
    <n v="94212.651772332378"/>
    <n v="469670.98251353792"/>
    <n v="594.92182608903386"/>
    <n v="0.99220079269045025"/>
    <n v="4168149.4578404268"/>
    <n v="44.241929076711287"/>
    <n v="2.6597322756223276"/>
  </r>
  <r>
    <s v="UN"/>
    <s v="Chilean"/>
    <x v="4"/>
    <x v="1"/>
    <x v="22"/>
    <x v="9"/>
    <n v="1.9154072925451359E-3"/>
    <n v="9.5344650107838762E-3"/>
    <n v="93617.729946243344"/>
    <n v="466007.92115363484"/>
    <n v="892.59497056147666"/>
    <n v="0.98818407232424499"/>
    <n v="3698478.4753268887"/>
    <n v="39.506175565788752"/>
    <n v="2.6688995051439854"/>
  </r>
  <r>
    <s v="UN"/>
    <s v="Chilean"/>
    <x v="4"/>
    <x v="1"/>
    <x v="22"/>
    <x v="10"/>
    <n v="2.9045233493615783E-3"/>
    <n v="1.442475834896023E-2"/>
    <n v="92725.134975681867"/>
    <n v="460501.60526095459"/>
    <n v="1337.5376648989186"/>
    <n v="0.98233007269053219"/>
    <n v="3232470.5541732539"/>
    <n v="34.860780251449654"/>
    <n v="2.6643127895087546"/>
  </r>
  <r>
    <s v="UN"/>
    <s v="Chilean"/>
    <x v="4"/>
    <x v="1"/>
    <x v="22"/>
    <x v="11"/>
    <n v="4.3391431969121118E-3"/>
    <n v="2.1478567415073129E-2"/>
    <n v="91387.597310782949"/>
    <n v="452364.57537010033"/>
    <n v="1962.8746697412134"/>
    <n v="0.97292462201971674"/>
    <n v="2771968.9489122992"/>
    <n v="30.332003800095865"/>
    <n v="2.6700442191669067"/>
  </r>
  <r>
    <s v="UN"/>
    <s v="Chilean"/>
    <x v="4"/>
    <x v="1"/>
    <x v="22"/>
    <x v="12"/>
    <n v="6.8611356962053338E-3"/>
    <n v="3.3768066094768526E-2"/>
    <n v="89424.722641041735"/>
    <n v="440116.63350706443"/>
    <n v="3019.6999446490518"/>
    <n v="0.95729083866597575"/>
    <n v="2319604.3735421989"/>
    <n v="25.939184433965579"/>
    <n v="2.6795774988966428"/>
  </r>
  <r>
    <s v="UN"/>
    <s v="Chilean"/>
    <x v="4"/>
    <x v="1"/>
    <x v="22"/>
    <x v="13"/>
    <n v="1.1004015594436199E-2"/>
    <n v="5.3656691905821022E-2"/>
    <n v="86405.022696392683"/>
    <n v="421319.62120082363"/>
    <n v="4636.2076819358044"/>
    <n v="0.92896735595552693"/>
    <n v="1879487.7400351344"/>
    <n v="21.752065810331661"/>
    <n v="2.6908945811785121"/>
  </r>
  <r>
    <s v="UN"/>
    <s v="Chilean"/>
    <x v="4"/>
    <x v="1"/>
    <x v="22"/>
    <x v="14"/>
    <n v="1.9148169565654238E-2"/>
    <n v="9.1654058127625879E-2"/>
    <n v="81768.815014456879"/>
    <n v="391392.17451911338"/>
    <n v="7494.4437243621069"/>
    <n v="0.88502685164090455"/>
    <n v="1458168.1188343107"/>
    <n v="17.832814607579966"/>
    <n v="2.6713547802833841"/>
  </r>
  <r>
    <s v="UN"/>
    <s v="Chilean"/>
    <x v="4"/>
    <x v="1"/>
    <x v="22"/>
    <x v="15"/>
    <n v="3.0333263062913087E-2"/>
    <n v="0.14146491165320882"/>
    <n v="74274.371290094772"/>
    <n v="346392.58397153841"/>
    <n v="10507.217372650899"/>
    <n v="0.82744674727287537"/>
    <n v="1066775.9443151972"/>
    <n v="14.362638495432979"/>
    <n v="2.622655780972639"/>
  </r>
  <r>
    <s v="UN"/>
    <s v="Chilean"/>
    <x v="4"/>
    <x v="1"/>
    <x v="22"/>
    <x v="16"/>
    <n v="4.6725380949330271E-2"/>
    <n v="0.2100218383528023"/>
    <n v="63767.153917443873"/>
    <n v="286621.41688669572"/>
    <n v="13392.494892267656"/>
    <n v="0.73966011640581919"/>
    <n v="720383.36034365883"/>
    <n v="11.297091309364426"/>
    <n v="2.5945966035706287"/>
  </r>
  <r>
    <s v="UN"/>
    <s v="Chilean"/>
    <x v="4"/>
    <x v="1"/>
    <x v="22"/>
    <x v="17"/>
    <n v="7.6215313561144582E-2"/>
    <n v="0.32075317302324091"/>
    <n v="50374.659025176217"/>
    <n v="212002.43057881424"/>
    <n v="16157.831722289113"/>
    <n v="0.62053768758892036"/>
    <n v="433761.94345696305"/>
    <n v="8.6107172108138297"/>
    <n v="2.5324124404596611"/>
  </r>
  <r>
    <s v="UN"/>
    <s v="Chilean"/>
    <x v="4"/>
    <x v="1"/>
    <x v="22"/>
    <x v="18"/>
    <n v="0.11698203267617797"/>
    <n v="0.44976787104153443"/>
    <n v="34216.827302887104"/>
    <n v="131555.498034608"/>
    <n v="15389.629569815384"/>
    <n v="0.48450416647706551"/>
    <n v="221759.51287814879"/>
    <n v="6.4810074562184044"/>
    <n v="2.4314756375060873"/>
  </r>
  <r>
    <s v="UN"/>
    <s v="Chilean"/>
    <x v="4"/>
    <x v="1"/>
    <x v="22"/>
    <x v="19"/>
    <n v="0.17670219380357172"/>
    <n v="0.59822254590576651"/>
    <n v="18827.19773307172"/>
    <n v="63739.186920732973"/>
    <n v="11262.85416014944"/>
    <n v="0.33641094244074993"/>
    <n v="90204.01484354079"/>
    <n v="4.7911545904194268"/>
    <n v="2.3011457564480877"/>
  </r>
  <r>
    <s v="UN"/>
    <s v="Chilean"/>
    <x v="4"/>
    <x v="1"/>
    <x v="22"/>
    <x v="20"/>
    <n v="0.26362876625866749"/>
    <n v="0.74730550887199787"/>
    <n v="7564.3435729222801"/>
    <n v="21442.559942410906"/>
    <n v="5652.8756230453109"/>
    <n v="0.18977142020517909"/>
    <n v="26464.827922807825"/>
    <n v="3.4986284887353221"/>
    <n v="2.1025087027517628"/>
  </r>
  <r>
    <s v="UN"/>
    <s v="Chilean"/>
    <x v="4"/>
    <x v="1"/>
    <x v="22"/>
    <x v="21"/>
    <n v="0.38059855773086448"/>
    <n v="1"/>
    <n v="1911.4679498769692"/>
    <n v="5022.2679803969204"/>
    <n v="1911.4679498769692"/>
    <m/>
    <n v="5022.2679803969204"/>
    <n v="2.6274403296796978"/>
    <n v="2.6274403296796978"/>
  </r>
  <r>
    <s v="UN"/>
    <s v="Chilean"/>
    <x v="4"/>
    <x v="1"/>
    <x v="23"/>
    <x v="0"/>
    <n v="3.2416218551596675E-2"/>
    <n v="3.1540734047262667E-2"/>
    <n v="100000"/>
    <n v="97299.239259074762"/>
    <n v="3154.0734047262667"/>
    <n v="0.96731491311359041"/>
    <n v="7750000.0000577103"/>
    <n v="77.500000000577103"/>
    <n v="0.14372292766609665"/>
  </r>
  <r>
    <s v="UN"/>
    <s v="Chilean"/>
    <x v="4"/>
    <x v="1"/>
    <x v="23"/>
    <x v="1"/>
    <n v="1.0491983160233428E-3"/>
    <n v="4.1856834378239385E-3"/>
    <n v="96845.926595273733"/>
    <n v="386358.21729772043"/>
    <n v="405.36639097055013"/>
    <n v="0.99640925673276548"/>
    <n v="7652700.7607986359"/>
    <n v="79.019335452071587"/>
    <n v="1.4702168057908771"/>
  </r>
  <r>
    <s v="UN"/>
    <s v="Chilean"/>
    <x v="4"/>
    <x v="1"/>
    <x v="23"/>
    <x v="2"/>
    <n v="2.0304221657608477E-4"/>
    <n v="1.0146172989666923E-3"/>
    <n v="96440.560204303183"/>
    <n v="481920.76680101617"/>
    <n v="97.850260705323308"/>
    <n v="0.99915948230222029"/>
    <n v="7266342.5435009152"/>
    <n v="75.34529588077497"/>
    <n v="2.1176957683422466"/>
  </r>
  <r>
    <s v="UN"/>
    <s v="Chilean"/>
    <x v="4"/>
    <x v="1"/>
    <x v="23"/>
    <x v="3"/>
    <n v="1.6779646938363995E-4"/>
    <n v="8.3863776625196914E-4"/>
    <n v="96342.70994359786"/>
    <n v="481515.70386759227"/>
    <n v="80.796635061749839"/>
    <n v="0.99896495130034646"/>
    <n v="6784421.7766998988"/>
    <n v="70.41966933120024"/>
    <n v="2.5513107662737569"/>
  </r>
  <r>
    <s v="UN"/>
    <s v="Chilean"/>
    <x v="4"/>
    <x v="1"/>
    <x v="23"/>
    <x v="4"/>
    <n v="2.6018256655406318E-4"/>
    <n v="1.3001229084721722E-3"/>
    <n v="96261.91330853611"/>
    <n v="481017.31166444137"/>
    <n v="125.15231870579009"/>
    <n v="0.99843110700373749"/>
    <n v="6302906.0728323068"/>
    <n v="65.476634072609812"/>
    <n v="2.6648065232717508"/>
  </r>
  <r>
    <s v="UN"/>
    <s v="Chilean"/>
    <x v="4"/>
    <x v="1"/>
    <x v="23"/>
    <x v="5"/>
    <n v="3.7108267838149861E-4"/>
    <n v="1.8537877449835741E-3"/>
    <n v="96136.76098983032"/>
    <n v="480262.64697309007"/>
    <n v="178.21714936537319"/>
    <n v="0.99782786870970186"/>
    <n v="5821888.7611678652"/>
    <n v="60.558403478807911"/>
    <n v="2.6368268847230514"/>
  </r>
  <r>
    <s v="UN"/>
    <s v="Chilean"/>
    <x v="4"/>
    <x v="1"/>
    <x v="23"/>
    <x v="6"/>
    <n v="5.0364086121416202E-4"/>
    <n v="2.5151955061700313E-3"/>
    <n v="95958.543840464947"/>
    <n v="479219.45345003839"/>
    <n v="241.3544982461608"/>
    <n v="0.99708007699943535"/>
    <n v="5341626.114194775"/>
    <n v="55.665977206526286"/>
    <n v="2.6247977292652345"/>
  </r>
  <r>
    <s v="UN"/>
    <s v="Chilean"/>
    <x v="4"/>
    <x v="1"/>
    <x v="23"/>
    <x v="7"/>
    <n v="6.789112415483508E-4"/>
    <n v="3.3891246365709607E-3"/>
    <n v="95717.189342218786"/>
    <n v="477820.16954559163"/>
    <n v="324.39748454303481"/>
    <n v="0.99590640538169906"/>
    <n v="4862406.6607447369"/>
    <n v="50.799722538447277"/>
    <n v="2.6393862406762527"/>
  </r>
  <r>
    <s v="UN"/>
    <s v="Chilean"/>
    <x v="4"/>
    <x v="1"/>
    <x v="23"/>
    <x v="8"/>
    <n v="9.9000154602933298E-4"/>
    <n v="4.938593915975926E-3"/>
    <n v="95392.791857675751"/>
    <n v="475864.16747102409"/>
    <n v="471.10626149627205"/>
    <n v="0.99385431639097321"/>
    <n v="4384586.4911991451"/>
    <n v="45.963498979470749"/>
    <n v="2.6655122055444234"/>
  </r>
  <r>
    <s v="UN"/>
    <s v="Chilean"/>
    <x v="4"/>
    <x v="1"/>
    <x v="23"/>
    <x v="9"/>
    <n v="1.5175447347154476E-3"/>
    <n v="7.5610444714876331E-3"/>
    <n v="94921.685596179479"/>
    <n v="472939.6568568743"/>
    <n v="717.70708610129077"/>
    <n v="0.99056953954847993"/>
    <n v="3908722.3237281209"/>
    <n v="41.178391420025982"/>
    <n v="2.6748576733606226"/>
  </r>
  <r>
    <s v="UN"/>
    <s v="Chilean"/>
    <x v="4"/>
    <x v="1"/>
    <x v="23"/>
    <x v="10"/>
    <n v="2.3266826675876961E-3"/>
    <n v="1.1570672755582392E-2"/>
    <n v="94203.978510078188"/>
    <n v="468479.61812693009"/>
    <n v="1090.0034076140291"/>
    <n v="0.9857580482863082"/>
    <n v="3435782.6668712464"/>
    <n v="36.471736345017291"/>
    <n v="2.6694802917897182"/>
  </r>
  <r>
    <s v="UN"/>
    <s v="Chilean"/>
    <x v="4"/>
    <x v="1"/>
    <x v="23"/>
    <x v="11"/>
    <n v="3.5038625650538314E-3"/>
    <n v="1.7377737327105788E-2"/>
    <n v="93113.975102464159"/>
    <n v="461807.55402671755"/>
    <n v="1618.1102008133021"/>
    <n v="0.97799885411349474"/>
    <n v="2967303.0487443162"/>
    <n v="31.867429625671623"/>
    <n v="2.6748669628853339"/>
  </r>
  <r>
    <s v="UN"/>
    <s v="Chilean"/>
    <x v="4"/>
    <x v="1"/>
    <x v="23"/>
    <x v="12"/>
    <n v="5.5780739846509565E-3"/>
    <n v="2.7534816206974948E-2"/>
    <n v="91495.864901650857"/>
    <n v="451647.25865908555"/>
    <n v="2519.3218237651599"/>
    <n v="0.96503437649975488"/>
    <n v="2505495.4947175989"/>
    <n v="27.383701956484728"/>
    <n v="2.6850651654925759"/>
  </r>
  <r>
    <s v="UN"/>
    <s v="Chilean"/>
    <x v="4"/>
    <x v="1"/>
    <x v="23"/>
    <x v="13"/>
    <n v="9.0066165928903846E-3"/>
    <n v="4.4119269147639688E-2"/>
    <n v="88976.543077885697"/>
    <n v="435855.13065789413"/>
    <n v="3925.5800518797914"/>
    <n v="0.94090689175326969"/>
    <n v="2053848.2360585134"/>
    <n v="23.083030257319344"/>
    <n v="2.7003182683253635"/>
  </r>
  <r>
    <s v="UN"/>
    <s v="Chilean"/>
    <x v="4"/>
    <x v="1"/>
    <x v="23"/>
    <x v="14"/>
    <n v="1.5965615949456571E-2"/>
    <n v="7.6983075074852886E-2"/>
    <n v="85050.963026005906"/>
    <n v="410099.0962420344"/>
    <n v="6547.4846718195477"/>
    <n v="0.90235037548617369"/>
    <n v="1617993.1054006193"/>
    <n v="19.023806995646691"/>
    <n v="2.6852608829730436"/>
  </r>
  <r>
    <s v="UN"/>
    <s v="Chilean"/>
    <x v="4"/>
    <x v="1"/>
    <x v="23"/>
    <x v="15"/>
    <n v="2.5709687900521971E-2"/>
    <n v="0.12119143285459609"/>
    <n v="78503.478354186358"/>
    <n v="370053.07348054025"/>
    <n v="9513.9490258136211"/>
    <n v="0.85061058668289213"/>
    <n v="1207894.009158585"/>
    <n v="15.386503050334859"/>
    <n v="2.6388019076578528"/>
  </r>
  <r>
    <s v="UN"/>
    <s v="Chilean"/>
    <x v="4"/>
    <x v="1"/>
    <x v="23"/>
    <x v="16"/>
    <n v="4.0196641301594123E-2"/>
    <n v="0.18340086665301361"/>
    <n v="68989.529328372737"/>
    <n v="314771.06193708966"/>
    <n v="12652.739468807064"/>
    <n v="0.76951547496073924"/>
    <n v="837840.93567804468"/>
    <n v="12.144465164998204"/>
    <n v="2.615015722154979"/>
  </r>
  <r>
    <s v="UN"/>
    <s v="Chilean"/>
    <x v="4"/>
    <x v="1"/>
    <x v="23"/>
    <x v="17"/>
    <n v="6.6747027292099567E-2"/>
    <n v="0.28698023623723745"/>
    <n v="56336.789859565673"/>
    <n v="242221.20323041585"/>
    <n v="16167.545262745756"/>
    <n v="0.65608238359409843"/>
    <n v="523069.87374095502"/>
    <n v="9.2846943364157735"/>
    <n v="2.5591380493398095"/>
  </r>
  <r>
    <s v="UN"/>
    <s v="Chilean"/>
    <x v="4"/>
    <x v="1"/>
    <x v="23"/>
    <x v="18"/>
    <n v="0.10407547448878521"/>
    <n v="0.41174209385645444"/>
    <n v="40169.244596819917"/>
    <n v="158917.06437244176"/>
    <n v="16539.368878926703"/>
    <n v="0.52200554199609783"/>
    <n v="280848.67051053914"/>
    <n v="6.9916343543282142"/>
    <n v="2.4648876315298227"/>
  </r>
  <r>
    <s v="UN"/>
    <s v="Chilean"/>
    <x v="4"/>
    <x v="1"/>
    <x v="23"/>
    <x v="19"/>
    <n v="0.15967254711099907"/>
    <n v="0.56055013755921645"/>
    <n v="23629.875717893214"/>
    <n v="82955.588320165232"/>
    <n v="13245.73008417223"/>
    <n v="0.37077109940159964"/>
    <n v="121931.60613809738"/>
    <n v="5.1600612543961581"/>
    <n v="2.343008649152901"/>
  </r>
  <r>
    <s v="UN"/>
    <s v="Chilean"/>
    <x v="4"/>
    <x v="1"/>
    <x v="23"/>
    <x v="20"/>
    <n v="0.24184169016465176"/>
    <n v="0.71632799032335248"/>
    <n v="10384.145633720984"/>
    <n v="30757.534682974161"/>
    <n v="7438.4541730283672"/>
    <n v="0.21086000045845688"/>
    <n v="38976.017817932159"/>
    <n v="3.7534159470340325"/>
    <n v="2.1548936118517847"/>
  </r>
  <r>
    <s v="UN"/>
    <s v="Chilean"/>
    <x v="4"/>
    <x v="1"/>
    <x v="23"/>
    <x v="21"/>
    <n v="0.35842276638165427"/>
    <n v="1"/>
    <n v="2945.6914606926161"/>
    <n v="8218.4831349579981"/>
    <n v="2945.6914606926161"/>
    <m/>
    <n v="8218.4831349579981"/>
    <n v="2.7900013442092129"/>
    <n v="2.7900013442092129"/>
  </r>
  <r>
    <s v="UN"/>
    <s v="Chilean"/>
    <x v="4"/>
    <x v="1"/>
    <x v="24"/>
    <x v="0"/>
    <n v="2.5661099290360184E-2"/>
    <n v="2.5097466116743017E-2"/>
    <n v="100000"/>
    <n v="97803.550162681771"/>
    <n v="2509.7466116743017"/>
    <n v="0.97391422359279345"/>
    <n v="8000000.000607769"/>
    <n v="80.000000006077684"/>
    <n v="0.12483203399847097"/>
  </r>
  <r>
    <s v="UN"/>
    <s v="Chilean"/>
    <x v="4"/>
    <x v="1"/>
    <x v="24"/>
    <x v="1"/>
    <n v="8.2389653016873982E-4"/>
    <n v="3.2887622915052229E-3"/>
    <n v="97490.253388325698"/>
    <n v="389153.56163371494"/>
    <n v="320.62226913281484"/>
    <n v="0.9972648236995566"/>
    <n v="7902196.4504450876"/>
    <n v="81.05627153279471"/>
    <n v="1.4816099899368786"/>
  </r>
  <r>
    <s v="UN"/>
    <s v="Chilean"/>
    <x v="4"/>
    <x v="1"/>
    <x v="24"/>
    <x v="2"/>
    <n v="1.5930775734493026E-4"/>
    <n v="7.9617325239899933E-4"/>
    <n v="97169.631119192883"/>
    <n v="485625.19824487885"/>
    <n v="77.363861242585699"/>
    <n v="0.99933984742159743"/>
    <n v="7513042.8888113722"/>
    <n v="77.318837195085337"/>
    <n v="2.118068468862373"/>
  </r>
  <r>
    <s v="UN"/>
    <s v="Chilean"/>
    <x v="4"/>
    <x v="1"/>
    <x v="24"/>
    <x v="3"/>
    <n v="1.3194256047351869E-4"/>
    <n v="6.5949982281481685E-4"/>
    <n v="97092.267257950298"/>
    <n v="485304.61151812016"/>
    <n v="64.032333053299226"/>
    <n v="0.99918474249023626"/>
    <n v="7027417.6905664932"/>
    <n v="72.378757742842396"/>
    <n v="2.5524119744180798"/>
  </r>
  <r>
    <s v="UN"/>
    <s v="Chilean"/>
    <x v="4"/>
    <x v="1"/>
    <x v="24"/>
    <x v="4"/>
    <n v="2.051486452157192E-4"/>
    <n v="1.0252522572291303E-3"/>
    <n v="97028.234924896999"/>
    <n v="484908.96328905714"/>
    <n v="99.478416871701484"/>
    <n v="0.99876199814901701"/>
    <n v="6542113.0790483728"/>
    <n v="67.424838595818841"/>
    <n v="2.6657113901665612"/>
  </r>
  <r>
    <s v="UN"/>
    <s v="Chilean"/>
    <x v="4"/>
    <x v="1"/>
    <x v="24"/>
    <x v="5"/>
    <n v="2.9290046435585918E-4"/>
    <n v="1.4634895994783763E-3"/>
    <n v="96928.756508025297"/>
    <n v="484308.64509494707"/>
    <n v="141.8542270398757"/>
    <n v="0.99828408423274584"/>
    <n v="6057204.1157593159"/>
    <n v="62.491301178075105"/>
    <n v="2.6374518252091121"/>
  </r>
  <r>
    <s v="UN"/>
    <s v="Chilean"/>
    <x v="4"/>
    <x v="1"/>
    <x v="24"/>
    <x v="6"/>
    <n v="3.9799226906738703E-4"/>
    <n v="1.9880825546608858E-3"/>
    <n v="96786.902280985421"/>
    <n v="483477.6122546111"/>
    <n v="192.42035194448545"/>
    <n v="0.99769045088515518"/>
    <n v="5572895.4706643689"/>
    <n v="57.579025047061663"/>
    <n v="2.6255154628975181"/>
  </r>
  <r>
    <s v="UN"/>
    <s v="Chilean"/>
    <x v="4"/>
    <x v="1"/>
    <x v="24"/>
    <x v="7"/>
    <n v="5.3715515596215702E-4"/>
    <n v="2.6823757566623524E-3"/>
    <n v="96594.481929040936"/>
    <n v="482360.99696318113"/>
    <n v="259.10269655381853"/>
    <n v="0.99675711703717385"/>
    <n v="5089417.8584097577"/>
    <n v="52.688494795680811"/>
    <n v="2.6402689352306767"/>
  </r>
  <r>
    <s v="UN"/>
    <s v="Chilean"/>
    <x v="4"/>
    <x v="1"/>
    <x v="24"/>
    <x v="8"/>
    <n v="7.8453800926775604E-4"/>
    <n v="3.9155223488226074E-3"/>
    <n v="96335.379232487117"/>
    <n v="480796.75670419732"/>
    <n v="377.20333036710508"/>
    <n v="0.99512167891229764"/>
    <n v="4607056.8614465762"/>
    <n v="47.823104015901784"/>
    <n v="2.6666710302327861"/>
  </r>
  <r>
    <s v="UN"/>
    <s v="Chilean"/>
    <x v="4"/>
    <x v="1"/>
    <x v="24"/>
    <x v="9"/>
    <n v="1.2049017520287465E-3"/>
    <n v="6.0076879847743674E-3"/>
    <n v="95958.175902120012"/>
    <n v="478451.2757470684"/>
    <n v="576.4867804080277"/>
    <n v="0.99249813372176598"/>
    <n v="4126260.1047423785"/>
    <n v="43.000610067361819"/>
    <n v="2.6762628232627828"/>
  </r>
  <r>
    <s v="UN"/>
    <s v="Chilean"/>
    <x v="4"/>
    <x v="1"/>
    <x v="24"/>
    <x v="10"/>
    <n v="1.8504897087768732E-3"/>
    <n v="9.2127456428267914E-3"/>
    <n v="95381.689121711985"/>
    <n v="474861.99825576338"/>
    <n v="878.72724086150993"/>
    <n v="0.98864776721533965"/>
    <n v="3647808.8289953102"/>
    <n v="38.244330359263365"/>
    <n v="2.6711233501874632"/>
  </r>
  <r>
    <s v="UN"/>
    <s v="Chilean"/>
    <x v="4"/>
    <x v="1"/>
    <x v="24"/>
    <x v="11"/>
    <n v="2.7907071095924513E-3"/>
    <n v="1.3863658250275499E-2"/>
    <n v="94502.961880850475"/>
    <n v="469471.25431097497"/>
    <n v="1310.1567671549274"/>
    <n v="0.98242364918513247"/>
    <n v="3172946.830739547"/>
    <n v="33.575104606139277"/>
    <n v="2.6769534993231221"/>
  </r>
  <r>
    <s v="UN"/>
    <s v="Chilean"/>
    <x v="4"/>
    <x v="1"/>
    <x v="24"/>
    <x v="12"/>
    <n v="4.4492439343741304E-3"/>
    <n v="2.2019712625193644E-2"/>
    <n v="93192.805113695547"/>
    <n v="461219.66284770949"/>
    <n v="2052.0787873392401"/>
    <n v="0.97201244739810899"/>
    <n v="2703475.5764285722"/>
    <n v="29.0094881587728"/>
    <n v="2.6880211666142264"/>
  </r>
  <r>
    <s v="UN"/>
    <s v="Chilean"/>
    <x v="4"/>
    <x v="1"/>
    <x v="24"/>
    <x v="13"/>
    <n v="7.1943000092827419E-3"/>
    <n v="3.5387974000036938E-2"/>
    <n v="91140.726326356307"/>
    <n v="448311.25327273278"/>
    <n v="3225.2856535815808"/>
    <n v="0.95208780892745482"/>
    <n v="2242255.9135808628"/>
    <n v="24.602129080602264"/>
    <n v="2.7079926700942805"/>
  </r>
  <r>
    <s v="UN"/>
    <s v="Chilean"/>
    <x v="4"/>
    <x v="1"/>
    <x v="24"/>
    <x v="14"/>
    <n v="1.2975227931863747E-2"/>
    <n v="6.2995058424150291E-2"/>
    <n v="87915.440672774726"/>
    <n v="426831.67884595739"/>
    <n v="5538.2383215663722"/>
    <n v="0.91917861962972136"/>
    <n v="1793944.6603081301"/>
    <n v="20.405342299144856"/>
    <n v="2.6986319876694176"/>
  </r>
  <r>
    <s v="UN"/>
    <s v="Chilean"/>
    <x v="4"/>
    <x v="1"/>
    <x v="24"/>
    <x v="15"/>
    <n v="2.1252507050189842E-2"/>
    <n v="0.10121845150925202"/>
    <n v="82377.202351208354"/>
    <n v="392334.55337586359"/>
    <n v="8338.0928616536257"/>
    <n v="0.87374093802135888"/>
    <n v="1367112.9814621727"/>
    <n v="16.595768518984173"/>
    <n v="2.6551642318480155"/>
  </r>
  <r>
    <s v="UN"/>
    <s v="Chilean"/>
    <x v="4"/>
    <x v="1"/>
    <x v="24"/>
    <x v="16"/>
    <n v="3.3796436883121471E-2"/>
    <n v="0.15647644547549766"/>
    <n v="74039.109489554728"/>
    <n v="342798.76068481791"/>
    <n v="11585.376679096713"/>
    <n v="0.80071717434477707"/>
    <n v="974778.42808630911"/>
    <n v="13.165723288768467"/>
    <n v="2.635226931172014"/>
  </r>
  <r>
    <s v="UN"/>
    <s v="Chilean"/>
    <x v="4"/>
    <x v="1"/>
    <x v="24"/>
    <x v="17"/>
    <n v="5.7027209050455344E-2"/>
    <n v="0.2506352223360051"/>
    <n v="62453.732810458016"/>
    <n v="274484.85502443888"/>
    <n v="15653.1052086626"/>
    <n v="0.69536813421145027"/>
    <n v="631979.6674014912"/>
    <n v="10.119165644101658"/>
    <n v="2.5861780442808735"/>
  </r>
  <r>
    <s v="UN"/>
    <s v="Chilean"/>
    <x v="4"/>
    <x v="1"/>
    <x v="24"/>
    <x v="18"/>
    <n v="9.0403418534092977E-2"/>
    <n v="0.36869423589669736"/>
    <n v="46800.627601795415"/>
    <n v="190868.0215076445"/>
    <n v="17255.121633129846"/>
    <n v="0.56575930272732822"/>
    <n v="357494.81237705232"/>
    <n v="7.6386756053531579"/>
    <n v="2.5001557555808165"/>
  </r>
  <r>
    <s v="UN"/>
    <s v="Chilean"/>
    <x v="4"/>
    <x v="1"/>
    <x v="24"/>
    <x v="19"/>
    <n v="0.14093662451766703"/>
    <n v="0.51510683138277102"/>
    <n v="29545.50596866557"/>
    <n v="107985.35876110962"/>
    <n v="15219.091961120072"/>
    <n v="0.41355153181279453"/>
    <n v="166626.79086940782"/>
    <n v="5.6396661829424604"/>
    <n v="2.388663450897937"/>
  </r>
  <r>
    <s v="UN"/>
    <s v="Chilean"/>
    <x v="4"/>
    <x v="1"/>
    <x v="24"/>
    <x v="20"/>
    <n v="0.21685585969819904"/>
    <n v="0.67597116994172624"/>
    <n v="14326.414007545498"/>
    <n v="44657.510529011051"/>
    <n v="9684.2428377500655"/>
    <n v="0.23846487161946908"/>
    <n v="58641.432108298191"/>
    <n v="4.0932386902551237"/>
    <n v="2.2145928225212259"/>
  </r>
  <r>
    <s v="UN"/>
    <s v="Chilean"/>
    <x v="4"/>
    <x v="1"/>
    <x v="24"/>
    <x v="21"/>
    <n v="0.33196490294048675"/>
    <n v="1"/>
    <n v="4642.1711697954333"/>
    <n v="13983.92157928714"/>
    <n v="4642.1711697954333"/>
    <m/>
    <n v="13983.92157928714"/>
    <n v="3.0123666422027626"/>
    <n v="3.0123666422027626"/>
  </r>
  <r>
    <s v="UN"/>
    <s v="Chilean"/>
    <x v="4"/>
    <x v="1"/>
    <x v="25"/>
    <x v="0"/>
    <n v="1.9962771834214198E-2"/>
    <n v="1.9613862866649141E-2"/>
    <n v="100000"/>
    <n v="98252.201796109832"/>
    <n v="1961.3862866649142"/>
    <n v="0.97955241540986027"/>
    <n v="8250000.0005063536"/>
    <n v="82.500000005063541"/>
    <n v="0.10889649031753504"/>
  </r>
  <r>
    <s v="UN"/>
    <s v="Chilean"/>
    <x v="4"/>
    <x v="1"/>
    <x v="25"/>
    <x v="1"/>
    <n v="6.4184340655013624E-4"/>
    <n v="2.5632461759757543E-3"/>
    <n v="98038.613713335086"/>
    <n v="391524.00590882031"/>
    <n v="251.2971016986703"/>
    <n v="0.99792823442763523"/>
    <n v="8151747.7987102438"/>
    <n v="83.148338087949256"/>
    <n v="1.4912207890244145"/>
  </r>
  <r>
    <s v="UN"/>
    <s v="Chilean"/>
    <x v="4"/>
    <x v="1"/>
    <x v="25"/>
    <x v="2"/>
    <n v="1.2433360826960332E-4"/>
    <n v="6.2144543645594906E-4"/>
    <n v="97787.316611636415"/>
    <n v="488761.50621964369"/>
    <n v="60.769481651572278"/>
    <n v="0.9994841676476115"/>
    <n v="7760223.7928014239"/>
    <n v="79.358183266458298"/>
    <n v="2.1190006269559807"/>
  </r>
  <r>
    <s v="UN"/>
    <s v="Chilean"/>
    <x v="4"/>
    <x v="1"/>
    <x v="25"/>
    <x v="3"/>
    <n v="1.0321257582351891E-4"/>
    <n v="5.1593260633778248E-4"/>
    <n v="97726.547129984843"/>
    <n v="488509.38722213346"/>
    <n v="50.420312169168028"/>
    <n v="0.99936104157926253"/>
    <n v="7271462.2865817798"/>
    <n v="74.406213051916183"/>
    <n v="2.5535965073580695"/>
  </r>
  <r>
    <s v="UN"/>
    <s v="Chilean"/>
    <x v="4"/>
    <x v="1"/>
    <x v="25"/>
    <x v="4"/>
    <n v="1.6097735506693381E-4"/>
    <n v="8.0458454508804871E-4"/>
    <n v="97676.126817815675"/>
    <n v="488197.25003555854"/>
    <n v="78.588702061679214"/>
    <n v="0.99902810173206702"/>
    <n v="6782952.8993596463"/>
    <n v="69.443303295708347"/>
    <n v="2.6665341364730399"/>
  </r>
  <r>
    <s v="UN"/>
    <s v="Chilean"/>
    <x v="4"/>
    <x v="1"/>
    <x v="25"/>
    <x v="5"/>
    <n v="2.2992756694550061E-4"/>
    <n v="1.1490137196991294E-3"/>
    <n v="97597.538115753996"/>
    <n v="487722.77197383932"/>
    <n v="112.14091030386044"/>
    <n v="0.99865286280820742"/>
    <n v="6294755.6493240874"/>
    <n v="64.497074115315215"/>
    <n v="2.6376274794557877"/>
  </r>
  <r>
    <s v="UN"/>
    <s v="Chilean"/>
    <x v="4"/>
    <x v="1"/>
    <x v="25"/>
    <x v="6"/>
    <n v="3.1236578233585365E-4"/>
    <n v="1.5606714037462604E-3"/>
    <n v="97485.397205450136"/>
    <n v="487065.7424884293"/>
    <n v="152.14267170138191"/>
    <n v="0.99818699806168976"/>
    <n v="5807032.8773502484"/>
    <n v="59.568233230993016"/>
    <n v="2.6256264282617803"/>
  </r>
  <r>
    <s v="UN"/>
    <s v="Chilean"/>
    <x v="4"/>
    <x v="1"/>
    <x v="25"/>
    <x v="7"/>
    <n v="4.2153164278701751E-4"/>
    <n v="2.1055639160783772E-3"/>
    <n v="97333.254533748754"/>
    <n v="486182.69135321327"/>
    <n v="204.94138858074439"/>
    <n v="0.99745481095618738"/>
    <n v="5319967.1348618194"/>
    <n v="54.657240840716014"/>
    <n v="2.6403921195254889"/>
  </r>
  <r>
    <s v="UN"/>
    <s v="Chilean"/>
    <x v="4"/>
    <x v="1"/>
    <x v="25"/>
    <x v="8"/>
    <n v="6.153999431699127E-4"/>
    <n v="3.0725879874390133E-3"/>
    <n v="97128.313145168009"/>
    <n v="484945.2644938897"/>
    <n v="298.43528821006475"/>
    <n v="0.99617245543366362"/>
    <n v="4833784.4435086064"/>
    <n v="49.766996738469352"/>
    <n v="2.6668267478468368"/>
  </r>
  <r>
    <s v="UN"/>
    <s v="Chilean"/>
    <x v="4"/>
    <x v="1"/>
    <x v="25"/>
    <x v="9"/>
    <n v="9.4465259501064647E-4"/>
    <n v="4.7129191536174368E-3"/>
    <n v="96829.877856957944"/>
    <n v="483089.11488180561"/>
    <n v="456.35138599449419"/>
    <n v="0.99411486010167716"/>
    <n v="4348839.1790147163"/>
    <n v="44.912162188607162"/>
    <n v="2.6766271878992263"/>
  </r>
  <r>
    <s v="UN"/>
    <s v="Chilean"/>
    <x v="4"/>
    <x v="1"/>
    <x v="25"/>
    <x v="10"/>
    <n v="1.4503053484864507E-3"/>
    <n v="7.2271241523260048E-3"/>
    <n v="96373.52647096345"/>
    <n v="480246.06785736926"/>
    <n v="696.50344080312061"/>
    <n v="0.99109281873174182"/>
    <n v="3865750.0641329112"/>
    <n v="40.11215741179327"/>
    <n v="2.6718499831411653"/>
  </r>
  <r>
    <s v="UN"/>
    <s v="Chilean"/>
    <x v="4"/>
    <x v="1"/>
    <x v="25"/>
    <x v="11"/>
    <n v="2.1868123360307807E-3"/>
    <n v="1.0878825441088072E-2"/>
    <n v="95677.02303016033"/>
    <n v="475968.42907759547"/>
    <n v="1040.8536322680884"/>
    <n v="0.98620105673012814"/>
    <n v="3385503.9962755418"/>
    <n v="35.384712954627858"/>
    <n v="2.6781691505076757"/>
  </r>
  <r>
    <s v="UN"/>
    <s v="Chilean"/>
    <x v="4"/>
    <x v="1"/>
    <x v="25"/>
    <x v="12"/>
    <n v="3.4863458915425798E-3"/>
    <n v="1.7292465990466209E-2"/>
    <n v="94636.169397892241"/>
    <n v="469400.56772650365"/>
    <n v="1636.4927407810465"/>
    <n v="0.97802340290808598"/>
    <n v="2909535.5671979464"/>
    <n v="30.744435089769684"/>
    <n v="2.6900115907918205"/>
  </r>
  <r>
    <s v="UN"/>
    <s v="Chilean"/>
    <x v="4"/>
    <x v="1"/>
    <x v="25"/>
    <x v="13"/>
    <n v="5.6370677276825019E-3"/>
    <n v="2.782689003218345E-2"/>
    <n v="92999.676657111195"/>
    <n v="459084.74057486258"/>
    <n v="2587.8917753660498"/>
    <n v="0.96191905111631526"/>
    <n v="2440134.9994714428"/>
    <n v="26.238101971775603"/>
    <n v="2.7148802098353175"/>
  </r>
  <r>
    <s v="UN"/>
    <s v="Chilean"/>
    <x v="4"/>
    <x v="1"/>
    <x v="25"/>
    <x v="14"/>
    <n v="1.0346516051979818E-2"/>
    <n v="5.0535954930932554E-2"/>
    <n v="90411.784881745145"/>
    <n v="441602.35803575156"/>
    <n v="4569.0458860090293"/>
    <n v="0.9344079576160973"/>
    <n v="1981050.2588965804"/>
    <n v="21.91141632130935"/>
    <n v="2.71143327647607"/>
  </r>
  <r>
    <s v="UN"/>
    <s v="Chilean"/>
    <x v="4"/>
    <x v="1"/>
    <x v="25"/>
    <x v="15"/>
    <n v="1.7248219339912909E-2"/>
    <n v="8.2910323965461857E-2"/>
    <n v="85842.738995736116"/>
    <n v="412636.75745063927"/>
    <n v="7117.2493002190604"/>
    <n v="0.89530695707139907"/>
    <n v="1539447.9008608288"/>
    <n v="17.933350203763823"/>
    <n v="2.6708786177363337"/>
  </r>
  <r>
    <s v="UN"/>
    <s v="Chilean"/>
    <x v="4"/>
    <x v="1"/>
    <x v="25"/>
    <x v="16"/>
    <n v="2.7920171159853881E-2"/>
    <n v="0.13102150293528328"/>
    <n v="78725.489695517055"/>
    <n v="369436.55968894076"/>
    <n v="10314.731979222808"/>
    <n v="0.83081548356423818"/>
    <n v="1126811.1434101895"/>
    <n v="14.313167790614006"/>
    <n v="2.6547244429256351"/>
  </r>
  <r>
    <s v="UN"/>
    <s v="Chilean"/>
    <x v="4"/>
    <x v="1"/>
    <x v="25"/>
    <x v="17"/>
    <n v="4.7922635447809794E-2"/>
    <n v="0.21501103306949312"/>
    <n v="68410.757716294247"/>
    <n v="306933.61398427578"/>
    <n v="14709.067689647229"/>
    <n v="0.73476599990828362"/>
    <n v="757374.58372124878"/>
    <n v="11.070986625556047"/>
    <n v="2.6123453003133381"/>
  </r>
  <r>
    <s v="UN"/>
    <s v="Chilean"/>
    <x v="4"/>
    <x v="1"/>
    <x v="25"/>
    <x v="18"/>
    <n v="7.7310764668671428E-2"/>
    <n v="0.32467251129654034"/>
    <n v="53701.690026647018"/>
    <n v="225524.38378461957"/>
    <n v="17435.462561819855"/>
    <n v="0.61159757566909989"/>
    <n v="450440.969736973"/>
    <n v="8.3878360162121925"/>
    <n v="2.5346758827757196"/>
  </r>
  <r>
    <s v="UN"/>
    <s v="Chilean"/>
    <x v="4"/>
    <x v="1"/>
    <x v="25"/>
    <x v="19"/>
    <n v="0.12262609323662486"/>
    <n v="0.46637984220128348"/>
    <n v="36266.227464827163"/>
    <n v="137930.16637694099"/>
    <n v="16913.837442281947"/>
    <n v="0.46058281866531819"/>
    <n v="224916.58595235343"/>
    <n v="6.2018192041201141"/>
    <n v="2.4339962119596112"/>
  </r>
  <r>
    <s v="UN"/>
    <s v="Chilean"/>
    <x v="4"/>
    <x v="1"/>
    <x v="25"/>
    <x v="20"/>
    <n v="0.19195787635962977"/>
    <n v="0.63014184745738244"/>
    <n v="19352.390022545216"/>
    <n v="63528.264808867767"/>
    <n v="12194.750801522458"/>
    <n v="0.26967605841286219"/>
    <n v="86986.419575412438"/>
    <n v="4.4948670150857177"/>
    <n v="2.274754864223282"/>
  </r>
  <r>
    <s v="UN"/>
    <s v="Chilean"/>
    <x v="4"/>
    <x v="1"/>
    <x v="25"/>
    <x v="21"/>
    <n v="0.30512371037941888"/>
    <n v="1"/>
    <n v="7157.6392210227586"/>
    <n v="23458.154766544663"/>
    <n v="7157.6392210227586"/>
    <m/>
    <n v="23458.154766544663"/>
    <n v="3.277359202129877"/>
    <n v="3.277359202129877"/>
  </r>
  <r>
    <s v="UN"/>
    <s v="Chilean"/>
    <x v="4"/>
    <x v="1"/>
    <x v="26"/>
    <x v="0"/>
    <n v="1.5189216353017208E-2"/>
    <n v="1.4983375773619918E-2"/>
    <n v="100000"/>
    <n v="98644.824231788851"/>
    <n v="1498.3375773619919"/>
    <n v="0.98434171120892056"/>
    <n v="8500000.0003939513"/>
    <n v="85.000000003939519"/>
    <n v="9.5547099207703212E-2"/>
  </r>
  <r>
    <s v="UN"/>
    <s v="Chilean"/>
    <x v="4"/>
    <x v="1"/>
    <x v="26"/>
    <x v="1"/>
    <n v="4.8838281470126575E-4"/>
    <n v="1.951148296719932E-3"/>
    <n v="98501.662422638008"/>
    <n v="393526.03137267148"/>
    <n v="192.19135086001188"/>
    <n v="0.99846038258676095"/>
    <n v="8401355.1761621628"/>
    <n v="85.291506453106649"/>
    <n v="1.4992718676990013"/>
  </r>
  <r>
    <s v="UN"/>
    <s v="Chilean"/>
    <x v="4"/>
    <x v="1"/>
    <x v="26"/>
    <x v="2"/>
    <n v="9.4868653755958061E-5"/>
    <n v="4.7421371309652011E-4"/>
    <n v="98309.471071777996"/>
    <n v="491413.1007848829"/>
    <n v="46.619699309507268"/>
    <n v="0.99960583206207965"/>
    <n v="8007829.1447894908"/>
    <n v="81.455317147854359"/>
    <n v="2.1202179337152738"/>
  </r>
  <r>
    <s v="UN"/>
    <s v="Chilean"/>
    <x v="4"/>
    <x v="1"/>
    <x v="26"/>
    <x v="3"/>
    <n v="7.897207611262021E-5"/>
    <n v="3.9478414702129165E-4"/>
    <n v="98262.851372468489"/>
    <n v="491219.40149627952"/>
    <n v="38.792615962956916"/>
    <n v="0.99951024571477265"/>
    <n v="7516416.0440046079"/>
    <n v="76.492956789065602"/>
    <n v="2.5548087256215766"/>
  </r>
  <r>
    <s v="UN"/>
    <s v="Chilean"/>
    <x v="4"/>
    <x v="1"/>
    <x v="26"/>
    <x v="4"/>
    <n v="1.2351528908199316E-4"/>
    <n v="6.173985501350829E-4"/>
    <n v="98224.058756505532"/>
    <n v="490978.82468940993"/>
    <n v="60.643391464662272"/>
    <n v="0.99925411838984479"/>
    <n v="7025196.642508328"/>
    <n v="71.522157925927061"/>
    <n v="2.6671968750265602"/>
  </r>
  <r>
    <s v="UN"/>
    <s v="Chilean"/>
    <x v="4"/>
    <x v="1"/>
    <x v="26"/>
    <x v="5"/>
    <n v="1.7642122793011265E-4"/>
    <n v="8.817386725322549E-4"/>
    <n v="98163.41536504087"/>
    <n v="490612.6126130984"/>
    <n v="86.554479555197759"/>
    <n v="0.99896619523289132"/>
    <n v="6534217.8178189183"/>
    <n v="66.564695141464711"/>
    <n v="2.6377396853786825"/>
  </r>
  <r>
    <s v="UN"/>
    <s v="Chilean"/>
    <x v="4"/>
    <x v="1"/>
    <x v="26"/>
    <x v="6"/>
    <n v="2.3967399570976947E-4"/>
    <n v="1.1976884461922361E-3"/>
    <n v="98076.860885485672"/>
    <n v="490105.41495537537"/>
    <n v="117.46552312135464"/>
    <n v="0.99860861875751894"/>
    <n v="6043605.2052058196"/>
    <n v="61.621111755017523"/>
    <n v="2.6257759328679788"/>
  </r>
  <r>
    <s v="UN"/>
    <s v="Chilean"/>
    <x v="4"/>
    <x v="1"/>
    <x v="26"/>
    <x v="7"/>
    <n v="3.2343420027573463E-4"/>
    <n v="1.615937858492768E-3"/>
    <n v="97959.395362364317"/>
    <n v="489423.49147416808"/>
    <n v="158.29629556111468"/>
    <n v="0.99804655251645269"/>
    <n v="5553499.7902504439"/>
    <n v="56.691854514897102"/>
    <n v="2.640593316921156"/>
  </r>
  <r>
    <s v="UN"/>
    <s v="Chilean"/>
    <x v="4"/>
    <x v="1"/>
    <x v="26"/>
    <x v="8"/>
    <n v="4.7218077585925753E-4"/>
    <n v="2.3583061081952138E-3"/>
    <n v="97801.099066803203"/>
    <n v="488467.42838635884"/>
    <n v="230.64492931743735"/>
    <n v="0.99706193580810909"/>
    <n v="5064076.2987762755"/>
    <n v="51.779339364246304"/>
    <n v="2.6671199785336825"/>
  </r>
  <r>
    <s v="UN"/>
    <s v="Chilean"/>
    <x v="4"/>
    <x v="1"/>
    <x v="26"/>
    <x v="9"/>
    <n v="7.2479829221898026E-4"/>
    <n v="3.6179001903956787E-3"/>
    <n v="97570.454137485765"/>
    <n v="487032.27972611191"/>
    <n v="353.00016460100596"/>
    <n v="0.9954814721549774"/>
    <n v="4575608.8703899169"/>
    <n v="46.89543479978542"/>
    <n v="2.6770805128553889"/>
  </r>
  <r>
    <s v="UN"/>
    <s v="Chilean"/>
    <x v="4"/>
    <x v="1"/>
    <x v="26"/>
    <x v="10"/>
    <n v="1.1127573983586215E-3"/>
    <n v="5.5494146353187983E-3"/>
    <n v="97217.453972884759"/>
    <n v="484831.61080874462"/>
    <n v="539.49996188556543"/>
    <n v="0.99315885618195321"/>
    <n v="4088576.5906638047"/>
    <n v="42.055993276723363"/>
    <n v="2.6725502420970724"/>
  </r>
  <r>
    <s v="UN"/>
    <s v="Chilean"/>
    <x v="4"/>
    <x v="1"/>
    <x v="26"/>
    <x v="11"/>
    <n v="1.6778393350615221E-3"/>
    <n v="8.3566568365546039E-3"/>
    <n v="96677.954010999194"/>
    <n v="481514.80803166667"/>
    <n v="807.90448533011659"/>
    <n v="0.98939567249503024"/>
    <n v="3603744.9798550601"/>
    <n v="37.275767952692263"/>
    <n v="2.6792281050857332"/>
  </r>
  <r>
    <s v="UN"/>
    <s v="Chilean"/>
    <x v="4"/>
    <x v="1"/>
    <x v="26"/>
    <x v="12"/>
    <n v="2.6749063633221752E-3"/>
    <n v="1.3292457676106217E-2"/>
    <n v="95870.049525669077"/>
    <n v="476408.66730880627"/>
    <n v="1274.348575726166"/>
    <n v="0.98311210340894339"/>
    <n v="3122230.1718233936"/>
    <n v="32.567315728646001"/>
    <n v="2.6916988212091675"/>
  </r>
  <r>
    <s v="UN"/>
    <s v="Chilean"/>
    <x v="4"/>
    <x v="1"/>
    <x v="26"/>
    <x v="13"/>
    <n v="4.3249918717616102E-3"/>
    <n v="2.14139405593145E-2"/>
    <n v="94595.700949942911"/>
    <n v="468363.12700021203"/>
    <n v="2025.666717308748"/>
    <n v="0.97036263484123386"/>
    <n v="2645821.5045145871"/>
    <n v="27.969785919919058"/>
    <n v="2.7215512749133763"/>
  </r>
  <r>
    <s v="UN"/>
    <s v="Chilean"/>
    <x v="4"/>
    <x v="1"/>
    <x v="26"/>
    <x v="14"/>
    <n v="8.0898518136007687E-3"/>
    <n v="3.9717957255399665E-2"/>
    <n v="92570.034232634163"/>
    <n v="454482.07797840523"/>
    <n v="3676.6926627826469"/>
    <n v="0.94782029700211834"/>
    <n v="2177458.3775143749"/>
    <n v="23.522281217292075"/>
    <n v="2.724016132903448"/>
  </r>
  <r>
    <s v="UN"/>
    <s v="Chilean"/>
    <x v="4"/>
    <x v="1"/>
    <x v="26"/>
    <x v="15"/>
    <n v="1.3743778061635651E-2"/>
    <n v="6.6600834066188636E-2"/>
    <n v="88893.341569851516"/>
    <n v="430767.33813163196"/>
    <n v="5920.3706914827198"/>
    <n v="0.91482939951625986"/>
    <n v="1722976.2995359695"/>
    <n v="19.382512448157566"/>
    <n v="2.6860621688209307"/>
  </r>
  <r>
    <s v="UN"/>
    <s v="Chilean"/>
    <x v="4"/>
    <x v="1"/>
    <x v="26"/>
    <x v="16"/>
    <n v="2.2672360979204529E-2"/>
    <n v="0.10768196861966453"/>
    <n v="82972.970878368797"/>
    <n v="394078.62527417846"/>
    <n v="8934.6928464048397"/>
    <n v="0.85890990685735968"/>
    <n v="1292208.9614043375"/>
    <n v="15.573854325387531"/>
    <n v="2.6735373588103237"/>
  </r>
  <r>
    <s v="UN"/>
    <s v="Chilean"/>
    <x v="4"/>
    <x v="1"/>
    <x v="26"/>
    <x v="17"/>
    <n v="3.9657859452223471E-2"/>
    <n v="0.18130235750399282"/>
    <n v="74038.278031963957"/>
    <n v="338478.03532872099"/>
    <n v="13423.31435273114"/>
    <n v="0.77284770273270109"/>
    <n v="898130.33613015921"/>
    <n v="12.130621619028155"/>
    <n v="2.6374422890091731"/>
  </r>
  <r>
    <s v="UN"/>
    <s v="Chilean"/>
    <x v="4"/>
    <x v="1"/>
    <x v="26"/>
    <x v="18"/>
    <n v="6.5199264382676536E-2"/>
    <n v="0.28137613403480671"/>
    <n v="60614.963679232817"/>
    <n v="261591.97202928003"/>
    <n v="17055.604144722747"/>
    <n v="0.6577437649152077"/>
    <n v="559652.30080143828"/>
    <n v="9.2329066427070998"/>
    <n v="2.5677879238467529"/>
  </r>
  <r>
    <s v="UN"/>
    <s v="Chilean"/>
    <x v="4"/>
    <x v="1"/>
    <x v="26"/>
    <x v="19"/>
    <n v="0.10538958608370545"/>
    <n v="0.41629132897865284"/>
    <n v="43559.359534510069"/>
    <n v="172060.48855413237"/>
    <n v="18133.383670080151"/>
    <n v="0.51015412278391914"/>
    <n v="298060.32877215825"/>
    <n v="6.8426242249043812"/>
    <n v="2.4777840721540403"/>
  </r>
  <r>
    <s v="UN"/>
    <s v="Chilean"/>
    <x v="4"/>
    <x v="1"/>
    <x v="26"/>
    <x v="20"/>
    <n v="0.16812497364052689"/>
    <n v="0.58041302695172037"/>
    <n v="25425.975864429918"/>
    <n v="87777.367604105952"/>
    <n v="14757.567614675154"/>
    <n v="0.30335334193901381"/>
    <n v="125999.84021802584"/>
    <n v="4.9555557234007823"/>
    <n v="2.3334012253543133"/>
  </r>
  <r>
    <s v="UN"/>
    <s v="Chilean"/>
    <x v="4"/>
    <x v="1"/>
    <x v="26"/>
    <x v="21"/>
    <n v="0.27911350365830423"/>
    <n v="1"/>
    <n v="10668.408249754764"/>
    <n v="38222.472613919897"/>
    <n v="10668.408249754764"/>
    <m/>
    <n v="38222.472613919897"/>
    <n v="3.5827718361638925"/>
    <n v="3.5827718361638925"/>
  </r>
  <r>
    <s v="UN"/>
    <s v="Chilean"/>
    <x v="4"/>
    <x v="1"/>
    <x v="27"/>
    <x v="0"/>
    <n v="1.1262033358529907E-2"/>
    <n v="1.1147110397399957E-2"/>
    <n v="100000"/>
    <n v="98979.554069222271"/>
    <n v="1114.7110397399956"/>
    <n v="0.98832760411621923"/>
    <n v="8750000.0002912786"/>
    <n v="87.500000002912785"/>
    <n v="8.4564614148129644E-2"/>
  </r>
  <r>
    <s v="UN"/>
    <s v="Chilean"/>
    <x v="4"/>
    <x v="1"/>
    <x v="27"/>
    <x v="1"/>
    <n v="3.62111088226463E-4"/>
    <n v="1.4471373810387206E-3"/>
    <n v="98885.288960260004"/>
    <n v="395184.24798888731"/>
    <n v="143.10059808920778"/>
    <n v="0.99888072001145323"/>
    <n v="8651020.4462220557"/>
    <n v="87.485414030581694"/>
    <n v="1.5058954545375036"/>
  </r>
  <r>
    <s v="UN"/>
    <s v="Chilean"/>
    <x v="4"/>
    <x v="1"/>
    <x v="27"/>
    <x v="2"/>
    <n v="7.055506834920667E-5"/>
    <n v="3.5270371114110206E-4"/>
    <n v="98742.188362170797"/>
    <n v="493610.69440340175"/>
    <n v="34.826736281524063"/>
    <n v="0.99970638339312556"/>
    <n v="8255836.1982331676"/>
    <n v="83.610018525739576"/>
    <n v="2.1215388475725101"/>
  </r>
  <r>
    <s v="UN"/>
    <s v="Chilean"/>
    <x v="4"/>
    <x v="1"/>
    <x v="27"/>
    <x v="3"/>
    <n v="5.891189703866561E-5"/>
    <n v="2.9451708252003296E-4"/>
    <n v="98707.361625889273"/>
    <n v="493465.7621061941"/>
    <n v="29.071004169323714"/>
    <n v="0.99963395591379267"/>
    <n v="7762225.5038297661"/>
    <n v="78.638769955673354"/>
    <n v="2.5561207711146103"/>
  </r>
  <r>
    <s v="UN"/>
    <s v="Chilean"/>
    <x v="4"/>
    <x v="1"/>
    <x v="27"/>
    <x v="4"/>
    <n v="9.2421749631058984E-5"/>
    <n v="4.6200916805817159E-4"/>
    <n v="98678.290621719949"/>
    <n v="493285.1318822293"/>
    <n v="45.590274955538916"/>
    <n v="0.99944177441572379"/>
    <n v="7268759.7417235719"/>
    <n v="73.661184196918541"/>
    <n v="2.6678967943465253"/>
  </r>
  <r>
    <s v="UN"/>
    <s v="Chilean"/>
    <x v="4"/>
    <x v="1"/>
    <x v="27"/>
    <x v="5"/>
    <n v="1.320092357173779E-4"/>
    <n v="6.5984042189086987E-4"/>
    <n v="98632.70034676441"/>
    <n v="493009.76750126958"/>
    <n v="65.081842609040905"/>
    <n v="0.99922634311872061"/>
    <n v="6775474.609841343"/>
    <n v="68.693998907266135"/>
    <n v="2.63783220650408"/>
  </r>
  <r>
    <s v="UN"/>
    <s v="Chilean"/>
    <x v="4"/>
    <x v="1"/>
    <x v="27"/>
    <x v="6"/>
    <n v="1.7933884767590383E-4"/>
    <n v="8.9631261708988182E-4"/>
    <n v="98567.618504155369"/>
    <n v="492628.34710210428"/>
    <n v="88.347400101774838"/>
    <n v="0.99895870139471621"/>
    <n v="6282464.8423400735"/>
    <n v="63.737614215313727"/>
    <n v="2.6259016288997592"/>
  </r>
  <r>
    <s v="UN"/>
    <s v="Chilean"/>
    <x v="4"/>
    <x v="1"/>
    <x v="27"/>
    <x v="7"/>
    <n v="2.4201339960447889E-4"/>
    <n v="1.2093764839834497E-3"/>
    <n v="98479.271104053594"/>
    <n v="492115.37389134365"/>
    <n v="119.09851463306404"/>
    <n v="0.99853795151664526"/>
    <n v="5789836.4952379689"/>
    <n v="58.792438554103477"/>
    <n v="2.6407629449451671"/>
  </r>
  <r>
    <s v="UN"/>
    <s v="Chilean"/>
    <x v="4"/>
    <x v="1"/>
    <x v="27"/>
    <x v="8"/>
    <n v="3.5331474546367476E-4"/>
    <n v="1.7651189984630488E-3"/>
    <n v="98360.17258942053"/>
    <n v="491395.87735531025"/>
    <n v="173.61740932970133"/>
    <n v="0.99780074680247366"/>
    <n v="5297721.1213466255"/>
    <n v="53.860429296526469"/>
    <n v="2.6673676139047235"/>
  </r>
  <r>
    <s v="UN"/>
    <s v="Chilean"/>
    <x v="4"/>
    <x v="1"/>
    <x v="27"/>
    <x v="9"/>
    <n v="5.4233874071465829E-4"/>
    <n v="2.7082823428088948E-3"/>
    <n v="98186.555180090829"/>
    <n v="490315.17340078531"/>
    <n v="265.91691369545879"/>
    <n v="0.99661703658632206"/>
    <n v="4806325.2439913154"/>
    <n v="48.950950923735924"/>
    <n v="2.6774606357828437"/>
  </r>
  <r>
    <s v="UN"/>
    <s v="Chilean"/>
    <x v="4"/>
    <x v="1"/>
    <x v="27"/>
    <x v="10"/>
    <n v="8.3263363295667822E-4"/>
    <n v="4.1551179270033073E-3"/>
    <n v="97920.63826639537"/>
    <n v="488656.45510799933"/>
    <n v="406.87179948431731"/>
    <n v="0.99487664285222266"/>
    <n v="4316010.0705905305"/>
    <n v="44.076612928611894"/>
    <n v="2.67313383434914"/>
  </r>
  <r>
    <s v="UN"/>
    <s v="Chilean"/>
    <x v="4"/>
    <x v="1"/>
    <x v="27"/>
    <x v="11"/>
    <n v="1.2554627771053262E-3"/>
    <n v="6.2590840654397168E-3"/>
    <n v="97513.766466911053"/>
    <n v="486152.89356591424"/>
    <n v="610.34686185405008"/>
    <n v="0.99205457964199861"/>
    <n v="3827353.615482531"/>
    <n v="39.249367080711124"/>
    <n v="2.6801080547217833"/>
  </r>
  <r>
    <s v="UN"/>
    <s v="Chilean"/>
    <x v="4"/>
    <x v="1"/>
    <x v="27"/>
    <x v="12"/>
    <n v="2.0015297045693852E-3"/>
    <n v="9.9616522760536015E-3"/>
    <n v="96903.419605057003"/>
    <n v="482290.20446827426"/>
    <n v="965.31817046608194"/>
    <n v="0.98735049883973491"/>
    <n v="3341200.7219166169"/>
    <n v="34.479698812839963"/>
    <n v="2.6930988920103269"/>
  </r>
  <r>
    <s v="UN"/>
    <s v="Chilean"/>
    <x v="4"/>
    <x v="1"/>
    <x v="27"/>
    <x v="13"/>
    <n v="3.2361819680168302E-3"/>
    <n v="1.6062813063514165E-2"/>
    <n v="95938.101434590921"/>
    <n v="476189.47396726842"/>
    <n v="1541.0357890123123"/>
    <n v="0.97749862959342815"/>
    <n v="2858910.5174483424"/>
    <n v="29.799531934634985"/>
    <n v="2.7281298522404205"/>
  </r>
  <r>
    <s v="UN"/>
    <s v="Chilean"/>
    <x v="4"/>
    <x v="1"/>
    <x v="27"/>
    <x v="14"/>
    <n v="6.1798676224730509E-3"/>
    <n v="3.0473099262319562E-2"/>
    <n v="94397.065645578608"/>
    <n v="465474.55822982022"/>
    <n v="2876.5711514894065"/>
    <n v="0.9594453678176541"/>
    <n v="2382721.0434810738"/>
    <n v="25.241473632529978"/>
    <n v="2.7366212566298866"/>
  </r>
  <r>
    <s v="UN"/>
    <s v="Chilean"/>
    <x v="4"/>
    <x v="1"/>
    <x v="27"/>
    <x v="15"/>
    <n v="1.0718539846904473E-2"/>
    <n v="5.2303827109588606E-2"/>
    <n v="91520.494494089202"/>
    <n v="446597.40873056994"/>
    <n v="4786.8721210029034"/>
    <n v="0.93220703667519311"/>
    <n v="1917246.4852512537"/>
    <n v="20.948821308817099"/>
    <n v="2.7009906549226192"/>
  </r>
  <r>
    <s v="UN"/>
    <s v="Chilean"/>
    <x v="4"/>
    <x v="1"/>
    <x v="27"/>
    <x v="16"/>
    <n v="1.8051655409766422E-2"/>
    <n v="8.6647916743426784E-2"/>
    <n v="86733.622373086298"/>
    <n v="416321.2469795447"/>
    <n v="7515.287690238998"/>
    <n v="0.88471638514326989"/>
    <n v="1470649.0765206837"/>
    <n v="16.955928235012014"/>
    <n v="2.6917896425419263"/>
  </r>
  <r>
    <s v="UN"/>
    <s v="Chilean"/>
    <x v="4"/>
    <x v="1"/>
    <x v="27"/>
    <x v="17"/>
    <n v="3.223593346144954E-2"/>
    <n v="0.1498812092878043"/>
    <n v="79218.3346828473"/>
    <n v="368326.22868608125"/>
    <n v="11873.339800031172"/>
    <n v="0.80911537077338136"/>
    <n v="1054327.8295411391"/>
    <n v="13.309139023966717"/>
    <n v="2.6615303532303201"/>
  </r>
  <r>
    <s v="UN"/>
    <s v="Chilean"/>
    <x v="4"/>
    <x v="1"/>
    <x v="27"/>
    <x v="18"/>
    <n v="5.4105855954493819E-2"/>
    <n v="0.23943191856250651"/>
    <n v="67344.994882816129"/>
    <n v="298018.41308889986"/>
    <n v="16124.541330374836"/>
    <n v="0.7035572480086234"/>
    <n v="686001.60085505783"/>
    <n v="10.18637839454494"/>
    <n v="2.5995248154893709"/>
  </r>
  <r>
    <s v="UN"/>
    <s v="Chilean"/>
    <x v="4"/>
    <x v="1"/>
    <x v="27"/>
    <x v="19"/>
    <n v="8.9287316939923658E-2"/>
    <n v="0.36550127160392065"/>
    <n v="51220.453552441293"/>
    <n v="209673.01456872353"/>
    <n v="18721.140905546847"/>
    <n v="0.56181120646874638"/>
    <n v="387983.18776615796"/>
    <n v="7.5747706405787136"/>
    <n v="2.5199559990637899"/>
  </r>
  <r>
    <s v="UN"/>
    <s v="Chilean"/>
    <x v="4"/>
    <x v="1"/>
    <x v="27"/>
    <x v="20"/>
    <n v="0.1454168416325308"/>
    <n v="0.52707627632407683"/>
    <n v="32499.312646894447"/>
    <n v="117796.64927879359"/>
    <n v="17129.616693017102"/>
    <n v="0.33937224575311847"/>
    <n v="178310.17319743443"/>
    <n v="5.4865829051456361"/>
    <n v="2.3904895388639611"/>
  </r>
  <r>
    <s v="UN"/>
    <s v="Chilean"/>
    <x v="4"/>
    <x v="1"/>
    <x v="27"/>
    <x v="21"/>
    <n v="0.25398778584670723"/>
    <n v="1"/>
    <n v="15369.695953877344"/>
    <n v="60513.523918640836"/>
    <n v="15369.695953877344"/>
    <m/>
    <n v="60513.523918640836"/>
    <n v="3.9371972028747235"/>
    <n v="3.9371972028747235"/>
  </r>
  <r>
    <s v="UN"/>
    <s v="Chilean"/>
    <x v="4"/>
    <x v="1"/>
    <x v="28"/>
    <x v="0"/>
    <n v="8.1011447706831937E-3"/>
    <n v="8.0409367705018674E-3"/>
    <n v="100000"/>
    <n v="99256.796392539269"/>
    <n v="804.09367705018667"/>
    <n v="0.99156672981951921"/>
    <n v="9000000.0008364394"/>
    <n v="90.000000008364395"/>
    <n v="7.5725094385558675E-2"/>
  </r>
  <r>
    <s v="UN"/>
    <s v="Chilean"/>
    <x v="4"/>
    <x v="1"/>
    <x v="28"/>
    <x v="1"/>
    <n v="2.6047821520508403E-4"/>
    <n v="1.0412378562528603E-3"/>
    <n v="99195.906322949813"/>
    <n v="396526.56851722032"/>
    <n v="103.28653284876782"/>
    <n v="0.99920762929272722"/>
    <n v="8900743.2044438999"/>
    <n v="89.728936751340896"/>
    <n v="1.5112266092297657"/>
  </r>
  <r>
    <s v="UN"/>
    <s v="Chilean"/>
    <x v="4"/>
    <x v="1"/>
    <x v="28"/>
    <x v="2"/>
    <n v="5.092320509852913E-5"/>
    <n v="2.5457872788726689E-4"/>
    <n v="99092.619790101046"/>
    <n v="495390.52069425193"/>
    <n v="25.226873089181026"/>
    <n v="0.99978771185636339"/>
    <n v="8504216.6359266788"/>
    <n v="85.820888113972501"/>
    <n v="2.1229785000822621"/>
  </r>
  <r>
    <s v="UN"/>
    <s v="Chilean"/>
    <x v="4"/>
    <x v="1"/>
    <x v="28"/>
    <x v="3"/>
    <n v="4.2662711139693823E-5"/>
    <n v="2.1329133044434282E-4"/>
    <n v="99067.392917011864"/>
    <n v="495285.35516023869"/>
    <n v="21.130216038916842"/>
    <n v="0.99973436782440228"/>
    <n v="8008826.1152324267"/>
    <n v="80.842201247199171"/>
    <n v="2.5575533763777525"/>
  </r>
  <r>
    <s v="UN"/>
    <s v="Chilean"/>
    <x v="4"/>
    <x v="1"/>
    <x v="28"/>
    <x v="4"/>
    <n v="6.7154877031012336E-5"/>
    <n v="3.3572182400830872E-4"/>
    <n v="99046.262700972948"/>
    <n v="495153.79143380572"/>
    <n v="33.251991975179408"/>
    <n v="0.99959430798526061"/>
    <n v="7513540.7600721875"/>
    <n v="75.858902246075161"/>
    <n v="2.6686488100648424"/>
  </r>
  <r>
    <s v="UN"/>
    <s v="Chilean"/>
    <x v="4"/>
    <x v="1"/>
    <x v="28"/>
    <x v="5"/>
    <n v="9.591967288005002E-5"/>
    <n v="4.7948972586156838E-4"/>
    <n v="99013.010708997768"/>
    <n v="494952.91149455303"/>
    <n v="47.475721361581236"/>
    <n v="0.99943779125792898"/>
    <n v="7018386.9686383819"/>
    <n v="70.883482063439459"/>
    <n v="2.6379073930922301"/>
  </r>
  <r>
    <s v="UN"/>
    <s v="Chilean"/>
    <x v="4"/>
    <x v="1"/>
    <x v="28"/>
    <x v="6"/>
    <n v="1.3031000073653872E-4"/>
    <n v="6.5134850547256154E-4"/>
    <n v="98965.534987636187"/>
    <n v="494674.64464079734"/>
    <n v="64.461053307488328"/>
    <n v="0.99924327138334113"/>
    <n v="6523434.0571438288"/>
    <n v="65.916220813223561"/>
    <n v="2.6260037723302778"/>
  </r>
  <r>
    <s v="UN"/>
    <s v="Chilean"/>
    <x v="4"/>
    <x v="1"/>
    <x v="28"/>
    <x v="7"/>
    <n v="1.7585016681925323E-4"/>
    <n v="8.7888622990991126E-4"/>
    <n v="98901.073934328699"/>
    <n v="494300.31018126203"/>
    <n v="86.922792004188523"/>
    <n v="0.99893744418931818"/>
    <n v="6028759.4125030311"/>
    <n v="60.957471670188205"/>
    <n v="2.6409007850138648"/>
  </r>
  <r>
    <s v="UN"/>
    <s v="Chilean"/>
    <x v="4"/>
    <x v="1"/>
    <x v="28"/>
    <x v="8"/>
    <n v="2.5672321049420208E-4"/>
    <n v="1.2828478969870373E-3"/>
    <n v="98814.15114232451"/>
    <n v="493775.08851445717"/>
    <n v="126.76352598548692"/>
    <n v="0.99840151329007598"/>
    <n v="5534459.1023217691"/>
    <n v="56.008770387050618"/>
    <n v="2.6675688462686109"/>
  </r>
  <r>
    <s v="UN"/>
    <s v="Chilean"/>
    <x v="4"/>
    <x v="1"/>
    <x v="28"/>
    <x v="9"/>
    <n v="3.9407056874863163E-4"/>
    <n v="1.9685513777248646E-3"/>
    <n v="98687.387616339023"/>
    <n v="492985.7955977752"/>
    <n v="194.2711928562203"/>
    <n v="0.99754075772630646"/>
    <n v="5040684.0138073117"/>
    <n v="51.077286931575017"/>
    <n v="2.6777695278074267"/>
  </r>
  <r>
    <s v="UN"/>
    <s v="Chilean"/>
    <x v="4"/>
    <x v="1"/>
    <x v="28"/>
    <x v="10"/>
    <n v="6.050027126300936E-4"/>
    <n v="3.0207619210051149E-3"/>
    <n v="98493.116423482803"/>
    <n v="491773.42408891069"/>
    <n v="297.52425557316747"/>
    <n v="0.99627470456004474"/>
    <n v="4547698.2182095367"/>
    <n v="46.172751795731294"/>
    <n v="2.6736080654334762"/>
  </r>
  <r>
    <s v="UN"/>
    <s v="Chilean"/>
    <x v="4"/>
    <x v="1"/>
    <x v="28"/>
    <x v="11"/>
    <n v="9.1223601317040593E-4"/>
    <n v="4.5515506383727363E-3"/>
    <n v="98195.592167909635"/>
    <n v="489941.42279466114"/>
    <n v="446.94221021723934"/>
    <n v="0.99422047647442136"/>
    <n v="4055924.7941206265"/>
    <n v="41.304550485170395"/>
    <n v="2.6808231104795439"/>
  </r>
  <r>
    <s v="UN"/>
    <s v="Chilean"/>
    <x v="4"/>
    <x v="1"/>
    <x v="28"/>
    <x v="12"/>
    <n v="1.4543382019912353E-3"/>
    <n v="7.2473879022458198E-3"/>
    <n v="97748.649957692396"/>
    <n v="487109.79481546389"/>
    <n v="708.42238316423027"/>
    <n v="0.99080403110373638"/>
    <n v="3565983.3713259655"/>
    <n v="36.481152147568231"/>
    <n v="2.6942357951733449"/>
  </r>
  <r>
    <s v="UN"/>
    <s v="Chilean"/>
    <x v="4"/>
    <x v="1"/>
    <x v="28"/>
    <x v="13"/>
    <n v="2.3514182642983775E-3"/>
    <n v="1.1694797551973005E-2"/>
    <n v="97040.227574528166"/>
    <n v="482630.34829327551"/>
    <n v="1134.8658158814942"/>
    <n v="0.9834023277091346"/>
    <n v="3078873.5765105016"/>
    <n v="31.727806637158661"/>
    <n v="2.7347193444464892"/>
  </r>
  <r>
    <s v="UN"/>
    <s v="Chilean"/>
    <x v="4"/>
    <x v="1"/>
    <x v="28"/>
    <x v="14"/>
    <n v="4.5938478716461111E-3"/>
    <n v="2.2734194987020413E-2"/>
    <n v="95905.361758646672"/>
    <n v="474619.80793467752"/>
    <n v="2180.3311945218156"/>
    <n v="0.96932159057975231"/>
    <n v="2596243.228217226"/>
    <n v="27.070887180957357"/>
    <n v="2.7494240916770254"/>
  </r>
  <r>
    <s v="UN"/>
    <s v="Chilean"/>
    <x v="4"/>
    <x v="1"/>
    <x v="28"/>
    <x v="15"/>
    <n v="8.1514251875425964E-3"/>
    <n v="4.0012132824741899E-2"/>
    <n v="93725.030564124856"/>
    <n v="460059.22714789811"/>
    <n v="3750.138371934765"/>
    <n v="0.9473868028399911"/>
    <n v="2121623.4202825483"/>
    <n v="22.636678884099958"/>
    <n v="2.7158374376711807"/>
  </r>
  <r>
    <s v="UN"/>
    <s v="Chilean"/>
    <x v="4"/>
    <x v="1"/>
    <x v="28"/>
    <x v="16"/>
    <n v="1.4044796086132178E-2"/>
    <n v="6.8035437115070804E-2"/>
    <n v="89974.892192190091"/>
    <n v="435854.04032468441"/>
    <n v="6121.481119677017"/>
    <n v="0.90800169066890124"/>
    <n v="1661564.1931346504"/>
    <n v="18.466976204711425"/>
    <n v="2.7096358933137084"/>
  </r>
  <r>
    <s v="UN"/>
    <s v="Chilean"/>
    <x v="4"/>
    <x v="1"/>
    <x v="28"/>
    <x v="17"/>
    <n v="2.5658965183386919E-2"/>
    <n v="0.12110055593617249"/>
    <n v="83853.411072513074"/>
    <n v="395756.2054996849"/>
    <n v="10154.694698025734"/>
    <n v="0.84307521927698548"/>
    <n v="1225710.1528099659"/>
    <n v="14.617296268961805"/>
    <n v="2.6847309976289688"/>
  </r>
  <r>
    <s v="UN"/>
    <s v="Chilean"/>
    <x v="4"/>
    <x v="1"/>
    <x v="28"/>
    <x v="18"/>
    <n v="4.4059913683029424E-2"/>
    <n v="0.19947008640742059"/>
    <n v="73698.71637448734"/>
    <n v="333652.24973187462"/>
    <n v="14700.689323334969"/>
    <n v="0.74832962146142834"/>
    <n v="829953.94731028099"/>
    <n v="11.261443728449935"/>
    <n v="2.6299524890130752"/>
  </r>
  <r>
    <s v="UN"/>
    <s v="Chilean"/>
    <x v="4"/>
    <x v="1"/>
    <x v="28"/>
    <x v="19"/>
    <n v="7.4385729411948348E-2"/>
    <n v="0.31480319486751313"/>
    <n v="58998.02705115237"/>
    <n v="249681.86174160769"/>
    <n v="18572.767406582738"/>
    <n v="0.61488925445472076"/>
    <n v="496301.69757840643"/>
    <n v="8.4121744808195658"/>
    <n v="2.5604996001782925"/>
  </r>
  <r>
    <s v="UN"/>
    <s v="Chilean"/>
    <x v="4"/>
    <x v="1"/>
    <x v="28"/>
    <x v="20"/>
    <n v="0.12394101380059415"/>
    <n v="0.47070208687475379"/>
    <n v="40425.259644569633"/>
    <n v="153526.69381716382"/>
    <n v="19028.254077152695"/>
    <n v="0.37747629546408223"/>
    <n v="246619.83583679871"/>
    <n v="6.1006370275701469"/>
    <n v="2.4459241395121958"/>
  </r>
  <r>
    <s v="UN"/>
    <s v="Chilean"/>
    <x v="4"/>
    <x v="1"/>
    <x v="28"/>
    <x v="21"/>
    <n v="0.22984513255448993"/>
    <n v="1"/>
    <n v="21397.005567416938"/>
    <n v="93093.142019634892"/>
    <n v="21397.005567416938"/>
    <m/>
    <n v="93093.142019634892"/>
    <n v="4.3507556104670941"/>
    <n v="4.3507556104670941"/>
  </r>
  <r>
    <s v="UN"/>
    <s v="Chilean"/>
    <x v="4"/>
    <x v="1"/>
    <x v="29"/>
    <x v="0"/>
    <n v="5.6231047538958263E-3"/>
    <n v="5.5938140764486164E-3"/>
    <n v="100000"/>
    <n v="99479.101337618966"/>
    <n v="559.38140764486161"/>
    <n v="0.99412594819558076"/>
    <n v="9250000.0001117196"/>
    <n v="92.500000001117201"/>
    <n v="6.8795181137412301E-2"/>
  </r>
  <r>
    <s v="UN"/>
    <s v="Chilean"/>
    <x v="4"/>
    <x v="1"/>
    <x v="29"/>
    <x v="1"/>
    <n v="1.8080114991976496E-4"/>
    <n v="7.2287986943516194E-4"/>
    <n v="99440.618592355138"/>
    <n v="397583.87276017136"/>
    <n v="71.883621384593425"/>
    <n v="0.9994568499938925"/>
    <n v="9150520.8987741005"/>
    <n v="92.019951487686953"/>
    <n v="1.5154060715220794"/>
  </r>
  <r>
    <s v="UN"/>
    <s v="Chilean"/>
    <x v="4"/>
    <x v="1"/>
    <x v="29"/>
    <x v="2"/>
    <n v="3.5478184521407222E-5"/>
    <n v="1.7737282785474943E-4"/>
    <n v="99368.734970970545"/>
    <n v="496792.99434037332"/>
    <n v="17.625313522148645"/>
    <n v="0.99985181457258354"/>
    <n v="8752937.0260139294"/>
    <n v="88.085422729503406"/>
    <n v="2.1245609664920782"/>
  </r>
  <r>
    <s v="UN"/>
    <s v="Chilean"/>
    <x v="4"/>
    <x v="1"/>
    <x v="29"/>
    <x v="3"/>
    <n v="2.983389696514714E-5"/>
    <n v="1.4915862299750096E-4"/>
    <n v="99351.109657448396"/>
    <n v="496719.3768581695"/>
    <n v="14.819074709768756"/>
    <n v="0.99981381898555366"/>
    <n v="8256144.0316735562"/>
    <n v="83.100672555543923"/>
    <n v="2.559130392357563"/>
  </r>
  <r>
    <s v="UN"/>
    <s v="Chilean"/>
    <x v="4"/>
    <x v="1"/>
    <x v="29"/>
    <x v="4"/>
    <n v="4.7136243649830093E-5"/>
    <n v="2.35655330890224E-4"/>
    <n v="99336.290582738628"/>
    <n v="496626.89714069088"/>
    <n v="23.409126426675357"/>
    <n v="0.99971518963465955"/>
    <n v="7759424.654815387"/>
    <n v="78.112687813246367"/>
    <n v="2.6694656601928606"/>
  </r>
  <r>
    <s v="UN"/>
    <s v="Chilean"/>
    <x v="4"/>
    <x v="1"/>
    <x v="29"/>
    <x v="5"/>
    <n v="6.7326354712824718E-5"/>
    <n v="3.3657824851004867E-4"/>
    <n v="99312.881456311952"/>
    <n v="496485.45265267836"/>
    <n v="33.426555695055868"/>
    <n v="0.99960535071770262"/>
    <n v="7262797.7576746959"/>
    <n v="73.130470601335062"/>
    <n v="2.6379669625050783"/>
  </r>
  <r>
    <s v="UN"/>
    <s v="Chilean"/>
    <x v="4"/>
    <x v="1"/>
    <x v="29"/>
    <x v="6"/>
    <n v="9.1465046416367988E-5"/>
    <n v="4.572259544854442E-4"/>
    <n v="99279.454900616896"/>
    <n v="496289.5150251179"/>
    <n v="45.39314352774818"/>
    <n v="0.9994687899339596"/>
    <n v="6766312.305022018"/>
    <n v="68.154204833169103"/>
    <n v="2.6260846993184437"/>
  </r>
  <r>
    <s v="UN"/>
    <s v="Chilean"/>
    <x v="4"/>
    <x v="1"/>
    <x v="29"/>
    <x v="7"/>
    <n v="1.2342984866501564E-4"/>
    <n v="6.1696960042260094E-4"/>
    <n v="99234.061757089148"/>
    <n v="496025.8810390663"/>
    <n v="61.224399430575431"/>
    <n v="0.99925407050341675"/>
    <n v="6270022.7899968997"/>
    <n v="63.184179695728091"/>
    <n v="2.6410099940100196"/>
  </r>
  <r>
    <s v="UN"/>
    <s v="Chilean"/>
    <x v="4"/>
    <x v="1"/>
    <x v="29"/>
    <x v="8"/>
    <n v="1.801949215815418E-4"/>
    <n v="9.0059612021244041E-4"/>
    <n v="99172.837357658573"/>
    <n v="495655.88070333051"/>
    <n v="89.314672554770368"/>
    <n v="0.99887774956122799"/>
    <n v="5773996.9089578334"/>
    <n v="58.221556051022262"/>
    <n v="2.6677282802038467"/>
  </r>
  <r>
    <s v="UN"/>
    <s v="Chilean"/>
    <x v="4"/>
    <x v="1"/>
    <x v="29"/>
    <x v="9"/>
    <n v="2.7659951391445021E-4"/>
    <n v="1.3821098954949255E-3"/>
    <n v="99083.522685103802"/>
    <n v="495099.63067373127"/>
    <n v="136.94431718357373"/>
    <n v="0.99827321720684381"/>
    <n v="5278341.0282545034"/>
    <n v="53.271632711621869"/>
    <n v="2.6780142591716651"/>
  </r>
  <r>
    <s v="UN"/>
    <s v="Chilean"/>
    <x v="4"/>
    <x v="1"/>
    <x v="29"/>
    <x v="10"/>
    <n v="4.2465352528560043E-4"/>
    <n v="2.1211724362706318E-3"/>
    <n v="98946.578367920229"/>
    <n v="494244.7011505859"/>
    <n v="209.88275469731889"/>
    <n v="0.99738375740257279"/>
    <n v="4783241.3975807717"/>
    <n v="48.341655431427846"/>
    <n v="2.6739837929071109"/>
  </r>
  <r>
    <s v="UN"/>
    <s v="Chilean"/>
    <x v="4"/>
    <x v="1"/>
    <x v="29"/>
    <x v="11"/>
    <n v="6.4030165617149216E-4"/>
    <n v="3.1967623353564606E-3"/>
    <n v="98736.69561322291"/>
    <n v="492951.63710988301"/>
    <n v="315.63774965390621"/>
    <n v="0.99593983727384072"/>
    <n v="4288996.6964301858"/>
    <n v="43.438730350378464"/>
    <n v="2.6813896403899582"/>
  </r>
  <r>
    <s v="UN"/>
    <s v="Chilean"/>
    <x v="4"/>
    <x v="1"/>
    <x v="29"/>
    <x v="12"/>
    <n v="1.0208050832504316E-3"/>
    <n v="5.0920447651357555E-3"/>
    <n v="98421.057863569004"/>
    <n v="490950.17324709031"/>
    <n v="501.16443247330608"/>
    <n v="0.99354523148649065"/>
    <n v="3796045.0593203027"/>
    <n v="38.569439728867472"/>
    <n v="2.6951355764532989"/>
  </r>
  <r>
    <s v="UN"/>
    <s v="Chilean"/>
    <x v="4"/>
    <x v="1"/>
    <x v="29"/>
    <x v="13"/>
    <n v="1.6504416881917123E-3"/>
    <n v="8.2215615725110512E-3"/>
    <n v="97919.893431095697"/>
    <n v="487781.20352711307"/>
    <n v="805.05443301747437"/>
    <n v="0.98816425173415956"/>
    <n v="3305094.8860732126"/>
    <n v="33.753048234258372"/>
    <n v="2.7414401389602157"/>
  </r>
  <r>
    <s v="UN"/>
    <s v="Chilean"/>
    <x v="4"/>
    <x v="1"/>
    <x v="29"/>
    <x v="14"/>
    <n v="3.3068917410438636E-3"/>
    <n v="1.6413023167018544E-2"/>
    <n v="97114.838998078223"/>
    <n v="482007.94799335749"/>
    <n v="1593.9481023367262"/>
    <n v="0.97751540235724999"/>
    <n v="2817313.6825460996"/>
    <n v="29.010125657540868"/>
    <n v="2.7626329290109664"/>
  </r>
  <r>
    <s v="UN"/>
    <s v="Chilean"/>
    <x v="4"/>
    <x v="1"/>
    <x v="29"/>
    <x v="15"/>
    <n v="6.0179695511535635E-3"/>
    <n v="2.9684478961955182E-2"/>
    <n v="95520.890895741497"/>
    <n v="471170.19322211924"/>
    <n v="2835.4878762218577"/>
    <n v="0.96035554088293729"/>
    <n v="2335305.734552742"/>
    <n v="24.448115094546864"/>
    <n v="2.7308098156421772"/>
  </r>
  <r>
    <s v="UN"/>
    <s v="Chilean"/>
    <x v="4"/>
    <x v="1"/>
    <x v="29"/>
    <x v="16"/>
    <n v="1.0634203033412384E-2"/>
    <n v="5.1916267350193487E-2"/>
    <n v="92685.403019519639"/>
    <n v="452490.90575974633"/>
    <n v="4811.8801626218192"/>
    <n v="0.92857629652364293"/>
    <n v="1864135.541330623"/>
    <n v="20.11250402545085"/>
    <n v="2.7272689742353946"/>
  </r>
  <r>
    <s v="UN"/>
    <s v="Chilean"/>
    <x v="4"/>
    <x v="1"/>
    <x v="29"/>
    <x v="17"/>
    <n v="1.9925155426643474E-2"/>
    <n v="9.5273282539472898E-2"/>
    <n v="87873.52285689782"/>
    <n v="420172.32948101405"/>
    <n v="8371.998970884044"/>
    <n v="0.8742486145609123"/>
    <n v="1411644.6355708765"/>
    <n v="16.064504866497071"/>
    <n v="2.7072041133507052"/>
  </r>
  <r>
    <s v="UN"/>
    <s v="Chilean"/>
    <x v="4"/>
    <x v="1"/>
    <x v="29"/>
    <x v="18"/>
    <n v="3.5089670734840483E-2"/>
    <n v="0.16213106703662161"/>
    <n v="79501.523886013776"/>
    <n v="367335.07692560769"/>
    <n v="12889.666898676878"/>
    <n v="0.79128027790133859"/>
    <n v="991472.30608986248"/>
    <n v="12.471110711178282"/>
    <n v="2.6591681738836552"/>
  </r>
  <r>
    <s v="UN"/>
    <s v="Chilean"/>
    <x v="4"/>
    <x v="1"/>
    <x v="29"/>
    <x v="19"/>
    <n v="6.0757283450299793E-2"/>
    <n v="0.26511820416479442"/>
    <n v="66611.856987336898"/>
    <n v="290665.00175260444"/>
    <n v="17660.015900564875"/>
    <n v="0.6685181572327259"/>
    <n v="624137.22916425485"/>
    <n v="9.3697617420109616"/>
    <n v="2.5994198746602466"/>
  </r>
  <r>
    <s v="UN"/>
    <s v="Chilean"/>
    <x v="4"/>
    <x v="1"/>
    <x v="29"/>
    <x v="20"/>
    <n v="0.10382378000728384"/>
    <n v="0.41212955128325546"/>
    <n v="48951.841086772023"/>
    <n v="194314.83134369814"/>
    <n v="20174.500301580581"/>
    <n v="0.41729830741248281"/>
    <n v="333472.22741165035"/>
    <n v="6.8122509799077333"/>
    <n v="2.4995973463486543"/>
  </r>
  <r>
    <s v="UN"/>
    <s v="Chilean"/>
    <x v="4"/>
    <x v="1"/>
    <x v="29"/>
    <x v="21"/>
    <n v="0.2067970628822281"/>
    <n v="1"/>
    <n v="28777.340785191442"/>
    <n v="139157.39606795224"/>
    <n v="28777.340785191442"/>
    <m/>
    <n v="139157.39606795224"/>
    <n v="4.8356586213678705"/>
    <n v="4.8356586213678705"/>
  </r>
  <r>
    <s v="UN"/>
    <s v="Chilean"/>
    <x v="4"/>
    <x v="1"/>
    <x v="30"/>
    <x v="0"/>
    <n v="3.7411794696878774E-3"/>
    <n v="3.7281180318142287E-3"/>
    <n v="100000"/>
    <n v="99650.873795830106"/>
    <n v="372.81180318142287"/>
    <n v="0.9960814201965944"/>
    <n v="9500000.0002910551"/>
    <n v="95.000000002910554"/>
    <n v="6.3532320622366245E-2"/>
  </r>
  <r>
    <s v="UN"/>
    <s v="Chilean"/>
    <x v="4"/>
    <x v="1"/>
    <x v="30"/>
    <x v="1"/>
    <n v="1.2029111670152468E-4"/>
    <n v="4.810208855506914E-4"/>
    <n v="99627.188196818577"/>
    <n v="398389.8363024671"/>
    <n v="47.92275829135906"/>
    <n v="0.99964200860310271"/>
    <n v="9400349.1264952254"/>
    <n v="94.355258806706033"/>
    <n v="1.5185801267064245"/>
  </r>
  <r>
    <s v="UN"/>
    <s v="Chilean"/>
    <x v="4"/>
    <x v="1"/>
    <x v="30"/>
    <x v="2"/>
    <n v="2.370266117734717E-5"/>
    <n v="1.1850523402520806E-4"/>
    <n v="99579.265438527218"/>
    <n v="497862.41580877738"/>
    <n v="11.800664154841797"/>
    <n v="0.99990078727196119"/>
    <n v="9001959.2901927587"/>
    <n v="90.399936679086011"/>
    <n v="2.126315653615094"/>
  </r>
  <r>
    <s v="UN"/>
    <s v="Chilean"/>
    <x v="4"/>
    <x v="1"/>
    <x v="30"/>
    <x v="3"/>
    <n v="2.0014698754374612E-5"/>
    <n v="1.0006860859932905E-4"/>
    <n v="99567.464774372376"/>
    <n v="497813.02152031707"/>
    <n v="9.9635776617360534"/>
    <n v="0.9998747788794341"/>
    <n v="8504096.8743839804"/>
    <n v="85.410398805020549"/>
    <n v="2.5608810038032166"/>
  </r>
  <r>
    <s v="UN"/>
    <s v="Chilean"/>
    <x v="4"/>
    <x v="1"/>
    <x v="30"/>
    <x v="4"/>
    <n v="3.1753923517063745E-5"/>
    <n v="1.5875787345226533E-4"/>
    <n v="99557.50119671064"/>
    <n v="497750.68481592997"/>
    <n v="15.805537176216603"/>
    <n v="0.99980809754959388"/>
    <n v="8006283.8528636629"/>
    <n v="80.418690270705483"/>
    <n v="2.6703627840844963"/>
  </r>
  <r>
    <s v="UN"/>
    <s v="Chilean"/>
    <x v="4"/>
    <x v="1"/>
    <x v="30"/>
    <x v="5"/>
    <n v="4.5355245829850036E-5"/>
    <n v="2.2675193755135553E-4"/>
    <n v="99541.695659534424"/>
    <n v="497655.16523982241"/>
    <n v="22.571272357949056"/>
    <n v="0.99973412246496485"/>
    <n v="7508533.1680477327"/>
    <n v="75.431035389726574"/>
    <n v="2.6380127356485845"/>
  </r>
  <r>
    <s v="UN"/>
    <s v="Chilean"/>
    <x v="4"/>
    <x v="1"/>
    <x v="30"/>
    <x v="6"/>
    <n v="6.1616579164990449E-5"/>
    <n v="3.0803783952800424E-4"/>
    <n v="99519.124387176475"/>
    <n v="497522.84991119098"/>
    <n v="30.655656067945529"/>
    <n v="0.99964211280253867"/>
    <n v="7010878.0028079106"/>
    <n v="70.44754509226064"/>
    <n v="2.6261468836252164"/>
  </r>
  <r>
    <s v="UN"/>
    <s v="Chilean"/>
    <x v="4"/>
    <x v="1"/>
    <x v="30"/>
    <x v="7"/>
    <n v="8.3150070322707755E-5"/>
    <n v="4.1566882099783434E-4"/>
    <n v="99488.468731108529"/>
    <n v="497344.79285276326"/>
    <n v="41.354254500343814"/>
    <n v="0.99949743419692416"/>
    <n v="6513355.15289672"/>
    <n v="65.468443086611629"/>
    <n v="2.6410939102149"/>
  </r>
  <r>
    <s v="UN"/>
    <s v="Chilean"/>
    <x v="4"/>
    <x v="1"/>
    <x v="30"/>
    <x v="8"/>
    <n v="1.2139057580767177E-4"/>
    <n v="6.0678109874162407E-4"/>
    <n v="99447.114476608185"/>
    <n v="497094.84436753771"/>
    <n v="60.342629388804198"/>
    <n v="0.99924384361974083"/>
    <n v="6016010.3600439569"/>
    <n v="60.494569316629438"/>
    <n v="2.6678507892575425"/>
  </r>
  <r>
    <s v="UN"/>
    <s v="Chilean"/>
    <x v="4"/>
    <x v="1"/>
    <x v="30"/>
    <x v="9"/>
    <n v="1.8633474221970878E-4"/>
    <n v="9.3127081394057498E-4"/>
    <n v="99386.771847219381"/>
    <n v="496718.96292937518"/>
    <n v="92.555999913092819"/>
    <n v="0.99883640375296434"/>
    <n v="5518915.5156764193"/>
    <n v="55.529678780192981"/>
    <n v="2.6782023107793624"/>
  </r>
  <r>
    <s v="UN"/>
    <s v="Chilean"/>
    <x v="4"/>
    <x v="1"/>
    <x v="30"/>
    <x v="10"/>
    <n v="2.8607318952576463E-4"/>
    <n v="1.4294149174556149E-3"/>
    <n v="99294.215847306288"/>
    <n v="496140.98260827916"/>
    <n v="141.93263334919175"/>
    <n v="0.99823678697598661"/>
    <n v="5022196.5527470438"/>
    <n v="50.578943696681492"/>
    <n v="2.674272501939944"/>
  </r>
  <r>
    <s v="UN"/>
    <s v="Chilean"/>
    <x v="4"/>
    <x v="1"/>
    <x v="30"/>
    <x v="11"/>
    <n v="4.3134726578901103E-4"/>
    <n v="2.1545818796492268E-3"/>
    <n v="99152.283213957096"/>
    <n v="495266.18036599737"/>
    <n v="213.63171273864282"/>
    <n v="0.9972630086342692"/>
    <n v="4526055.5701387646"/>
    <n v="45.647517368532547"/>
    <n v="2.6818249620365884"/>
  </r>
  <r>
    <s v="UN"/>
    <s v="Chilean"/>
    <x v="4"/>
    <x v="1"/>
    <x v="30"/>
    <x v="12"/>
    <n v="6.8767818624174549E-4"/>
    <n v="3.4329513156695851E-3"/>
    <n v="98938.651501218454"/>
    <n v="493910.64110659721"/>
    <n v="339.65157384167833"/>
    <n v="0.99565368143076216"/>
    <n v="4030789.3897727672"/>
    <n v="40.740290357839847"/>
    <n v="2.6958257821591078"/>
  </r>
  <r>
    <s v="UN"/>
    <s v="Chilean"/>
    <x v="4"/>
    <x v="1"/>
    <x v="30"/>
    <x v="13"/>
    <n v="1.1118204800779784E-3"/>
    <n v="5.5452208367392465E-3"/>
    <n v="98598.999927376775"/>
    <n v="491763.94811561145"/>
    <n v="546.75322887893708"/>
    <n v="0.99189062251734839"/>
    <n v="3536878.7486661701"/>
    <n v="35.871345056960649"/>
    <n v="2.7484330110009627"/>
  </r>
  <r>
    <s v="UN"/>
    <s v="Chilean"/>
    <x v="4"/>
    <x v="1"/>
    <x v="30"/>
    <x v="14"/>
    <n v="2.2913985566321597E-3"/>
    <n v="1.1398916102582491E-2"/>
    <n v="98052.246698497838"/>
    <n v="487776.04862798279"/>
    <n v="1117.6893337859074"/>
    <n v="0.98412423133052052"/>
    <n v="3045114.8005505586"/>
    <n v="31.056043110506408"/>
    <n v="2.7764976461854296"/>
  </r>
  <r>
    <s v="UN"/>
    <s v="Chilean"/>
    <x v="4"/>
    <x v="1"/>
    <x v="30"/>
    <x v="15"/>
    <n v="4.2892051294980147E-3"/>
    <n v="2.1240688094859388E-2"/>
    <n v="96934.557364711931"/>
    <n v="480032.22891745216"/>
    <n v="2058.9566985971032"/>
    <n v="0.97114763351630939"/>
    <n v="2557338.7519225758"/>
    <n v="26.382116155961832"/>
    <n v="2.746160514560898"/>
  </r>
  <r>
    <s v="UN"/>
    <s v="Chilean"/>
    <x v="4"/>
    <x v="1"/>
    <x v="30"/>
    <x v="16"/>
    <n v="7.7961098784763636E-3"/>
    <n v="3.830708150029484E-2"/>
    <n v="94875.600666114828"/>
    <n v="466182.16312474298"/>
    <n v="3634.4073671062797"/>
    <n v="0.94631218483882917"/>
    <n v="2077306.5230051237"/>
    <n v="21.895055297890107"/>
    <n v="2.7449307746817819"/>
  </r>
  <r>
    <s v="UN"/>
    <s v="Chilean"/>
    <x v="4"/>
    <x v="1"/>
    <x v="30"/>
    <x v="17"/>
    <n v="1.5025221892481918E-2"/>
    <n v="7.2647391111249474E-2"/>
    <n v="91241.193299008548"/>
    <n v="441153.86131946702"/>
    <n v="6628.4346550501941"/>
    <n v="0.90220456845085062"/>
    <n v="1611124.3598803808"/>
    <n v="17.657861560408676"/>
    <n v="2.7291614145871459"/>
  </r>
  <r>
    <s v="UN"/>
    <s v="Chilean"/>
    <x v="4"/>
    <x v="1"/>
    <x v="30"/>
    <x v="18"/>
    <n v="2.721727507354605E-2"/>
    <n v="0.12802768558989072"/>
    <n v="84612.758643958354"/>
    <n v="398011.02907215618"/>
    <n v="10832.775660562009"/>
    <n v="0.83159438510578465"/>
    <n v="1169970.4985609138"/>
    <n v="13.827353194853597"/>
    <n v="2.6873181045516237"/>
  </r>
  <r>
    <s v="UN"/>
    <s v="Chilean"/>
    <x v="4"/>
    <x v="1"/>
    <x v="30"/>
    <x v="19"/>
    <n v="4.8474112914898962E-2"/>
    <n v="0.21745929439009673"/>
    <n v="73779.982983396345"/>
    <n v="330983.7369865803"/>
    <n v="16044.143039682713"/>
    <n v="0.72163330118061608"/>
    <n v="771959.46948875755"/>
    <n v="10.462993325201518"/>
    <n v="2.6367589196492696"/>
  </r>
  <r>
    <s v="UN"/>
    <s v="Chilean"/>
    <x v="4"/>
    <x v="1"/>
    <x v="30"/>
    <x v="20"/>
    <n v="8.520293044741975E-2"/>
    <n v="0.35247820254779016"/>
    <n v="57735.839943713632"/>
    <n v="238848.88675872271"/>
    <n v="20350.625085947089"/>
    <n v="0.4583627416333087"/>
    <n v="440975.73250217724"/>
    <n v="7.6378161802457916"/>
    <n v="2.551411185189822"/>
  </r>
  <r>
    <s v="UN"/>
    <s v="Chilean"/>
    <x v="4"/>
    <x v="1"/>
    <x v="30"/>
    <x v="21"/>
    <n v="0.18495917610675519"/>
    <n v="1"/>
    <n v="37385.214857766543"/>
    <n v="202126.84574345453"/>
    <n v="37385.214857766543"/>
    <m/>
    <n v="202126.84574345453"/>
    <n v="5.4065984778328469"/>
    <n v="5.4065984778328469"/>
  </r>
  <r>
    <s v="UN"/>
    <s v="Chilean"/>
    <x v="4"/>
    <x v="1"/>
    <x v="31"/>
    <x v="0"/>
    <n v="2.3659702296531782E-3"/>
    <n v="2.3607182129994908E-3"/>
    <n v="100000"/>
    <n v="99778.018481049963"/>
    <n v="236.07182129994908"/>
    <n v="0.99751697155957453"/>
    <n v="9750000.0007249322"/>
    <n v="97.500000007249326"/>
    <n v="5.9686506726332002E-2"/>
  </r>
  <r>
    <s v="UN"/>
    <s v="Chilean"/>
    <x v="4"/>
    <x v="1"/>
    <x v="31"/>
    <x v="1"/>
    <n v="7.6073656266291854E-5"/>
    <n v="3.0423724767404529E-4"/>
    <n v="99763.928178700051"/>
    <n v="398980.46729873738"/>
    <n v="30.351902926238836"/>
    <n v="0.99977510167012473"/>
    <n v="9650221.9822438825"/>
    <n v="96.730573448933612"/>
    <n v="1.5208995546106669"/>
  </r>
  <r>
    <s v="UN"/>
    <s v="Chilean"/>
    <x v="4"/>
    <x v="1"/>
    <x v="31"/>
    <x v="2"/>
    <n v="1.5060025339046106E-5"/>
    <n v="7.529687024204072E-5"/>
    <n v="99733.576275773812"/>
    <n v="498646.3158293243"/>
    <n v="7.5096261516155209"/>
    <n v="0.99993681213275154"/>
    <n v="9251241.5149451457"/>
    <n v="92.759548593389368"/>
    <n v="2.1282792099944299"/>
  </r>
  <r>
    <s v="UN"/>
    <s v="Chilean"/>
    <x v="4"/>
    <x v="1"/>
    <x v="31"/>
    <x v="3"/>
    <n v="1.2776312117214499E-5"/>
    <n v="6.3879571510621166E-5"/>
    <n v="99726.066649622197"/>
    <n v="498614.80743211572"/>
    <n v="6.3704584060178604"/>
    <n v="0.99991983766402459"/>
    <n v="8752595.1991158221"/>
    <n v="87.766373358203438"/>
    <n v="2.5628416346633824"/>
  </r>
  <r>
    <s v="UN"/>
    <s v="Chilean"/>
    <x v="4"/>
    <x v="1"/>
    <x v="31"/>
    <x v="4"/>
    <n v="2.0364873193953667E-5"/>
    <n v="1.0181953743551969E-4"/>
    <n v="99719.696191216179"/>
    <n v="498574.83730439999"/>
    <n v="10.153413339401595"/>
    <n v="0.99987690238409221"/>
    <n v="8253980.3916837061"/>
    <n v="82.77181647100484"/>
    <n v="2.6713592867166733"/>
  </r>
  <r>
    <s v="UN"/>
    <s v="Chilean"/>
    <x v="4"/>
    <x v="1"/>
    <x v="31"/>
    <x v="5"/>
    <n v="2.9087864669988016E-5"/>
    <n v="1.4542933174694007E-4"/>
    <n v="99709.542777876777"/>
    <n v="498513.46393057622"/>
    <n v="14.500692174988217"/>
    <n v="0.99982947556526791"/>
    <n v="7755405.5543793058"/>
    <n v="77.7799730930072"/>
    <n v="2.6380466260260009"/>
  </r>
  <r>
    <s v="UN"/>
    <s v="Chilean"/>
    <x v="4"/>
    <x v="1"/>
    <x v="31"/>
    <x v="6"/>
    <n v="3.9516811856838205E-5"/>
    <n v="1.9756552659315409E-4"/>
    <n v="99695.042085701789"/>
    <n v="498428.45520393306"/>
    <n v="19.696303488381091"/>
    <n v="0.99977046009284054"/>
    <n v="7256892.0904487297"/>
    <n v="72.79090252261912"/>
    <n v="2.6261929248071065"/>
  </r>
  <r>
    <s v="UN"/>
    <s v="Chilean"/>
    <x v="4"/>
    <x v="1"/>
    <x v="31"/>
    <x v="7"/>
    <n v="5.3326973508653685E-5"/>
    <n v="2.6660133175927315E-4"/>
    <n v="99675.345782213408"/>
    <n v="498314.04598260002"/>
    <n v="26.573579929099651"/>
    <n v="0.99967765844923873"/>
    <n v="6758463.635244797"/>
    <n v="67.804767389638826"/>
    <n v="2.6411560416665973"/>
  </r>
  <r>
    <s v="UN"/>
    <s v="Chilean"/>
    <x v="4"/>
    <x v="1"/>
    <x v="31"/>
    <x v="8"/>
    <n v="7.7851912754523951E-5"/>
    <n v="3.8918890449727726E-4"/>
    <n v="99648.772202284308"/>
    <n v="498153.41866025183"/>
    <n v="38.782196487896726"/>
    <n v="0.99951498548434858"/>
    <n v="6260149.5892621968"/>
    <n v="62.822144728027986"/>
    <n v="2.6679414948055711"/>
  </r>
  <r>
    <s v="UN"/>
    <s v="Chilean"/>
    <x v="4"/>
    <x v="1"/>
    <x v="31"/>
    <x v="9"/>
    <n v="1.1950281970331242E-4"/>
    <n v="5.973483673589378E-4"/>
    <n v="99609.990005796411"/>
    <n v="497911.80702118028"/>
    <n v="59.501864902602392"/>
    <n v="0.99925359061370922"/>
    <n v="5761996.1706019454"/>
    <n v="57.845565191469738"/>
    <n v="2.6783415439512712"/>
  </r>
  <r>
    <s v="UN"/>
    <s v="Chilean"/>
    <x v="4"/>
    <x v="1"/>
    <x v="31"/>
    <x v="10"/>
    <n v="1.8346848463470799E-4"/>
    <n v="9.1695119816766928E-4"/>
    <n v="99550.488140893809"/>
    <n v="497540.16097487469"/>
    <n v="91.282939378957963"/>
    <n v="0.99886883591960007"/>
    <n v="5264084.3635807652"/>
    <n v="52.878538939261716"/>
    <n v="2.6744862617417997"/>
  </r>
  <r>
    <s v="UN"/>
    <s v="Chilean"/>
    <x v="4"/>
    <x v="1"/>
    <x v="31"/>
    <x v="11"/>
    <n v="2.7663770008236625E-4"/>
    <n v="1.3823021607364803E-3"/>
    <n v="99459.205201514851"/>
    <n v="496977.36141622346"/>
    <n v="137.48267425519589"/>
    <n v="0.9982438126414962"/>
    <n v="4766544.2026058901"/>
    <n v="47.924615855801065"/>
    <n v="2.6821472736318106"/>
  </r>
  <r>
    <s v="UN"/>
    <s v="Chilean"/>
    <x v="4"/>
    <x v="1"/>
    <x v="31"/>
    <x v="12"/>
    <n v="4.4103145406694787E-4"/>
    <n v="2.2029191296745443E-3"/>
    <n v="99321.722527259655"/>
    <n v="496104.57605664176"/>
    <n v="218.79772254751879"/>
    <n v="0.9972151438993867"/>
    <n v="4269566.8411896667"/>
    <n v="42.987241185007129"/>
    <n v="2.6963353466942821"/>
  </r>
  <r>
    <s v="UN"/>
    <s v="Chilean"/>
    <x v="4"/>
    <x v="1"/>
    <x v="31"/>
    <x v="13"/>
    <n v="7.1303370174161335E-4"/>
    <n v="3.5594728411230733E-3"/>
    <n v="99102.924804712136"/>
    <n v="494722.99620146822"/>
    <n v="352.75416931824293"/>
    <n v="0.994702459603797"/>
    <n v="3773462.2651330251"/>
    <n v="38.076194749739663"/>
    <n v="2.7558654413002888"/>
  </r>
  <r>
    <s v="UN"/>
    <s v="Chilean"/>
    <x v="4"/>
    <x v="1"/>
    <x v="31"/>
    <x v="14"/>
    <n v="1.5168644973397288E-3"/>
    <n v="7.5589978512247604E-3"/>
    <n v="98750.170635393893"/>
    <n v="492102.18114416033"/>
    <n v="746.45232764100365"/>
    <n v="0.98927761382944346"/>
    <n v="3278739.268931557"/>
    <n v="33.202365604383026"/>
    <n v="2.791323073478253"/>
  </r>
  <r>
    <s v="UN"/>
    <s v="Chilean"/>
    <x v="4"/>
    <x v="1"/>
    <x v="31"/>
    <x v="15"/>
    <n v="2.9308509441951639E-3"/>
    <n v="1.4558768827115673E-2"/>
    <n v="98003.71830775289"/>
    <n v="486825.67152255948"/>
    <n v="1426.8134790403565"/>
    <n v="0.97985110873018644"/>
    <n v="2786637.0877873967"/>
    <n v="28.433993484173254"/>
    <n v="2.7622022337829097"/>
  </r>
  <r>
    <s v="UN"/>
    <s v="Chilean"/>
    <x v="4"/>
    <x v="1"/>
    <x v="31"/>
    <x v="16"/>
    <n v="5.4987709586026522E-3"/>
    <n v="2.7159758727108629E-2"/>
    <n v="96576.904828712533"/>
    <n v="477016.67399969744"/>
    <n v="2623.0054337587499"/>
    <n v="0.96115972698917218"/>
    <n v="2299811.4162648371"/>
    <n v="23.813264882983681"/>
    <n v="2.762928712100817"/>
  </r>
  <r>
    <s v="UN"/>
    <s v="Chilean"/>
    <x v="4"/>
    <x v="1"/>
    <x v="31"/>
    <x v="17"/>
    <n v="1.0939043187653088E-2"/>
    <n v="5.3381853960779213E-2"/>
    <n v="93953.899394953783"/>
    <n v="458489.21615083219"/>
    <n v="5015.433336547183"/>
    <n v="0.92659457295444314"/>
    <n v="1822794.7422651397"/>
    <n v="19.40094827360663"/>
    <n v="2.7508861015581711"/>
  </r>
  <r>
    <s v="UN"/>
    <s v="Chilean"/>
    <x v="4"/>
    <x v="1"/>
    <x v="31"/>
    <x v="18"/>
    <n v="2.0453792641809639E-2"/>
    <n v="9.7701918466418472E-2"/>
    <n v="88938.4660584066"/>
    <n v="424833.61944349768"/>
    <n v="8689.4587593667675"/>
    <n v="0.86847233470057172"/>
    <n v="1364305.5261143076"/>
    <n v="15.339881454874174"/>
    <n v="2.7146205076203715"/>
  </r>
  <r>
    <s v="UN"/>
    <s v="Chilean"/>
    <x v="4"/>
    <x v="1"/>
    <x v="31"/>
    <x v="19"/>
    <n v="3.7601904329320222E-2"/>
    <n v="0.17288011286150429"/>
    <n v="80249.007299039833"/>
    <n v="368956.24533738865"/>
    <n v="13873.457438881684"/>
    <n v="0.77300623029670779"/>
    <n v="939471.90667080996"/>
    <n v="11.706959852723942"/>
    <n v="2.672621168871856"/>
  </r>
  <r>
    <s v="UN"/>
    <s v="Chilean"/>
    <x v="4"/>
    <x v="1"/>
    <x v="31"/>
    <x v="20"/>
    <n v="6.8222128595319745E-2"/>
    <n v="0.29313993970393215"/>
    <n v="66375.549860158149"/>
    <n v="285205.4763526821"/>
    <n v="19457.324683822109"/>
    <n v="0.50009176665528554"/>
    <n v="570515.66133342136"/>
    <n v="8.5952683259935263"/>
    <n v="2.6013006049637162"/>
  </r>
  <r>
    <s v="UN"/>
    <s v="Chilean"/>
    <x v="4"/>
    <x v="1"/>
    <x v="31"/>
    <x v="21"/>
    <n v="0.1644463732674086"/>
    <n v="1"/>
    <n v="46918.22517633604"/>
    <n v="285310.18498073926"/>
    <n v="46918.22517633604"/>
    <m/>
    <n v="285310.18498073926"/>
    <n v="6.0810097549180107"/>
    <n v="6.0810097549180107"/>
  </r>
  <r>
    <s v="UN"/>
    <s v="Chilean"/>
    <x v="4"/>
    <x v="1"/>
    <x v="32"/>
    <x v="0"/>
    <n v="1.4071407992154986E-3"/>
    <n v="1.4052761010032555E-3"/>
    <n v="100000"/>
    <n v="99867.483181976539"/>
    <n v="140.52761010032555"/>
    <n v="0.99852120820699741"/>
    <n v="10000000.00010924"/>
    <n v="100.0000000010924"/>
    <n v="5.7005111459230116E-2"/>
  </r>
  <r>
    <s v="UN"/>
    <s v="Chilean"/>
    <x v="4"/>
    <x v="1"/>
    <x v="32"/>
    <x v="1"/>
    <n v="4.5244164164097195E-5"/>
    <n v="1.8095637295615247E-4"/>
    <n v="99859.472389899674"/>
    <n v="399393.12092152215"/>
    <n v="18.070207928991294"/>
    <n v="0.99986682023781204"/>
    <n v="9900132.5169272646"/>
    <n v="99.140645148537928"/>
    <n v="1.5225167163280433"/>
  </r>
  <r>
    <s v="UN"/>
    <s v="Chilean"/>
    <x v="4"/>
    <x v="1"/>
    <x v="32"/>
    <x v="2"/>
    <n v="9.0043764437293148E-6"/>
    <n v="4.5020718969937275E-5"/>
    <n v="99841.402181970683"/>
    <n v="499194.11269497441"/>
    <n v="4.4949317091959529"/>
    <n v="0.99996211776105781"/>
    <n v="9500739.3960057423"/>
    <n v="95.158312968098329"/>
    <n v="2.1304981446928766"/>
  </r>
  <r>
    <s v="UN"/>
    <s v="Chilean"/>
    <x v="4"/>
    <x v="1"/>
    <x v="32"/>
    <x v="3"/>
    <n v="7.6795029988162797E-6"/>
    <n v="3.8396797006998616E-5"/>
    <n v="99836.907250261487"/>
    <n v="499175.20210431877"/>
    <n v="3.8334174615010852"/>
    <n v="0.99995166106252853"/>
    <n v="9001545.2833107673"/>
    <n v="90.162501335769207"/>
    <n v="2.565058571778958"/>
  </r>
  <r>
    <s v="UN"/>
    <s v="Chilean"/>
    <x v="4"/>
    <x v="1"/>
    <x v="32"/>
    <x v="4"/>
    <n v="1.2305775072011799E-5"/>
    <n v="6.1527113103746498E-5"/>
    <n v="99833.073832799986"/>
    <n v="499151.07250543695"/>
    <n v="6.1424408251914429"/>
    <n v="0.99992560106741069"/>
    <n v="8502370.0812064484"/>
    <n v="85.165864926148444"/>
    <n v="2.6724792358860525"/>
  </r>
  <r>
    <s v="UN"/>
    <s v="Chilean"/>
    <x v="4"/>
    <x v="1"/>
    <x v="32"/>
    <x v="5"/>
    <n v="1.7576771362380561E-5"/>
    <n v="8.7880208456884071E-5"/>
    <n v="99826.931391974795"/>
    <n v="499113.93619844172"/>
    <n v="8.7728115403442644"/>
    <n v="0.99989695462598038"/>
    <n v="8003219.0087010115"/>
    <n v="80.170940818325107"/>
    <n v="2.6380706074703917"/>
  </r>
  <r>
    <s v="UN"/>
    <s v="Chilean"/>
    <x v="4"/>
    <x v="1"/>
    <x v="32"/>
    <x v="6"/>
    <n v="2.3878616559107176E-5"/>
    <n v="1.1938631568654945E-4"/>
    <n v="99818.15858043445"/>
    <n v="499062.50481620774"/>
    <n v="11.916922191521735"/>
    <n v="0.99986129085915987"/>
    <n v="7504105.0725025702"/>
    <n v="75.177755021955136"/>
    <n v="2.6262255043806402"/>
  </r>
  <r>
    <s v="UN"/>
    <s v="Chilean"/>
    <x v="4"/>
    <x v="1"/>
    <x v="32"/>
    <x v="7"/>
    <n v="3.2223610479610487E-5"/>
    <n v="1.6110580689837042E-4"/>
    <n v="99806.241658242929"/>
    <n v="498993.28028493922"/>
    <n v="16.079365095851244"/>
    <n v="0.9998052079714439"/>
    <n v="7005042.5676863622"/>
    <n v="70.186417715968773"/>
    <n v="2.6412000070062422"/>
  </r>
  <r>
    <s v="UN"/>
    <s v="Chilean"/>
    <x v="4"/>
    <x v="1"/>
    <x v="32"/>
    <x v="8"/>
    <n v="4.7043166837272625E-5"/>
    <n v="2.351900328054283E-4"/>
    <n v="99790.162293147077"/>
    <n v="498896.08037163661"/>
    <n v="23.469651543389773"/>
    <n v="0.9997068947428579"/>
    <n v="6506049.2874014229"/>
    <n v="65.197301396193993"/>
    <n v="2.6680056796929001"/>
  </r>
  <r>
    <s v="UN"/>
    <s v="Chilean"/>
    <x v="4"/>
    <x v="1"/>
    <x v="32"/>
    <x v="9"/>
    <n v="7.2211341840162504E-5"/>
    <n v="3.609961907316214E-4"/>
    <n v="99766.692641603688"/>
    <n v="498749.85130771203"/>
    <n v="36.015396005503135"/>
    <n v="0.99954890462735346"/>
    <n v="6007153.207029786"/>
    <n v="60.212011122885961"/>
    <n v="2.6784400678634865"/>
  </r>
  <r>
    <s v="UN"/>
    <s v="Chilean"/>
    <x v="4"/>
    <x v="1"/>
    <x v="32"/>
    <x v="10"/>
    <n v="1.108635385654111E-4"/>
    <n v="5.5417482771317062E-4"/>
    <n v="99730.677245598185"/>
    <n v="498524.86755767901"/>
    <n v="55.268230880290503"/>
    <n v="0.99931632536296933"/>
    <n v="5508403.3557220744"/>
    <n v="55.232788023257896"/>
    <n v="2.6746375220461114"/>
  </r>
  <r>
    <s v="UN"/>
    <s v="Chilean"/>
    <x v="4"/>
    <x v="1"/>
    <x v="32"/>
    <x v="11"/>
    <n v="1.6716241153237374E-4"/>
    <n v="8.3548837298533273E-4"/>
    <n v="99675.409014717894"/>
    <n v="498184.03874980076"/>
    <n v="83.277645304347971"/>
    <n v="0.99893842881666439"/>
    <n v="5009878.4881643951"/>
    <n v="50.261930577326702"/>
    <n v="2.6823753471496223"/>
  </r>
  <r>
    <s v="UN"/>
    <s v="Chilean"/>
    <x v="4"/>
    <x v="1"/>
    <x v="32"/>
    <x v="12"/>
    <n v="2.6649976269145341E-4"/>
    <n v="1.3316813868371501E-3"/>
    <n v="99592.131369413546"/>
    <n v="497655.18093026627"/>
    <n v="132.62498762008909"/>
    <n v="0.99831954165088721"/>
    <n v="4511694.4494145941"/>
    <n v="45.301715982756974"/>
    <n v="2.6966940975217621"/>
  </r>
  <r>
    <s v="UN"/>
    <s v="Chilean"/>
    <x v="4"/>
    <x v="1"/>
    <x v="32"/>
    <x v="13"/>
    <n v="4.3085108919581089E-4"/>
    <n v="2.1521820144981062E-3"/>
    <n v="99459.506381793457"/>
    <n v="496818.89212649281"/>
    <n v="214.05496080574812"/>
    <n v="0.99673279921113234"/>
    <n v="4014039.2684843279"/>
    <n v="40.358527952830428"/>
    <n v="2.7639397812937561"/>
  </r>
  <r>
    <s v="UN"/>
    <s v="Chilean"/>
    <x v="4"/>
    <x v="1"/>
    <x v="32"/>
    <x v="14"/>
    <n v="9.5012429629749218E-4"/>
    <n v="4.7407457475516163E-3"/>
    <n v="99245.451420987709"/>
    <n v="495195.68505021278"/>
    <n v="470.49745178788726"/>
    <n v="0.99313555630751571"/>
    <n v="3517220.3763578353"/>
    <n v="35.439612858811977"/>
    <n v="2.8074864150575207"/>
  </r>
  <r>
    <s v="UN"/>
    <s v="Chilean"/>
    <x v="4"/>
    <x v="1"/>
    <x v="32"/>
    <x v="15"/>
    <n v="1.9030222607425023E-3"/>
    <n v="9.4750697374535123E-3"/>
    <n v="98774.953969199822"/>
    <n v="491796.44215342437"/>
    <n v="935.89957717193465"/>
    <n v="0.98661047435201288"/>
    <n v="3022024.6913076225"/>
    <n v="30.595050363171573"/>
    <n v="2.7793261763671984"/>
  </r>
  <r>
    <s v="UN"/>
    <s v="Chilean"/>
    <x v="4"/>
    <x v="1"/>
    <x v="32"/>
    <x v="16"/>
    <n v="3.7011123308582699E-3"/>
    <n v="1.8354862022063982E-2"/>
    <n v="97839.054392027887"/>
    <n v="485211.52107762225"/>
    <n v="1795.8223437348788"/>
    <n v="0.97316174901799446"/>
    <n v="2530228.249154198"/>
    <n v="25.861127388005151"/>
    <n v="2.7816564670690487"/>
  </r>
  <r>
    <s v="UN"/>
    <s v="Chilean"/>
    <x v="4"/>
    <x v="1"/>
    <x v="32"/>
    <x v="17"/>
    <n v="7.6324237178859063E-3"/>
    <n v="3.7524234436038924E-2"/>
    <n v="96043.232048293008"/>
    <n v="472189.29249558039"/>
    <n v="3603.9487553750223"/>
    <n v="0.9471888461050576"/>
    <n v="2045016.7280765756"/>
    <n v="21.292668774914702"/>
    <n v="2.7727575249472833"/>
  </r>
  <r>
    <s v="UN"/>
    <s v="Chilean"/>
    <x v="4"/>
    <x v="1"/>
    <x v="32"/>
    <x v="18"/>
    <n v="1.479358678260171E-2"/>
    <n v="7.1576362532710242E-2"/>
    <n v="92439.283292917986"/>
    <n v="447252.43110205233"/>
    <n v="6616.4676532378071"/>
    <n v="0.90119323226229664"/>
    <n v="1572827.4355809952"/>
    <n v="17.014708244730556"/>
    <n v="2.7413952359874836"/>
  </r>
  <r>
    <s v="UN"/>
    <s v="Chilean"/>
    <x v="4"/>
    <x v="1"/>
    <x v="32"/>
    <x v="19"/>
    <n v="2.8192005695009438E-2"/>
    <n v="0.13240178720832749"/>
    <n v="85822.815639680179"/>
    <n v="403060.86402202857"/>
    <n v="11363.094173944453"/>
    <n v="0.821309538242046"/>
    <n v="1125575.0044789428"/>
    <n v="13.115102273089876"/>
    <n v="2.7072077571871001"/>
  </r>
  <r>
    <s v="UN"/>
    <s v="Chilean"/>
    <x v="4"/>
    <x v="1"/>
    <x v="32"/>
    <x v="20"/>
    <n v="5.3022219036551334E-2"/>
    <n v="0.23572952995204982"/>
    <n v="74459.721465735725"/>
    <n v="331037.73211337248"/>
    <n v="17552.355141478431"/>
    <n v="0.54182525492992306"/>
    <n v="722514.1404569142"/>
    <n v="9.7034225516059038"/>
    <n v="2.6492684381823204"/>
  </r>
  <r>
    <s v="UN"/>
    <s v="Chilean"/>
    <x v="4"/>
    <x v="1"/>
    <x v="32"/>
    <x v="21"/>
    <n v="0.14536601723983836"/>
    <n v="1"/>
    <n v="56907.366324257295"/>
    <n v="391476.40834354179"/>
    <n v="56907.366324257295"/>
    <m/>
    <n v="391476.40834354179"/>
    <n v="6.8791868896711064"/>
    <n v="6.8791868896711064"/>
  </r>
  <r>
    <s v="UN"/>
    <s v="Far_East_Asian"/>
    <x v="5"/>
    <x v="0"/>
    <x v="0"/>
    <x v="0"/>
    <n v="0.33290227677145801"/>
    <n v="0.27219146142904632"/>
    <n v="100000"/>
    <n v="81763.172084253893"/>
    <n v="27219.146142904632"/>
    <n v="0.65120258220581495"/>
    <n v="1999999.9999986091"/>
    <n v="19.999999999986091"/>
    <n v="0.33"/>
  </r>
  <r>
    <s v="UN"/>
    <s v="Far_East_Asian"/>
    <x v="5"/>
    <x v="0"/>
    <x v="0"/>
    <x v="1"/>
    <n v="7.3232951110588376E-2"/>
    <n v="0.24535278308293756"/>
    <n v="72780.853857095368"/>
    <n v="243838.11901865358"/>
    <n v="17856.9850489909"/>
    <n v="0.79867985114598483"/>
    <n v="1918236.8279143551"/>
    <n v="26.356338600819356"/>
    <n v="1.3520000000000001"/>
  </r>
  <r>
    <s v="UN"/>
    <s v="Far_East_Asian"/>
    <x v="5"/>
    <x v="0"/>
    <x v="0"/>
    <x v="2"/>
    <n v="1.9397142690374129E-2"/>
    <n v="9.184076363314829E-2"/>
    <n v="54923.868808104467"/>
    <n v="260051.19071101063"/>
    <n v="5044.25005302317"/>
    <n v="0.92664733940979316"/>
    <n v="1674398.7088957014"/>
    <n v="30.485811455594881"/>
    <n v="2.11192879488982"/>
  </r>
  <r>
    <s v="UN"/>
    <s v="Far_East_Asian"/>
    <x v="5"/>
    <x v="0"/>
    <x v="0"/>
    <x v="3"/>
    <n v="1.3802850293429389E-2"/>
    <n v="6.6683591445899512E-2"/>
    <n v="49879.618755081297"/>
    <n v="240975.74398270668"/>
    <n v="3326.1521185410675"/>
    <n v="0.92362053170494951"/>
    <n v="1414347.5181846907"/>
    <n v="28.355219095186236"/>
    <n v="2.4678398664478252"/>
  </r>
  <r>
    <s v="UN"/>
    <s v="Far_East_Asian"/>
    <x v="5"/>
    <x v="0"/>
    <x v="0"/>
    <x v="4"/>
    <n v="1.9082766172465758E-2"/>
    <n v="9.1233893773575311E-2"/>
    <n v="46553.46663654023"/>
    <n v="222570.14478530339"/>
    <n v="4247.2540299097891"/>
    <n v="0.89130487737377606"/>
    <n v="1173371.7742019841"/>
    <n v="25.204820585391037"/>
    <n v="2.5991103132547169"/>
  </r>
  <r>
    <s v="UN"/>
    <s v="Far_East_Asian"/>
    <x v="5"/>
    <x v="0"/>
    <x v="0"/>
    <x v="5"/>
    <n v="2.6881337676985164E-2"/>
    <n v="0.12604914965412251"/>
    <n v="42306.212606630441"/>
    <n v="198377.85560492842"/>
    <n v="5332.6621241522807"/>
    <n v="0.86813106279928309"/>
    <n v="950801.62941668078"/>
    <n v="22.47427909128567"/>
    <n v="2.5334631893043995"/>
  </r>
  <r>
    <s v="UN"/>
    <s v="Far_East_Asian"/>
    <x v="5"/>
    <x v="0"/>
    <x v="0"/>
    <x v="6"/>
    <n v="2.9318605618435089E-2"/>
    <n v="0.13656224327224675"/>
    <n v="36973.55048247816"/>
    <n v="172217.97862214921"/>
    <n v="5049.1909956268828"/>
    <n v="0.85188512791713356"/>
    <n v="752423.77381175233"/>
    <n v="20.350325137650156"/>
    <n v="2.4946929515644016"/>
  </r>
  <r>
    <s v="UN"/>
    <s v="Far_East_Asian"/>
    <x v="5"/>
    <x v="0"/>
    <x v="0"/>
    <x v="7"/>
    <n v="3.51331279950532E-2"/>
    <n v="0.16145598528847349"/>
    <n v="31924.359486851277"/>
    <n v="146709.93474815975"/>
    <n v="5154.3789156530001"/>
    <n v="0.82764040091993518"/>
    <n v="580205.79518960312"/>
    <n v="18.174391108099542"/>
    <n v="2.4949721591314433"/>
  </r>
  <r>
    <s v="UN"/>
    <s v="Far_East_Asian"/>
    <x v="5"/>
    <x v="0"/>
    <x v="0"/>
    <x v="8"/>
    <n v="4.0667122390123871E-2"/>
    <n v="0.18445761675370925"/>
    <n v="26769.980571198277"/>
    <n v="121423.06921390445"/>
    <n v="4937.9268167063383"/>
    <n v="0.80021061643100699"/>
    <n v="433495.86044144339"/>
    <n v="16.193357305153967"/>
    <n v="2.4833904787645698"/>
  </r>
  <r>
    <s v="UN"/>
    <s v="Far_East_Asian"/>
    <x v="5"/>
    <x v="0"/>
    <x v="0"/>
    <x v="9"/>
    <n v="4.8720019558576209E-2"/>
    <n v="0.21682950443650112"/>
    <n v="21832.053754491939"/>
    <n v="97164.029064603325"/>
    <n v="4733.8333964175399"/>
    <n v="0.76972614057683564"/>
    <n v="312072.79122753895"/>
    <n v="14.294248023428857"/>
    <n v="2.4658508858941119"/>
  </r>
  <r>
    <s v="UN"/>
    <s v="Far_East_Asian"/>
    <x v="5"/>
    <x v="0"/>
    <x v="0"/>
    <x v="10"/>
    <n v="5.6188067382134783E-2"/>
    <n v="0.24577343297104687"/>
    <n v="17098.220358074399"/>
    <n v="74789.693094792601"/>
    <n v="4202.2883150993875"/>
    <n v="0.7332451892916888"/>
    <n v="214908.76216293563"/>
    <n v="12.569071965518793"/>
    <n v="2.4534330124071242"/>
  </r>
  <r>
    <s v="UN"/>
    <s v="Far_East_Asian"/>
    <x v="5"/>
    <x v="0"/>
    <x v="0"/>
    <x v="11"/>
    <n v="6.8336850387126752E-2"/>
    <n v="0.29059838474707639"/>
    <n v="12895.932042975011"/>
    <n v="54839.18267035851"/>
    <n v="3747.5370214966024"/>
    <n v="0.69359343916257921"/>
    <n v="140119.06906814303"/>
    <n v="10.865369684114622"/>
    <n v="2.4275163956441554"/>
  </r>
  <r>
    <s v="UN"/>
    <s v="Far_East_Asian"/>
    <x v="5"/>
    <x v="0"/>
    <x v="0"/>
    <x v="12"/>
    <n v="7.8582703122055481E-2"/>
    <n v="0.32672171848208625"/>
    <n v="9148.395021478409"/>
    <n v="38036.097309198871"/>
    <n v="2988.9793427703889"/>
    <n v="0.63845531979201886"/>
    <n v="85279.886397784503"/>
    <n v="9.3218412844620477"/>
    <n v="2.4219032939013747"/>
  </r>
  <r>
    <s v="UN"/>
    <s v="Far_East_Asian"/>
    <x v="5"/>
    <x v="0"/>
    <x v="0"/>
    <x v="13"/>
    <n v="0.10307037426064737"/>
    <n v="0.4063692137011452"/>
    <n v="6159.4156787080201"/>
    <n v="24284.348671184915"/>
    <n v="2502.9969062150835"/>
    <n v="0.55320640974040292"/>
    <n v="47243.789088585632"/>
    <n v="7.6701738530001835"/>
    <n v="2.3980272583702735"/>
  </r>
  <r>
    <s v="UN"/>
    <s v="Far_East_Asian"/>
    <x v="5"/>
    <x v="0"/>
    <x v="0"/>
    <x v="14"/>
    <n v="0.13501504220086455"/>
    <n v="0.4960664887496532"/>
    <n v="3656.4187724929366"/>
    <n v="13434.257341270331"/>
    <n v="1813.8268218688879"/>
    <n v="0.46338367802175312"/>
    <n v="22959.440417400714"/>
    <n v="6.2792152228632796"/>
    <n v="2.3272881055980017"/>
  </r>
  <r>
    <s v="UN"/>
    <s v="Far_East_Asian"/>
    <x v="5"/>
    <x v="0"/>
    <x v="0"/>
    <x v="15"/>
    <n v="0.17356381282909475"/>
    <n v="0.58638710056500065"/>
    <n v="1842.5919506240486"/>
    <n v="6225.2155782885848"/>
    <n v="1080.4721514508446"/>
    <n v="0.37916289739540388"/>
    <n v="9525.1830761303827"/>
    <n v="5.1694478926299423"/>
    <n v="2.2347791002111879"/>
  </r>
  <r>
    <s v="UN"/>
    <s v="Far_East_Asian"/>
    <x v="5"/>
    <x v="0"/>
    <x v="0"/>
    <x v="16"/>
    <n v="0.2144258530635855"/>
    <n v="0.66410099520847232"/>
    <n v="762.11979917320389"/>
    <n v="2360.3707755749042"/>
    <n v="506.12451709900574"/>
    <n v="0.30847515303698092"/>
    <n v="3299.9674978417984"/>
    <n v="4.3299852614009158"/>
    <n v="2.1346414344764328"/>
  </r>
  <r>
    <s v="UN"/>
    <s v="Far_East_Asian"/>
    <x v="5"/>
    <x v="0"/>
    <x v="0"/>
    <x v="17"/>
    <n v="0.25648822193504517"/>
    <n v="0.72951778264309353"/>
    <n v="255.99528207419812"/>
    <n v="728.11573621948594"/>
    <n v="186.75311054586228"/>
    <n v="0.24220530082093666"/>
    <n v="939.59672226689406"/>
    <n v="3.6703673390143172"/>
    <n v="2.0449719817867216"/>
  </r>
  <r>
    <s v="UN"/>
    <s v="Far_East_Asian"/>
    <x v="5"/>
    <x v="0"/>
    <x v="0"/>
    <x v="18"/>
    <n v="0.31378616074418053"/>
    <n v="0.79918471112756273"/>
    <n v="69.242171528335845"/>
    <n v="176.35349092349836"/>
    <n v="55.337284850718234"/>
    <n v="0.17643101433839409"/>
    <n v="211.48098604740809"/>
    <n v="3.0542223240480566"/>
    <n v="1.9305077548275074"/>
  </r>
  <r>
    <s v="UN"/>
    <s v="Far_East_Asian"/>
    <x v="5"/>
    <x v="0"/>
    <x v="0"/>
    <x v="19"/>
    <n v="0.38428388979674688"/>
    <n v="0.85989161925832713"/>
    <n v="13.904886677617613"/>
    <n v="31.11422528574959"/>
    <n v="11.95669552082015"/>
    <n v="0.1186123636255485"/>
    <n v="35.127495123909746"/>
    <n v="2.526269788336621"/>
    <n v="1.7875565589627234"/>
  </r>
  <r>
    <s v="UN"/>
    <s v="Far_East_Asian"/>
    <x v="5"/>
    <x v="0"/>
    <x v="0"/>
    <x v="20"/>
    <n v="0.47905821197633525"/>
    <n v="0.907497994161239"/>
    <n v="1.9481911567974632"/>
    <n v="3.6905318035205656"/>
    <n v="1.7679795670363618"/>
    <n v="8.0417726107235299E-2"/>
    <n v="4.0132698381601575"/>
    <n v="2.0599979751254884"/>
    <n v="1.5777749396680032"/>
  </r>
  <r>
    <s v="UN"/>
    <s v="Far_East_Asian"/>
    <x v="5"/>
    <x v="0"/>
    <x v="0"/>
    <x v="21"/>
    <n v="0.55838348883281563"/>
    <n v="1"/>
    <n v="0.18021158976110152"/>
    <n v="0.32273803463959205"/>
    <n v="0.18021158976110152"/>
    <m/>
    <n v="0.32273803463959205"/>
    <n v="1.7908838996838743"/>
    <n v="1.7908838996838743"/>
  </r>
  <r>
    <s v="UN"/>
    <s v="Far_East_Asian"/>
    <x v="5"/>
    <x v="0"/>
    <x v="1"/>
    <x v="0"/>
    <n v="0.30129099820361366"/>
    <n v="0.25068623017220831"/>
    <n v="100000"/>
    <n v="83204.022578462042"/>
    <n v="25068.623017220831"/>
    <n v="0.68041936913886758"/>
    <n v="2250000.0000081523"/>
    <n v="22.500000000081524"/>
    <n v="0.33"/>
  </r>
  <r>
    <s v="UN"/>
    <s v="Far_East_Asian"/>
    <x v="5"/>
    <x v="0"/>
    <x v="1"/>
    <x v="1"/>
    <n v="6.2772439365395408E-2"/>
    <n v="0.21530196005338681"/>
    <n v="74931.376982779169"/>
    <n v="257005.66199097174"/>
    <n v="16132.872333891588"/>
    <n v="0.82452543620407004"/>
    <n v="2166795.9774296903"/>
    <n v="28.917071388233882"/>
    <n v="1.3520000000000001"/>
  </r>
  <r>
    <s v="UN"/>
    <s v="Far_East_Asian"/>
    <x v="5"/>
    <x v="0"/>
    <x v="1"/>
    <x v="2"/>
    <n v="1.669111439999417E-2"/>
    <n v="7.9628728804526316E-2"/>
    <n v="58798.504648887581"/>
    <n v="280511.53857046145"/>
    <n v="4682.0501807979454"/>
    <n v="0.93621850545295549"/>
    <n v="1909790.3154387185"/>
    <n v="32.480253143220885"/>
    <n v="2.1207090583384285"/>
  </r>
  <r>
    <s v="UN"/>
    <s v="Far_East_Asian"/>
    <x v="5"/>
    <x v="0"/>
    <x v="1"/>
    <x v="3"/>
    <n v="1.2011094178488418E-2"/>
    <n v="5.8288273059052924E-2"/>
    <n v="54116.454468089636"/>
    <n v="262620.09340274648"/>
    <n v="3154.3546750238165"/>
    <n v="0.93284659599267916"/>
    <n v="1629278.7768682572"/>
    <n v="30.106901734092343"/>
    <n v="2.4758136741101997"/>
  </r>
  <r>
    <s v="UN"/>
    <s v="Far_East_Asian"/>
    <x v="5"/>
    <x v="0"/>
    <x v="1"/>
    <x v="4"/>
    <n v="1.6758290373214021E-2"/>
    <n v="8.0560208183474757E-2"/>
    <n v="50962.09979306582"/>
    <n v="244984.26017003151"/>
    <n v="4105.5173687963979"/>
    <n v="0.90369184132652769"/>
    <n v="1366658.6834655108"/>
    <n v="26.817158025569931"/>
    <n v="2.6065772197236323"/>
  </r>
  <r>
    <s v="UN"/>
    <s v="Far_East_Asian"/>
    <x v="5"/>
    <x v="0"/>
    <x v="1"/>
    <x v="5"/>
    <n v="2.3688372026933024E-2"/>
    <n v="0.11192398116535458"/>
    <n v="46856.582424269422"/>
    <n v="221390.27716907288"/>
    <n v="5244.3752487268212"/>
    <n v="0.88263064554617943"/>
    <n v="1121674.4232954793"/>
    <n v="23.938459982828512"/>
    <n v="2.5416261535815603"/>
  </r>
  <r>
    <s v="UN"/>
    <s v="Far_East_Asian"/>
    <x v="5"/>
    <x v="0"/>
    <x v="1"/>
    <x v="6"/>
    <n v="2.5934712982494001E-2"/>
    <n v="0.12178624504468084"/>
    <n v="41612.2071755426"/>
    <n v="195405.8432553864"/>
    <n v="5067.7944599306575"/>
    <n v="0.86773234834895074"/>
    <n v="900284.14612640627"/>
    <n v="21.63509718022226"/>
    <n v="2.5028204631448752"/>
  </r>
  <r>
    <s v="UN"/>
    <s v="Far_East_Asian"/>
    <x v="5"/>
    <x v="0"/>
    <x v="1"/>
    <x v="7"/>
    <n v="3.1120589716426939E-2"/>
    <n v="0.14439433843516711"/>
    <n v="36544.412715611943"/>
    <n v="169559.9712491034"/>
    <n v="5276.8062975724933"/>
    <n v="0.84506996804801859"/>
    <n v="704878.30287101993"/>
    <n v="19.288264620815553"/>
    <n v="2.5056707434928387"/>
  </r>
  <r>
    <s v="UN"/>
    <s v="Far_East_Asian"/>
    <x v="5"/>
    <x v="0"/>
    <x v="1"/>
    <x v="8"/>
    <n v="3.6379586499273441E-2"/>
    <n v="0.16671670726119134"/>
    <n v="31267.60641803945"/>
    <n v="143290.03948570276"/>
    <n v="5212.8323859544289"/>
    <n v="0.81821064671555599"/>
    <n v="535318.3316219165"/>
    <n v="17.120540807148942"/>
    <n v="2.4969476019119123"/>
  </r>
  <r>
    <s v="UN"/>
    <s v="Far_East_Asian"/>
    <x v="5"/>
    <x v="0"/>
    <x v="1"/>
    <x v="9"/>
    <n v="4.4124447902794448E-2"/>
    <n v="0.1985514678794198"/>
    <n v="26054.774032085021"/>
    <n v="117241.43587549443"/>
    <n v="5173.2136293370713"/>
    <n v="0.78770690525919451"/>
    <n v="392028.2921362138"/>
    <n v="15.046313265025923"/>
    <n v="2.4807855969789641"/>
  </r>
  <r>
    <s v="UN"/>
    <s v="Far_East_Asian"/>
    <x v="5"/>
    <x v="0"/>
    <x v="1"/>
    <x v="10"/>
    <n v="5.1574282722571918E-2"/>
    <n v="0.2280951385754019"/>
    <n v="20881.560402747949"/>
    <n v="92351.888621630016"/>
    <n v="4762.9824137354153"/>
    <n v="0.7505426713757416"/>
    <n v="274786.85626071936"/>
    <n v="13.159306630387556"/>
    <n v="2.4688310086253789"/>
  </r>
  <r>
    <s v="UN"/>
    <s v="Far_East_Asian"/>
    <x v="5"/>
    <x v="0"/>
    <x v="1"/>
    <x v="11"/>
    <n v="6.3633857013714407E-2"/>
    <n v="0.27364196024196735"/>
    <n v="16118.577989012534"/>
    <n v="69314.033192673145"/>
    <n v="4410.719277226417"/>
    <n v="0.70975454770573621"/>
    <n v="182434.96763908936"/>
    <n v="11.318304118604559"/>
    <n v="2.4428531848252248"/>
  </r>
  <r>
    <s v="UN"/>
    <s v="Far_East_Asian"/>
    <x v="5"/>
    <x v="0"/>
    <x v="1"/>
    <x v="12"/>
    <n v="7.4073438162552879E-2"/>
    <n v="0.31125360072214953"/>
    <n v="11707.858711786117"/>
    <n v="49195.95027832612"/>
    <n v="3644.1131807896172"/>
    <n v="0.65348372633597107"/>
    <n v="113120.93444641621"/>
    <n v="9.6619661401054611"/>
    <n v="2.4360447063337576"/>
  </r>
  <r>
    <s v="UN"/>
    <s v="Far_East_Asian"/>
    <x v="5"/>
    <x v="0"/>
    <x v="1"/>
    <x v="13"/>
    <n v="9.8189044275341419E-2"/>
    <n v="0.39146266590354079"/>
    <n v="8063.7455309964998"/>
    <n v="32148.752908519706"/>
    <n v="3156.6553227316526"/>
    <n v="0.56772019567767129"/>
    <n v="63924.984168090086"/>
    <n v="7.9274555381697889"/>
    <n v="2.4118255206296015"/>
  </r>
  <r>
    <s v="UN"/>
    <s v="Far_East_Asian"/>
    <x v="5"/>
    <x v="0"/>
    <x v="1"/>
    <x v="14"/>
    <n v="0.12950376453311627"/>
    <n v="0.48167801647451625"/>
    <n v="4907.0902082648472"/>
    <n v="18251.496292017913"/>
    <n v="2363.6374781785325"/>
    <n v="0.47708269488749094"/>
    <n v="31776.231259570377"/>
    <n v="6.4755751190493172"/>
    <n v="2.3414050135349571"/>
  </r>
  <r>
    <s v="UN"/>
    <s v="Far_East_Asian"/>
    <x v="5"/>
    <x v="0"/>
    <x v="1"/>
    <x v="15"/>
    <n v="0.1674485858523847"/>
    <n v="0.57325777243671538"/>
    <n v="2543.4527300863147"/>
    <n v="8707.4730367249522"/>
    <n v="1458.0540463473631"/>
    <n v="0.39129180001515995"/>
    <n v="13524.734967552462"/>
    <n v="5.3174705421372179"/>
    <n v="2.2499026193495859"/>
  </r>
  <r>
    <s v="UN"/>
    <s v="Far_East_Asian"/>
    <x v="5"/>
    <x v="0"/>
    <x v="1"/>
    <x v="16"/>
    <n v="0.20803958661824345"/>
    <n v="0.65305472604863202"/>
    <n v="1085.3986837389516"/>
    <n v="3407.1627981235779"/>
    <n v="708.82474006268683"/>
    <n v="0.3182804043055143"/>
    <n v="4817.2619308275098"/>
    <n v="4.4382419133153341"/>
    <n v="2.1504512943600829"/>
  </r>
  <r>
    <s v="UN"/>
    <s v="Far_East_Asian"/>
    <x v="5"/>
    <x v="0"/>
    <x v="1"/>
    <x v="17"/>
    <n v="0.25044477399413739"/>
    <n v="0.72121457274444989"/>
    <n v="376.57394367626478"/>
    <n v="1084.4331529214796"/>
    <n v="271.59061589516983"/>
    <n v="0.24926953389180492"/>
    <n v="1410.0991327039319"/>
    <n v="3.7445478009922373"/>
    <n v="2.0601467107831537"/>
  </r>
  <r>
    <s v="UN"/>
    <s v="Far_East_Asian"/>
    <x v="5"/>
    <x v="0"/>
    <x v="1"/>
    <x v="18"/>
    <n v="0.30824050343503617"/>
    <n v="0.79367254653734609"/>
    <n v="104.98332778109494"/>
    <n v="270.31614656555769"/>
    <n v="83.322385103986534"/>
    <n v="0.18093411560128594"/>
    <n v="325.66597978245215"/>
    <n v="3.1020733164556535"/>
    <n v="1.9443926500402622"/>
  </r>
  <r>
    <s v="UN"/>
    <s v="Far_East_Asian"/>
    <x v="5"/>
    <x v="0"/>
    <x v="1"/>
    <x v="19"/>
    <n v="0.37945203075193962"/>
    <n v="0.85678524378349952"/>
    <n v="21.660942677108405"/>
    <n v="48.90941291158677"/>
    <n v="18.558776052186733"/>
    <n v="0.12098824805525953"/>
    <n v="55.349833216894453"/>
    <n v="2.5552827520931927"/>
    <n v="1.7996111216096677"/>
  </r>
  <r>
    <s v="UN"/>
    <s v="Far_East_Asian"/>
    <x v="5"/>
    <x v="0"/>
    <x v="1"/>
    <x v="20"/>
    <n v="0.47510414128713968"/>
    <n v="0.90627360761446574"/>
    <n v="3.1021666249216717"/>
    <n v="5.9174641815841724"/>
    <n v="2.8114117385889545"/>
    <n v="8.1199067596960106E-2"/>
    <n v="6.4404203053076854"/>
    <n v="2.0761039247755764"/>
    <n v="1.5877040309154109"/>
  </r>
  <r>
    <s v="UN"/>
    <s v="Far_East_Asian"/>
    <x v="5"/>
    <x v="0"/>
    <x v="1"/>
    <x v="21"/>
    <n v="0.55598332851044152"/>
    <n v="1"/>
    <n v="0.29075488633271712"/>
    <n v="0.52295612372351319"/>
    <n v="0.29075488633271712"/>
    <m/>
    <n v="0.52295612372351319"/>
    <n v="1.7986150820010061"/>
    <n v="1.7986150820010061"/>
  </r>
  <r>
    <s v="UN"/>
    <s v="Far_East_Asian"/>
    <x v="5"/>
    <x v="0"/>
    <x v="2"/>
    <x v="0"/>
    <n v="0.27323815208612207"/>
    <n v="0.23095696219910752"/>
    <n v="100000"/>
    <n v="84525.883532659791"/>
    <n v="23095.696219910751"/>
    <n v="0.70738344658203212"/>
    <n v="2500000.0000011642"/>
    <n v="25.000000000011642"/>
    <n v="0.33"/>
  </r>
  <r>
    <s v="UN"/>
    <s v="Far_East_Asian"/>
    <x v="5"/>
    <x v="0"/>
    <x v="2"/>
    <x v="1"/>
    <n v="5.3947826956075945E-2"/>
    <n v="0.1888179390752143"/>
    <n v="76904.303780089249"/>
    <n v="269165.83975835628"/>
    <n v="14520.912145770664"/>
    <n v="0.84683617036954251"/>
    <n v="2415474.1164685045"/>
    <n v="31.408828865750397"/>
    <n v="1.3520000000000001"/>
  </r>
  <r>
    <s v="UN"/>
    <s v="Far_East_Asian"/>
    <x v="5"/>
    <x v="0"/>
    <x v="2"/>
    <x v="2"/>
    <n v="1.4416762318679874E-2"/>
    <n v="6.9218638468568752E-2"/>
    <n v="62383.391634318585"/>
    <n v="299518.94444316794"/>
    <n v="4318.0934319790395"/>
    <n v="0.94437318168523732"/>
    <n v="2146308.2767101484"/>
    <n v="34.405123230417843"/>
    <n v="2.1288222629442317"/>
  </r>
  <r>
    <s v="UN"/>
    <s v="Far_East_Asian"/>
    <x v="5"/>
    <x v="0"/>
    <x v="2"/>
    <x v="3"/>
    <n v="1.0491148455134625E-2"/>
    <n v="5.1106285152648132E-2"/>
    <n v="58065.298202339545"/>
    <n v="282857.65853879839"/>
    <n v="2967.5016874023058"/>
    <n v="0.94079316226108678"/>
    <n v="1846789.3322669805"/>
    <n v="31.805387889880336"/>
    <n v="2.4831244394548531"/>
  </r>
  <r>
    <s v="UN"/>
    <s v="Far_East_Asian"/>
    <x v="5"/>
    <x v="0"/>
    <x v="2"/>
    <x v="4"/>
    <n v="1.4765603284359869E-2"/>
    <n v="7.1314699953010222E-2"/>
    <n v="55097.796514937239"/>
    <n v="266110.55104648281"/>
    <n v="3929.2828265347634"/>
    <n v="0.91448201335952506"/>
    <n v="1563931.6737281822"/>
    <n v="28.384650070428748"/>
    <n v="2.6131950938043822"/>
  </r>
  <r>
    <s v="UN"/>
    <s v="Far_East_Asian"/>
    <x v="5"/>
    <x v="0"/>
    <x v="2"/>
    <x v="5"/>
    <n v="2.0937135081022192E-2"/>
    <n v="9.957532101079801E-2"/>
    <n v="51168.513688402476"/>
    <n v="243353.3124972003"/>
    <n v="5095.1211761680897"/>
    <n v="0.89534146264638548"/>
    <n v="1297821.1226816995"/>
    <n v="25.363666620941057"/>
    <n v="2.5487813708476037"/>
  </r>
  <r>
    <s v="UN"/>
    <s v="Far_East_Asian"/>
    <x v="5"/>
    <x v="0"/>
    <x v="2"/>
    <x v="6"/>
    <n v="2.30075472710735E-2"/>
    <n v="0.10880430777698279"/>
    <n v="46073.392512234386"/>
    <n v="217884.31075108622"/>
    <n v="5012.9835792308877"/>
    <n v="0.88169513731723603"/>
    <n v="1054467.8101844992"/>
    <n v="22.886697781251826"/>
    <n v="2.5099356275966787"/>
  </r>
  <r>
    <s v="UN"/>
    <s v="Far_East_Asian"/>
    <x v="5"/>
    <x v="0"/>
    <x v="2"/>
    <x v="7"/>
    <n v="2.7640742606741618E-2"/>
    <n v="0.12932153207796107"/>
    <n v="41060.408933003499"/>
    <n v="192107.53728695028"/>
    <n v="5309.9949909636125"/>
    <n v="0.86055726101774144"/>
    <n v="836583.49943341292"/>
    <n v="20.37445610438099"/>
    <n v="2.515156341856966"/>
  </r>
  <r>
    <s v="UN"/>
    <s v="Far_East_Asian"/>
    <x v="5"/>
    <x v="0"/>
    <x v="2"/>
    <x v="8"/>
    <n v="3.2621780256073069E-2"/>
    <n v="0.15085189188890286"/>
    <n v="35750.413942039886"/>
    <n v="165319.53610852157"/>
    <n v="5393.0175789681198"/>
    <n v="0.83442261865166856"/>
    <n v="644475.96214646264"/>
    <n v="18.027090908410596"/>
    <n v="2.5092731657203307"/>
  </r>
  <r>
    <s v="UN"/>
    <s v="Far_East_Asian"/>
    <x v="5"/>
    <x v="0"/>
    <x v="2"/>
    <x v="9"/>
    <n v="4.004564240242784E-2"/>
    <n v="0.18197050058499642"/>
    <n v="30357.396363071766"/>
    <n v="137946.36023395162"/>
    <n v="5524.1506126453205"/>
    <n v="0.80412262078554686"/>
    <n v="479156.42603794101"/>
    <n v="15.783844579662652"/>
    <n v="2.494524941133093"/>
  </r>
  <r>
    <s v="UN"/>
    <s v="Far_East_Asian"/>
    <x v="5"/>
    <x v="0"/>
    <x v="2"/>
    <x v="10"/>
    <n v="4.7425322346247883E-2"/>
    <n v="0.21184066470357574"/>
    <n v="24833.245750426446"/>
    <n v="110925.78871915232"/>
    <n v="5260.6912865175836"/>
    <n v="0.76656514719338753"/>
    <n v="341210.06580398942"/>
    <n v="13.740051108628441"/>
    <n v="2.4831368518214885"/>
  </r>
  <r>
    <s v="UN"/>
    <s v="Far_East_Asian"/>
    <x v="5"/>
    <x v="0"/>
    <x v="2"/>
    <x v="11"/>
    <n v="5.9342751125710913E-2"/>
    <n v="0.2578111885840188"/>
    <n v="19572.554463908862"/>
    <n v="85031.84355703961"/>
    <n v="5046.023529965787"/>
    <n v="0.72491450989259099"/>
    <n v="230284.27708483709"/>
    <n v="11.765673076014355"/>
    <n v="2.4572197917214829"/>
  </r>
  <r>
    <s v="UN"/>
    <s v="Far_East_Asian"/>
    <x v="5"/>
    <x v="0"/>
    <x v="2"/>
    <x v="12"/>
    <n v="6.991210598400284E-2"/>
    <n v="0.29665990899290767"/>
    <n v="14526.530933943075"/>
    <n v="61640.817197414843"/>
    <n v="4309.4393448462106"/>
    <n v="0.66775418414123511"/>
    <n v="145252.43352779746"/>
    <n v="9.9991136347905876"/>
    <n v="2.4493578879475337"/>
  </r>
  <r>
    <s v="UN"/>
    <s v="Far_East_Asian"/>
    <x v="5"/>
    <x v="0"/>
    <x v="2"/>
    <x v="13"/>
    <n v="9.3631690308604673E-2"/>
    <n v="0.37720772894795629"/>
    <n v="10217.091589096864"/>
    <n v="41160.913597458763"/>
    <n v="3853.9659147764942"/>
    <n v="0.58167627650580989"/>
    <n v="83611.616330382618"/>
    <n v="8.183504630574955"/>
    <n v="2.4248489562468998"/>
  </r>
  <r>
    <s v="UN"/>
    <s v="Far_East_Asian"/>
    <x v="5"/>
    <x v="0"/>
    <x v="2"/>
    <x v="14"/>
    <n v="0.1243164980467826"/>
    <n v="0.46776166226597299"/>
    <n v="6363.1256743203703"/>
    <n v="23942.326958947175"/>
    <n v="2976.4262426273867"/>
    <n v="0.49038959773677837"/>
    <n v="42450.702732923863"/>
    <n v="6.6713600996821292"/>
    <n v="2.35478027310206"/>
  </r>
  <r>
    <s v="UN"/>
    <s v="Far_East_Asian"/>
    <x v="5"/>
    <x v="0"/>
    <x v="2"/>
    <x v="15"/>
    <n v="0.16165738515548947"/>
    <n v="0.56043661507093556"/>
    <n v="3386.6994316929836"/>
    <n v="11741.068086280529"/>
    <n v="1898.0303657606769"/>
    <n v="0.40316791548907249"/>
    <n v="18508.375773976692"/>
    <n v="5.4650187143192994"/>
    <n v="2.264306638158863"/>
  </r>
  <r>
    <s v="UN"/>
    <s v="Far_East_Asian"/>
    <x v="5"/>
    <x v="0"/>
    <x v="2"/>
    <x v="16"/>
    <n v="0.20196136809882992"/>
    <n v="0.64219025312399425"/>
    <n v="1488.6690659323067"/>
    <n v="4733.6219459609947"/>
    <n v="956.00876426892819"/>
    <n v="0.32792795483990739"/>
    <n v="6767.3076876961622"/>
    <n v="4.5458778197006531"/>
    <n v="2.1655872990111149"/>
  </r>
  <r>
    <s v="UN"/>
    <s v="Far_East_Asian"/>
    <x v="5"/>
    <x v="0"/>
    <x v="2"/>
    <x v="17"/>
    <n v="0.2446703771888917"/>
    <n v="0.71302223149312238"/>
    <n v="532.6603016633785"/>
    <n v="1552.2869637242916"/>
    <n v="379.79863691982189"/>
    <n v="0.25623814567347503"/>
    <n v="2033.6857417351678"/>
    <n v="3.8179788044733649"/>
    <n v="2.074727403966055"/>
  </r>
  <r>
    <s v="UN"/>
    <s v="Far_East_Asian"/>
    <x v="5"/>
    <x v="0"/>
    <x v="2"/>
    <x v="18"/>
    <n v="0.30292090838453628"/>
    <n v="0.7882182000755672"/>
    <n v="152.86166474355664"/>
    <n v="397.7551331378213"/>
    <n v="120.48834624472101"/>
    <n v="0.1853834724817055"/>
    <n v="481.39877801087619"/>
    <n v="3.1492446377479864"/>
    <n v="1.9577705894023603"/>
  </r>
  <r>
    <s v="UN"/>
    <s v="Far_East_Asian"/>
    <x v="5"/>
    <x v="0"/>
    <x v="2"/>
    <x v="19"/>
    <n v="0.37481022021048138"/>
    <n v="0.85371126170981482"/>
    <n v="32.373318498835637"/>
    <n v="73.737227778512391"/>
    <n v="27.63746658137466"/>
    <n v="0.12333522147254405"/>
    <n v="83.643644873054853"/>
    <n v="2.5837216804345604"/>
    <n v="1.8112357745894985"/>
  </r>
  <r>
    <s v="UN"/>
    <s v="Far_East_Asian"/>
    <x v="5"/>
    <x v="0"/>
    <x v="2"/>
    <x v="20"/>
    <n v="0.4713051038325955"/>
    <n v="0.90506121123525907"/>
    <n v="4.7358519174609777"/>
    <n v="9.0943973188342557"/>
    <n v="4.2862358726480565"/>
    <n v="8.1969067924220707E-2"/>
    <n v="9.9064170945424692"/>
    <n v="2.0917919874178783"/>
    <n v="1.5972795940742204"/>
  </r>
  <r>
    <s v="UN"/>
    <s v="Far_East_Asian"/>
    <x v="5"/>
    <x v="0"/>
    <x v="2"/>
    <x v="21"/>
    <n v="0.55370085589452922"/>
    <n v="1"/>
    <n v="0.44961604481292106"/>
    <n v="0.81201977570821282"/>
    <n v="0.44961604481292106"/>
    <m/>
    <n v="0.81201977570821282"/>
    <n v="1.8060293556607458"/>
    <n v="1.8060293556607458"/>
  </r>
  <r>
    <s v="UN"/>
    <s v="Far_East_Asian"/>
    <x v="5"/>
    <x v="0"/>
    <x v="3"/>
    <x v="0"/>
    <n v="0.24802528162390161"/>
    <n v="0.21268237554323263"/>
    <n v="100000"/>
    <n v="85750.280838603416"/>
    <n v="21268.237554323263"/>
    <n v="0.73241435378083641"/>
    <n v="2750000.0000003786"/>
    <n v="27.500000000003787"/>
    <n v="0.33"/>
  </r>
  <r>
    <s v="UN"/>
    <s v="Far_East_Asian"/>
    <x v="5"/>
    <x v="0"/>
    <x v="3"/>
    <x v="1"/>
    <n v="4.6415081390176728E-2"/>
    <n v="0.16533898457643548"/>
    <n v="78731.762445676737"/>
    <n v="280456.89605181478"/>
    <n v="13017.429656681328"/>
    <n v="0.86628022390858583"/>
    <n v="2664249.719161775"/>
    <n v="33.839579305747812"/>
    <n v="1.3520000000000001"/>
  </r>
  <r>
    <s v="UN"/>
    <s v="Far_East_Asian"/>
    <x v="5"/>
    <x v="0"/>
    <x v="3"/>
    <x v="2"/>
    <n v="1.2476112135090612E-2"/>
    <n v="6.0228828820331606E-2"/>
    <n v="65714.332788995409"/>
    <n v="317238.03519356262"/>
    <n v="3957.8973005907028"/>
    <n v="0.95141566414706569"/>
    <n v="2383792.8231099602"/>
    <n v="36.275082191949949"/>
    <n v="2.1364520373676892"/>
  </r>
  <r>
    <s v="UN"/>
    <s v="Far_East_Asian"/>
    <x v="5"/>
    <x v="0"/>
    <x v="3"/>
    <x v="3"/>
    <n v="9.1830127502971794E-3"/>
    <n v="4.4880585612451514E-2"/>
    <n v="61756.435488404706"/>
    <n v="301825.23594639351"/>
    <n v="2771.6649900571865"/>
    <n v="0.94772531544453054"/>
    <n v="2066554.7879163977"/>
    <n v="33.462986838099013"/>
    <n v="2.4899774970688462"/>
  </r>
  <r>
    <s v="UN"/>
    <s v="Far_East_Asian"/>
    <x v="5"/>
    <x v="0"/>
    <x v="3"/>
    <x v="4"/>
    <n v="1.3033694646840467E-2"/>
    <n v="6.3207072868097194E-2"/>
    <n v="58984.77049834752"/>
    <n v="286047.41694641567"/>
    <n v="3728.2546869970465"/>
    <n v="0.9239945735284173"/>
    <n v="1764729.5519700041"/>
    <n v="29.918393121821907"/>
    <n v="2.6191445353022549"/>
  </r>
  <r>
    <s v="UN"/>
    <s v="Far_East_Asian"/>
    <x v="5"/>
    <x v="0"/>
    <x v="3"/>
    <x v="5"/>
    <n v="1.8533613938070133E-2"/>
    <n v="8.8651087232400227E-2"/>
    <n v="55256.515811350473"/>
    <n v="264306.26103030873"/>
    <n v="4898.55020335054"/>
    <n v="0.90661702994308035"/>
    <n v="1478682.1350235885"/>
    <n v="26.760321625632542"/>
    <n v="2.5551300835394097"/>
  </r>
  <r>
    <s v="UN"/>
    <s v="Far_East_Asian"/>
    <x v="5"/>
    <x v="0"/>
    <x v="3"/>
    <x v="6"/>
    <n v="2.0440095562073688E-2"/>
    <n v="9.7262643407854107E-2"/>
    <n v="50357.965607999933"/>
    <n v="239624.55737065899"/>
    <n v="4897.9488516758793"/>
    <n v="0.89414018467909395"/>
    <n v="1214375.8739932799"/>
    <n v="24.114871586479708"/>
    <n v="2.5162519990019483"/>
  </r>
  <r>
    <s v="UN"/>
    <s v="Far_East_Asian"/>
    <x v="5"/>
    <x v="0"/>
    <x v="3"/>
    <x v="7"/>
    <n v="2.4581560872413092E-2"/>
    <n v="0.11585553894013097"/>
    <n v="45460.016756324054"/>
    <n v="214257.94598104717"/>
    <n v="5266.7947415313101"/>
    <n v="0.87446864823891857"/>
    <n v="974751.31662262091"/>
    <n v="21.441948027593298"/>
    <n v="2.5237049399838378"/>
  </r>
  <r>
    <s v="UN"/>
    <s v="Far_East_Asian"/>
    <x v="5"/>
    <x v="0"/>
    <x v="3"/>
    <x v="8"/>
    <n v="2.9285653697624446E-2"/>
    <n v="0.13651591406512043"/>
    <n v="40193.222014792744"/>
    <n v="187361.85639649356"/>
    <n v="5487.0144425717517"/>
    <n v="0.84918016737077529"/>
    <n v="760493.3706415738"/>
    <n v="18.920935732937291"/>
    <n v="2.5206455496235449"/>
  </r>
  <r>
    <s v="UN"/>
    <s v="Far_East_Asian"/>
    <x v="5"/>
    <x v="0"/>
    <x v="3"/>
    <x v="9"/>
    <n v="3.6377548286223776E-2"/>
    <n v="0.1667659145063555"/>
    <n v="34706.207572220992"/>
    <n v="159103.97257367356"/>
    <n v="5787.8124448288327"/>
    <n v="0.81927494045932037"/>
    <n v="573131.5142450803"/>
    <n v="16.513804138710256"/>
    <n v="2.507337111394933"/>
  </r>
  <r>
    <s v="UN"/>
    <s v="Far_East_Asian"/>
    <x v="5"/>
    <x v="0"/>
    <x v="3"/>
    <x v="10"/>
    <n v="4.3645115685151885E-2"/>
    <n v="0.19673070852416036"/>
    <n v="28918.395127392159"/>
    <n v="130349.89765713776"/>
    <n v="5689.1363627934843"/>
    <n v="0.78157020240466657"/>
    <n v="414027.54167140671"/>
    <n v="14.317099543301779"/>
    <n v="2.4966186303838431"/>
  </r>
  <r>
    <s v="UN"/>
    <s v="Far_East_Asian"/>
    <x v="5"/>
    <x v="0"/>
    <x v="3"/>
    <x v="11"/>
    <n v="5.5377443937918457E-2"/>
    <n v="0.24287132501278"/>
    <n v="23229.258764598675"/>
    <n v="101877.59589531671"/>
    <n v="5641.7208552228112"/>
    <n v="0.7392929398272301"/>
    <n v="283677.64401426894"/>
    <n v="12.212083342348954"/>
    <n v="2.4708607012224935"/>
  </r>
  <r>
    <s v="UN"/>
    <s v="Far_East_Asian"/>
    <x v="5"/>
    <x v="0"/>
    <x v="3"/>
    <x v="12"/>
    <n v="6.6022605042104679E-2"/>
    <n v="0.28273713722103672"/>
    <n v="17587.537909375864"/>
    <n v="75317.387371979261"/>
    <n v="4972.6501192633896"/>
    <n v="0.68145577530030943"/>
    <n v="181800.04811895223"/>
    <n v="10.336867448742508"/>
    <n v="2.462057077772136"/>
  </r>
  <r>
    <s v="UN"/>
    <s v="Far_East_Asian"/>
    <x v="5"/>
    <x v="0"/>
    <x v="3"/>
    <x v="13"/>
    <n v="8.9324194428648251E-2"/>
    <n v="0.36342821379851847"/>
    <n v="12614.887790112474"/>
    <n v="51325.468605165857"/>
    <n v="4584.6061368293176"/>
    <n v="0.59523910218204124"/>
    <n v="106482.66074697296"/>
    <n v="8.4410311465817305"/>
    <n v="2.4372999566933302"/>
  </r>
  <r>
    <s v="UN"/>
    <s v="Far_East_Asian"/>
    <x v="5"/>
    <x v="0"/>
    <x v="3"/>
    <x v="14"/>
    <n v="0.11937608890050184"/>
    <n v="0.45416215743360949"/>
    <n v="8030.2816532831566"/>
    <n v="30550.925851611471"/>
    <n v="3647.0500404546101"/>
    <n v="0.50345344294616456"/>
    <n v="55157.192141807107"/>
    <n v="6.8686497589105429"/>
    <n v="2.3676033209548182"/>
  </r>
  <r>
    <s v="UN"/>
    <s v="Far_East_Asian"/>
    <x v="5"/>
    <x v="0"/>
    <x v="3"/>
    <x v="15"/>
    <n v="0.15610505577132966"/>
    <n v="0.54778008675689016"/>
    <n v="4383.2316128285465"/>
    <n v="15380.968805186783"/>
    <n v="2401.046993150765"/>
    <n v="0.41492394042646807"/>
    <n v="24606.266290195636"/>
    <n v="5.6137271455561866"/>
    <n v="2.2781918564700092"/>
  </r>
  <r>
    <s v="UN"/>
    <s v="Far_East_Asian"/>
    <x v="5"/>
    <x v="0"/>
    <x v="3"/>
    <x v="16"/>
    <n v="0.19610503120730263"/>
    <n v="0.63138872016558967"/>
    <n v="1982.1846196777817"/>
    <n v="6381.9321842246845"/>
    <n v="1251.5290101502706"/>
    <n v="0.33752587551575419"/>
    <n v="9225.297485008854"/>
    <n v="4.6541060774190104"/>
    <n v="2.1802564019347028"/>
  </r>
  <r>
    <s v="UN"/>
    <s v="Far_East_Asian"/>
    <x v="5"/>
    <x v="0"/>
    <x v="3"/>
    <x v="17"/>
    <n v="0.23908287673054468"/>
    <n v="0.70484724622449668"/>
    <n v="730.65560952751105"/>
    <n v="2154.067247962606"/>
    <n v="515.00059431394732"/>
    <n v="0.26319098541925889"/>
    <n v="2843.3653007841699"/>
    <n v="3.891525998989966"/>
    <n v="2.0889144280073939"/>
  </r>
  <r>
    <s v="UN"/>
    <s v="Far_East_Asian"/>
    <x v="5"/>
    <x v="0"/>
    <x v="3"/>
    <x v="18"/>
    <n v="0.2977542288880517"/>
    <n v="0.7827600340404004"/>
    <n v="215.65501521356376"/>
    <n v="566.93108165062938"/>
    <n v="168.80612704955223"/>
    <n v="0.18983062306828402"/>
    <n v="689.29805282156394"/>
    <n v="3.1962996647165851"/>
    <n v="1.9708208857425724"/>
  </r>
  <r>
    <s v="UN"/>
    <s v="Far_East_Asian"/>
    <x v="5"/>
    <x v="0"/>
    <x v="3"/>
    <x v="19"/>
    <n v="0.37029233816894319"/>
    <n v="0.85063251286204966"/>
    <n v="46.84888816401152"/>
    <n v="107.62088046651517"/>
    <n v="39.851187463746257"/>
    <n v="0.1256822301382676"/>
    <n v="122.36697117093453"/>
    <n v="2.6119503784709805"/>
    <n v="1.8225900302535418"/>
  </r>
  <r>
    <s v="UN"/>
    <s v="Far_East_Asian"/>
    <x v="5"/>
    <x v="0"/>
    <x v="3"/>
    <x v="20"/>
    <n v="0.46760500720810261"/>
    <n v="0.90384551817464409"/>
    <n v="6.9977007002652645"/>
    <n v="13.526032266475548"/>
    <n v="6.3248404154623277"/>
    <n v="8.2737754866661781E-2"/>
    <n v="14.746090704419357"/>
    <n v="2.1072765664099311"/>
    <n v="1.6066382983542948"/>
  </r>
  <r>
    <s v="UN"/>
    <s v="Far_East_Asian"/>
    <x v="5"/>
    <x v="0"/>
    <x v="3"/>
    <x v="21"/>
    <n v="0.55149840686067708"/>
    <n v="1"/>
    <n v="0.67286028480293669"/>
    <n v="1.2200584379438086"/>
    <n v="0.67286028480293669"/>
    <m/>
    <n v="1.2200584379438086"/>
    <n v="1.8132418653615916"/>
    <n v="1.8132418653615916"/>
  </r>
  <r>
    <s v="UN"/>
    <s v="Far_East_Asian"/>
    <x v="5"/>
    <x v="0"/>
    <x v="4"/>
    <x v="0"/>
    <n v="0.22513265141121283"/>
    <n v="0.19562482291748676"/>
    <n v="100000"/>
    <n v="86893.136864528395"/>
    <n v="19562.482291748674"/>
    <n v="0.75576100693552406"/>
    <n v="2999999.9999993476"/>
    <n v="29.999999999993477"/>
    <n v="0.33"/>
  </r>
  <r>
    <s v="UN"/>
    <s v="Far_East_Asian"/>
    <x v="5"/>
    <x v="0"/>
    <x v="4"/>
    <x v="1"/>
    <n v="3.9923848137518043E-2"/>
    <n v="0.14442682674942964"/>
    <n v="80437.517708251326"/>
    <n v="290987.36660323368"/>
    <n v="11617.335434203793"/>
    <n v="0.88335058637344643"/>
    <n v="2913106.8631348191"/>
    <n v="36.215772765399386"/>
    <n v="1.3520000000000001"/>
  </r>
  <r>
    <s v="UN"/>
    <s v="Far_East_Asian"/>
    <x v="5"/>
    <x v="0"/>
    <x v="4"/>
    <x v="2"/>
    <n v="1.0803071049042162E-2"/>
    <n v="5.2398517623788547E-2"/>
    <n v="68820.182274047533"/>
    <n v="333800.96431734081"/>
    <n v="3606.0755337590163"/>
    <n v="0.95755844289550462"/>
    <n v="2622119.4965315852"/>
    <n v="38.101025162794443"/>
    <n v="2.1437239856814432"/>
  </r>
  <r>
    <s v="UN"/>
    <s v="Far_East_Asian"/>
    <x v="5"/>
    <x v="0"/>
    <x v="4"/>
    <x v="3"/>
    <n v="8.0436236532012238E-3"/>
    <n v="3.9424216344072352E-2"/>
    <n v="65214.106740288516"/>
    <n v="319633.93162873079"/>
    <n v="2571.0150528145678"/>
    <n v="0.95383706893223774"/>
    <n v="2288318.5322142444"/>
    <n v="35.089318041682965"/>
    <n v="2.496474372771377"/>
  </r>
  <r>
    <s v="UN"/>
    <s v="Far_East_Asian"/>
    <x v="5"/>
    <x v="0"/>
    <x v="4"/>
    <x v="4"/>
    <n v="1.1511467079847135E-2"/>
    <n v="5.6025348322431237E-2"/>
    <n v="62643.091687473949"/>
    <n v="304878.69247603585"/>
    <n v="3509.6010317847249"/>
    <n v="0.9324602189373542"/>
    <n v="1968684.6005855137"/>
    <n v="31.427002524193263"/>
    <n v="2.6245829979442292"/>
  </r>
  <r>
    <s v="UN"/>
    <s v="Far_East_Asian"/>
    <x v="5"/>
    <x v="0"/>
    <x v="4"/>
    <x v="5"/>
    <n v="1.6411671289642143E-2"/>
    <n v="7.8899941225058251E-2"/>
    <n v="59133.490655689224"/>
    <n v="284287.25233553862"/>
    <n v="4665.6289371664097"/>
    <n v="0.91670681853699543"/>
    <n v="1663805.908109478"/>
    <n v="28.136439937178029"/>
    <n v="2.5608431154366404"/>
  </r>
  <r>
    <s v="UN"/>
    <s v="Far_East_Asian"/>
    <x v="5"/>
    <x v="0"/>
    <x v="4"/>
    <x v="6"/>
    <n v="1.8165193953374386E-2"/>
    <n v="8.6913564334822349E-2"/>
    <n v="54467.861718522814"/>
    <n v="260608.06263913566"/>
    <n v="4733.9960036530392"/>
    <n v="0.90532737557578735"/>
    <n v="1379518.6557739393"/>
    <n v="25.327204194337011"/>
    <n v="2.5219146901632654"/>
  </r>
  <r>
    <s v="UN"/>
    <s v="Far_East_Asian"/>
    <x v="5"/>
    <x v="0"/>
    <x v="4"/>
    <x v="7"/>
    <n v="2.1863863337562951E-2"/>
    <n v="0.10372135633857449"/>
    <n v="49733.865714869775"/>
    <n v="235935.6134029791"/>
    <n v="5158.4640079068195"/>
    <n v="0.88707190316918261"/>
    <n v="1118910.5931348037"/>
    <n v="22.497961440392601"/>
    <n v="2.5314909337640565"/>
  </r>
  <r>
    <s v="UN"/>
    <s v="Far_East_Asian"/>
    <x v="5"/>
    <x v="0"/>
    <x v="4"/>
    <x v="8"/>
    <n v="2.6292992488360381E-2"/>
    <n v="0.12345170035558455"/>
    <n v="44575.401706962955"/>
    <n v="209291.85360676917"/>
    <n v="5502.9091347577996"/>
    <n v="0.86272512308072447"/>
    <n v="882974.97973182471"/>
    <n v="19.808570330705479"/>
    <n v="2.5312776214605774"/>
  </r>
  <r>
    <s v="UN"/>
    <s v="Far_East_Asian"/>
    <x v="5"/>
    <x v="0"/>
    <x v="4"/>
    <x v="9"/>
    <n v="3.304590666841218E-2"/>
    <n v="0.15271135272246136"/>
    <n v="39072.492572205156"/>
    <n v="180561.34016269288"/>
    <n v="5966.8131949397794"/>
    <n v="0.83337778456326317"/>
    <n v="673683.1261250556"/>
    <n v="17.241877386760088"/>
    <n v="2.5194258283659452"/>
  </r>
  <r>
    <s v="UN"/>
    <s v="Far_East_Asian"/>
    <x v="5"/>
    <x v="0"/>
    <x v="4"/>
    <x v="10"/>
    <n v="4.0165382837986374E-2"/>
    <n v="0.18256440030346777"/>
    <n v="33105.679377265376"/>
    <n v="150475.80964255874"/>
    <n v="6043.9185021493358"/>
    <n v="0.79574475110439558"/>
    <n v="493121.78596236266"/>
    <n v="14.895383367392956"/>
    <n v="2.5094655498059497"/>
  </r>
  <r>
    <s v="UN"/>
    <s v="Far_East_Asian"/>
    <x v="5"/>
    <x v="0"/>
    <x v="4"/>
    <x v="11"/>
    <n v="5.1675623607966528E-2"/>
    <n v="0.22864944178714977"/>
    <n v="27061.760875116041"/>
    <n v="119740.33569125034"/>
    <n v="6187.6565178726087"/>
    <n v="0.75305749542389433"/>
    <n v="342645.97631980391"/>
    <n v="12.661629001196125"/>
    <n v="2.4839474946029334"/>
  </r>
  <r>
    <s v="UN"/>
    <s v="Far_East_Asian"/>
    <x v="5"/>
    <x v="0"/>
    <x v="4"/>
    <x v="12"/>
    <n v="6.234663563861665E-2"/>
    <n v="0.26932320842195101"/>
    <n v="20874.104357243432"/>
    <n v="90171.357296869319"/>
    <n v="5621.8807584274291"/>
    <n v="0.69474047709465403"/>
    <n v="222905.64062855358"/>
    <n v="10.678572685740361"/>
    <n v="2.4743035116739693"/>
  </r>
  <r>
    <s v="UN"/>
    <s v="Far_East_Asian"/>
    <x v="5"/>
    <x v="0"/>
    <x v="4"/>
    <x v="13"/>
    <n v="8.5209198003977665E-2"/>
    <n v="0.34998104513323747"/>
    <n v="15252.223598816003"/>
    <n v="62645.6917886995"/>
    <n v="5337.9891557194514"/>
    <n v="0.6085494327340264"/>
    <n v="132734.28333168424"/>
    <n v="8.7026185048839775"/>
    <n v="2.4493342327621437"/>
  </r>
  <r>
    <s v="UN"/>
    <s v="Far_East_Asian"/>
    <x v="5"/>
    <x v="0"/>
    <x v="4"/>
    <x v="14"/>
    <n v="0.11461813165882319"/>
    <n v="0.44073872585675178"/>
    <n v="9914.2344430965513"/>
    <n v="38123.000201243733"/>
    <n v="4369.587056295497"/>
    <n v="0.51640667394650785"/>
    <n v="70088.591542984752"/>
    <n v="7.0694910378873095"/>
    <n v="2.3800334295331114"/>
  </r>
  <r>
    <s v="UN"/>
    <s v="Far_East_Asian"/>
    <x v="5"/>
    <x v="0"/>
    <x v="4"/>
    <x v="15"/>
    <n v="0.15072412274885486"/>
    <n v="0.5351650587142448"/>
    <n v="5544.6473868010544"/>
    <n v="19686.971734786326"/>
    <n v="2967.3015443071704"/>
    <n v="0.42667496549613876"/>
    <n v="31965.591341741019"/>
    <n v="5.7651260958153276"/>
    <n v="2.2917261426845257"/>
  </r>
  <r>
    <s v="UN"/>
    <s v="Far_East_Asian"/>
    <x v="5"/>
    <x v="0"/>
    <x v="4"/>
    <x v="16"/>
    <n v="0.19040106599562551"/>
    <n v="0.62054425153121706"/>
    <n v="2577.345842493884"/>
    <n v="8399.937985663415"/>
    <n v="1599.3571467674612"/>
    <n v="0.34717040821240769"/>
    <n v="12278.619606954693"/>
    <n v="4.764055876596557"/>
    <n v="2.194628331842905"/>
  </r>
  <r>
    <s v="UN"/>
    <s v="Far_East_Asian"/>
    <x v="5"/>
    <x v="0"/>
    <x v="4"/>
    <x v="17"/>
    <n v="0.23361578395005358"/>
    <n v="0.69660586548492165"/>
    <n v="977.98869572642275"/>
    <n v="2916.209899441677"/>
    <n v="681.27266182097446"/>
    <n v="0.27019990409931405"/>
    <n v="3878.6816212912786"/>
    <n v="3.9659779691117003"/>
    <n v="2.1028727706248449"/>
  </r>
  <r>
    <s v="UN"/>
    <s v="Far_East_Asian"/>
    <x v="5"/>
    <x v="0"/>
    <x v="4"/>
    <x v="18"/>
    <n v="0.29267999928061433"/>
    <n v="0.77724153432852816"/>
    <n v="296.71603390544834"/>
    <n v="787.95963516261145"/>
    <n v="230.62002545254626"/>
    <n v="0.19432208526537151"/>
    <n v="962.47172184960164"/>
    <n v="3.2437469225417837"/>
    <n v="1.9836941393115692"/>
  </r>
  <r>
    <s v="UN"/>
    <s v="Far_East_Asian"/>
    <x v="5"/>
    <x v="0"/>
    <x v="4"/>
    <x v="19"/>
    <n v="0.36584497512954312"/>
    <n v="0.84751617175277616"/>
    <n v="66.096008452902097"/>
    <n v="153.11795940974"/>
    <n v="56.01743605214272"/>
    <n v="0.12805442331474676"/>
    <n v="174.51208668699022"/>
    <n v="2.6402817775500309"/>
    <n v="1.8338057691595075"/>
  </r>
  <r>
    <s v="UN"/>
    <s v="Far_East_Asian"/>
    <x v="5"/>
    <x v="0"/>
    <x v="4"/>
    <x v="20"/>
    <n v="0.46395951804105912"/>
    <n v="0.90261341934120287"/>
    <n v="10.078572400759379"/>
    <n v="19.607431991345059"/>
    <n v="9.0970546967272998"/>
    <n v="8.3513352180766956E-2"/>
    <n v="21.39412727725021"/>
    <n v="2.1227338978721084"/>
    <n v="1.6158904130226881"/>
  </r>
  <r>
    <s v="UN"/>
    <s v="Far_East_Asian"/>
    <x v="5"/>
    <x v="0"/>
    <x v="4"/>
    <x v="21"/>
    <n v="0.5493481243136753"/>
    <n v="1"/>
    <n v="0.98151770403207983"/>
    <n v="1.7866952859051497"/>
    <n v="0.98151770403207983"/>
    <m/>
    <n v="1.7866952859051497"/>
    <n v="1.8203393362803302"/>
    <n v="1.8203393362803302"/>
  </r>
  <r>
    <s v="UN"/>
    <s v="Far_East_Asian"/>
    <x v="5"/>
    <x v="0"/>
    <x v="5"/>
    <x v="0"/>
    <n v="0.20418219092880824"/>
    <n v="0.17961103053057056"/>
    <n v="100000"/>
    <n v="87966.060954451779"/>
    <n v="17961.103053057057"/>
    <n v="0.77761001209160097"/>
    <n v="3249999.9999981197"/>
    <n v="32.499999999981199"/>
    <n v="0.33"/>
  </r>
  <r>
    <s v="UN"/>
    <s v="Far_East_Asian"/>
    <x v="5"/>
    <x v="0"/>
    <x v="5"/>
    <x v="1"/>
    <n v="3.4290615787080633E-2"/>
    <n v="0.1257446536194865"/>
    <n v="82038.896946942943"/>
    <n v="300838.94509134867"/>
    <n v="10315.952679918089"/>
    <n v="0.89842147437316644"/>
    <n v="3162033.9390436681"/>
    <n v="38.543106461909794"/>
    <n v="1.3520000000000001"/>
  </r>
  <r>
    <s v="UN"/>
    <s v="Far_East_Asian"/>
    <x v="5"/>
    <x v="0"/>
    <x v="5"/>
    <x v="2"/>
    <n v="9.3480231803628605E-3"/>
    <n v="4.5527483266849661E-2"/>
    <n v="71722.944267024854"/>
    <n v="349310.76677533594"/>
    <n v="3265.3651449661556"/>
    <n v="0.96296214895691856"/>
    <n v="2861194.9939523195"/>
    <n v="39.892324878634057"/>
    <n v="2.1507154187239408"/>
  </r>
  <r>
    <s v="UN"/>
    <s v="Far_East_Asian"/>
    <x v="5"/>
    <x v="0"/>
    <x v="5"/>
    <x v="3"/>
    <n v="7.0412517953576115E-3"/>
    <n v="3.4597883081063936E-2"/>
    <n v="68457.579122058698"/>
    <n v="336373.04662776645"/>
    <n v="2368.4873184776807"/>
    <n v="0.95927533475415083"/>
    <n v="2511884.2271769834"/>
    <n v="36.692565810694774"/>
    <n v="2.5026891905299635"/>
  </r>
  <r>
    <s v="UN"/>
    <s v="Far_East_Asian"/>
    <x v="5"/>
    <x v="0"/>
    <x v="5"/>
    <x v="4"/>
    <n v="1.0160275204946823E-2"/>
    <n v="4.9606679103593995E-2"/>
    <n v="66089.091803581017"/>
    <n v="322674.36690612423"/>
    <n v="3278.4603693481986"/>
    <n v="0.9400531455803024"/>
    <n v="2175511.1805492169"/>
    <n v="32.917855597333805"/>
    <n v="2.6296519596709835"/>
  </r>
  <r>
    <s v="UN"/>
    <s v="Far_East_Asian"/>
    <x v="5"/>
    <x v="0"/>
    <x v="5"/>
    <x v="5"/>
    <n v="1.4522775259016725E-2"/>
    <n v="7.013476254009185E-2"/>
    <n v="62810.631434232819"/>
    <n v="303331.0536082348"/>
    <n v="4405.2087206331416"/>
    <n v="0.92580395597203413"/>
    <n v="1852836.8136430928"/>
    <n v="29.498777059471916"/>
    <n v="2.5660396038196613"/>
  </r>
  <r>
    <s v="UN"/>
    <s v="Far_East_Asian"/>
    <x v="5"/>
    <x v="0"/>
    <x v="5"/>
    <x v="6"/>
    <n v="1.6130362730227454E-2"/>
    <n v="7.7558047614480277E-2"/>
    <n v="58405.422713599677"/>
    <n v="280825.08939966891"/>
    <n v="4529.8105557652161"/>
    <n v="0.91545701744751595"/>
    <n v="1549505.760034858"/>
    <n v="26.530169426786056"/>
    <n v="2.5270435638699356"/>
  </r>
  <r>
    <s v="UN"/>
    <s v="Far_East_Asian"/>
    <x v="5"/>
    <x v="0"/>
    <x v="5"/>
    <x v="7"/>
    <n v="1.9430244725551968E-2"/>
    <n v="9.2717116517331249E-2"/>
    <n v="53875.612157834461"/>
    <n v="257083.29876625288"/>
    <n v="4995.1914098804846"/>
    <n v="0.89856379415984677"/>
    <n v="1268680.6706351892"/>
    <n v="23.548329565489691"/>
    <n v="2.5386805000904666"/>
  </r>
  <r>
    <s v="UN"/>
    <s v="Far_East_Asian"/>
    <x v="5"/>
    <x v="0"/>
    <x v="5"/>
    <x v="8"/>
    <n v="2.3586446058665646E-2"/>
    <n v="0.1114680365898483"/>
    <n v="48880.420747953976"/>
    <n v="231005.74435453367"/>
    <n v="5448.6045284601132"/>
    <n v="0.87523882833564237"/>
    <n v="1011597.3718689363"/>
    <n v="20.69534910685644"/>
    <n v="2.5413228625307656"/>
  </r>
  <r>
    <s v="UN"/>
    <s v="Far_East_Asian"/>
    <x v="5"/>
    <x v="0"/>
    <x v="5"/>
    <x v="9"/>
    <n v="2.9995430676739911E-2"/>
    <n v="0.13963570002822689"/>
    <n v="43431.816219493863"/>
    <n v="202185.19702766495"/>
    <n v="6064.6320613063217"/>
    <n v="0.84659161627858204"/>
    <n v="780591.62751440261"/>
    <n v="17.972806469098181"/>
    <n v="2.5309492944607452"/>
  </r>
  <r>
    <s v="UN"/>
    <s v="Far_East_Asian"/>
    <x v="5"/>
    <x v="0"/>
    <x v="5"/>
    <x v="10"/>
    <n v="3.6935869338139089E-2"/>
    <n v="0.16919256395358259"/>
    <n v="37367.184158187541"/>
    <n v="171168.29273925442"/>
    <n v="6322.2496954494491"/>
    <n v="0.80922862948822261"/>
    <n v="578406.43048673763"/>
    <n v="15.478994297192788"/>
    <n v="2.5218270700443348"/>
  </r>
  <r>
    <s v="UN"/>
    <s v="Far_East_Asian"/>
    <x v="5"/>
    <x v="0"/>
    <x v="5"/>
    <x v="11"/>
    <n v="4.8191067816852715E-2"/>
    <n v="0.21501579302826349"/>
    <n v="31044.934462738092"/>
    <n v="138514.28294522574"/>
    <n v="6675.1512030160957"/>
    <n v="0.76632708082622381"/>
    <n v="407238.13774748321"/>
    <n v="13.11770003045984"/>
    <n v="2.4966275878643285"/>
  </r>
  <r>
    <s v="UN"/>
    <s v="Far_East_Asian"/>
    <x v="5"/>
    <x v="0"/>
    <x v="5"/>
    <x v="12"/>
    <n v="5.8844963472890172E-2"/>
    <n v="0.25631047896731679"/>
    <n v="24369.783259721997"/>
    <n v="106147.24610215244"/>
    <n v="6246.2308196290433"/>
    <n v="0.70771503169452343"/>
    <n v="268723.8548022575"/>
    <n v="11.026928386613932"/>
    <n v="2.4862167841901726"/>
  </r>
  <r>
    <s v="UN"/>
    <s v="Far_East_Asian"/>
    <x v="5"/>
    <x v="0"/>
    <x v="5"/>
    <x v="13"/>
    <n v="8.1244561836135085E-2"/>
    <n v="0.33675815641698537"/>
    <n v="18123.552440092953"/>
    <n v="75122.0016394712"/>
    <n v="6103.2541074522596"/>
    <n v="0.62171043699451689"/>
    <n v="162576.60870010505"/>
    <n v="8.9704603574546891"/>
    <n v="2.4610658038843956"/>
  </r>
  <r>
    <s v="UN"/>
    <s v="Far_East_Asian"/>
    <x v="5"/>
    <x v="0"/>
    <x v="5"/>
    <x v="14"/>
    <n v="0.10999860947779735"/>
    <n v="0.42739285549228673"/>
    <n v="12020.298332640694"/>
    <n v="46704.132467178453"/>
    <n v="5137.3896282564792"/>
    <n v="0.52934568604655119"/>
    <n v="87454.607060633862"/>
    <n v="7.2755770814068716"/>
    <n v="2.3921854939058234"/>
  </r>
  <r>
    <s v="UN"/>
    <s v="Far_East_Asian"/>
    <x v="5"/>
    <x v="0"/>
    <x v="5"/>
    <x v="15"/>
    <n v="0.1454657048380501"/>
    <n v="0.52249638988989822"/>
    <n v="6882.9087043842146"/>
    <n v="24722.631042047582"/>
    <n v="3596.294949982509"/>
    <n v="0.43851218892498711"/>
    <n v="40750.474593455408"/>
    <n v="5.9205310347206161"/>
    <n v="2.3050284766212989"/>
  </r>
  <r>
    <s v="UN"/>
    <s v="Far_East_Asian"/>
    <x v="5"/>
    <x v="0"/>
    <x v="5"/>
    <x v="16"/>
    <n v="0.18479765334258436"/>
    <n v="0.60957077989930952"/>
    <n v="3286.6137544017056"/>
    <n v="10841.175054233121"/>
    <n v="2003.4237094984453"/>
    <n v="0.35694004610682023"/>
    <n v="16027.843551407823"/>
    <n v="4.8767043373873813"/>
    <n v="2.2088312166499562"/>
  </r>
  <r>
    <s v="UN"/>
    <s v="Far_East_Asian"/>
    <x v="5"/>
    <x v="0"/>
    <x v="5"/>
    <x v="17"/>
    <n v="0.2282192355983157"/>
    <n v="0.68822888693862949"/>
    <n v="1283.1900449032603"/>
    <n v="3869.6495237100794"/>
    <n v="883.12845633450092"/>
    <n v="0.27732602389196753"/>
    <n v="5186.6684971747027"/>
    <n v="4.0420111719037886"/>
    <n v="2.116726697523871"/>
  </r>
  <r>
    <s v="UN"/>
    <s v="Far_East_Asian"/>
    <x v="5"/>
    <x v="0"/>
    <x v="5"/>
    <x v="18"/>
    <n v="0.28764928132254797"/>
    <n v="0.77161150725895056"/>
    <n v="400.06158856875942"/>
    <n v="1073.1545162659622"/>
    <n v="308.69212535195061"/>
    <n v="0.19890013879028534"/>
    <n v="1317.0189734646231"/>
    <n v="3.2920405534965882"/>
    <n v="1.9965109232353913"/>
  </r>
  <r>
    <s v="UN"/>
    <s v="Far_East_Asian"/>
    <x v="5"/>
    <x v="0"/>
    <x v="5"/>
    <x v="19"/>
    <n v="0.3614240675806128"/>
    <n v="0.84433217554858442"/>
    <n v="91.369463216808825"/>
    <n v="213.45058222872143"/>
    <n v="77.146177656554556"/>
    <n v="0.1304745805296614"/>
    <n v="243.86445719866077"/>
    <n v="2.6689929940816173"/>
    <n v="1.8449929568915846"/>
  </r>
  <r>
    <s v="UN"/>
    <s v="Far_East_Asian"/>
    <x v="5"/>
    <x v="0"/>
    <x v="5"/>
    <x v="20"/>
    <n v="0.46033239840032558"/>
    <n v="0.90135291051401645"/>
    <n v="14.223285560254267"/>
    <n v="27.849875180104419"/>
    <n v="12.820199836807166"/>
    <n v="8.4303621040368912E-2"/>
    <n v="30.413874969939346"/>
    <n v="2.1383157106068569"/>
    <n v="1.625126505676816"/>
  </r>
  <r>
    <s v="UN"/>
    <s v="Far_East_Asian"/>
    <x v="5"/>
    <x v="0"/>
    <x v="5"/>
    <x v="21"/>
    <n v="0.54722536601199645"/>
    <n v="1"/>
    <n v="1.4030857234471004"/>
    <n v="2.563999789834928"/>
    <n v="1.4030857234471004"/>
    <m/>
    <n v="2.563999789834928"/>
    <n v="1.827400669102166"/>
    <n v="1.827400669102166"/>
  </r>
  <r>
    <s v="UN"/>
    <s v="Far_East_Asian"/>
    <x v="5"/>
    <x v="0"/>
    <x v="6"/>
    <x v="0"/>
    <n v="0.18488044572288931"/>
    <n v="0.1645034233477965"/>
    <n v="100000"/>
    <n v="88978.270635697641"/>
    <n v="16450.342334779649"/>
    <n v="0.79811215149261927"/>
    <n v="3499999.9999962975"/>
    <n v="34.999999999962974"/>
    <n v="0.33"/>
  </r>
  <r>
    <s v="UN"/>
    <s v="Far_East_Asian"/>
    <x v="5"/>
    <x v="0"/>
    <x v="6"/>
    <x v="1"/>
    <n v="2.9376733654808425E-2"/>
    <n v="0.10902585776594907"/>
    <n v="83549.657665220351"/>
    <n v="310077.80511061195"/>
    <n v="9109.0730930020509"/>
    <n v="0.91178603647336121"/>
    <n v="3411021.7293606"/>
    <n v="40.826280139033095"/>
    <n v="1.3520000000000001"/>
  </r>
  <r>
    <s v="UN"/>
    <s v="Far_East_Asian"/>
    <x v="5"/>
    <x v="0"/>
    <x v="6"/>
    <x v="2"/>
    <n v="8.0728183142626565E-3"/>
    <n v="3.9458654109603745E-2"/>
    <n v="74440.5845722183"/>
    <n v="363853.75763534108"/>
    <n v="2937.3252783518546"/>
    <n v="0.96774394938055575"/>
    <n v="3100943.924249988"/>
    <n v="41.656630480133011"/>
    <n v="2.1575619195858362"/>
  </r>
  <r>
    <s v="UN"/>
    <s v="Far_East_Asian"/>
    <x v="5"/>
    <x v="0"/>
    <x v="6"/>
    <x v="3"/>
    <n v="6.1547761238070695E-3"/>
    <n v="3.0309149574683451E-2"/>
    <n v="71503.259293866446"/>
    <n v="352117.27241098054"/>
    <n v="2167.2029810151726"/>
    <n v="0.96413693705205905"/>
    <n v="2737090.166614647"/>
    <n v="38.279236410268574"/>
    <n v="2.5087593983362519"/>
  </r>
  <r>
    <s v="UN"/>
    <s v="Far_East_Asian"/>
    <x v="5"/>
    <x v="0"/>
    <x v="6"/>
    <x v="4"/>
    <n v="8.9539567364998567E-3"/>
    <n v="4.3841146790754994E-2"/>
    <n v="69336.056312851273"/>
    <n v="339489.26850544824"/>
    <n v="3039.7722227037739"/>
    <n v="0.94690322137234129"/>
    <n v="2384972.8942036666"/>
    <n v="34.397296601964619"/>
    <n v="2.6343579281700462"/>
  </r>
  <r>
    <s v="UN"/>
    <s v="Far_East_Asian"/>
    <x v="5"/>
    <x v="0"/>
    <x v="6"/>
    <x v="5"/>
    <n v="1.282871488156216E-2"/>
    <n v="6.2205045299503936E-2"/>
    <n v="66296.284090147499"/>
    <n v="321463.48196914868"/>
    <n v="4123.9633550164144"/>
    <n v="0.93405281566034315"/>
    <n v="2045483.6256982184"/>
    <n v="30.853669308476434"/>
    <n v="2.5707983754504244"/>
  </r>
  <r>
    <s v="UN"/>
    <s v="Far_East_Asian"/>
    <x v="5"/>
    <x v="0"/>
    <x v="6"/>
    <x v="6"/>
    <n v="1.4299361401537695E-2"/>
    <n v="6.9059374796365619E-2"/>
    <n v="62172.320735131085"/>
    <n v="300263.87046526128"/>
    <n v="4293.5815996072706"/>
    <n v="0.92467764567274857"/>
    <n v="1724020.1437290697"/>
    <n v="27.72970549183465"/>
    <n v="2.5317266099324853"/>
  </r>
  <r>
    <s v="UN"/>
    <s v="Far_East_Asian"/>
    <x v="5"/>
    <x v="0"/>
    <x v="6"/>
    <x v="7"/>
    <n v="1.7235433469444304E-2"/>
    <n v="8.267926091591489E-2"/>
    <n v="57878.739135523814"/>
    <n v="277647.28882240498"/>
    <n v="4785.3713744701454"/>
    <n v="0.90910494643558415"/>
    <n v="1423756.2732638086"/>
    <n v="24.598951092042018"/>
    <n v="2.5453510425792767"/>
  </r>
  <r>
    <s v="UN"/>
    <s v="Far_East_Asian"/>
    <x v="5"/>
    <x v="0"/>
    <x v="6"/>
    <x v="8"/>
    <n v="2.1120713007827818E-2"/>
    <n v="0.10040972073570627"/>
    <n v="53093.367761053669"/>
    <n v="252410.52363287759"/>
    <n v="5331.0902298055516"/>
    <n v="0.88687007725872335"/>
    <n v="1146108.9844414035"/>
    <n v="21.586669536569218"/>
    <n v="2.5509108625859893"/>
  </r>
  <r>
    <s v="UN"/>
    <s v="Far_East_Asian"/>
    <x v="5"/>
    <x v="0"/>
    <x v="6"/>
    <x v="9"/>
    <n v="2.7181772518705315E-2"/>
    <n v="0.12739729467832087"/>
    <n v="47762.277531248117"/>
    <n v="223855.34059520499"/>
    <n v="6084.784945156156"/>
    <n v="0.85904493808700533"/>
    <n v="893698.46080852603"/>
    <n v="18.711387040197788"/>
    <n v="2.5420582328153616"/>
  </r>
  <r>
    <s v="UN"/>
    <s v="Far_East_Asian"/>
    <x v="5"/>
    <x v="0"/>
    <x v="6"/>
    <x v="10"/>
    <n v="3.391819041239183E-2"/>
    <n v="0.15650003321747366"/>
    <n v="41677.492586091961"/>
    <n v="192301.79720205336"/>
    <n v="6522.5289741444067"/>
    <n v="0.82213526273320725"/>
    <n v="669843.12021332106"/>
    <n v="16.072059009539647"/>
    <n v="2.5338299312780781"/>
  </r>
  <r>
    <s v="UN"/>
    <s v="Far_East_Asian"/>
    <x v="5"/>
    <x v="0"/>
    <x v="6"/>
    <x v="11"/>
    <n v="4.4885382948204225E-2"/>
    <n v="0.20185750516001782"/>
    <n v="35154.963611947554"/>
    <n v="158098.08856677808"/>
    <n v="7096.2932486989448"/>
    <n v="0.77920715493043258"/>
    <n v="477541.3230112677"/>
    <n v="13.583894675088596"/>
    <n v="2.5090193043811153"/>
  </r>
  <r>
    <s v="UN"/>
    <s v="Far_East_Asian"/>
    <x v="5"/>
    <x v="0"/>
    <x v="6"/>
    <x v="12"/>
    <n v="5.5484180901420627E-2"/>
    <n v="0.24360244508519155"/>
    <n v="28058.67036324861"/>
    <n v="123191.16179205869"/>
    <n v="6835.160706326762"/>
    <n v="0.72047473378550952"/>
    <n v="319443.23444448959"/>
    <n v="11.384831508726728"/>
    <n v="2.4979095943780476"/>
  </r>
  <r>
    <s v="UN"/>
    <s v="Far_East_Asian"/>
    <x v="5"/>
    <x v="0"/>
    <x v="6"/>
    <x v="13"/>
    <n v="7.7394835763242992E-2"/>
    <n v="0.3236630228686983"/>
    <n v="21223.509656921848"/>
    <n v="88756.119496861109"/>
    <n v="6869.2652914423343"/>
    <n v="0.63481985108799732"/>
    <n v="196252.07265243091"/>
    <n v="9.2469189038404469"/>
    <n v="2.4725930574588775"/>
  </r>
  <r>
    <s v="UN"/>
    <s v="Far_East_Asian"/>
    <x v="5"/>
    <x v="0"/>
    <x v="6"/>
    <x v="14"/>
    <n v="0.10547700686505963"/>
    <n v="0.41402471508940736"/>
    <n v="14354.244365479513"/>
    <n v="56344.14656214587"/>
    <n v="5943.0119337413871"/>
    <n v="0.54236734086123872"/>
    <n v="107495.95315556979"/>
    <n v="7.4887921940416833"/>
    <n v="2.4041655246114111"/>
  </r>
  <r>
    <s v="UN"/>
    <s v="Far_East_Asian"/>
    <x v="5"/>
    <x v="0"/>
    <x v="6"/>
    <x v="15"/>
    <n v="0.14028620310523499"/>
    <n v="0.50968008220260719"/>
    <n v="8411.2324317381263"/>
    <n v="30559.224944006961"/>
    <n v="4287.037637233524"/>
    <n v="0.4505282789731539"/>
    <n v="51151.806593423913"/>
    <n v="6.081368813494282"/>
    <n v="2.3182094052939597"/>
  </r>
  <r>
    <s v="UN"/>
    <s v="Far_East_Asian"/>
    <x v="5"/>
    <x v="0"/>
    <x v="6"/>
    <x v="16"/>
    <n v="0.17924617874251819"/>
    <n v="0.59837732458051096"/>
    <n v="4124.1947945046022"/>
    <n v="13767.795020776932"/>
    <n v="2467.8246471845341"/>
    <n v="0.36691673610559167"/>
    <n v="20592.581649416948"/>
    <n v="4.9931156687497174"/>
    <n v="2.2229878814263961"/>
  </r>
  <r>
    <s v="UN"/>
    <s v="Far_East_Asian"/>
    <x v="5"/>
    <x v="0"/>
    <x v="6"/>
    <x v="17"/>
    <n v="0.22284762947454093"/>
    <n v="0.67964564297146191"/>
    <n v="1656.3701473200681"/>
    <n v="5051.634412394289"/>
    <n v="1125.7447537740827"/>
    <n v="0.28463075025425377"/>
    <n v="6824.7866286400176"/>
    <n v="4.1203269931435393"/>
    <n v="2.1305961556767783"/>
  </r>
  <r>
    <s v="UN"/>
    <s v="Far_East_Asian"/>
    <x v="5"/>
    <x v="0"/>
    <x v="6"/>
    <x v="18"/>
    <n v="0.28261852022207917"/>
    <n v="0.76581932097701433"/>
    <n v="530.62539354598528"/>
    <n v="1437.8504928099928"/>
    <n v="406.36317857854743"/>
    <n v="0.20360556716914185"/>
    <n v="1773.1522162457286"/>
    <n v="3.3416271399986495"/>
    <n v="2.009383381705613"/>
  </r>
  <r>
    <s v="UN"/>
    <s v="Far_East_Asian"/>
    <x v="5"/>
    <x v="0"/>
    <x v="6"/>
    <x v="19"/>
    <n v="0.3569921156170901"/>
    <n v="0.84105212657023398"/>
    <n v="124.26221496743784"/>
    <n v="292.75436509300869"/>
    <n v="104.51100015069116"/>
    <n v="0.13296439361401199"/>
    <n v="335.30172343573577"/>
    <n v="2.6983401472732442"/>
    <n v="1.8562475790065656"/>
  </r>
  <r>
    <s v="UN"/>
    <s v="Far_East_Asian"/>
    <x v="5"/>
    <x v="0"/>
    <x v="6"/>
    <x v="20"/>
    <n v="0.45669123985850157"/>
    <n v="0.90005200832080423"/>
    <n v="19.751214816746689"/>
    <n v="38.925906632446988"/>
    <n v="17.777120562588482"/>
    <n v="8.5115782773364873E-2"/>
    <n v="42.547358342727058"/>
    <n v="2.1541641229405264"/>
    <n v="1.6344286612311338"/>
  </r>
  <r>
    <s v="UN"/>
    <s v="Far_East_Asian"/>
    <x v="5"/>
    <x v="0"/>
    <x v="6"/>
    <x v="21"/>
    <n v="0.54511130123713203"/>
    <n v="1"/>
    <n v="1.9740942541582063"/>
    <n v="3.6214517102800698"/>
    <n v="1.9740942541582063"/>
    <m/>
    <n v="3.6214517102800698"/>
    <n v="1.834487741733654"/>
    <n v="1.834487741733654"/>
  </r>
  <r>
    <s v="UN"/>
    <s v="Far_East_Asian"/>
    <x v="5"/>
    <x v="0"/>
    <x v="7"/>
    <x v="0"/>
    <n v="0.16699945110811237"/>
    <n v="0.15019426952593437"/>
    <n v="100000"/>
    <n v="89936.983941762403"/>
    <n v="15019.426952593436"/>
    <n v="0.81739314188652834"/>
    <n v="3749999.9999931674"/>
    <n v="37.499999999931674"/>
    <n v="0.33"/>
  </r>
  <r>
    <s v="UN"/>
    <s v="Far_East_Asian"/>
    <x v="5"/>
    <x v="0"/>
    <x v="7"/>
    <x v="1"/>
    <n v="2.5072055801657566E-2"/>
    <n v="9.4044531191342484E-2"/>
    <n v="84980.573047406564"/>
    <n v="318759.58700150176"/>
    <n v="7991.958152614985"/>
    <n v="0.92367262854922327"/>
    <n v="3660063.0160514051"/>
    <n v="43.06940851069141"/>
    <n v="1.3520000000000001"/>
  </r>
  <r>
    <s v="UN"/>
    <s v="Far_East_Asian"/>
    <x v="5"/>
    <x v="0"/>
    <x v="7"/>
    <x v="2"/>
    <n v="6.9514022386237924E-3"/>
    <n v="3.4085132083209999E-2"/>
    <n v="76988.614894791579"/>
    <n v="377501.83596221887"/>
    <n v="2624.1671075923514"/>
    <n v="0.97199173959127227"/>
    <n v="3341303.4290499035"/>
    <n v="43.399968081201948"/>
    <n v="2.1643427393744479"/>
  </r>
  <r>
    <s v="UN"/>
    <s v="Far_East_Asian"/>
    <x v="5"/>
    <x v="0"/>
    <x v="7"/>
    <x v="3"/>
    <n v="5.3661627567241016E-3"/>
    <n v="2.6477691984798418E-2"/>
    <n v="74364.447787199228"/>
    <n v="366928.66623581626"/>
    <n v="1968.9989431290887"/>
    <n v="0.96850707233676869"/>
    <n v="2963801.5930876848"/>
    <n v="39.855087764100368"/>
    <n v="2.5146900320814027"/>
  </r>
  <r>
    <s v="UN"/>
    <s v="Far_East_Asian"/>
    <x v="5"/>
    <x v="0"/>
    <x v="7"/>
    <x v="4"/>
    <n v="7.8704652827028751E-3"/>
    <n v="3.8634347446342081E-2"/>
    <n v="72395.448844070139"/>
    <n v="355373.00829248573"/>
    <n v="2796.9509241756896"/>
    <n v="0.95311287338393857"/>
    <n v="2596872.9268518686"/>
    <n v="35.870665467454678"/>
    <n v="2.6387730400341813"/>
  </r>
  <r>
    <s v="UN"/>
    <s v="Far_East_Asian"/>
    <x v="5"/>
    <x v="0"/>
    <x v="7"/>
    <x v="5"/>
    <n v="1.1301419390878361E-2"/>
    <n v="5.499989990398256E-2"/>
    <n v="69598.497919894449"/>
    <n v="338710.58905674529"/>
    <n v="3827.9104190617218"/>
    <n v="0.94156492955489179"/>
    <n v="2241499.9185593831"/>
    <n v="32.206153660661968"/>
    <n v="2.5752043473885493"/>
  </r>
  <r>
    <s v="UN"/>
    <s v="Far_East_Asian"/>
    <x v="5"/>
    <x v="0"/>
    <x v="7"/>
    <x v="6"/>
    <n v="1.2643107981552701E-2"/>
    <n v="6.1305744942223205E-2"/>
    <n v="65770.587500832728"/>
    <n v="318918.0119247103"/>
    <n v="4032.114862026232"/>
    <n v="0.93310235431233668"/>
    <n v="1902789.329502638"/>
    <n v="28.930702944968321"/>
    <n v="2.5360509510731584"/>
  </r>
  <r>
    <s v="UN"/>
    <s v="Far_East_Asian"/>
    <x v="5"/>
    <x v="0"/>
    <x v="7"/>
    <x v="7"/>
    <n v="1.524732339564186E-2"/>
    <n v="7.3493014923259312E-2"/>
    <n v="61738.472638806496"/>
    <n v="297583.14775955706"/>
    <n v="4537.3464909830363"/>
    <n v="0.91880460239670869"/>
    <n v="1583871.3175779276"/>
    <n v="25.65452707008442"/>
    <n v="2.5516052264131708"/>
  </r>
  <r>
    <s v="UN"/>
    <s v="Far_East_Asian"/>
    <x v="5"/>
    <x v="0"/>
    <x v="7"/>
    <x v="8"/>
    <n v="1.886466440282095E-2"/>
    <n v="9.0172892286104048E-2"/>
    <n v="57201.126147823459"/>
    <n v="273420.76575718081"/>
    <n v="5157.9909867715323"/>
    <n v="0.89772065099841114"/>
    <n v="1286288.1698183706"/>
    <n v="22.487112692401332"/>
    <n v="2.5601227271989622"/>
  </r>
  <r>
    <s v="UN"/>
    <s v="Far_East_Asian"/>
    <x v="5"/>
    <x v="0"/>
    <x v="7"/>
    <x v="9"/>
    <n v="2.4572789360916499E-2"/>
    <n v="0.11589473789110483"/>
    <n v="52043.135161051927"/>
    <n v="245455.46783202045"/>
    <n v="6031.5255085214594"/>
    <n v="0.8708391906274815"/>
    <n v="1012867.4040611899"/>
    <n v="19.462075083039966"/>
    <n v="2.552823418820716"/>
  </r>
  <r>
    <s v="UN"/>
    <s v="Far_East_Asian"/>
    <x v="5"/>
    <x v="0"/>
    <x v="7"/>
    <x v="10"/>
    <n v="3.1080197119288798E-2"/>
    <n v="0.14438664140061058"/>
    <n v="46011.609652530467"/>
    <n v="213752.24094192649"/>
    <n v="6643.461783164792"/>
    <n v="0.83455422637308574"/>
    <n v="767411.93622916937"/>
    <n v="16.678658756442019"/>
    <n v="2.5455857423540214"/>
  </r>
  <r>
    <s v="UN"/>
    <s v="Far_East_Asian"/>
    <x v="5"/>
    <x v="0"/>
    <x v="7"/>
    <x v="11"/>
    <n v="4.1731374904336677E-2"/>
    <n v="0.18909626356600306"/>
    <n v="39368.147869365675"/>
    <n v="178387.83607480288"/>
    <n v="7444.3696656109532"/>
    <n v="0.79177887357819898"/>
    <n v="553659.69528724288"/>
    <n v="14.063645999411447"/>
    <n v="2.5212269002077998"/>
  </r>
  <r>
    <s v="UN"/>
    <s v="Far_East_Asian"/>
    <x v="5"/>
    <x v="0"/>
    <x v="7"/>
    <x v="12"/>
    <n v="5.2236095355935451E-2"/>
    <n v="0.23111363493435499"/>
    <n v="31923.778203754722"/>
    <n v="141243.71990735986"/>
    <n v="7378.0204215078884"/>
    <n v="0.73310271950454831"/>
    <n v="375271.85921243997"/>
    <n v="11.755245786299264"/>
    <n v="2.5094713674351263"/>
  </r>
  <r>
    <s v="UN"/>
    <s v="Far_East_Asian"/>
    <x v="5"/>
    <x v="0"/>
    <x v="7"/>
    <x v="13"/>
    <n v="7.3631782423607739E-2"/>
    <n v="0.31061530209958221"/>
    <n v="24545.757782246834"/>
    <n v="103546.15517702422"/>
    <n v="7624.287968795772"/>
    <n v="0.64795793973050198"/>
    <n v="234028.13930508011"/>
    <n v="9.534361961085807"/>
    <n v="2.4840098101331582"/>
  </r>
  <r>
    <s v="UN"/>
    <s v="Far_East_Asian"/>
    <x v="5"/>
    <x v="0"/>
    <x v="7"/>
    <x v="14"/>
    <n v="0.10102203392431644"/>
    <n v="0.40055192013029584"/>
    <n v="16921.469813451062"/>
    <n v="67093.553375519448"/>
    <n v="6777.9272252046612"/>
    <n v="0.55555964659324686"/>
    <n v="130481.98412805589"/>
    <n v="7.711031344590074"/>
    <n v="2.4160543319780152"/>
  </r>
  <r>
    <s v="UN"/>
    <s v="Far_East_Asian"/>
    <x v="5"/>
    <x v="0"/>
    <x v="7"/>
    <x v="15"/>
    <n v="0.13514629950142143"/>
    <n v="0.49662203820188555"/>
    <n v="10143.542588246401"/>
    <n v="37274.470801988733"/>
    <n v="5037.5067947625566"/>
    <n v="0.46281125576767357"/>
    <n v="63388.430752536435"/>
    <n v="6.2491412838337501"/>
    <n v="2.3313699242609318"/>
  </r>
  <r>
    <s v="UN"/>
    <s v="Far_East_Asian"/>
    <x v="5"/>
    <x v="0"/>
    <x v="7"/>
    <x v="16"/>
    <n v="0.1737082698687745"/>
    <n v="0.58688368805754831"/>
    <n v="5106.0357934838439"/>
    <n v="17251.044639943884"/>
    <n v="2996.6491178336487"/>
    <n v="0.37717657536560484"/>
    <n v="26113.959950547702"/>
    <n v="5.1143315493153194"/>
    <n v="2.2372026213531049"/>
  </r>
  <r>
    <s v="UN"/>
    <s v="Far_East_Asian"/>
    <x v="5"/>
    <x v="0"/>
    <x v="7"/>
    <x v="17"/>
    <n v="0.21745961885450324"/>
    <n v="0.6707837545498444"/>
    <n v="2109.3866756501952"/>
    <n v="6506.6899387732083"/>
    <n v="1414.9423140900526"/>
    <n v="0.29217672871564376"/>
    <n v="8862.9153106038175"/>
    <n v="4.201655112793353"/>
    <n v="2.1445878752477321"/>
  </r>
  <r>
    <s v="UN"/>
    <s v="Far_East_Asian"/>
    <x v="5"/>
    <x v="0"/>
    <x v="7"/>
    <x v="18"/>
    <n v="0.27754838321475872"/>
    <n v="0.75981345511514142"/>
    <n v="694.44436156014251"/>
    <n v="1901.1033810777483"/>
    <n v="527.64816974224038"/>
    <n v="0.20848167975045748"/>
    <n v="2356.2253718306083"/>
    <n v="3.39296494039796"/>
    <n v="2.0224128182033381"/>
  </r>
  <r>
    <s v="UN"/>
    <s v="Far_East_Asian"/>
    <x v="5"/>
    <x v="0"/>
    <x v="7"/>
    <x v="19"/>
    <n v="0.35250983845597972"/>
    <n v="0.83764257541615394"/>
    <n v="166.79619181790213"/>
    <n v="396.34522626636306"/>
    <n v="139.71559168395436"/>
    <n v="0.13554944911876543"/>
    <n v="455.12199075286003"/>
    <n v="2.7286114016903595"/>
    <n v="1.8676671833941934"/>
  </r>
  <r>
    <s v="UN"/>
    <s v="Far_East_Asian"/>
    <x v="5"/>
    <x v="0"/>
    <x v="7"/>
    <x v="20"/>
    <n v="0.45300181711554965"/>
    <n v="0.89869649567706988"/>
    <n v="27.080600133947765"/>
    <n v="53.724377081257956"/>
    <n v="24.337240441210845"/>
    <n v="8.5958923553877131E-2"/>
    <n v="58.776764486496994"/>
    <n v="2.1704380329745896"/>
    <n v="1.6438831146125978"/>
  </r>
  <r>
    <s v="UN"/>
    <s v="Far_East_Asian"/>
    <x v="5"/>
    <x v="0"/>
    <x v="7"/>
    <x v="21"/>
    <n v="0.54298284606841762"/>
    <n v="1"/>
    <n v="2.7433596927369193"/>
    <n v="5.0523874052390356"/>
    <n v="2.7433596927369193"/>
    <m/>
    <n v="5.0523874052390356"/>
    <n v="1.8416788066892202"/>
    <n v="1.8416788066892202"/>
  </r>
  <r>
    <s v="UN"/>
    <s v="Far_East_Asian"/>
    <x v="5"/>
    <x v="0"/>
    <x v="8"/>
    <x v="0"/>
    <n v="0.15036667833632467"/>
    <n v="0.13660437812451987"/>
    <n v="100000"/>
    <n v="90847.506665657173"/>
    <n v="13660.437812451986"/>
    <n v="0.83554257280973609"/>
    <n v="3999999.9999864851"/>
    <n v="39.999999999864848"/>
    <n v="0.33"/>
  </r>
  <r>
    <s v="UN"/>
    <s v="Far_East_Asian"/>
    <x v="5"/>
    <x v="0"/>
    <x v="8"/>
    <x v="1"/>
    <n v="2.1294435929505393E-2"/>
    <n v="8.0631141797617115E-2"/>
    <n v="86339.562187548014"/>
    <n v="326923.77973921085"/>
    <n v="6961.6574814883643"/>
    <n v="0.93426410602891286"/>
    <n v="3909152.4933208278"/>
    <n v="45.276491961232232"/>
    <n v="1.3520000000000001"/>
  </r>
  <r>
    <s v="UN"/>
    <s v="Far_East_Asian"/>
    <x v="5"/>
    <x v="0"/>
    <x v="8"/>
    <x v="2"/>
    <n v="5.9600138364138263E-3"/>
    <n v="2.9305955667335779E-2"/>
    <n v="79377.904706059649"/>
    <n v="390308.71741759294"/>
    <n v="2326.2453562817827"/>
    <n v="0.97578478517091549"/>
    <n v="3582228.713581617"/>
    <n v="45.128789010579062"/>
    <n v="2.1710610426649413"/>
  </r>
  <r>
    <s v="UN"/>
    <s v="Far_East_Asian"/>
    <x v="5"/>
    <x v="0"/>
    <x v="8"/>
    <x v="3"/>
    <n v="4.6605755904758975E-3"/>
    <n v="2.3036678093433512E-2"/>
    <n v="77051.659349777867"/>
    <n v="380857.30797566148"/>
    <n v="1775.0142730057269"/>
    <n v="0.97245331089772613"/>
    <n v="3191919.9961640239"/>
    <n v="41.42571390544915"/>
    <n v="2.5205896424847283"/>
  </r>
  <r>
    <s v="UN"/>
    <s v="Far_East_Asian"/>
    <x v="5"/>
    <x v="0"/>
    <x v="8"/>
    <x v="4"/>
    <n v="6.8930168089349495E-3"/>
    <n v="3.391408739104005E-2"/>
    <n v="75276.64507677214"/>
    <n v="370365.95012052695"/>
    <n v="2552.9387196379539"/>
    <n v="0.9587606094127108"/>
    <n v="2811062.6881883624"/>
    <n v="37.343092074858717"/>
    <n v="2.6430005087677584"/>
  </r>
  <r>
    <s v="UN"/>
    <s v="Far_East_Asian"/>
    <x v="5"/>
    <x v="0"/>
    <x v="8"/>
    <x v="5"/>
    <n v="9.9191930076660117E-3"/>
    <n v="4.843302242684263E-2"/>
    <n v="72723.706357134186"/>
    <n v="355092.28404327412"/>
    <n v="3522.2289009582018"/>
    <n v="0.94842963647224798"/>
    <n v="2440696.7380678356"/>
    <n v="33.56122591004884"/>
    <n v="2.5793033382704635"/>
  </r>
  <r>
    <s v="UN"/>
    <s v="Far_East_Asian"/>
    <x v="5"/>
    <x v="0"/>
    <x v="8"/>
    <x v="6"/>
    <n v="1.113793440917242E-2"/>
    <n v="5.4204537230948396E-2"/>
    <n v="69201.477456175984"/>
    <n v="336780.04586926271"/>
    <n v="3751.0340612099317"/>
    <n v="0.94082839046412892"/>
    <n v="2085604.4540245617"/>
    <n v="30.138149222974846"/>
    <n v="2.5400539528449744"/>
  </r>
  <r>
    <s v="UN"/>
    <s v="Far_East_Asian"/>
    <x v="5"/>
    <x v="0"/>
    <x v="8"/>
    <x v="7"/>
    <n v="1.3438314065904863E-2"/>
    <n v="6.5056240082452976E-2"/>
    <n v="65450.443394966052"/>
    <n v="316852.2284956139"/>
    <n v="4257.9597590059129"/>
    <n v="0.92776268839806098"/>
    <n v="1748824.408155299"/>
    <n v="26.719825221074135"/>
    <n v="2.5575183731552293"/>
  </r>
  <r>
    <s v="UN"/>
    <s v="Far_East_Asian"/>
    <x v="5"/>
    <x v="0"/>
    <x v="8"/>
    <x v="8"/>
    <n v="1.6790749806790517E-2"/>
    <n v="8.0661385705177058E-2"/>
    <n v="61192.48363596014"/>
    <n v="293963.67533400748"/>
    <n v="4935.8705248179103"/>
    <n v="0.90787726454681261"/>
    <n v="1431972.1796596851"/>
    <n v="23.401112270236045"/>
    <n v="2.5690726113129028"/>
  </r>
  <r>
    <s v="UN"/>
    <s v="Far_East_Asian"/>
    <x v="5"/>
    <x v="0"/>
    <x v="8"/>
    <x v="9"/>
    <n v="2.2143985354764865E-2"/>
    <n v="0.10505168248213106"/>
    <n v="56256.613111142229"/>
    <n v="266882.93743836606"/>
    <n v="5909.851858071801"/>
    <n v="0.88204100134644925"/>
    <n v="1138008.5043256776"/>
    <n v="20.228884061637242"/>
    <n v="2.5633690212256171"/>
  </r>
  <r>
    <s v="UN"/>
    <s v="Far_East_Asian"/>
    <x v="5"/>
    <x v="0"/>
    <x v="8"/>
    <x v="10"/>
    <n v="2.8401423963259596E-2"/>
    <n v="0.13279391025294129"/>
    <n v="50346.761253070428"/>
    <n v="235401.69338041815"/>
    <n v="6685.7432953664975"/>
    <n v="0.8465470405287232"/>
    <n v="871125.56688731164"/>
    <n v="17.302514505522151"/>
    <n v="2.5571732022297606"/>
  </r>
  <r>
    <s v="UN"/>
    <s v="Far_East_Asian"/>
    <x v="5"/>
    <x v="0"/>
    <x v="8"/>
    <x v="11"/>
    <n v="3.8706654199970776E-2"/>
    <n v="0.17666578761199153"/>
    <n v="43661.017957703931"/>
    <n v="199278.60686664295"/>
    <n v="7713.4081254390694"/>
    <n v="0.8041069758408228"/>
    <n v="635723.87350689352"/>
    <n v="14.56044552426018"/>
    <n v="2.5333234528163051"/>
  </r>
  <r>
    <s v="UN"/>
    <s v="Far_East_Asian"/>
    <x v="5"/>
    <x v="0"/>
    <x v="8"/>
    <x v="12"/>
    <n v="4.9080332721165354E-2"/>
    <n v="0.21878220097962001"/>
    <n v="35947.609832264861"/>
    <n v="160241.31791730848"/>
    <n v="7864.6971990595339"/>
    <n v="0.74566413432289436"/>
    <n v="436445.26664025057"/>
    <n v="12.141148428970599"/>
    <n v="2.5209813231783085"/>
  </r>
  <r>
    <s v="UN"/>
    <s v="Far_East_Asian"/>
    <x v="5"/>
    <x v="0"/>
    <x v="8"/>
    <x v="13"/>
    <n v="6.9932130460997721E-2"/>
    <n v="0.29754480555887264"/>
    <n v="28082.912633205327"/>
    <n v="119486.20360756951"/>
    <n v="8355.9247789738874"/>
    <n v="0.66119995667736764"/>
    <n v="276203.94872294209"/>
    <n v="9.8353027811067442"/>
    <n v="2.4953867929592422"/>
  </r>
  <r>
    <s v="UN"/>
    <s v="Far_East_Asian"/>
    <x v="5"/>
    <x v="0"/>
    <x v="8"/>
    <x v="14"/>
    <n v="9.660556128446432E-2"/>
    <n v="0.38689394242606767"/>
    <n v="19726.98785423144"/>
    <n v="79004.272648868093"/>
    <n v="7632.2521031147553"/>
    <n v="0.56900249089586352"/>
    <n v="156717.74511537259"/>
    <n v="7.9443322150044624"/>
    <n v="2.4279326262981087"/>
  </r>
  <r>
    <s v="UN"/>
    <s v="Far_East_Asian"/>
    <x v="5"/>
    <x v="0"/>
    <x v="8"/>
    <x v="15"/>
    <n v="0.1300159877973085"/>
    <n v="0.48324249991760415"/>
    <n v="12094.735751116685"/>
    <n v="44953.627928621885"/>
    <n v="5844.6903402124481"/>
    <n v="0.47544612171064471"/>
    <n v="77713.472466504492"/>
    <n v="6.42539647543183"/>
    <n v="2.3445897175799044"/>
  </r>
  <r>
    <s v="UN"/>
    <s v="Far_East_Asian"/>
    <x v="5"/>
    <x v="0"/>
    <x v="8"/>
    <x v="16"/>
    <n v="0.16814502181878391"/>
    <n v="0.57499874520165117"/>
    <n v="6250.0454109042366"/>
    <n v="21373.028055486597"/>
    <n v="3593.7682687232741"/>
    <n v="0.38780233612135601"/>
    <n v="32759.844537882615"/>
    <n v="5.2415370423913483"/>
    <n v="2.2515759891932126"/>
  </r>
  <r>
    <s v="UN"/>
    <s v="Far_East_Asian"/>
    <x v="5"/>
    <x v="0"/>
    <x v="8"/>
    <x v="17"/>
    <n v="0.21201825771591334"/>
    <n v="0.66157083756770685"/>
    <n v="2656.2771421809625"/>
    <n v="8288.5102099049855"/>
    <n v="1757.3154937646141"/>
    <n v="0.30002791936247009"/>
    <n v="11386.81648239602"/>
    <n v="4.2867576961667346"/>
    <n v="2.1588052807160851"/>
  </r>
  <r>
    <s v="UN"/>
    <s v="Far_East_Asian"/>
    <x v="5"/>
    <x v="0"/>
    <x v="8"/>
    <x v="18"/>
    <n v="0.27240086690662429"/>
    <n v="0.75353853795560732"/>
    <n v="898.96164841634845"/>
    <n v="2486.7844728923833"/>
    <n v="677.40224622581786"/>
    <n v="0.21357332053316908"/>
    <n v="3098.3062724910342"/>
    <n v="3.4465388795497014"/>
    <n v="2.0356995708573913"/>
  </r>
  <r>
    <s v="UN"/>
    <s v="Far_East_Asian"/>
    <x v="5"/>
    <x v="0"/>
    <x v="8"/>
    <x v="19"/>
    <n v="0.34794311419195917"/>
    <n v="0.83407135934819288"/>
    <n v="221.55940219053053"/>
    <n v="531.11081732595289"/>
    <n v="184.79635176142878"/>
    <n v="0.13825370231386119"/>
    <n v="611.52179959865111"/>
    <n v="2.7600805632828505"/>
    <n v="1.8793421075152015"/>
  </r>
  <r>
    <s v="UN"/>
    <s v="Far_East_Asian"/>
    <x v="5"/>
    <x v="0"/>
    <x v="8"/>
    <x v="20"/>
    <n v="0.44923584394032984"/>
    <n v="0.89727336853433171"/>
    <n v="36.763050429101753"/>
    <n v="73.428036834253817"/>
    <n v="32.986506096117637"/>
    <n v="8.6840693162571453E-2"/>
    <n v="80.410982272698163"/>
    <n v="2.1872772072538509"/>
    <n v="1.6535644912012362"/>
  </r>
  <r>
    <s v="UN"/>
    <s v="Far_East_Asian"/>
    <x v="5"/>
    <x v="0"/>
    <x v="8"/>
    <x v="21"/>
    <n v="0.54082397840207752"/>
    <n v="1"/>
    <n v="3.7765443329841144"/>
    <n v="6.9829454384443537"/>
    <n v="3.7765443329841144"/>
    <m/>
    <n v="6.9829454384443537"/>
    <n v="1.8490304423161994"/>
    <n v="1.8490304423161994"/>
  </r>
  <r>
    <s v="UN"/>
    <s v="Far_East_Asian"/>
    <x v="5"/>
    <x v="0"/>
    <x v="9"/>
    <x v="0"/>
    <n v="0.13484149754191835"/>
    <n v="0.12366878880518824"/>
    <n v="100000"/>
    <n v="91714.191150052386"/>
    <n v="12366.878880518823"/>
    <n v="0.85264391035515585"/>
    <n v="4249999.9999760892"/>
    <n v="42.499999999760895"/>
    <n v="0.33"/>
  </r>
  <r>
    <s v="UN"/>
    <s v="Far_East_Asian"/>
    <x v="5"/>
    <x v="0"/>
    <x v="9"/>
    <x v="1"/>
    <n v="1.7972886125505544E-2"/>
    <n v="6.8625505548036786E-2"/>
    <n v="87633.121119481177"/>
    <n v="334607.7640275255"/>
    <n v="6013.8672395767353"/>
    <n v="0.94371033283587191"/>
    <n v="4158285.8088260368"/>
    <n v="47.451075069624949"/>
    <n v="1.3520000000000001"/>
  </r>
  <r>
    <s v="UN"/>
    <s v="Far_East_Asian"/>
    <x v="5"/>
    <x v="0"/>
    <x v="9"/>
    <x v="2"/>
    <n v="5.0833798297589775E-3"/>
    <n v="2.5057419869598904E-2"/>
    <n v="81619.253879904441"/>
    <n v="402324.43421587173"/>
    <n v="2045.1679139121552"/>
    <n v="0.97917373408264974"/>
    <n v="3823678.0447985111"/>
    <n v="46.847745636399928"/>
    <n v="2.1778184351574055"/>
  </r>
  <r>
    <s v="UN"/>
    <s v="Far_East_Asian"/>
    <x v="5"/>
    <x v="0"/>
    <x v="9"/>
    <x v="3"/>
    <n v="4.0278252211465079E-3"/>
    <n v="1.994045770261467E-2"/>
    <n v="79574.085965992286"/>
    <n v="393945.5185638445"/>
    <n v="1586.7436954290897"/>
    <n v="0.97602580887433654"/>
    <n v="3421353.6105826395"/>
    <n v="42.995826707262829"/>
    <n v="2.526436514338549"/>
  </r>
  <r>
    <s v="UN"/>
    <s v="Far_East_Asian"/>
    <x v="5"/>
    <x v="0"/>
    <x v="9"/>
    <x v="4"/>
    <n v="6.008348280372334E-3"/>
    <n v="2.9622959512246382E-2"/>
    <n v="77987.342270563197"/>
    <n v="384500.99340869626"/>
    <n v="2310.2158825485967"/>
    <n v="0.96390769246402275"/>
    <n v="3027408.0920187947"/>
    <n v="38.819223785261734"/>
    <n v="2.6470952411065967"/>
  </r>
  <r>
    <s v="UN"/>
    <s v="Far_East_Asian"/>
    <x v="5"/>
    <x v="0"/>
    <x v="9"/>
    <x v="5"/>
    <n v="8.6656524980799655E-3"/>
    <n v="4.2439430661187466E-2"/>
    <n v="75677.1263880146"/>
    <n v="370623.46530670085"/>
    <n v="3211.6941579820705"/>
    <n v="0.95471310854892966"/>
    <n v="2642907.0986100985"/>
    <n v="34.923460030171945"/>
    <n v="2.5831551039563649"/>
  </r>
  <r>
    <s v="UN"/>
    <s v="Far_East_Asian"/>
    <x v="5"/>
    <x v="0"/>
    <x v="9"/>
    <x v="6"/>
    <n v="9.7664291328364225E-3"/>
    <n v="4.7688176270921152E-2"/>
    <n v="72465.432230032529"/>
    <n v="353839.08066413674"/>
    <n v="3455.7443057342898"/>
    <n v="0.94792465155395678"/>
    <n v="2272283.6333033978"/>
    <n v="31.35679403788437"/>
    <n v="2.5437764675062287"/>
  </r>
  <r>
    <s v="UN"/>
    <s v="Far_East_Asian"/>
    <x v="5"/>
    <x v="0"/>
    <x v="9"/>
    <x v="7"/>
    <n v="1.178890174029722E-2"/>
    <n v="5.7298453451997411E-2"/>
    <n v="69009.68792429824"/>
    <n v="335412.78724472423"/>
    <n v="3954.1483912672556"/>
    <n v="0.9360474371794183"/>
    <n v="1918444.5526392609"/>
    <n v="27.799641040888964"/>
    <n v="2.5631535735868392"/>
  </r>
  <r>
    <s v="UN"/>
    <s v="Far_East_Asian"/>
    <x v="5"/>
    <x v="0"/>
    <x v="9"/>
    <x v="8"/>
    <n v="1.4879390637849363E-2"/>
    <n v="7.1808910381485846E-2"/>
    <n v="65055.539533030984"/>
    <n v="313962.27989762969"/>
    <n v="4671.5674081466277"/>
    <n v="0.91740549206038491"/>
    <n v="1583031.7653945368"/>
    <n v="24.333542950493491"/>
    <n v="2.5778113042332245"/>
  </r>
  <r>
    <s v="UN"/>
    <s v="Far_East_Asian"/>
    <x v="5"/>
    <x v="0"/>
    <x v="9"/>
    <x v="9"/>
    <n v="1.9874683285844019E-2"/>
    <n v="9.4801967024086192E-2"/>
    <n v="60383.972124884356"/>
    <n v="288030.71987788525"/>
    <n v="5724.5193341666236"/>
    <n v="0.89271871398394842"/>
    <n v="1269069.485496907"/>
    <n v="21.016661223813742"/>
    <n v="2.5737455084412724"/>
  </r>
  <r>
    <s v="UN"/>
    <s v="Far_East_Asian"/>
    <x v="5"/>
    <x v="0"/>
    <x v="9"/>
    <x v="10"/>
    <n v="2.5860128701449228E-2"/>
    <n v="0.1216518873752348"/>
    <n v="54659.452790717733"/>
    <n v="257130.41383725658"/>
    <n v="6649.4255948883583"/>
    <n v="0.85817779717213294"/>
    <n v="981038.76561902172"/>
    <n v="17.948199543366481"/>
    <n v="2.5686847103364707"/>
  </r>
  <r>
    <s v="UN"/>
    <s v="Far_East_Asian"/>
    <x v="5"/>
    <x v="0"/>
    <x v="9"/>
    <x v="11"/>
    <n v="3.5792365688437161E-2"/>
    <n v="0.16450881536420595"/>
    <n v="48010.027195829374"/>
    <n v="220663.61213281576"/>
    <n v="7898.0726995891964"/>
    <n v="0.81624993470456875"/>
    <n v="723908.35178176512"/>
    <n v="15.078274145294609"/>
    <n v="2.5454108130279094"/>
  </r>
  <r>
    <s v="UN"/>
    <s v="Far_East_Asian"/>
    <x v="5"/>
    <x v="0"/>
    <x v="9"/>
    <x v="12"/>
    <n v="4.599799964677357E-2"/>
    <n v="0.20654705363735251"/>
    <n v="40111.954496240178"/>
    <n v="180116.65899508516"/>
    <n v="8285.0060168339623"/>
    <n v="0.75822492288098897"/>
    <n v="503244.73964894935"/>
    <n v="12.546003952415735"/>
    <n v="2.5325167604491527"/>
  </r>
  <r>
    <s v="UN"/>
    <s v="Far_East_Asian"/>
    <x v="5"/>
    <x v="0"/>
    <x v="9"/>
    <x v="13"/>
    <n v="6.6273828015729785E-2"/>
    <n v="0.28437996308372543"/>
    <n v="31826.948479406215"/>
    <n v="136568.93987612985"/>
    <n v="9050.9464336411693"/>
    <n v="0.67462074455317866"/>
    <n v="323128.08065386419"/>
    <n v="10.152656666502157"/>
    <n v="2.5068018923383386"/>
  </r>
  <r>
    <s v="UN"/>
    <s v="Far_East_Asian"/>
    <x v="5"/>
    <x v="0"/>
    <x v="9"/>
    <x v="14"/>
    <n v="9.2202318160507862E-2"/>
    <n v="0.37297178316115803"/>
    <n v="22776.002045765046"/>
    <n v="92132.239902072994"/>
    <n v="8494.806096291175"/>
    <n v="0.58278228247077912"/>
    <n v="186559.14077773431"/>
    <n v="8.1910398674390255"/>
    <n v="2.4398744267691654"/>
  </r>
  <r>
    <s v="UN"/>
    <s v="Far_East_Asian"/>
    <x v="5"/>
    <x v="0"/>
    <x v="9"/>
    <x v="15"/>
    <n v="0.12486279550019262"/>
    <n v="0.46944686774384398"/>
    <n v="14281.195949473871"/>
    <n v="53693.037059275499"/>
    <n v="6704.2627061165804"/>
    <n v="0.48852610548630038"/>
    <n v="94426.900875661318"/>
    <n v="6.6119743199196188"/>
    <n v="2.3579581432670298"/>
  </r>
  <r>
    <s v="UN"/>
    <s v="Far_East_Asian"/>
    <x v="5"/>
    <x v="0"/>
    <x v="9"/>
    <x v="16"/>
    <n v="0.16252182747442936"/>
    <n v="0.56263142079863959"/>
    <n v="7576.9332433572908"/>
    <n v="26230.45028629946"/>
    <n v="4263.0207160065565"/>
    <n v="0.3988809996454622"/>
    <n v="40733.863816385827"/>
    <n v="5.3760357268684222"/>
    <n v="2.2662070614087368"/>
  </r>
  <r>
    <s v="UN"/>
    <s v="Far_East_Asian"/>
    <x v="5"/>
    <x v="0"/>
    <x v="9"/>
    <x v="17"/>
    <n v="0.20648497882061898"/>
    <n v="0.65192332263553765"/>
    <n v="3313.9125273507339"/>
    <n v="10462.828231349726"/>
    <n v="2160.4168657540222"/>
    <n v="0.30825803183978756"/>
    <n v="14503.413530086365"/>
    <n v="4.3765227387220564"/>
    <n v="2.1733536697453117"/>
  </r>
  <r>
    <s v="UN"/>
    <s v="Far_East_Asian"/>
    <x v="5"/>
    <x v="0"/>
    <x v="9"/>
    <x v="18"/>
    <n v="0.26713648796117345"/>
    <n v="0.74693144531136546"/>
    <n v="1153.4956615967114"/>
    <n v="3225.2508380736322"/>
    <n v="861.58218167682139"/>
    <n v="0.21893202317678237"/>
    <n v="4040.5852987366397"/>
    <n v="3.5029046343733206"/>
    <n v="2.0493499935639199"/>
  </r>
  <r>
    <s v="UN"/>
    <s v="Far_East_Asian"/>
    <x v="5"/>
    <x v="0"/>
    <x v="9"/>
    <x v="19"/>
    <n v="0.34325462430784065"/>
    <n v="0.83029999198779803"/>
    <n v="291.91347991989005"/>
    <n v="706.11069123207324"/>
    <n v="242.37576003861494"/>
    <n v="0.14110676246997059"/>
    <n v="815.3344606630078"/>
    <n v="2.7930688945462894"/>
    <n v="1.8913693834427276"/>
  </r>
  <r>
    <s v="UN"/>
    <s v="Far_East_Asian"/>
    <x v="5"/>
    <x v="0"/>
    <x v="9"/>
    <x v="20"/>
    <n v="0.44535824456392131"/>
    <n v="0.89576501831487021"/>
    <n v="49.537719881275109"/>
    <n v="99.636993585190908"/>
    <n v="44.374156556727307"/>
    <n v="8.7771882399697687E-2"/>
    <n v="109.2237694309346"/>
    <n v="2.2048606535122417"/>
    <n v="1.6635623680662526"/>
  </r>
  <r>
    <s v="UN"/>
    <s v="Far_East_Asian"/>
    <x v="5"/>
    <x v="0"/>
    <x v="9"/>
    <x v="21"/>
    <n v="0.53861312787868165"/>
    <n v="1"/>
    <n v="5.1635633245478001"/>
    <n v="9.586775845743686"/>
    <n v="5.1635633245478001"/>
    <m/>
    <n v="9.586775845743686"/>
    <n v="1.856620175483807"/>
    <n v="1.856620175483807"/>
  </r>
  <r>
    <s v="UN"/>
    <s v="Far_East_Asian"/>
    <x v="5"/>
    <x v="0"/>
    <x v="10"/>
    <x v="0"/>
    <n v="0.12031679233819977"/>
    <n v="0.11134131807381607"/>
    <n v="100000"/>
    <n v="92540.131689054324"/>
    <n v="11134.131807381607"/>
    <n v="0.86875308551909192"/>
    <n v="4499999.9999568341"/>
    <n v="44.999999999568338"/>
    <n v="0.33"/>
  </r>
  <r>
    <s v="UN"/>
    <s v="Far_East_Asian"/>
    <x v="5"/>
    <x v="0"/>
    <x v="10"/>
    <x v="1"/>
    <n v="1.5054485625845061E-2"/>
    <n v="5.7909425086544633E-2"/>
    <n v="88865.868192618393"/>
    <n v="341836.41107049165"/>
    <n v="5146.1713368511846"/>
    <n v="0.9521346814473074"/>
    <n v="4407459.8682677802"/>
    <n v="49.5967682295584"/>
    <n v="1.3520000000000001"/>
  </r>
  <r>
    <s v="UN"/>
    <s v="Far_East_Asian"/>
    <x v="5"/>
    <x v="0"/>
    <x v="10"/>
    <x v="2"/>
    <n v="4.305791164182996E-3"/>
    <n v="2.1271105622424586E-2"/>
    <n v="83719.696855767208"/>
    <n v="413584.97116854304"/>
    <n v="1780.810514496392"/>
    <n v="0.98220678746571477"/>
    <n v="4065623.457197289"/>
    <n v="48.562328936780183"/>
    <n v="2.1847015336660767"/>
  </r>
  <r>
    <s v="UN"/>
    <s v="Far_East_Asian"/>
    <x v="5"/>
    <x v="0"/>
    <x v="10"/>
    <x v="3"/>
    <n v="3.4601130718297369E-3"/>
    <n v="1.7154099078043054E-2"/>
    <n v="81938.886341270816"/>
    <n v="406225.96587555489"/>
    <n v="1405.5877746426704"/>
    <n v="0.97926081488521011"/>
    <n v="3652038.4860287458"/>
    <n v="44.570272420084066"/>
    <n v="2.5323733648146334"/>
  </r>
  <r>
    <s v="UN"/>
    <s v="Far_East_Asian"/>
    <x v="5"/>
    <x v="0"/>
    <x v="10"/>
    <x v="4"/>
    <n v="5.2067412529864391E-3"/>
    <n v="2.5719147248668261E-2"/>
    <n v="80533.298566628146"/>
    <n v="397801.17037082743"/>
    <n v="2071.2477642560843"/>
    <n v="0.96860707731562601"/>
    <n v="3245812.5201531909"/>
    <n v="40.303980811959555"/>
    <n v="2.651018605173602"/>
  </r>
  <r>
    <s v="UN"/>
    <s v="Far_East_Asian"/>
    <x v="5"/>
    <x v="0"/>
    <x v="10"/>
    <x v="5"/>
    <n v="7.5252044945290537E-3"/>
    <n v="3.6954926717713971E-2"/>
    <n v="78462.050802372061"/>
    <n v="385313.02898562257"/>
    <n v="2899.5593375231983"/>
    <n v="0.96047418968581044"/>
    <n v="2848011.3497823635"/>
    <n v="36.297946850202166"/>
    <n v="2.58679709165229"/>
  </r>
  <r>
    <s v="UN"/>
    <s v="Far_East_Asian"/>
    <x v="5"/>
    <x v="0"/>
    <x v="10"/>
    <x v="6"/>
    <n v="8.5150251325696643E-3"/>
    <n v="4.1704129288346416E-2"/>
    <n v="75562.491464848863"/>
    <n v="370083.21929035103"/>
    <n v="3151.2679133996426"/>
    <n v="0.9544516387560662"/>
    <n v="2462698.3207967407"/>
    <n v="32.591544734100921"/>
    <n v="2.5472608974224475"/>
  </r>
  <r>
    <s v="UN"/>
    <s v="Far_East_Asian"/>
    <x v="5"/>
    <x v="0"/>
    <x v="10"/>
    <x v="7"/>
    <n v="1.0280619743801043E-2"/>
    <n v="5.0149514301316846E-2"/>
    <n v="72411.22355144922"/>
    <n v="353226.53512779617"/>
    <n v="3631.3876910692488"/>
    <n v="0.94372542602120812"/>
    <n v="2092615.1015063897"/>
    <n v="28.89904353044879"/>
    <n v="2.5685376003325873"/>
  </r>
  <r>
    <s v="UN"/>
    <s v="Far_East_Asian"/>
    <x v="5"/>
    <x v="0"/>
    <x v="10"/>
    <x v="8"/>
    <n v="1.3113194600458062E-2"/>
    <n v="6.3554506158621807E-2"/>
    <n v="68779.835860379972"/>
    <n v="333348.86234547466"/>
    <n v="4371.2685017775148"/>
    <n v="0.92636148470908086"/>
    <n v="1739388.5663785934"/>
    <n v="25.289222409740486"/>
    <n v="2.5864404229264188"/>
  </r>
  <r>
    <s v="UN"/>
    <s v="Far_East_Asian"/>
    <x v="5"/>
    <x v="0"/>
    <x v="10"/>
    <x v="9"/>
    <n v="1.7748597888837876E-2"/>
    <n v="8.5094184062483105E-2"/>
    <n v="64408.567358602457"/>
    <n v="308801.54704843694"/>
    <n v="5480.794486013765"/>
    <n v="0.90291647577578482"/>
    <n v="1406039.7040331187"/>
    <n v="21.830010535785142"/>
    <n v="2.5840565125429737"/>
  </r>
  <r>
    <s v="UN"/>
    <s v="Far_East_Asian"/>
    <x v="5"/>
    <x v="0"/>
    <x v="10"/>
    <x v="10"/>
    <n v="2.3443099420479493E-2"/>
    <n v="0.11092311240073441"/>
    <n v="58927.772872588692"/>
    <n v="278822.00457508489"/>
    <n v="6536.4519738711024"/>
    <n v="0.86948551330075041"/>
    <n v="1097238.1569846817"/>
    <n v="18.620051352646346"/>
    <n v="2.5802071443215526"/>
  </r>
  <r>
    <s v="UN"/>
    <s v="Far_East_Asian"/>
    <x v="5"/>
    <x v="0"/>
    <x v="10"/>
    <x v="11"/>
    <n v="3.297441004850054E-2"/>
    <n v="0.15258332758008633"/>
    <n v="52391.320898717589"/>
    <n v="242431.69376751187"/>
    <n v="7994.0420790424469"/>
    <n v="0.82825003615689308"/>
    <n v="818416.15240959672"/>
    <n v="15.621216231439385"/>
    <n v="2.5575671815309176"/>
  </r>
  <r>
    <s v="UN"/>
    <s v="Far_East_Asian"/>
    <x v="5"/>
    <x v="0"/>
    <x v="10"/>
    <x v="12"/>
    <n v="4.2976040195309172E-2"/>
    <n v="0.1943662716612784"/>
    <n v="44397.278819675143"/>
    <n v="200794.05912851854"/>
    <n v="8629.3335560865016"/>
    <n v="0.77083222522763939"/>
    <n v="575984.45864208485"/>
    <n v="12.97341805522619"/>
    <n v="2.5441516042789147"/>
  </r>
  <r>
    <s v="UN"/>
    <s v="Far_East_Asian"/>
    <x v="5"/>
    <x v="0"/>
    <x v="10"/>
    <x v="13"/>
    <n v="6.2640993376850737E-2"/>
    <n v="0.27106619878540633"/>
    <n v="35767.945263588641"/>
    <n v="154778.53141052614"/>
    <n v="9695.4809609654512"/>
    <n v="0.68828739356721202"/>
    <n v="375190.39951356634"/>
    <n v="10.489570948194944"/>
    <n v="2.5183082712153451"/>
  </r>
  <r>
    <s v="UN"/>
    <s v="Far_East_Asian"/>
    <x v="5"/>
    <x v="0"/>
    <x v="10"/>
    <x v="14"/>
    <n v="8.7788664926264734E-2"/>
    <n v="0.35870456174012139"/>
    <n v="26072.46430262319"/>
    <n v="106532.11196471189"/>
    <n v="9352.3118811574132"/>
    <n v="0.59698610528796581"/>
    <n v="220411.86810304021"/>
    <n v="8.4538180029597072"/>
    <n v="2.4519445190428248"/>
  </r>
  <r>
    <s v="UN"/>
    <s v="Far_East_Asian"/>
    <x v="5"/>
    <x v="0"/>
    <x v="10"/>
    <x v="15"/>
    <n v="0.11965830835097774"/>
    <n v="0.45514249575831989"/>
    <n v="16720.152421465777"/>
    <n v="63598.190609914855"/>
    <n v="7610.0519025654503"/>
    <n v="0.50214744759078722"/>
    <n v="113879.75613832832"/>
    <n v="6.810928110447513"/>
    <n v="2.3715591229186108"/>
  </r>
  <r>
    <s v="UN"/>
    <s v="Far_East_Asian"/>
    <x v="5"/>
    <x v="0"/>
    <x v="10"/>
    <x v="16"/>
    <n v="0.1568044150549843"/>
    <n v="0.54968152108265744"/>
    <n v="9110.1005189003263"/>
    <n v="31935.669086161113"/>
    <n v="5007.6539104450385"/>
    <n v="0.41050766673178807"/>
    <n v="50281.56552841347"/>
    <n v="5.5193206072860015"/>
    <n v="2.2811951960293229"/>
  </r>
  <r>
    <s v="UN"/>
    <s v="Far_East_Asian"/>
    <x v="5"/>
    <x v="0"/>
    <x v="10"/>
    <x v="17"/>
    <n v="0.20082248170288033"/>
    <n v="0.6417511920938741"/>
    <n v="4102.4466084552878"/>
    <n v="13109.837002078493"/>
    <n v="2632.7500014776515"/>
    <n v="0.31694687490254708"/>
    <n v="18345.896442252357"/>
    <n v="4.4719403305434406"/>
    <n v="2.1883406946944097"/>
  </r>
  <r>
    <s v="UN"/>
    <s v="Far_East_Asian"/>
    <x v="5"/>
    <x v="0"/>
    <x v="10"/>
    <x v="18"/>
    <n v="0.26171586127606827"/>
    <n v="0.73992230321807906"/>
    <n v="1469.6966069776363"/>
    <n v="4155.1218682905546"/>
    <n v="1087.4612984666887"/>
    <n v="0.22461562343372934"/>
    <n v="5236.0594401738635"/>
    <n v="3.5626804983523637"/>
    <n v="2.0634714347073877"/>
  </r>
  <r>
    <s v="UN"/>
    <s v="Far_East_Asian"/>
    <x v="5"/>
    <x v="0"/>
    <x v="10"/>
    <x v="19"/>
    <n v="0.33840480999975053"/>
    <n v="0.82628420746553799"/>
    <n v="382.23530851094768"/>
    <n v="933.30528888920537"/>
    <n v="315.8349989583138"/>
    <n v="0.14414145213698759"/>
    <n v="1080.9375718833089"/>
    <n v="2.8279375238626066"/>
    <n v="1.9038540475541168"/>
  </r>
  <r>
    <s v="UN"/>
    <s v="Far_East_Asian"/>
    <x v="5"/>
    <x v="0"/>
    <x v="10"/>
    <x v="20"/>
    <n v="0.44133620057441231"/>
    <n v="0.89415347307595505"/>
    <n v="66.400309552633871"/>
    <n v="134.52797962762077"/>
    <n v="59.372067399806092"/>
    <n v="8.8763128908642769E-2"/>
    <n v="147.6322829941036"/>
    <n v="2.2233673907360201"/>
    <n v="1.6739651020440374"/>
  </r>
  <r>
    <s v="UN"/>
    <s v="Far_East_Asian"/>
    <x v="5"/>
    <x v="0"/>
    <x v="10"/>
    <x v="21"/>
    <n v="0.53633084920821217"/>
    <n v="1"/>
    <n v="7.0282421528277794"/>
    <n v="13.104303366482847"/>
    <n v="7.0282421528277794"/>
    <m/>
    <n v="13.104303366482847"/>
    <n v="1.8645207551948668"/>
    <n v="1.8645207551948668"/>
  </r>
  <r>
    <s v="UN"/>
    <s v="Far_East_Asian"/>
    <x v="5"/>
    <x v="0"/>
    <x v="11"/>
    <x v="0"/>
    <n v="0.106710616285784"/>
    <n v="9.9599854779023736E-2"/>
    <n v="100000"/>
    <n v="93336.406672306417"/>
    <n v="9959.9854779023735"/>
    <n v="0.88366353503242434"/>
    <n v="4749999.9999542553"/>
    <n v="47.499999999542553"/>
    <n v="0.33096354984877219"/>
  </r>
  <r>
    <s v="UN"/>
    <s v="Far_East_Asian"/>
    <x v="5"/>
    <x v="0"/>
    <x v="11"/>
    <x v="1"/>
    <n v="1.2492270373823194E-2"/>
    <n v="4.8350706014343388E-2"/>
    <n v="90040.014522097626"/>
    <n v="348495.36084390577"/>
    <n v="4353.4982716851518"/>
    <n v="0.95992670957338744"/>
    <n v="4656663.5932819489"/>
    <n v="51.717712596982203"/>
    <n v="1.3206151658882963"/>
  </r>
  <r>
    <s v="UN"/>
    <s v="Far_East_Asian"/>
    <x v="5"/>
    <x v="0"/>
    <x v="11"/>
    <x v="2"/>
    <n v="3.6157237578315089E-3"/>
    <n v="1.789689832918118E-2"/>
    <n v="85686.516250412475"/>
    <n v="424126.11477683147"/>
    <n v="1533.5228695153637"/>
    <n v="0.98492303242879153"/>
    <n v="4308168.2324380428"/>
    <n v="50.278251712880255"/>
    <n v="2.1917820328353854"/>
  </r>
  <r>
    <s v="UN"/>
    <s v="Far_East_Asian"/>
    <x v="5"/>
    <x v="0"/>
    <x v="11"/>
    <x v="3"/>
    <n v="2.9500469283269375E-3"/>
    <n v="1.4643896934314643E-2"/>
    <n v="84152.993380897111"/>
    <n v="417731.57909823855"/>
    <n v="1232.3277617839194"/>
    <n v="0.98219290764442357"/>
    <n v="3884042.1176612112"/>
    <n v="46.154533090475852"/>
    <n v="2.5384894341292061"/>
  </r>
  <r>
    <s v="UN"/>
    <s v="Far_East_Asian"/>
    <x v="5"/>
    <x v="0"/>
    <x v="11"/>
    <x v="4"/>
    <n v="4.4796360232235554E-3"/>
    <n v="2.216532228211374E-2"/>
    <n v="82920.665619113191"/>
    <n v="410292.99428939546"/>
    <n v="1837.9632772950281"/>
    <n v="0.97289869737966883"/>
    <n v="3466310.5385629726"/>
    <n v="41.80273412764295"/>
    <n v="2.6548313780707828"/>
  </r>
  <r>
    <s v="UN"/>
    <s v="Far_East_Asian"/>
    <x v="5"/>
    <x v="0"/>
    <x v="11"/>
    <x v="5"/>
    <n v="6.4870511104551032E-3"/>
    <n v="3.1936022719630343E-2"/>
    <n v="81082.702341818163"/>
    <n v="399173.51968815678"/>
    <n v="2589.4590241573314"/>
    <n v="0.96576075831382047"/>
    <n v="3056017.5442735772"/>
    <n v="37.690129411207906"/>
    <n v="2.590233341126265"/>
  </r>
  <r>
    <s v="UN"/>
    <s v="Far_East_Asian"/>
    <x v="5"/>
    <x v="0"/>
    <x v="11"/>
    <x v="6"/>
    <n v="7.3708449497980263E-3"/>
    <n v="3.6200642571569845E-2"/>
    <n v="78493.243317660832"/>
    <n v="385506.12107283098"/>
    <n v="2841.5058456258994"/>
    <n v="0.96045712872121358"/>
    <n v="2656844.0245854203"/>
    <n v="33.848060193324123"/>
    <n v="2.5505609019994626"/>
  </r>
  <r>
    <s v="UN"/>
    <s v="Far_East_Asian"/>
    <x v="5"/>
    <x v="0"/>
    <x v="11"/>
    <x v="7"/>
    <n v="8.9014023540825906E-3"/>
    <n v="4.3566110413848405E-2"/>
    <n v="75651.737472034933"/>
    <n v="370262.10215006379"/>
    <n v="3295.8519477061491"/>
    <n v="0.95084055582608473"/>
    <n v="2271337.9035125892"/>
    <n v="30.023605265539359"/>
    <n v="2.5737425900831679"/>
  </r>
  <r>
    <s v="UN"/>
    <s v="Far_East_Asian"/>
    <x v="5"/>
    <x v="0"/>
    <x v="11"/>
    <x v="8"/>
    <n v="1.1478902700706157E-2"/>
    <n v="5.5852609852427897E-2"/>
    <n v="72355.885524328784"/>
    <n v="352060.22300970118"/>
    <n v="4041.2650447172637"/>
    <n v="0.93478722401978942"/>
    <n v="1901075.8013625254"/>
    <n v="26.273962202056278"/>
    <n v="2.5950093586047651"/>
  </r>
  <r>
    <s v="UN"/>
    <s v="Far_East_Asian"/>
    <x v="5"/>
    <x v="0"/>
    <x v="11"/>
    <x v="9"/>
    <n v="1.5753188362679277E-2"/>
    <n v="7.5889996686811734E-2"/>
    <n v="68314.62047961152"/>
    <n v="329101.39855502662"/>
    <n v="5184.3963218585195"/>
    <n v="0.91267235698750881"/>
    <n v="1549015.5783528243"/>
    <n v="22.67473005745714"/>
    <n v="2.5943768437517729"/>
  </r>
  <r>
    <s v="UN"/>
    <s v="Far_East_Asian"/>
    <x v="5"/>
    <x v="0"/>
    <x v="11"/>
    <x v="10"/>
    <n v="2.1137559653733054E-2"/>
    <n v="0.10056853866994001"/>
    <n v="63130.224157753"/>
    <n v="300361.7491071017"/>
    <n v="6348.9143894509616"/>
    <n v="0.88051202468163758"/>
    <n v="1219914.1797977977"/>
    <n v="19.323773930366766"/>
    <n v="2.5918132228925095"/>
  </r>
  <r>
    <s v="UN"/>
    <s v="Far_East_Asian"/>
    <x v="5"/>
    <x v="0"/>
    <x v="11"/>
    <x v="11"/>
    <n v="3.0238678408428882E-2"/>
    <n v="0.14084366449861208"/>
    <n v="56781.309768302039"/>
    <n v="264472.13184321218"/>
    <n v="7997.2877427985004"/>
    <n v="0.84015918389259214"/>
    <n v="919552.430690696"/>
    <n v="16.19463225563058"/>
    <n v="2.5698739843644405"/>
  </r>
  <r>
    <s v="UN"/>
    <s v="Far_East_Asian"/>
    <x v="5"/>
    <x v="0"/>
    <x v="11"/>
    <x v="12"/>
    <n v="3.9998159694967686E-2"/>
    <n v="0.18218134413055578"/>
    <n v="48784.022025503538"/>
    <n v="222198.69045172713"/>
    <n v="8887.5387047008699"/>
    <n v="0.78355365203312211"/>
    <n v="655080.29884748382"/>
    <n v="13.428173234773833"/>
    <n v="2.5559690486296867"/>
  </r>
  <r>
    <s v="UN"/>
    <s v="Far_East_Asian"/>
    <x v="5"/>
    <x v="0"/>
    <x v="11"/>
    <x v="13"/>
    <n v="5.9012829965250709E-2"/>
    <n v="0.25752657949170005"/>
    <n v="39896.483320802668"/>
    <n v="174104.59538042804"/>
    <n v="10274.404883353978"/>
    <n v="0.70228147827500176"/>
    <n v="432881.60839575669"/>
    <n v="10.850119418170504"/>
    <n v="2.5299959937630017"/>
  </r>
  <r>
    <s v="UN"/>
    <s v="Far_East_Asian"/>
    <x v="5"/>
    <x v="0"/>
    <x v="11"/>
    <x v="14"/>
    <n v="8.3341157529829027E-2"/>
    <n v="0.34400555003575867"/>
    <n v="29622.07843744869"/>
    <n v="122270.43261823806"/>
    <n v="10190.159386076921"/>
    <n v="0.61171234491893944"/>
    <n v="258777.01301532862"/>
    <n v="8.7359505701726423"/>
    <n v="2.4642242000344763"/>
  </r>
  <r>
    <s v="UN"/>
    <s v="Far_East_Asian"/>
    <x v="5"/>
    <x v="0"/>
    <x v="11"/>
    <x v="15"/>
    <n v="0.11437043529009346"/>
    <n v="0.44021696496769885"/>
    <n v="19431.919051371769"/>
    <n v="74794.333051155569"/>
    <n v="8554.260428292886"/>
    <n v="0.51642923320186407"/>
    <n v="136506.58039709055"/>
    <n v="7.0248635781268378"/>
    <n v="2.3854826617470009"/>
  </r>
  <r>
    <s v="UN"/>
    <s v="Far_East_Asian"/>
    <x v="5"/>
    <x v="0"/>
    <x v="11"/>
    <x v="16"/>
    <n v="0.15095226249757265"/>
    <n v="0.53602335613800789"/>
    <n v="10877.658623078883"/>
    <n v="38625.980065453106"/>
    <n v="5830.6790820662845"/>
    <n v="0.42280183952219036"/>
    <n v="61712.247345934993"/>
    <n v="5.6733024526989206"/>
    <n v="2.2966591321374112"/>
  </r>
  <r>
    <s v="UN"/>
    <s v="Far_East_Asian"/>
    <x v="5"/>
    <x v="0"/>
    <x v="11"/>
    <x v="17"/>
    <n v="0.19498625560497754"/>
    <n v="0.6309411243747115"/>
    <n v="5046.9795410125989"/>
    <n v="16331.13542502103"/>
    <n v="3184.3469463026549"/>
    <n v="0.32619568170220636"/>
    <n v="23086.267280481887"/>
    <n v="4.5742739975224831"/>
    <n v="2.2038969276321718"/>
  </r>
  <r>
    <s v="UN"/>
    <s v="Far_East_Asian"/>
    <x v="5"/>
    <x v="0"/>
    <x v="11"/>
    <x v="18"/>
    <n v="0.25609064225389827"/>
    <n v="0.73242152356458645"/>
    <n v="1862.6325947099442"/>
    <n v="5327.145852935786"/>
    <n v="1364.2322028585163"/>
    <n v="0.23069741386449655"/>
    <n v="6755.1318554608551"/>
    <n v="3.6266582441680018"/>
    <n v="2.0781974562234238"/>
  </r>
  <r>
    <s v="UN"/>
    <s v="Far_East_Asian"/>
    <x v="5"/>
    <x v="0"/>
    <x v="11"/>
    <x v="19"/>
    <n v="0.33334676497059867"/>
    <n v="0.82196851663185733"/>
    <n v="498.40039185142803"/>
    <n v="1228.9587715512637"/>
    <n v="409.66943077885475"/>
    <n v="0.14740011794369481"/>
    <n v="1427.9860025250689"/>
    <n v="2.8651382018791591"/>
    <n v="1.9169210763307238"/>
  </r>
  <r>
    <s v="UN"/>
    <s v="Far_East_Asian"/>
    <x v="5"/>
    <x v="0"/>
    <x v="11"/>
    <x v="20"/>
    <n v="0.43712546939614572"/>
    <n v="0.89241337542149746"/>
    <n v="88.730961072573294"/>
    <n v="181.14866787459454"/>
    <n v="79.184696475168622"/>
    <n v="8.9829733407503928E-2"/>
    <n v="199.02723097380516"/>
    <n v="2.2430415332819424"/>
    <n v="1.6848880001631286"/>
  </r>
  <r>
    <s v="UN"/>
    <s v="Far_East_Asian"/>
    <x v="5"/>
    <x v="0"/>
    <x v="11"/>
    <x v="21"/>
    <n v="0.53395032612135107"/>
    <n v="1"/>
    <n v="9.5462645974046669"/>
    <n v="17.878563099210627"/>
    <n v="9.5462645974046669"/>
    <m/>
    <n v="17.878563099210627"/>
    <n v="1.8728333911958877"/>
    <n v="1.8728333911958877"/>
  </r>
  <r>
    <s v="UN"/>
    <s v="Far_East_Asian"/>
    <x v="5"/>
    <x v="0"/>
    <x v="12"/>
    <x v="0"/>
    <n v="9.4225089335216117E-2"/>
    <n v="8.8375794972567825E-2"/>
    <n v="100000"/>
    <n v="93792.211390918645"/>
    <n v="8837.5794972567819"/>
    <n v="0.89767038914674369"/>
    <n v="4999999.9998842357"/>
    <n v="49.999999998842355"/>
    <n v="0.29756913519043582"/>
  </r>
  <r>
    <s v="UN"/>
    <s v="Far_East_Asian"/>
    <x v="5"/>
    <x v="0"/>
    <x v="12"/>
    <x v="1"/>
    <n v="1.0247932265743684E-2"/>
    <n v="3.9911801628521495E-2"/>
    <n v="91162.420502743218"/>
    <n v="355042.9831824532"/>
    <n v="3638.456443081348"/>
    <n v="0.96687125691872711"/>
    <n v="4906207.7884933166"/>
    <n v="53.818314185127207"/>
    <n v="1.3596773855058431"/>
  </r>
  <r>
    <s v="UN"/>
    <s v="Far_East_Asian"/>
    <x v="5"/>
    <x v="0"/>
    <x v="12"/>
    <x v="2"/>
    <n v="3.0061624241886644E-3"/>
    <n v="1.4905310126647376E-2"/>
    <n v="87523.96405966187"/>
    <n v="433965.84872651746"/>
    <n v="1304.5718278228014"/>
    <n v="0.98734954144646825"/>
    <n v="4551164.8053108631"/>
    <n v="51.999070816862236"/>
    <n v="2.1991028060984794"/>
  </r>
  <r>
    <s v="UN"/>
    <s v="Far_East_Asian"/>
    <x v="5"/>
    <x v="0"/>
    <x v="12"/>
    <x v="3"/>
    <n v="2.4913657362793233E-3"/>
    <n v="1.2381093766749307E-2"/>
    <n v="86219.392231839069"/>
    <n v="428475.98174355441"/>
    <n v="1067.4903797345469"/>
    <n v="0.98485157975048609"/>
    <n v="4117198.956584346"/>
    <n v="47.752586164298528"/>
    <n v="2.5447278351185556"/>
  </r>
  <r>
    <s v="UN"/>
    <s v="Far_East_Asian"/>
    <x v="5"/>
    <x v="0"/>
    <x v="12"/>
    <x v="4"/>
    <n v="3.8200808569391052E-3"/>
    <n v="1.8931083520664659E-2"/>
    <n v="85151.901852104522"/>
    <n v="421985.24750528001"/>
    <n v="1612.0177659056208"/>
    <n v="0.97681222511721255"/>
    <n v="3688722.9748407914"/>
    <n v="43.319325753258262"/>
    <n v="2.6586723576695666"/>
  </r>
  <r>
    <s v="UN"/>
    <s v="Far_East_Asian"/>
    <x v="5"/>
    <x v="0"/>
    <x v="12"/>
    <x v="5"/>
    <n v="5.5436835135671114E-3"/>
    <n v="2.7353500686741514E-2"/>
    <n v="83539.884086198901"/>
    <n v="412200.34858227026"/>
    <n v="2285.1082767221524"/>
    <n v="0.97060294189162311"/>
    <n v="3266737.7273355112"/>
    <n v="39.103929375396255"/>
    <n v="2.5935180381857714"/>
  </r>
  <r>
    <s v="UN"/>
    <s v="Far_East_Asian"/>
    <x v="5"/>
    <x v="0"/>
    <x v="12"/>
    <x v="6"/>
    <n v="6.3255374767201755E-3"/>
    <n v="3.1145728592358465E-2"/>
    <n v="81254.775809476749"/>
    <n v="400082.87098270399"/>
    <n v="2530.7391941948881"/>
    <n v="0.96597534042101008"/>
    <n v="2854537.3787532412"/>
    <n v="35.130702784122583"/>
    <n v="2.5536759857037321"/>
  </r>
  <r>
    <s v="UN"/>
    <s v="Far_East_Asian"/>
    <x v="5"/>
    <x v="0"/>
    <x v="12"/>
    <x v="7"/>
    <n v="7.6412353115832181E-3"/>
    <n v="3.7512172527254493E-2"/>
    <n v="78724.036615281861"/>
    <n v="386470.18749413261"/>
    <n v="2953.1096435543586"/>
    <n v="0.95742450347055141"/>
    <n v="2454454.5077705374"/>
    <n v="31.177955466959379"/>
    <n v="2.5788248845136064"/>
  </r>
  <r>
    <s v="UN"/>
    <s v="Far_East_Asian"/>
    <x v="5"/>
    <x v="0"/>
    <x v="12"/>
    <x v="8"/>
    <n v="9.9678688648038687E-3"/>
    <n v="4.8676601779644696E-2"/>
    <n v="75770.926971727502"/>
    <n v="370016.02736774075"/>
    <n v="3688.2712386773201"/>
    <n v="0.94270623105235729"/>
    <n v="2067984.3202764047"/>
    <n v="27.292583091243351"/>
    <n v="2.6035907017330904"/>
  </r>
  <r>
    <s v="UN"/>
    <s v="Far_East_Asian"/>
    <x v="5"/>
    <x v="0"/>
    <x v="12"/>
    <x v="9"/>
    <n v="1.3880338426202836E-2"/>
    <n v="6.7168583536072579E-2"/>
    <n v="72082.655733050182"/>
    <n v="348816.41458880878"/>
    <n v="4841.6898831073486"/>
    <n v="0.92200150552062243"/>
    <n v="1697968.2929086641"/>
    <n v="23.555850927536497"/>
    <n v="2.6047899893581437"/>
  </r>
  <r>
    <s v="UN"/>
    <s v="Far_East_Asian"/>
    <x v="5"/>
    <x v="0"/>
    <x v="12"/>
    <x v="10"/>
    <n v="1.8937841943368866E-2"/>
    <n v="9.0578492516832004E-2"/>
    <n v="67240.965849942833"/>
    <n v="321609.2594011873"/>
    <n v="6090.5853220635981"/>
    <n v="0.89126799425343217"/>
    <n v="1349151.8783198553"/>
    <n v="20.064433359429536"/>
    <n v="2.6035850289046429"/>
  </r>
  <r>
    <s v="UN"/>
    <s v="Far_East_Asian"/>
    <x v="5"/>
    <x v="0"/>
    <x v="12"/>
    <x v="11"/>
    <n v="2.7579145664359539E-2"/>
    <n v="0.12927617679589348"/>
    <n v="61150.380527879235"/>
    <n v="286640.039559828"/>
    <n v="7905.2874042582771"/>
    <n v="0.85199724884635952"/>
    <n v="1027542.618918668"/>
    <n v="16.803535972277363"/>
    <n v="2.5823949083402926"/>
  </r>
  <r>
    <s v="UN"/>
    <s v="Far_East_Asian"/>
    <x v="5"/>
    <x v="0"/>
    <x v="12"/>
    <x v="12"/>
    <n v="3.7056699410755067E-2"/>
    <n v="0.16996605379737259"/>
    <n v="53245.093123620958"/>
    <n v="244216.52511418509"/>
    <n v="9049.8583622954757"/>
    <n v="0.79642369549613201"/>
    <n v="740902.57935884001"/>
    <n v="13.914945695346256"/>
    <n v="2.5680348108412629"/>
  </r>
  <r>
    <s v="UN"/>
    <s v="Far_East_Asian"/>
    <x v="5"/>
    <x v="0"/>
    <x v="12"/>
    <x v="13"/>
    <n v="5.5378641193687787E-2"/>
    <n v="0.24371713859642832"/>
    <n v="44195.234761325482"/>
    <n v="194499.82743266324"/>
    <n v="10771.136155627646"/>
    <n v="0.71666304472598685"/>
    <n v="496686.05424465489"/>
    <n v="11.238452673166851"/>
    <n v="2.5419170279329393"/>
  </r>
  <r>
    <s v="UN"/>
    <s v="Far_East_Asian"/>
    <x v="5"/>
    <x v="0"/>
    <x v="12"/>
    <x v="14"/>
    <n v="7.8841326094398784E-2"/>
    <n v="0.32879745492887202"/>
    <n v="33424.098605697836"/>
    <n v="139390.83852657146"/>
    <n v="10989.758554845113"/>
    <n v="0.62704996291386472"/>
    <n v="302186.22681199166"/>
    <n v="9.0409686249692225"/>
    <n v="2.4767730916442754"/>
  </r>
  <r>
    <s v="UN"/>
    <s v="Far_East_Asian"/>
    <x v="5"/>
    <x v="0"/>
    <x v="12"/>
    <x v="15"/>
    <n v="0.1089749546779963"/>
    <n v="0.42457046142454202"/>
    <n v="22434.340050852723"/>
    <n v="87405.02012861913"/>
    <n v="9524.9581071456232"/>
    <n v="0.53147825783840741"/>
    <n v="162795.38828542017"/>
    <n v="7.2565267316268729"/>
    <n v="2.3998121727102903"/>
  </r>
  <r>
    <s v="UN"/>
    <s v="Far_East_Asian"/>
    <x v="5"/>
    <x v="0"/>
    <x v="12"/>
    <x v="16"/>
    <n v="0.14493498723855938"/>
    <n v="0.52154245413562406"/>
    <n v="12909.3819437071"/>
    <n v="46453.867824289431"/>
    <n v="6732.7907402951141"/>
    <n v="0.43587718966319827"/>
    <n v="75390.368156801036"/>
    <n v="5.8399672800409599"/>
    <n v="2.312698018971401"/>
  </r>
  <r>
    <s v="UN"/>
    <s v="Far_East_Asian"/>
    <x v="5"/>
    <x v="0"/>
    <x v="12"/>
    <x v="17"/>
    <n v="0.1889379105879761"/>
    <n v="0.61937870787700988"/>
    <n v="6176.5912034119856"/>
    <n v="20248.181356236946"/>
    <n v="3825.6490786538211"/>
    <n v="0.33610792741421597"/>
    <n v="28936.500332511609"/>
    <n v="4.6848657098314863"/>
    <n v="2.2201384805097772"/>
  </r>
  <r>
    <s v="UN"/>
    <s v="Far_East_Asian"/>
    <x v="5"/>
    <x v="0"/>
    <x v="12"/>
    <x v="18"/>
    <n v="0.25021713735967016"/>
    <n v="0.72433570094418709"/>
    <n v="2350.9421247581645"/>
    <n v="6805.5742695519684"/>
    <n v="1702.8713118159217"/>
    <n v="0.23725480621027864"/>
    <n v="8688.3189762746624"/>
    <n v="3.6956753995670599"/>
    <n v="2.0936521627338038"/>
  </r>
  <r>
    <s v="UN"/>
    <s v="Far_East_Asian"/>
    <x v="5"/>
    <x v="0"/>
    <x v="12"/>
    <x v="19"/>
    <n v="0.32803496404397542"/>
    <n v="0.81729241830501009"/>
    <n v="648.07081294224292"/>
    <n v="1614.6552044722109"/>
    <n v="529.66336194245957"/>
    <n v="0.15092806410191117"/>
    <n v="1882.7447067226942"/>
    <n v="2.9051527535625761"/>
    <n v="1.9306941407519653"/>
  </r>
  <r>
    <s v="UN"/>
    <s v="Far_East_Asian"/>
    <x v="5"/>
    <x v="0"/>
    <x v="12"/>
    <x v="20"/>
    <n v="0.43268527077424412"/>
    <n v="0.89051835986157002"/>
    <n v="118.40745099978336"/>
    <n v="243.69678420306636"/>
    <n v="105.44400905971631"/>
    <n v="9.098721823365577E-2"/>
    <n v="268.08950225048324"/>
    <n v="2.2641269614947941"/>
    <n v="1.696441325570482"/>
  </r>
  <r>
    <s v="UN"/>
    <s v="Far_East_Asian"/>
    <x v="5"/>
    <x v="0"/>
    <x v="12"/>
    <x v="21"/>
    <n v="0.53144720956752345"/>
    <n v="1"/>
    <n v="12.963441940067064"/>
    <n v="24.392718047416867"/>
    <n v="12.963441940067064"/>
    <m/>
    <n v="24.392718047416867"/>
    <n v="1.8816544371618233"/>
    <n v="1.8816544371618233"/>
  </r>
  <r>
    <s v="UN"/>
    <s v="Far_East_Asian"/>
    <x v="5"/>
    <x v="0"/>
    <x v="13"/>
    <x v="0"/>
    <n v="8.2391927371571957E-2"/>
    <n v="7.7692882990859358E-2"/>
    <n v="100000"/>
    <n v="94296.717493303862"/>
    <n v="7769.2882990859362"/>
    <n v="0.91084115377896002"/>
    <n v="5249999.9998111706"/>
    <n v="52.499999998111704"/>
    <n v="0.26591956854437493"/>
  </r>
  <r>
    <s v="UN"/>
    <s v="Far_East_Asian"/>
    <x v="5"/>
    <x v="0"/>
    <x v="13"/>
    <x v="1"/>
    <n v="8.2957868854194282E-3"/>
    <n v="3.2481659542058491E-2"/>
    <n v="92230.711700914064"/>
    <n v="361123.85939617612"/>
    <n v="2995.8065767908411"/>
    <n v="0.97298661676226672"/>
    <n v="5155703.2823178666"/>
    <n v="55.900070456322524"/>
    <n v="1.3966986160253001"/>
  </r>
  <r>
    <s v="UN"/>
    <s v="Far_East_Asian"/>
    <x v="5"/>
    <x v="0"/>
    <x v="13"/>
    <x v="2"/>
    <n v="2.469387172296173E-3"/>
    <n v="1.2262356478149149E-2"/>
    <n v="89234.905124123223"/>
    <n v="443118.12631161488"/>
    <n v="1094.2302169258182"/>
    <n v="0.98950673190447191"/>
    <n v="4794579.4229216902"/>
    <n v="53.729865194035519"/>
    <n v="2.2068041425614942"/>
  </r>
  <r>
    <s v="UN"/>
    <s v="Far_East_Asian"/>
    <x v="5"/>
    <x v="0"/>
    <x v="13"/>
    <x v="3"/>
    <n v="2.0815265395582295E-3"/>
    <n v="1.0354850899665868E-2"/>
    <n v="88140.674907197405"/>
    <n v="438468.36901423906"/>
    <n v="912.68354685994564"/>
    <n v="0.98725102572962475"/>
    <n v="4351461.296610075"/>
    <n v="49.369502799833256"/>
    <n v="2.5511714553884524"/>
  </r>
  <r>
    <s v="UN"/>
    <s v="Far_East_Asian"/>
    <x v="5"/>
    <x v="0"/>
    <x v="13"/>
    <x v="4"/>
    <n v="3.2233083266067935E-3"/>
    <n v="1.5996016401662549E-2"/>
    <n v="87227.991360337459"/>
    <n v="432878.34705930308"/>
    <n v="1395.3003804840555"/>
    <n v="0.98037253315416273"/>
    <n v="3912992.9275958361"/>
    <n v="44.859372164507654"/>
    <n v="2.6624318404810317"/>
  </r>
  <r>
    <s v="UN"/>
    <s v="Far_East_Asian"/>
    <x v="5"/>
    <x v="0"/>
    <x v="13"/>
    <x v="5"/>
    <n v="4.6880065776438917E-3"/>
    <n v="2.3178881845559451E-2"/>
    <n v="85832.690979853403"/>
    <n v="424382.04165411572"/>
    <n v="1989.5058027084451"/>
    <n v="0.97502657347773036"/>
    <n v="3480114.5805365331"/>
    <n v="40.545327669540079"/>
    <n v="2.5966829357109473"/>
  </r>
  <r>
    <s v="UN"/>
    <s v="Far_East_Asian"/>
    <x v="5"/>
    <x v="0"/>
    <x v="13"/>
    <x v="6"/>
    <n v="5.3728925850047016E-3"/>
    <n v="2.6516355906001508E-2"/>
    <n v="83843.185177144958"/>
    <n v="413783.76791949593"/>
    <n v="2223.2157384499587"/>
    <n v="0.97103262531384293"/>
    <n v="3055732.5388824176"/>
    <n v="36.445806924274486"/>
    <n v="2.5566213065691108"/>
  </r>
  <r>
    <s v="UN"/>
    <s v="Far_East_Asian"/>
    <x v="5"/>
    <x v="0"/>
    <x v="13"/>
    <x v="7"/>
    <n v="6.4916624447985882E-3"/>
    <n v="3.1957056696653052E-2"/>
    <n v="81619.969438695"/>
    <n v="401797.53847512201"/>
    <n v="2608.3339909314673"/>
    <n v="0.9635076685864461"/>
    <n v="2641948.7709629214"/>
    <n v="32.368901742205345"/>
    <n v="2.5837800142678908"/>
  </r>
  <r>
    <s v="UN"/>
    <s v="Far_East_Asian"/>
    <x v="5"/>
    <x v="0"/>
    <x v="13"/>
    <x v="8"/>
    <n v="8.5713659975713286E-3"/>
    <n v="4.1997306326279814E-2"/>
    <n v="79011.635447763532"/>
    <n v="387135.00953993772"/>
    <n v="3318.275857240078"/>
    <n v="0.95014197053098826"/>
    <n v="2240151.2324877996"/>
    <n v="28.352168889970855"/>
    <n v="2.6122637056854168"/>
  </r>
  <r>
    <s v="UN"/>
    <s v="Far_East_Asian"/>
    <x v="5"/>
    <x v="0"/>
    <x v="13"/>
    <x v="9"/>
    <n v="1.2122922719004281E-2"/>
    <n v="5.891155754846427E-2"/>
    <n v="75693.359590523454"/>
    <n v="367833.22082580935"/>
    <n v="4459.2137095537182"/>
    <n v="0.93092674971156464"/>
    <n v="1853016.2229478618"/>
    <n v="24.480565177342889"/>
    <n v="2.6153694755589165"/>
  </r>
  <r>
    <s v="UN"/>
    <s v="Far_East_Asian"/>
    <x v="5"/>
    <x v="0"/>
    <x v="13"/>
    <x v="10"/>
    <n v="1.6834491087605159E-2"/>
    <n v="8.0924165642683635E-2"/>
    <n v="71234.145880969736"/>
    <n v="342425.78469930688"/>
    <n v="5764.5638206866861"/>
    <n v="0.90177989971470596"/>
    <n v="1485183.0021220525"/>
    <n v="20.849312977006164"/>
    <n v="2.6156140979449738"/>
  </r>
  <r>
    <s v="UN"/>
    <s v="Far_East_Asian"/>
    <x v="5"/>
    <x v="0"/>
    <x v="13"/>
    <x v="11"/>
    <n v="2.498787434523075E-2"/>
    <n v="0.1178573726649171"/>
    <n v="65469.58206028305"/>
    <n v="308792.68978587049"/>
    <n v="7716.0729310951501"/>
    <n v="0.86379423342079686"/>
    <n v="1142757.2174227457"/>
    <n v="17.45478100609407"/>
    <n v="2.5952507601672936"/>
  </r>
  <r>
    <s v="UN"/>
    <s v="Far_East_Asian"/>
    <x v="5"/>
    <x v="0"/>
    <x v="13"/>
    <x v="12"/>
    <n v="3.4141450899530641E-2"/>
    <n v="0.15768155962617939"/>
    <n v="57753.5091291879"/>
    <n v="266733.3447595319"/>
    <n v="9106.6633933751364"/>
    <n v="0.80949674167918284"/>
    <n v="833964.52763687528"/>
    <n v="14.440066763240193"/>
    <n v="2.58043095098509"/>
  </r>
  <r>
    <s v="UN"/>
    <s v="Far_East_Asian"/>
    <x v="5"/>
    <x v="0"/>
    <x v="13"/>
    <x v="13"/>
    <n v="5.1721510289198733E-2"/>
    <n v="0.22956671941974394"/>
    <n v="48646.845735812763"/>
    <n v="215919.77348003123"/>
    <n v="11167.696785688902"/>
    <n v="0.73151515176069659"/>
    <n v="567231.18287734338"/>
    <n v="11.660184217447833"/>
    <n v="2.5541550130519921"/>
  </r>
  <r>
    <s v="UN"/>
    <s v="Far_East_Asian"/>
    <x v="5"/>
    <x v="0"/>
    <x v="13"/>
    <x v="14"/>
    <n v="7.4267347037223874E-2"/>
    <n v="0.31298529366591138"/>
    <n v="37479.148950123861"/>
    <n v="157948.58586538027"/>
    <n v="11730.422440502949"/>
    <n v="0.64311155528275354"/>
    <n v="351311.40939731215"/>
    <n v="9.3735161880230251"/>
    <n v="2.4896761787910111"/>
  </r>
  <r>
    <s v="UN"/>
    <s v="Far_East_Asian"/>
    <x v="5"/>
    <x v="0"/>
    <x v="13"/>
    <x v="15"/>
    <n v="0.10344011883643034"/>
    <n v="0.40807060447092863"/>
    <n v="25748.726509620912"/>
    <n v="101578.56071059626"/>
    <n v="10507.298391137629"/>
    <n v="0.5474403999673455"/>
    <n v="193362.82353193188"/>
    <n v="7.509607259981677"/>
    <n v="2.4146473407074205"/>
  </r>
  <r>
    <s v="UN"/>
    <s v="Far_East_Asian"/>
    <x v="5"/>
    <x v="0"/>
    <x v="13"/>
    <x v="16"/>
    <n v="0.13870922066161134"/>
    <n v="0.50607929392991524"/>
    <n v="15241.428118483283"/>
    <n v="55608.207903516108"/>
    <n v="7713.3711806855763"/>
    <n v="0.44988776424892474"/>
    <n v="91784.262821335622"/>
    <n v="6.0220251086595242"/>
    <n v="2.3294513894935571"/>
  </r>
  <r>
    <s v="UN"/>
    <s v="Far_East_Asian"/>
    <x v="5"/>
    <x v="0"/>
    <x v="13"/>
    <x v="17"/>
    <n v="0.18262808445661852"/>
    <n v="0.60691482999215662"/>
    <n v="7528.0569377977072"/>
    <n v="25017.452327602248"/>
    <n v="4568.8893965747702"/>
    <n v="0.34681985124784859"/>
    <n v="36176.054917819514"/>
    <n v="4.8054969850430789"/>
    <n v="2.2372208504654454"/>
  </r>
  <r>
    <s v="UN"/>
    <s v="Far_East_Asian"/>
    <x v="5"/>
    <x v="0"/>
    <x v="13"/>
    <x v="18"/>
    <n v="0.244037214251247"/>
    <n v="0.71553936738186419"/>
    <n v="2959.1675412229365"/>
    <n v="8676.5490948591523"/>
    <n v="2117.4008704236066"/>
    <n v="0.24439151383158128"/>
    <n v="11158.602590217268"/>
    <n v="3.7708586738572252"/>
    <n v="2.1099999547882935"/>
  </r>
  <r>
    <s v="UN"/>
    <s v="Far_East_Asian"/>
    <x v="5"/>
    <x v="0"/>
    <x v="13"/>
    <x v="19"/>
    <n v="0.32240988956405303"/>
    <n v="0.81217530226976187"/>
    <n v="841.76667079932997"/>
    <n v="2120.4749681266649"/>
    <n v="683.6621002970569"/>
    <n v="0.15478619465910656"/>
    <n v="2482.053495358115"/>
    <n v="2.9486241038757113"/>
    <n v="1.9453354442749193"/>
  </r>
  <r>
    <s v="UN"/>
    <s v="Far_East_Asian"/>
    <x v="5"/>
    <x v="0"/>
    <x v="13"/>
    <x v="20"/>
    <n v="0.42796001111689574"/>
    <n v="0.88843188973100706"/>
    <n v="158.10457050227302"/>
    <n v="328.22025118621673"/>
    <n v="140.46514234644366"/>
    <n v="9.2257348080519608E-2"/>
    <n v="361.57852723145027"/>
    <n v="2.2869580941447354"/>
    <n v="1.7087734821431797"/>
  </r>
  <r>
    <s v="UN"/>
    <s v="Far_East_Asian"/>
    <x v="5"/>
    <x v="0"/>
    <x v="13"/>
    <x v="21"/>
    <n v="0.52878716309890972"/>
    <n v="1"/>
    <n v="17.639428155829364"/>
    <n v="33.358276045233545"/>
    <n v="17.639428155829364"/>
    <m/>
    <n v="33.358276045233545"/>
    <n v="1.8911200380500723"/>
    <n v="1.8911200380500723"/>
  </r>
  <r>
    <s v="UN"/>
    <s v="Far_East_Asian"/>
    <x v="5"/>
    <x v="0"/>
    <x v="14"/>
    <x v="0"/>
    <n v="7.1230712144373737E-2"/>
    <n v="6.7554691475479489E-2"/>
    <n v="100000"/>
    <n v="94839.275702532046"/>
    <n v="6755.4691475479485"/>
    <n v="0.92318431326484307"/>
    <n v="5499999.9996911651"/>
    <n v="54.999999996911647"/>
    <n v="0.23606722423694923"/>
  </r>
  <r>
    <s v="UN"/>
    <s v="Far_East_Asian"/>
    <x v="5"/>
    <x v="0"/>
    <x v="14"/>
    <x v="1"/>
    <n v="6.6088067401602335E-3"/>
    <n v="2.5994006182496667E-2"/>
    <n v="93244.530852452051"/>
    <n v="366752.88092988951"/>
    <n v="2423.7989114626398"/>
    <n v="0.9783306874161668"/>
    <n v="5405160.7239886327"/>
    <n v="57.967589890517353"/>
    <n v="1.4316175939851123"/>
  </r>
  <r>
    <s v="UN"/>
    <s v="Far_East_Asian"/>
    <x v="5"/>
    <x v="0"/>
    <x v="14"/>
    <x v="2"/>
    <n v="1.9986644637513267E-3"/>
    <n v="9.9379999479056735E-3"/>
    <n v="90820.731940989412"/>
    <n v="451589.77190410794"/>
    <n v="902.57642929830763"/>
    <n v="0.9914217864919036"/>
    <n v="5038407.8430587435"/>
    <n v="55.476406491993906"/>
    <n v="2.2147646235416554"/>
  </r>
  <r>
    <s v="UN"/>
    <s v="Far_East_Asian"/>
    <x v="5"/>
    <x v="0"/>
    <x v="14"/>
    <x v="3"/>
    <n v="1.7147374041484281E-3"/>
    <n v="8.5379338764005296E-3"/>
    <n v="89918.155511691104"/>
    <n v="447715.93842264195"/>
    <n v="767.71526604672545"/>
    <n v="0.98941515302702288"/>
    <n v="4586818.0711546354"/>
    <n v="51.011033812390203"/>
    <n v="2.5578978056957302"/>
  </r>
  <r>
    <s v="UN"/>
    <s v="Far_East_Asian"/>
    <x v="5"/>
    <x v="0"/>
    <x v="14"/>
    <x v="4"/>
    <n v="2.6846115161231455E-3"/>
    <n v="1.3339485193610447E-2"/>
    <n v="89150.440245644379"/>
    <n v="442976.9337270754"/>
    <n v="1189.2209776606323"/>
    <n v="0.98360296416468684"/>
    <n v="4139102.1327319937"/>
    <n v="46.42828595492233"/>
    <n v="2.6663147108236958"/>
  </r>
  <r>
    <s v="UN"/>
    <s v="Far_East_Asian"/>
    <x v="5"/>
    <x v="0"/>
    <x v="14"/>
    <x v="5"/>
    <n v="3.9134395941530448E-3"/>
    <n v="1.9385112934601031E-2"/>
    <n v="87961.219267983746"/>
    <n v="435713.42507053539"/>
    <n v="1705.1381693750591"/>
    <n v="0.97905583461622536"/>
    <n v="3696125.1990049183"/>
    <n v="42.019940489276955"/>
    <n v="2.5998008003754274"/>
  </r>
  <r>
    <s v="UN"/>
    <s v="Far_East_Asian"/>
    <x v="5"/>
    <x v="0"/>
    <x v="14"/>
    <x v="6"/>
    <n v="4.507371954599622E-3"/>
    <n v="2.2291642871467267E-2"/>
    <n v="86256.081098608687"/>
    <n v="426587.77103592712"/>
    <n v="1922.7897553424991"/>
    <n v="0.97565081236369555"/>
    <n v="3260411.7739343829"/>
    <n v="37.799210587912661"/>
    <n v="2.5594656440842041"/>
  </r>
  <r>
    <s v="UN"/>
    <s v="Far_East_Asian"/>
    <x v="5"/>
    <x v="0"/>
    <x v="14"/>
    <x v="7"/>
    <n v="5.4462401509847765E-3"/>
    <n v="2.6878222778589062E-2"/>
    <n v="84333.291343266188"/>
    <n v="416200.70535562048"/>
    <n v="2266.7289923759672"/>
    <n v="0.96910400027616694"/>
    <n v="2833824.0028984561"/>
    <n v="33.602672891821506"/>
    <n v="2.5887054080597061"/>
  </r>
  <r>
    <s v="UN"/>
    <s v="Far_East_Asian"/>
    <x v="5"/>
    <x v="0"/>
    <x v="14"/>
    <x v="8"/>
    <n v="7.2860577790382821E-3"/>
    <n v="3.5809608026033515E-2"/>
    <n v="82066.562350890221"/>
    <n v="403341.76847789419"/>
    <n v="2938.7714298294159"/>
    <n v="0.95710173496625495"/>
    <n v="2417623.2975428356"/>
    <n v="29.459297773505561"/>
    <n v="2.6211000264955131"/>
  </r>
  <r>
    <s v="UN"/>
    <s v="Far_East_Asian"/>
    <x v="5"/>
    <x v="0"/>
    <x v="14"/>
    <x v="9"/>
    <n v="1.0475782817676433E-2"/>
    <n v="5.1107983562356928E-2"/>
    <n v="79127.790921060805"/>
    <n v="386039.10639454995"/>
    <n v="4044.0618377192004"/>
    <n v="0.93944979421082075"/>
    <n v="2014281.5290649412"/>
    <n v="25.456056659971992"/>
    <n v="2.6261865925946735"/>
  </r>
  <r>
    <s v="UN"/>
    <s v="Far_East_Asian"/>
    <x v="5"/>
    <x v="0"/>
    <x v="14"/>
    <x v="10"/>
    <n v="1.4826499720187361E-2"/>
    <n v="7.161395796087841E-2"/>
    <n v="75083.729083341605"/>
    <n v="362664.35905968916"/>
    <n v="5377.0430181203992"/>
    <n v="0.91204504251180862"/>
    <n v="1628242.4226703914"/>
    <n v="21.685689330414998"/>
    <n v="2.6280110994021255"/>
  </r>
  <r>
    <s v="UN"/>
    <s v="Far_East_Asian"/>
    <x v="5"/>
    <x v="0"/>
    <x v="14"/>
    <x v="11"/>
    <n v="2.2461089786433869E-2"/>
    <n v="0.1065804505586631"/>
    <n v="69706.686065221205"/>
    <n v="330766.23077611206"/>
    <n v="7429.3700077825561"/>
    <n v="0.87556476566227348"/>
    <n v="1265578.0636107023"/>
    <n v="18.155762883729139"/>
    <n v="2.6085186857859908"/>
  </r>
  <r>
    <s v="UN"/>
    <s v="Far_East_Asian"/>
    <x v="5"/>
    <x v="0"/>
    <x v="14"/>
    <x v="12"/>
    <n v="3.1246791251812626E-2"/>
    <n v="0.14530647895486146"/>
    <n v="62277.316057438649"/>
    <n v="289607.25733847998"/>
    <n v="9049.2975150654675"/>
    <n v="0.82280368014063854"/>
    <n v="934811.83283459011"/>
    <n v="15.01047077835546"/>
    <n v="2.5932581603760343"/>
  </r>
  <r>
    <s v="UN"/>
    <s v="Far_East_Asian"/>
    <x v="5"/>
    <x v="0"/>
    <x v="14"/>
    <x v="13"/>
    <n v="4.8033157403476384E-2"/>
    <n v="0.21503368734691725"/>
    <n v="53228.018542373182"/>
    <n v="238289.91713353829"/>
    <n v="11445.817097336592"/>
    <n v="0.74690007814121073"/>
    <n v="645204.57549611013"/>
    <n v="12.121521581392001"/>
    <n v="2.5667813541413058"/>
  </r>
  <r>
    <s v="UN"/>
    <s v="Far_East_Asian"/>
    <x v="5"/>
    <x v="0"/>
    <x v="14"/>
    <x v="14"/>
    <n v="6.9602380189560498E-2"/>
    <n v="0.29648378334724984"/>
    <n v="41782.20144503659"/>
    <n v="177978.75772730238"/>
    <n v="12387.745161001374"/>
    <n v="0.66000536652255382"/>
    <n v="406914.65836257191"/>
    <n v="9.7389473098457398"/>
    <n v="2.5029959774067443"/>
  </r>
  <r>
    <s v="UN"/>
    <s v="Far_East_Asian"/>
    <x v="5"/>
    <x v="0"/>
    <x v="14"/>
    <x v="15"/>
    <n v="9.7738548891850158E-2"/>
    <n v="0.39058547914353381"/>
    <n v="29394.456284035216"/>
    <n v="117466.93522703701"/>
    <n v="11481.047791863555"/>
    <n v="0.56446590439659328"/>
    <n v="228935.90063526953"/>
    <n v="7.7884039909800853"/>
    <n v="2.430082451703663"/>
  </r>
  <r>
    <s v="UN"/>
    <s v="Far_East_Asian"/>
    <x v="5"/>
    <x v="0"/>
    <x v="14"/>
    <x v="16"/>
    <n v="0.13223491791144409"/>
    <n v="0.48946458331098064"/>
    <n v="17913.40849217166"/>
    <n v="66306.07982962548"/>
    <n v="8767.9790233001841"/>
    <n v="0.46500406033955882"/>
    <n v="111468.9654082325"/>
    <n v="6.2226552505038644"/>
    <n v="2.347055396754631"/>
  </r>
  <r>
    <s v="UN"/>
    <s v="Far_East_Asian"/>
    <x v="5"/>
    <x v="0"/>
    <x v="14"/>
    <x v="17"/>
    <n v="0.17600477558108499"/>
    <n v="0.59337663900054227"/>
    <n v="9145.4294688714763"/>
    <n v="30832.596345974773"/>
    <n v="5426.684200455471"/>
    <n v="0.35848886723923862"/>
    <n v="45162.88557860702"/>
    <n v="4.9383012282068375"/>
    <n v="2.2553127382771812"/>
  </r>
  <r>
    <s v="UN"/>
    <s v="Far_East_Asian"/>
    <x v="5"/>
    <x v="0"/>
    <x v="14"/>
    <x v="18"/>
    <n v="0.23749080846336551"/>
    <n v="0.70588856400896727"/>
    <n v="3718.7452684160057"/>
    <n v="11053.142538113183"/>
    <n v="2625.019757437316"/>
    <n v="0.25222779085746372"/>
    <n v="14330.289232632244"/>
    <n v="3.8535280580635765"/>
    <n v="2.1274182670044492"/>
  </r>
  <r>
    <s v="UN"/>
    <s v="Far_East_Asian"/>
    <x v="5"/>
    <x v="0"/>
    <x v="14"/>
    <x v="19"/>
    <n v="0.31640622017348152"/>
    <n v="0.8065204379292491"/>
    <n v="1093.72551097869"/>
    <n v="2787.9097244209479"/>
    <n v="882.11197808892473"/>
    <n v="0.15904810125746047"/>
    <n v="3277.1466945190614"/>
    <n v="2.9963154938084946"/>
    <n v="1.961023206735935"/>
  </r>
  <r>
    <s v="UN"/>
    <s v="Far_East_Asian"/>
    <x v="5"/>
    <x v="0"/>
    <x v="14"/>
    <x v="20"/>
    <n v="0.42288594773494487"/>
    <n v="0.88610872277891051"/>
    <n v="211.6135328897652"/>
    <n v="443.41174814636167"/>
    <n v="187.51259735168281"/>
    <n v="9.3666719304883753E-2"/>
    <n v="489.23697009811349"/>
    <n v="2.3119361196666439"/>
    <n v="1.7220553446354991"/>
  </r>
  <r>
    <s v="UN"/>
    <s v="Far_East_Asian"/>
    <x v="5"/>
    <x v="0"/>
    <x v="14"/>
    <x v="21"/>
    <n v="0.525931670630153"/>
    <n v="1"/>
    <n v="24.100935538082386"/>
    <n v="45.8252219517518"/>
    <n v="24.100935538082386"/>
    <m/>
    <n v="45.8252219517518"/>
    <n v="1.9013876817911246"/>
    <n v="1.9013876817911246"/>
  </r>
  <r>
    <s v="UN"/>
    <s v="Far_East_Asian"/>
    <x v="5"/>
    <x v="0"/>
    <x v="15"/>
    <x v="0"/>
    <n v="6.0753988035889966E-2"/>
    <n v="5.7965035986268197E-2"/>
    <n v="100000"/>
    <n v="95409.43378404362"/>
    <n v="5796.5035986268194"/>
    <n v="0.93470818712459158"/>
    <n v="5749999.9995229598"/>
    <n v="57.499999995229601"/>
    <n v="0.2080456541001931"/>
  </r>
  <r>
    <s v="UN"/>
    <s v="Far_East_Asian"/>
    <x v="5"/>
    <x v="0"/>
    <x v="15"/>
    <x v="1"/>
    <n v="5.1630807966846388E-3"/>
    <n v="2.0385446439783208E-2"/>
    <n v="94203.496401373181"/>
    <n v="371944.65977825219"/>
    <n v="1920.3803303305031"/>
    <n v="0.98295726764451052"/>
    <n v="5654590.5657389164"/>
    <n v="60.025272752577905"/>
    <n v="1.4643950730309148"/>
  </r>
  <r>
    <s v="UN"/>
    <s v="Far_East_Asian"/>
    <x v="5"/>
    <x v="0"/>
    <x v="15"/>
    <x v="2"/>
    <n v="1.5887370912929168E-3"/>
    <n v="7.908797817801072E-3"/>
    <n v="92283.116071042678"/>
    <n v="459389.10283047112"/>
    <n v="729.84850700254901"/>
    <n v="0.99310457782538109"/>
    <n v="5282645.9059606642"/>
    <n v="57.243904745196339"/>
    <n v="2.2234271834508763"/>
  </r>
  <r>
    <s v="UN"/>
    <s v="Far_East_Asian"/>
    <x v="5"/>
    <x v="0"/>
    <x v="15"/>
    <x v="3"/>
    <n v="1.3907891313222293E-3"/>
    <n v="6.9304767674488836E-3"/>
    <n v="91553.267564040128"/>
    <n v="456221.42102403566"/>
    <n v="634.50779383660119"/>
    <n v="0.99134487759101786"/>
    <n v="4823256.8031301927"/>
    <n v="52.682519493434761"/>
    <n v="2.5651728612764559"/>
  </r>
  <r>
    <s v="UN"/>
    <s v="Far_East_Asian"/>
    <x v="5"/>
    <x v="0"/>
    <x v="15"/>
    <x v="4"/>
    <n v="2.202684940740975E-3"/>
    <n v="1.0957193206503192E-2"/>
    <n v="90918.759770203527"/>
    <n v="452272.7687794728"/>
    <n v="996.21441689778294"/>
    <n v="0.98650939385782355"/>
    <n v="4367035.382106157"/>
    <n v="48.032280611216052"/>
    <n v="2.6701500879976034"/>
  </r>
  <r>
    <s v="UN"/>
    <s v="Far_East_Asian"/>
    <x v="5"/>
    <x v="0"/>
    <x v="15"/>
    <x v="5"/>
    <n v="3.2175447806201919E-3"/>
    <n v="1.5964586461709965E-2"/>
    <n v="89922.545353305744"/>
    <n v="446171.33498703729"/>
    <n v="1435.576250149883"/>
    <n v="0.98270035409700107"/>
    <n v="3914762.6133266841"/>
    <n v="43.534828756743693"/>
    <n v="2.6027802221358143"/>
  </r>
  <r>
    <s v="UN"/>
    <s v="Far_East_Asian"/>
    <x v="5"/>
    <x v="0"/>
    <x v="15"/>
    <x v="6"/>
    <n v="3.7254869119833184E-3"/>
    <n v="1.8459779101038402E-2"/>
    <n v="88486.969103155861"/>
    <n v="438452.7288796932"/>
    <n v="1633.4499029646686"/>
    <n v="0.97984303944764772"/>
    <n v="3468591.2783396468"/>
    <n v="39.19889350369828"/>
    <n v="2.5621433942610321"/>
  </r>
  <r>
    <s v="UN"/>
    <s v="Far_East_Asian"/>
    <x v="5"/>
    <x v="0"/>
    <x v="15"/>
    <x v="7"/>
    <n v="4.5003795595895298E-3"/>
    <n v="2.2260812544850274E-2"/>
    <n v="86853.519200191193"/>
    <n v="429614.854519594"/>
    <n v="1933.4299097760086"/>
    <n v="0.97423281050418609"/>
    <n v="3030138.5494599533"/>
    <n v="34.887919077587391"/>
    <n v="2.5935297898122314"/>
  </r>
  <r>
    <s v="UN"/>
    <s v="Far_East_Asian"/>
    <x v="5"/>
    <x v="0"/>
    <x v="15"/>
    <x v="8"/>
    <n v="6.1052212311829938E-3"/>
    <n v="3.0090749463423185E-2"/>
    <n v="84920.089290415184"/>
    <n v="418544.88715297118"/>
    <n v="2555.3091312493925"/>
    <n v="0.96359621245994653"/>
    <n v="2600523.6949403593"/>
    <n v="30.623186064335389"/>
    <n v="2.6302048057316907"/>
  </r>
  <r>
    <s v="UN"/>
    <s v="Far_East_Asian"/>
    <x v="5"/>
    <x v="0"/>
    <x v="15"/>
    <x v="9"/>
    <n v="8.9369737004088637E-3"/>
    <n v="4.3760881500000404E-2"/>
    <n v="82364.780159165792"/>
    <n v="403308.26800507877"/>
    <n v="3604.355384318842"/>
    <n v="0.94756854917013422"/>
    <n v="2181978.8077873881"/>
    <n v="26.491648536799637"/>
    <n v="2.6374047831691514"/>
  </r>
  <r>
    <s v="UN"/>
    <s v="Far_East_Asian"/>
    <x v="5"/>
    <x v="0"/>
    <x v="15"/>
    <x v="10"/>
    <n v="1.2910707951751818E-2"/>
    <n v="6.2645484210573102E-2"/>
    <n v="78760.42477484695"/>
    <n v="382162.23038189212"/>
    <n v="4933.9849466507003"/>
    <n v="0.92206753549322429"/>
    <n v="1778670.5397823094"/>
    <n v="22.583303034068301"/>
    <n v="2.640873732246785"/>
  </r>
  <r>
    <s v="UN"/>
    <s v="Far_East_Asian"/>
    <x v="5"/>
    <x v="0"/>
    <x v="15"/>
    <x v="11"/>
    <n v="1.9995315356068803E-2"/>
    <n v="9.543920799894394E-2"/>
    <n v="73826.439828196249"/>
    <n v="352379.38592682511"/>
    <n v="7045.9369465847412"/>
    <n v="0.8873204861886641"/>
    <n v="1396508.3094004174"/>
    <n v="18.916099877635631"/>
    <n v="2.6223441479594172"/>
  </r>
  <r>
    <s v="UN"/>
    <s v="Far_East_Asian"/>
    <x v="5"/>
    <x v="0"/>
    <x v="15"/>
    <x v="12"/>
    <n v="2.8368010078022136E-2"/>
    <n v="0.13282205348095713"/>
    <n v="66780.502881611508"/>
    <n v="312673.44804345333"/>
    <n v="8869.9235252266153"/>
    <n v="0.83638645582739812"/>
    <n v="1044128.9234735921"/>
    <n v="15.635236010795309"/>
    <n v="2.6066235177532913"/>
  </r>
  <r>
    <s v="UN"/>
    <s v="Far_East_Asian"/>
    <x v="5"/>
    <x v="0"/>
    <x v="15"/>
    <x v="13"/>
    <n v="4.4299394107094582E-2"/>
    <n v="0.20004968451454341"/>
    <n v="57910.579356384893"/>
    <n v="261515.83704039606"/>
    <n v="11584.993130299226"/>
    <n v="0.76290739861436208"/>
    <n v="731455.47543013876"/>
    <n v="12.630774610779172"/>
    <n v="2.5798811940422577"/>
  </r>
  <r>
    <s v="UN"/>
    <s v="Far_East_Asian"/>
    <x v="5"/>
    <x v="0"/>
    <x v="15"/>
    <x v="14"/>
    <n v="6.4824639939682349E-2"/>
    <n v="0.27918302613209756"/>
    <n v="46325.586226085667"/>
    <n v="199512.366932946"/>
    <n v="12933.317349942015"/>
    <n v="0.6778661222276442"/>
    <n v="469939.6383897427"/>
    <n v="10.144278284925889"/>
    <n v="2.5168347510141076"/>
  </r>
  <r>
    <s v="UN"/>
    <s v="Far_East_Asian"/>
    <x v="5"/>
    <x v="0"/>
    <x v="15"/>
    <x v="15"/>
    <n v="9.1837820810524912E-2"/>
    <n v="0.371954135659055"/>
    <n v="33392.268876143651"/>
    <n v="135242.67450929497"/>
    <n v="12420.392507520777"/>
    <n v="0.58273818790080656"/>
    <n v="270427.27145679668"/>
    <n v="8.0984994598554305"/>
    <n v="2.446242552140196"/>
  </r>
  <r>
    <s v="UN"/>
    <s v="Far_East_Asian"/>
    <x v="5"/>
    <x v="0"/>
    <x v="15"/>
    <x v="16"/>
    <n v="0.12546517567995547"/>
    <n v="0.47149070991892084"/>
    <n v="20971.876368622874"/>
    <n v="78811.07107040516"/>
    <n v="9888.044877373839"/>
    <n v="0.48143903683908013"/>
    <n v="135184.59694750173"/>
    <n v="6.4459943674738858"/>
    <n v="2.3656763196621564"/>
  </r>
  <r>
    <s v="UN"/>
    <s v="Far_East_Asian"/>
    <x v="5"/>
    <x v="0"/>
    <x v="15"/>
    <x v="17"/>
    <n v="0.16900398514069934"/>
    <n v="0.57854289207150977"/>
    <n v="11083.831491249035"/>
    <n v="37942.726148392147"/>
    <n v="6412.4719261804921"/>
    <n v="0.37132238124431932"/>
    <n v="56373.525877096574"/>
    <n v="5.0861045588436538"/>
    <n v="2.2746186635919292"/>
  </r>
  <r>
    <s v="UN"/>
    <s v="Far_East_Asian"/>
    <x v="5"/>
    <x v="0"/>
    <x v="15"/>
    <x v="18"/>
    <n v="0.23049695964565353"/>
    <n v="0.69518687195225493"/>
    <n v="4671.3595650685429"/>
    <n v="14088.983424322072"/>
    <n v="3247.4678438042465"/>
    <n v="0.26092780686388656"/>
    <n v="18430.799728704427"/>
    <n v="3.9454894173692221"/>
    <n v="2.1461412870638741"/>
  </r>
  <r>
    <s v="UN"/>
    <s v="Far_East_Asian"/>
    <x v="5"/>
    <x v="0"/>
    <x v="15"/>
    <x v="19"/>
    <n v="0.30993731573385169"/>
    <n v="0.800197010647408"/>
    <n v="1423.8917212642966"/>
    <n v="3676.2075458500094"/>
    <n v="1139.3938988412824"/>
    <n v="0.16381253900512244"/>
    <n v="4341.8163043823552"/>
    <n v="3.0492601646192492"/>
    <n v="1.977997631922445"/>
  </r>
  <r>
    <s v="UN"/>
    <s v="Far_East_Asian"/>
    <x v="5"/>
    <x v="0"/>
    <x v="15"/>
    <x v="20"/>
    <n v="0.41738099538228818"/>
    <n v="0.88348847322778512"/>
    <n v="284.49782242301416"/>
    <n v="602.20889199547992"/>
    <n v="251.3505467691383"/>
    <n v="9.5250949937409818E-2"/>
    <n v="665.60875853234586"/>
    <n v="2.3395917510492064"/>
    <n v="1.7365091078436927"/>
  </r>
  <r>
    <s v="UN"/>
    <s v="Far_East_Asian"/>
    <x v="5"/>
    <x v="0"/>
    <x v="15"/>
    <x v="21"/>
    <n v="0.52282879230670387"/>
    <n v="1"/>
    <n v="33.147275653875845"/>
    <n v="63.399866536865972"/>
    <n v="33.147275653875845"/>
    <m/>
    <n v="63.399866536865972"/>
    <n v="1.9126720156096071"/>
    <n v="1.9126720156096071"/>
  </r>
  <r>
    <s v="UN"/>
    <s v="Far_East_Asian"/>
    <x v="5"/>
    <x v="0"/>
    <x v="16"/>
    <x v="0"/>
    <n v="5.0990999747258008E-2"/>
    <n v="4.8949133147932297E-2"/>
    <n v="100000"/>
    <n v="95995.633328535579"/>
    <n v="4894.9133147932298"/>
    <n v="0.94539492238302414"/>
    <n v="5999999.9992528446"/>
    <n v="59.999999992528444"/>
    <n v="0.18193307747400364"/>
  </r>
  <r>
    <s v="UN"/>
    <s v="Far_East_Asian"/>
    <x v="5"/>
    <x v="0"/>
    <x v="16"/>
    <x v="1"/>
    <n v="3.940524700526726E-3"/>
    <n v="1.5608028015798123E-2"/>
    <n v="95105.08668520677"/>
    <n v="376701.82786297653"/>
    <n v="1484.4028574276163"/>
    <n v="0.98690577807581314"/>
    <n v="5904004.365924309"/>
    <n v="62.078744383739192"/>
    <n v="1.4949395581907288"/>
  </r>
  <r>
    <s v="UN"/>
    <s v="Far_East_Asian"/>
    <x v="5"/>
    <x v="0"/>
    <x v="16"/>
    <x v="2"/>
    <n v="1.235861469621604E-3"/>
    <n v="6.1582447446671485E-3"/>
    <n v="93620.683827779154"/>
    <n v="466507.85573167063"/>
    <n v="576.53908417456842"/>
    <n v="0.99457376364459638"/>
    <n v="5527302.5380613329"/>
    <n v="59.03933096909585"/>
    <n v="2.2325147574175555"/>
  </r>
  <r>
    <s v="UN"/>
    <s v="Far_East_Asian"/>
    <x v="5"/>
    <x v="0"/>
    <x v="16"/>
    <x v="3"/>
    <n v="1.1048872985062854E-3"/>
    <n v="5.5096611846938374E-3"/>
    <n v="93044.144743604586"/>
    <n v="463976.47384481813"/>
    <n v="512.64171275688568"/>
    <n v="0.99306272149290931"/>
    <n v="5060794.6823296621"/>
    <n v="54.391328936123273"/>
    <n v="2.5728665025843078"/>
  </r>
  <r>
    <s v="UN"/>
    <s v="Far_East_Asian"/>
    <x v="5"/>
    <x v="0"/>
    <x v="16"/>
    <x v="4"/>
    <n v="1.7728286149582466E-3"/>
    <n v="8.8277449189706186E-3"/>
    <n v="92531.5030308477"/>
    <n v="460757.7398250188"/>
    <n v="816.84450572526839"/>
    <n v="0.98911181336971976"/>
    <n v="4596818.2084848443"/>
    <n v="49.678412842298471"/>
    <n v="2.6742509548583904"/>
  </r>
  <r>
    <s v="UN"/>
    <s v="Far_East_Asian"/>
    <x v="5"/>
    <x v="0"/>
    <x v="16"/>
    <x v="5"/>
    <n v="2.5957518552729313E-3"/>
    <n v="1.2898596220984731E-2"/>
    <n v="91714.658525122431"/>
    <n v="455740.92356245779"/>
    <n v="1182.9903478610649"/>
    <n v="0.98597825067393552"/>
    <n v="4136060.4686598252"/>
    <n v="45.09704920862653"/>
    <n v="2.6057547145033815"/>
  </r>
  <r>
    <s v="UN"/>
    <s v="Far_East_Asian"/>
    <x v="5"/>
    <x v="0"/>
    <x v="16"/>
    <x v="6"/>
    <n v="3.0227182420865546E-3"/>
    <n v="1.5003151931910888E-2"/>
    <n v="90531.668177261367"/>
    <n v="449350.63857463596"/>
    <n v="1358.2603723127977"/>
    <n v="0.98362404243475876"/>
    <n v="3680319.5450973674"/>
    <n v="40.652289074042983"/>
    <n v="2.5647509276600355"/>
  </r>
  <r>
    <s v="UN"/>
    <s v="Far_East_Asian"/>
    <x v="5"/>
    <x v="0"/>
    <x v="16"/>
    <x v="7"/>
    <n v="3.6506595216144059E-3"/>
    <n v="1.8094661596358218E-2"/>
    <n v="89173.407804948569"/>
    <n v="441992.09158542356"/>
    <n v="1613.5626376245928"/>
    <n v="0.97889083051956371"/>
    <n v="3230968.9065227313"/>
    <n v="36.232426079195243"/>
    <n v="2.5985143997733058"/>
  </r>
  <r>
    <s v="UN"/>
    <s v="Far_East_Asian"/>
    <x v="5"/>
    <x v="0"/>
    <x v="16"/>
    <x v="8"/>
    <n v="5.0305645824599348E-3"/>
    <n v="2.4857674856143146E-2"/>
    <n v="87559.845167323976"/>
    <n v="432662.00561513437"/>
    <n v="2176.5341616235673"/>
    <n v="0.96960771541296054"/>
    <n v="2788976.8149373075"/>
    <n v="31.8522355722268"/>
    <n v="2.6397245161300571"/>
  </r>
  <r>
    <s v="UN"/>
    <s v="Far_East_Asian"/>
    <x v="5"/>
    <x v="0"/>
    <x v="16"/>
    <x v="9"/>
    <n v="7.5074147490569818E-3"/>
    <n v="3.6886057512809517E-2"/>
    <n v="85383.311005700409"/>
    <n v="419512.41881047998"/>
    <n v="3149.4537203903601"/>
    <n v="0.95525994350555332"/>
    <n v="2356314.8093221732"/>
    <n v="27.596901333152324"/>
    <n v="2.6490728629902374"/>
  </r>
  <r>
    <s v="UN"/>
    <s v="Far_East_Asian"/>
    <x v="5"/>
    <x v="0"/>
    <x v="16"/>
    <x v="10"/>
    <n v="1.1091245580392338E-2"/>
    <n v="5.405004357252878E-2"/>
    <n v="82233.857285310049"/>
    <n v="400743.40949277719"/>
    <n v="4444.7435694081069"/>
    <n v="0.93181493733106824"/>
    <n v="1936802.3905116932"/>
    <n v="23.552371911632029"/>
    <n v="2.6543355604288679"/>
  </r>
  <r>
    <s v="UN"/>
    <s v="Far_East_Asian"/>
    <x v="5"/>
    <x v="0"/>
    <x v="16"/>
    <x v="11"/>
    <n v="1.7594991914445687E-2"/>
    <n v="8.4462961530388236E-2"/>
    <n v="77789.113715901942"/>
    <n v="373418.69500235078"/>
    <n v="6570.298919269233"/>
    <n v="0.89905055992047556"/>
    <n v="1536058.981018916"/>
    <n v="19.746451754532703"/>
    <n v="2.6368086493565679"/>
  </r>
  <r>
    <s v="UN"/>
    <s v="Far_East_Asian"/>
    <x v="5"/>
    <x v="0"/>
    <x v="16"/>
    <x v="12"/>
    <n v="2.5502782063591418E-2"/>
    <n v="0.12021896656492879"/>
    <n v="71218.814796632709"/>
    <n v="335722.2868266367"/>
    <n v="8561.8523148302411"/>
    <n v="0.8502672163997903"/>
    <n v="1162640.2860165653"/>
    <n v="16.324903599372114"/>
    <n v="2.6206331985848141"/>
  </r>
  <r>
    <s v="UN"/>
    <s v="Far_East_Asian"/>
    <x v="5"/>
    <x v="0"/>
    <x v="16"/>
    <x v="13"/>
    <n v="4.051537311110813E-2"/>
    <n v="0.18458062523207577"/>
    <n v="62656.962481802468"/>
    <n v="285453.65430345642"/>
    <n v="11565.261310033813"/>
    <n v="0.77959805520067771"/>
    <n v="826917.99918992864"/>
    <n v="13.197543679684303"/>
    <n v="2.5935556180291295"/>
  </r>
  <r>
    <s v="UN"/>
    <s v="Far_East_Asian"/>
    <x v="5"/>
    <x v="0"/>
    <x v="16"/>
    <x v="14"/>
    <n v="5.9919874479013563E-2"/>
    <n v="0.26099181386494036"/>
    <n v="51091.701171768655"/>
    <n v="222539.11374490117"/>
    <n v="13334.515762265393"/>
    <n v="0.69682292998737039"/>
    <n v="541464.34488647222"/>
    <n v="10.597892269550519"/>
    <n v="2.5312645242732512"/>
  </r>
  <r>
    <s v="UN"/>
    <s v="Far_East_Asian"/>
    <x v="5"/>
    <x v="0"/>
    <x v="16"/>
    <x v="15"/>
    <n v="8.570832365481891E-2"/>
    <n v="0.35200770996502051"/>
    <n v="37757.185409503261"/>
    <n v="155070.35727651473"/>
    <n v="13290.82037072393"/>
    <n v="0.60245992016058669"/>
    <n v="318925.23114157101"/>
    <n v="8.4467427241358788"/>
    <n v="2.4632438908535832"/>
  </r>
  <r>
    <s v="UN"/>
    <s v="Far_East_Asian"/>
    <x v="5"/>
    <x v="0"/>
    <x v="16"/>
    <x v="16"/>
    <n v="0.11835187243994313"/>
    <n v="0.45192111114707129"/>
    <n v="24466.365038779331"/>
    <n v="93423.675064082709"/>
    <n v="11056.866874055013"/>
    <n v="0.49943653949967476"/>
    <n v="163854.87386505629"/>
    <n v="6.6971482525232231"/>
    <n v="2.3855025606171449"/>
  </r>
  <r>
    <s v="UN"/>
    <s v="Far_East_Asian"/>
    <x v="5"/>
    <x v="0"/>
    <x v="16"/>
    <x v="17"/>
    <n v="0.16156070618800594"/>
    <n v="0.56216069549137815"/>
    <n v="13409.498164724318"/>
    <n v="46659.196981347523"/>
    <n v="7538.2928144717825"/>
    <n v="0.38555926659382667"/>
    <n v="70431.19880097358"/>
    <n v="5.2523366598649703"/>
    <n v="2.2953698743124904"/>
  </r>
  <r>
    <s v="UN"/>
    <s v="Far_East_Asian"/>
    <x v="5"/>
    <x v="0"/>
    <x v="16"/>
    <x v="18"/>
    <n v="0.22297164605096828"/>
    <n v="0.68320458963064945"/>
    <n v="5871.2053502525359"/>
    <n v="17989.885767985241"/>
    <n v="4011.234441956557"/>
    <n v="0.27068561351058185"/>
    <n v="23772.001819626061"/>
    <n v="4.0489133664186285"/>
    <n v="2.1664231677933583"/>
  </r>
  <r>
    <s v="UN"/>
    <s v="Far_East_Asian"/>
    <x v="5"/>
    <x v="0"/>
    <x v="16"/>
    <x v="19"/>
    <n v="0.30290784812783994"/>
    <n v="0.79304522451897219"/>
    <n v="1859.9709082959787"/>
    <n v="4869.6032660923702"/>
    <n v="1475.041046568341"/>
    <n v="0.16920217843790319"/>
    <n v="5782.1160516408208"/>
    <n v="3.1087131663463135"/>
    <n v="1.9965233945899807"/>
  </r>
  <r>
    <s v="UN"/>
    <s v="Far_East_Asian"/>
    <x v="5"/>
    <x v="0"/>
    <x v="16"/>
    <x v="20"/>
    <n v="0.4113462803095857"/>
    <n v="0.88049217552587689"/>
    <n v="384.92986172763761"/>
    <n v="823.94748075115751"/>
    <n v="338.92773137744263"/>
    <n v="9.7056508357921012E-2"/>
    <n v="912.51278554845044"/>
    <n v="2.3705949480066875"/>
    <n v="1.7523996239149644"/>
  </r>
  <r>
    <s v="UN"/>
    <s v="Far_East_Asian"/>
    <x v="5"/>
    <x v="0"/>
    <x v="16"/>
    <x v="21"/>
    <n v="0.51941480307084165"/>
    <n v="1"/>
    <n v="46.002130350194996"/>
    <n v="88.565304797292967"/>
    <n v="46.002130350194996"/>
    <m/>
    <n v="88.565304797292967"/>
    <n v="1.9252435511808326"/>
    <n v="1.9252435511808326"/>
  </r>
  <r>
    <s v="UN"/>
    <s v="Far_East_Asian"/>
    <x v="5"/>
    <x v="0"/>
    <x v="17"/>
    <x v="0"/>
    <n v="4.1974723128615145E-2"/>
    <n v="4.0541563879512396E-2"/>
    <n v="100000"/>
    <n v="96585.66122113193"/>
    <n v="4054.1563879512396"/>
    <n v="0.95522348355537123"/>
    <n v="6249999.9999999963"/>
    <n v="62.499999999999964"/>
    <n v="0.15781769321595052"/>
  </r>
  <r>
    <s v="UN"/>
    <s v="Far_East_Asian"/>
    <x v="5"/>
    <x v="0"/>
    <x v="17"/>
    <x v="1"/>
    <n v="2.9216506013854458E-3"/>
    <n v="1.1602639942412131E-2"/>
    <n v="95945.84361204876"/>
    <n v="381026.08055655367"/>
    <n v="1113.2250774015847"/>
    <n v="0.99022412319474995"/>
    <n v="6153414.3387788646"/>
    <n v="64.134246019659017"/>
    <n v="1.5231478812198147"/>
  </r>
  <r>
    <s v="UN"/>
    <s v="Far_East_Asian"/>
    <x v="5"/>
    <x v="0"/>
    <x v="17"/>
    <x v="2"/>
    <n v="9.358959183521251E-4"/>
    <n v="4.6674353155046122E-3"/>
    <n v="94832.618534647176"/>
    <n v="472942.66822932602"/>
    <n v="442.62511281039042"/>
    <n v="0.99583466209774318"/>
    <n v="5772388.2582223108"/>
    <n v="60.8692277764466"/>
    <n v="2.2427582426109267"/>
  </r>
  <r>
    <s v="UN"/>
    <s v="Far_East_Asian"/>
    <x v="5"/>
    <x v="0"/>
    <x v="17"/>
    <x v="3"/>
    <n v="8.5791286099457355E-4"/>
    <n v="4.2806819213944865E-3"/>
    <n v="94389.993421836785"/>
    <n v="470972.70220775594"/>
    <n v="404.05353840140742"/>
    <n v="0.99456463697987951"/>
    <n v="5299445.5899929851"/>
    <n v="56.144146194706458"/>
    <n v="2.5813479934009829"/>
  </r>
  <r>
    <s v="UN"/>
    <s v="Far_East_Asian"/>
    <x v="5"/>
    <x v="0"/>
    <x v="17"/>
    <x v="4"/>
    <n v="1.3948661905296715E-3"/>
    <n v="6.9518182316160053E-3"/>
    <n v="93985.939883435378"/>
    <n v="468412.79459868971"/>
    <n v="653.37317039724439"/>
    <n v="0.99140918163851144"/>
    <n v="4828472.8877852289"/>
    <n v="51.374417213613746"/>
    <n v="2.6783484734077887"/>
  </r>
  <r>
    <s v="UN"/>
    <s v="Far_East_Asian"/>
    <x v="5"/>
    <x v="0"/>
    <x v="17"/>
    <x v="5"/>
    <n v="2.0478052072341974E-3"/>
    <n v="1.0189130379938505E-2"/>
    <n v="93332.566713038133"/>
    <n v="464388.74536209513"/>
    <n v="950.97769093344687"/>
    <n v="0.98888715907611069"/>
    <n v="4360060.0931865396"/>
    <n v="46.715313279576392"/>
    <n v="2.6086839630660652"/>
  </r>
  <r>
    <s v="UN"/>
    <s v="Far_East_Asian"/>
    <x v="5"/>
    <x v="0"/>
    <x v="17"/>
    <x v="6"/>
    <n v="2.3987782966735996E-3"/>
    <n v="1.1924305830445875E-2"/>
    <n v="92381.589022104687"/>
    <n v="459228.06710804155"/>
    <n v="1101.5863206021459"/>
    <n v="0.98699009480886779"/>
    <n v="3895671.3478244441"/>
    <n v="42.169347692128397"/>
    <n v="2.5672555546831792"/>
  </r>
  <r>
    <s v="UN"/>
    <s v="Far_East_Asian"/>
    <x v="5"/>
    <x v="0"/>
    <x v="17"/>
    <x v="7"/>
    <n v="2.8967315059019211E-3"/>
    <n v="1.4383805978415588E-2"/>
    <n v="91280.002701502541"/>
    <n v="453253.55349385901"/>
    <n v="1312.9538485676749"/>
    <n v="0.98308047039777446"/>
    <n v="3436443.2807164025"/>
    <n v="37.64727409084351"/>
    <n v="2.6035258077911787"/>
  </r>
  <r>
    <s v="UN"/>
    <s v="Far_East_Asian"/>
    <x v="5"/>
    <x v="0"/>
    <x v="17"/>
    <x v="8"/>
    <n v="4.0586514251855265E-3"/>
    <n v="2.0101504584609131E-2"/>
    <n v="89967.048852934866"/>
    <n v="445584.71657820581"/>
    <n v="1808.4730449810158"/>
    <n v="0.97513561050332354"/>
    <n v="2983189.7272225432"/>
    <n v="33.15869271314024"/>
    <n v="2.6496593641443238"/>
  </r>
  <r>
    <s v="UN"/>
    <s v="Far_East_Asian"/>
    <x v="5"/>
    <x v="0"/>
    <x v="17"/>
    <x v="9"/>
    <n v="6.1875208438310356E-3"/>
    <n v="3.0496318319314385E-2"/>
    <n v="88158.57580795385"/>
    <n v="434505.52463143907"/>
    <n v="2688.5119904167805"/>
    <n v="0.96250775746237005"/>
    <n v="2537605.0106443376"/>
    <n v="28.784550877640083"/>
    <n v="2.6613999004871509"/>
  </r>
  <r>
    <s v="UN"/>
    <s v="Far_East_Asian"/>
    <x v="5"/>
    <x v="0"/>
    <x v="17"/>
    <x v="10"/>
    <n v="9.3693665314352366E-3"/>
    <n v="4.584539743078106E-2"/>
    <n v="85470.06381753707"/>
    <n v="418214.93811801699"/>
    <n v="3918.4090441492153"/>
    <n v="0.94126378904214436"/>
    <n v="2103099.4860128984"/>
    <n v="24.606270219975858"/>
    <n v="2.668599457907824"/>
  </r>
  <r>
    <s v="UN"/>
    <s v="Far_East_Asian"/>
    <x v="5"/>
    <x v="0"/>
    <x v="17"/>
    <x v="11"/>
    <n v="1.5264128907391428E-2"/>
    <n v="7.3680088685808762E-2"/>
    <n v="81551.654773387854"/>
    <n v="393650.57728699059"/>
    <n v="6008.7331561776809"/>
    <n v="0.9107323610817476"/>
    <n v="1684884.5478948813"/>
    <n v="20.660335496278577"/>
    <n v="2.6521346158558705"/>
  </r>
  <r>
    <s v="UN"/>
    <s v="Far_East_Asian"/>
    <x v="5"/>
    <x v="0"/>
    <x v="17"/>
    <x v="12"/>
    <n v="2.2653920628037737E-2"/>
    <n v="0.10751059335286435"/>
    <n v="75542.921617210173"/>
    <n v="358510.31969377387"/>
    <n v="8121.6643266751926"/>
    <n v="0.86445920273408983"/>
    <n v="1291233.9706078907"/>
    <n v="17.092719515811289"/>
    <n v="2.6354245115497479"/>
  </r>
  <r>
    <s v="UN"/>
    <s v="Far_East_Asian"/>
    <x v="5"/>
    <x v="0"/>
    <x v="17"/>
    <x v="13"/>
    <n v="3.6674526805740425E-2"/>
    <n v="0.16858302223025026"/>
    <n v="67421.257290534981"/>
    <n v="309917.54513442348"/>
    <n v="11366.079316601681"/>
    <n v="0.79704467601167606"/>
    <n v="932723.650914117"/>
    <n v="13.834266645232951"/>
    <n v="2.6079050162408555"/>
  </r>
  <r>
    <s v="UN"/>
    <s v="Far_East_Asian"/>
    <x v="5"/>
    <x v="0"/>
    <x v="17"/>
    <x v="14"/>
    <n v="5.4873046908854306E-2"/>
    <n v="0.24180883709927609"/>
    <n v="56055.1779739333"/>
    <n v="247018.12935200051"/>
    <n v="13554.63739926977"/>
    <n v="0.71701832283416844"/>
    <n v="622806.10577969358"/>
    <n v="11.110590105865153"/>
    <n v="2.5463924605273709"/>
  </r>
  <r>
    <s v="UN"/>
    <s v="Far_East_Asian"/>
    <x v="5"/>
    <x v="0"/>
    <x v="17"/>
    <x v="15"/>
    <n v="7.9320507455170622E-2"/>
    <n v="0.3305598572928265"/>
    <n v="42500.54057466353"/>
    <n v="177116.52481760512"/>
    <n v="14048.972627228759"/>
    <n v="0.6238623121283855"/>
    <n v="375787.97642769309"/>
    <n v="8.8419575691636521"/>
    <n v="2.4812266352395436"/>
  </r>
  <r>
    <s v="UN"/>
    <s v="Far_East_Asian"/>
    <x v="5"/>
    <x v="0"/>
    <x v="17"/>
    <x v="16"/>
    <n v="0.11084304623879038"/>
    <n v="0.43047712693132961"/>
    <n v="28451.567947434771"/>
    <n v="110496.3246888557"/>
    <n v="12247.749226703228"/>
    <n v="0.51929797271670375"/>
    <n v="198671.45161008797"/>
    <n v="6.9827944799787538"/>
    <n v="2.4067467858445437"/>
  </r>
  <r>
    <s v="UN"/>
    <s v="Far_East_Asian"/>
    <x v="5"/>
    <x v="0"/>
    <x v="17"/>
    <x v="17"/>
    <n v="0.1535938430563796"/>
    <n v="0.54390229466722972"/>
    <n v="16203.818720731542"/>
    <n v="57380.517403569429"/>
    <n v="8813.2941845777004"/>
    <n v="0.40151506166093603"/>
    <n v="88175.126921232266"/>
    <n v="5.4416263499923607"/>
    <n v="2.3178500904402806"/>
  </r>
  <r>
    <s v="UN"/>
    <s v="Far_East_Asian"/>
    <x v="5"/>
    <x v="0"/>
    <x v="17"/>
    <x v="18"/>
    <n v="0.21480573628217395"/>
    <n v="0.66963310017449307"/>
    <n v="7390.5245361538418"/>
    <n v="23039.141983430596"/>
    <n v="4948.9398570603544"/>
    <n v="0.2817652757390951"/>
    <n v="30794.609517662844"/>
    <n v="4.1667691335057659"/>
    <n v="2.1885936990143273"/>
  </r>
  <r>
    <s v="UN"/>
    <s v="Far_East_Asian"/>
    <x v="5"/>
    <x v="0"/>
    <x v="17"/>
    <x v="19"/>
    <n v="0.29518989282200386"/>
    <n v="0.78484421922472336"/>
    <n v="2441.5846790934875"/>
    <n v="6491.6301937534836"/>
    <n v="1916.2636211341749"/>
    <n v="0.17538486490748001"/>
    <n v="7755.467534232248"/>
    <n v="3.1764073556980628"/>
    <n v="2.016958867939755"/>
  </r>
  <r>
    <s v="UN"/>
    <s v="Far_East_Asian"/>
    <x v="5"/>
    <x v="0"/>
    <x v="17"/>
    <x v="20"/>
    <n v="0.40465528714755866"/>
    <n v="0.8770135292935296"/>
    <n v="525.32105795931261"/>
    <n v="1138.5336845607731"/>
    <n v="460.71367505310758"/>
    <n v="9.914539783301908E-2"/>
    <n v="1263.8373404787649"/>
    <n v="2.4058379562934866"/>
    <n v="1.7700728547633053"/>
  </r>
  <r>
    <s v="UN"/>
    <s v="Far_East_Asian"/>
    <x v="5"/>
    <x v="0"/>
    <x v="17"/>
    <x v="21"/>
    <n v="0.51560652746228675"/>
    <n v="1"/>
    <n v="64.607382906205032"/>
    <n v="125.30365591799193"/>
    <n v="64.607382906205032"/>
    <m/>
    <n v="125.30365591799193"/>
    <n v="1.93946342169445"/>
    <n v="1.93946342169445"/>
  </r>
  <r>
    <s v="UN"/>
    <s v="Far_East_Asian"/>
    <x v="5"/>
    <x v="0"/>
    <x v="18"/>
    <x v="0"/>
    <n v="3.3751679299754221E-2"/>
    <n v="3.2795130811041601E-2"/>
    <n v="100000"/>
    <n v="97165.923270906496"/>
    <n v="3279.5130811041599"/>
    <n v="0.96414762255310615"/>
    <n v="6500000.000169253"/>
    <n v="65.000000001692527"/>
    <n v="0.13582392903908763"/>
  </r>
  <r>
    <s v="UN"/>
    <s v="Far_East_Asian"/>
    <x v="5"/>
    <x v="0"/>
    <x v="18"/>
    <x v="1"/>
    <n v="2.0923672601083376E-3"/>
    <n v="8.3267639429460451E-3"/>
    <n v="96720.48691889584"/>
    <n v="384907.88800564659"/>
    <n v="805.36866302044655"/>
    <n v="0.99294664980978187"/>
    <n v="6402834.0768983467"/>
    <n v="66.19935735298138"/>
    <n v="1.5488744961427892"/>
  </r>
  <r>
    <s v="UN"/>
    <s v="Far_East_Asian"/>
    <x v="5"/>
    <x v="0"/>
    <x v="18"/>
    <x v="2"/>
    <n v="6.8617643995992769E-4"/>
    <n v="3.4244291845194285E-3"/>
    <n v="95915.118255875394"/>
    <n v="478673.57586808648"/>
    <n v="328.45453019205888"/>
    <n v="0.99690166156804016"/>
    <n v="6017926.1888926998"/>
    <n v="62.742206842080023"/>
    <n v="2.2537586534030423"/>
  </r>
  <r>
    <s v="UN"/>
    <s v="Far_East_Asian"/>
    <x v="5"/>
    <x v="0"/>
    <x v="18"/>
    <x v="3"/>
    <n v="6.4610024195938735E-4"/>
    <n v="3.225480151675275E-3"/>
    <n v="95586.663725683335"/>
    <n v="477190.48313161067"/>
    <n v="308.31288661205326"/>
    <n v="0.99586374478021567"/>
    <n v="5539252.6130246129"/>
    <n v="57.950057017590645"/>
    <n v="2.590644020855625"/>
  </r>
  <r>
    <s v="UN"/>
    <s v="Far_East_Asian"/>
    <x v="5"/>
    <x v="0"/>
    <x v="18"/>
    <x v="4"/>
    <n v="1.0670862672233271E-3"/>
    <n v="5.3222711315352219E-3"/>
    <n v="95278.350839071281"/>
    <n v="475216.7015049262"/>
    <n v="507.09721613107831"/>
    <n v="0.99341171308314968"/>
    <n v="5062062.1298930021"/>
    <n v="53.129195513081619"/>
    <n v="2.68278615411195"/>
  </r>
  <r>
    <s v="UN"/>
    <s v="Far_East_Asian"/>
    <x v="5"/>
    <x v="0"/>
    <x v="18"/>
    <x v="5"/>
    <n v="1.570264047725536E-3"/>
    <n v="7.8219859901775008E-3"/>
    <n v="94771.253622940203"/>
    <n v="472085.83752773248"/>
    <n v="741.29941811019671"/>
    <n v="0.99143394879830582"/>
    <n v="4586845.4283880759"/>
    <n v="48.399121601128535"/>
    <n v="2.611719982889118"/>
  </r>
  <r>
    <s v="UN"/>
    <s v="Far_East_Asian"/>
    <x v="5"/>
    <x v="0"/>
    <x v="18"/>
    <x v="6"/>
    <n v="1.8531564560421137E-3"/>
    <n v="9.2242405553987616E-3"/>
    <n v="94029.954204830006"/>
    <n v="468041.92607187526"/>
    <n v="867.35491699847626"/>
    <n v="0.98994387544868556"/>
    <n v="4114759.5908603435"/>
    <n v="43.760093532503092"/>
    <n v="2.5698011149010753"/>
  </r>
  <r>
    <s v="UN"/>
    <s v="Far_East_Asian"/>
    <x v="5"/>
    <x v="0"/>
    <x v="18"/>
    <x v="7"/>
    <n v="2.236295505307006E-3"/>
    <n v="1.1122000872520953E-2"/>
    <n v="93162.59928783153"/>
    <n v="463335.23816805932"/>
    <n v="1036.1545105655823"/>
    <n v="0.98679389176052568"/>
    <n v="3646717.6647884683"/>
    <n v="39.143580070385454"/>
    <n v="2.6086980794535908"/>
  </r>
  <r>
    <s v="UN"/>
    <s v="Far_East_Asian"/>
    <x v="5"/>
    <x v="0"/>
    <x v="18"/>
    <x v="8"/>
    <n v="3.1931379416979106E-3"/>
    <n v="1.5847295347292987E-2"/>
    <n v="92126.444777265948"/>
    <n v="457216.38286164938"/>
    <n v="1459.9549796814099"/>
    <n v="0.98014510389147991"/>
    <n v="3183382.4266204089"/>
    <n v="34.554491213862327"/>
    <n v="2.6603107135360022"/>
  </r>
  <r>
    <s v="UN"/>
    <s v="Far_East_Asian"/>
    <x v="5"/>
    <x v="0"/>
    <x v="18"/>
    <x v="9"/>
    <n v="4.9840534660166424E-3"/>
    <n v="2.4634743731453076E-2"/>
    <n v="90666.489797584538"/>
    <n v="448138.39908081794"/>
    <n v="2233.5457411938987"/>
    <n v="0.9692559660833977"/>
    <n v="2726166.0437587597"/>
    <n v="30.068066491214132"/>
    <n v="2.674527182806496"/>
  </r>
  <r>
    <s v="UN"/>
    <s v="Far_East_Asian"/>
    <x v="5"/>
    <x v="0"/>
    <x v="18"/>
    <x v="10"/>
    <n v="7.7568407093562119E-3"/>
    <n v="3.8099689016822459E-2"/>
    <n v="88432.944056390639"/>
    <n v="434360.81694014545"/>
    <n v="3369.2676673905371"/>
    <n v="0.9503452761695721"/>
    <n v="2278027.6446779417"/>
    <n v="25.759943525405216"/>
    <n v="2.683798346644334"/>
  </r>
  <r>
    <s v="UN"/>
    <s v="Far_East_Asian"/>
    <x v="5"/>
    <x v="0"/>
    <x v="18"/>
    <x v="11"/>
    <n v="1.3014237883422314E-2"/>
    <n v="6.3154842113939666E-2"/>
    <n v="85063.676389000102"/>
    <n v="412792.75053222344"/>
    <n v="5372.1830519785581"/>
    <n v="0.92231387329376324"/>
    <n v="1843666.8277377961"/>
    <n v="21.673961272337007"/>
    <n v="2.6684280316613704"/>
  </r>
  <r>
    <s v="UN"/>
    <s v="Far_East_Asian"/>
    <x v="5"/>
    <x v="0"/>
    <x v="18"/>
    <x v="12"/>
    <n v="1.9829526356019984E-2"/>
    <n v="9.4735156872130438E-2"/>
    <n v="79691.493337021544"/>
    <n v="380724.48061096115"/>
    <n v="7549.5861226570705"/>
    <n v="0.87894738860166755"/>
    <n v="1430874.0772055727"/>
    <n v="17.955167073533115"/>
    <n v="2.6511313618996812"/>
  </r>
  <r>
    <s v="UN"/>
    <s v="Far_East_Asian"/>
    <x v="5"/>
    <x v="0"/>
    <x v="18"/>
    <x v="13"/>
    <n v="3.2778400614588574E-2"/>
    <n v="0.15204558794334233"/>
    <n v="72141.907214364473"/>
    <n v="334636.78800973052"/>
    <n v="10968.858697762094"/>
    <n v="0.81529932280613404"/>
    <n v="1050149.5965946116"/>
    <n v="14.556720734789668"/>
    <n v="2.6230208829829031"/>
  </r>
  <r>
    <s v="UN"/>
    <s v="Far_East_Asian"/>
    <x v="5"/>
    <x v="0"/>
    <x v="18"/>
    <x v="14"/>
    <n v="4.9672740487098119E-2"/>
    <n v="0.2215382709789486"/>
    <n v="61173.048516602379"/>
    <n v="272829.14665035316"/>
    <n v="13552.171398879429"/>
    <n v="0.73860626845398902"/>
    <n v="715512.80858488125"/>
    <n v="11.69653672549425"/>
    <n v="2.5623023823776054"/>
  </r>
  <r>
    <s v="UN"/>
    <s v="Far_East_Asian"/>
    <x v="5"/>
    <x v="0"/>
    <x v="18"/>
    <x v="15"/>
    <n v="7.2642388922960641E-2"/>
    <n v="0.30739477515818903"/>
    <n v="47620.87711772295"/>
    <n v="201513.31793290348"/>
    <n v="14638.408814438197"/>
    <n v="0.64722969444685907"/>
    <n v="442683.66193452809"/>
    <n v="9.2959997532211673"/>
    <n v="2.50033845074605"/>
  </r>
  <r>
    <s v="UN"/>
    <s v="Far_East_Asian"/>
    <x v="5"/>
    <x v="0"/>
    <x v="18"/>
    <x v="16"/>
    <n v="0.10287398105906279"/>
    <n v="0.40680340641239232"/>
    <n v="32982.468303284753"/>
    <n v="130425.40319268589"/>
    <n v="13417.380457664993"/>
    <n v="0.54141123518059131"/>
    <n v="241170.34400162462"/>
    <n v="7.3120768822995048"/>
    <n v="2.4296817152534116"/>
  </r>
  <r>
    <s v="UN"/>
    <s v="Far_East_Asian"/>
    <x v="5"/>
    <x v="0"/>
    <x v="18"/>
    <x v="17"/>
    <n v="0.14500390378517783"/>
    <n v="0.52334411400709324"/>
    <n v="19565.087845619761"/>
    <n v="70613.778641478712"/>
    <n v="10239.273564036823"/>
    <n v="0.41960933126474587"/>
    <n v="110744.94080893871"/>
    <n v="5.6603344530207327"/>
    <n v="2.3424227396174842"/>
  </r>
  <r>
    <s v="UN"/>
    <s v="Far_East_Asian"/>
    <x v="5"/>
    <x v="0"/>
    <x v="18"/>
    <x v="18"/>
    <n v="0.20585518627026186"/>
    <n v="0.65404802683841057"/>
    <n v="9325.8142815829378"/>
    <n v="29630.200433827675"/>
    <n v="6099.5304295307897"/>
    <n v="0.29453418236470774"/>
    <n v="40131.162167460003"/>
    <n v="4.3032341150855782"/>
    <n v="2.2130853070611431"/>
  </r>
  <r>
    <s v="UN"/>
    <s v="Far_East_Asian"/>
    <x v="5"/>
    <x v="0"/>
    <x v="18"/>
    <x v="19"/>
    <n v="0.28660988383412322"/>
    <n v="0.77528053869508518"/>
    <n v="3226.2838520521482"/>
    <n v="8727.1068580798437"/>
    <n v="2501.275082802244"/>
    <n v="0.18260396352454591"/>
    <n v="10500.961733632328"/>
    <n v="3.2548164436780609"/>
    <n v="2.0397848469007043"/>
  </r>
  <r>
    <s v="UN"/>
    <s v="Far_East_Asian"/>
    <x v="5"/>
    <x v="0"/>
    <x v="18"/>
    <x v="20"/>
    <n v="0.39712021593866154"/>
    <n v="0.87288942082687482"/>
    <n v="725.00876924990428"/>
    <n v="1593.6043023876264"/>
    <n v="632.85248468495422"/>
    <n v="0.10161517475251031"/>
    <n v="1773.8548755524844"/>
    <n v="2.446666786372417"/>
    <n v="1.7900267550135582"/>
  </r>
  <r>
    <s v="UN"/>
    <s v="Far_East_Asian"/>
    <x v="5"/>
    <x v="0"/>
    <x v="18"/>
    <x v="21"/>
    <n v="0.511267636750666"/>
    <n v="1"/>
    <n v="92.156284564950013"/>
    <n v="180.25057316485811"/>
    <n v="92.156284564950013"/>
    <m/>
    <n v="180.25057316485811"/>
    <n v="1.9559227459720439"/>
    <n v="1.9559227459720439"/>
  </r>
  <r>
    <s v="UN"/>
    <s v="Far_East_Asian"/>
    <x v="5"/>
    <x v="0"/>
    <x v="19"/>
    <x v="0"/>
    <n v="2.6375455112140938E-2"/>
    <n v="2.5774562586528046E-2"/>
    <n v="100000"/>
    <n v="97721.773811833569"/>
    <n v="2577.4562586528045"/>
    <n v="0.97211645257840007"/>
    <n v="6750000.0005480302"/>
    <n v="67.500000005480302"/>
    <n v="0.11609511101568777"/>
  </r>
  <r>
    <s v="UN"/>
    <s v="Far_East_Asian"/>
    <x v="5"/>
    <x v="0"/>
    <x v="19"/>
    <x v="1"/>
    <n v="1.435701559001438E-3"/>
    <n v="5.7228566287395892E-3"/>
    <n v="97422.543741347195"/>
    <n v="388336.45247736649"/>
    <n v="557.5352502388414"/>
    <n v="0.99511730399065768"/>
    <n v="6652278.2267361963"/>
    <n v="68.282740023681981"/>
    <n v="1.571951751136156"/>
  </r>
  <r>
    <s v="UN"/>
    <s v="Far_East_Asian"/>
    <x v="5"/>
    <x v="0"/>
    <x v="19"/>
    <x v="2"/>
    <n v="4.8404593685081151E-4"/>
    <n v="2.4170310749625887E-3"/>
    <n v="96865.008491108354"/>
    <n v="483684.95172738971"/>
    <n v="234.12573559951852"/>
    <n v="0.99777962684567478"/>
    <n v="6263941.7742588297"/>
    <n v="64.666713727009309"/>
    <n v="2.266038581734807"/>
  </r>
  <r>
    <s v="UN"/>
    <s v="Far_East_Asian"/>
    <x v="5"/>
    <x v="0"/>
    <x v="19"/>
    <x v="3"/>
    <n v="4.6929639997160945E-4"/>
    <n v="2.3438428175149555E-3"/>
    <n v="96630.882755508836"/>
    <n v="482610.99064542312"/>
    <n v="226.48760049663542"/>
    <n v="0.99696205313402753"/>
    <n v="5780256.8225314403"/>
    <n v="59.817903528382217"/>
    <n v="2.600649523729206"/>
  </r>
  <r>
    <s v="UN"/>
    <s v="Far_East_Asian"/>
    <x v="5"/>
    <x v="0"/>
    <x v="19"/>
    <x v="4"/>
    <n v="7.8838810761417614E-4"/>
    <n v="3.934767419239745E-3"/>
    <n v="96404.3951550122"/>
    <n v="481144.84409890801"/>
    <n v="379.32887312745152"/>
    <n v="0.9951174098259743"/>
    <n v="5297645.8318860168"/>
    <n v="54.952326845344921"/>
    <n v="2.6876748956089571"/>
  </r>
  <r>
    <s v="UN"/>
    <s v="Far_East_Asian"/>
    <x v="5"/>
    <x v="0"/>
    <x v="19"/>
    <x v="5"/>
    <n v="1.1643961805865165E-3"/>
    <n v="5.8058567656283887E-3"/>
    <n v="96025.066281884749"/>
    <n v="478795.61101082759"/>
    <n v="557.50778074258415"/>
    <n v="0.99361558143957984"/>
    <n v="4816500.9877871089"/>
    <n v="50.15878847350244"/>
    <n v="2.6148845908033511"/>
  </r>
  <r>
    <s v="UN"/>
    <s v="Far_East_Asian"/>
    <x v="5"/>
    <x v="0"/>
    <x v="19"/>
    <x v="6"/>
    <n v="1.3844808192871774E-3"/>
    <n v="6.8992150364614313E-3"/>
    <n v="95467.558501142164"/>
    <n v="475738.77942524239"/>
    <n v="658.65121510534664"/>
    <n v="0.99248334795531745"/>
    <n v="4337705.3767762808"/>
    <n v="45.436433536994507"/>
    <n v="2.5722916107993563"/>
  </r>
  <r>
    <s v="UN"/>
    <s v="Far_East_Asian"/>
    <x v="5"/>
    <x v="0"/>
    <x v="19"/>
    <x v="7"/>
    <n v="1.6703733975077797E-3"/>
    <n v="8.3187142500046416E-3"/>
    <n v="94808.907286036818"/>
    <n v="472162.81655614078"/>
    <n v="788.68820806773147"/>
    <n v="0.99002150975611591"/>
    <n v="3861966.5973510384"/>
    <n v="40.734216941236888"/>
    <n v="2.6141143549572381"/>
  </r>
  <r>
    <s v="UN"/>
    <s v="Far_East_Asian"/>
    <x v="5"/>
    <x v="0"/>
    <x v="19"/>
    <x v="8"/>
    <n v="2.4345887410183223E-3"/>
    <n v="1.2104330232883164E-2"/>
    <n v="94020.219077969086"/>
    <n v="467451.34449761052"/>
    <n v="1138.0517802877584"/>
    <n v="0.98461600814940475"/>
    <n v="3389803.7807948976"/>
    <n v="36.053987259738264"/>
    <n v="2.6716780922174386"/>
  </r>
  <r>
    <s v="UN"/>
    <s v="Far_East_Asian"/>
    <x v="5"/>
    <x v="0"/>
    <x v="19"/>
    <x v="9"/>
    <n v="3.9018387750743831E-3"/>
    <n v="1.9334826766178773E-2"/>
    <n v="92882.167297681328"/>
    <n v="460260.07682330953"/>
    <n v="1795.8606143679062"/>
    <n v="0.97545994546029213"/>
    <n v="2922352.4362972872"/>
    <n v="31.463008684232541"/>
    <n v="2.6887072237741116"/>
  </r>
  <r>
    <s v="UN"/>
    <s v="Far_East_Asian"/>
    <x v="5"/>
    <x v="0"/>
    <x v="19"/>
    <x v="10"/>
    <n v="6.2625716613627239E-3"/>
    <n v="3.086827510834458E-2"/>
    <n v="91086.306683313422"/>
    <n v="448965.26943561534"/>
    <n v="2811.6771733035566"/>
    <n v="0.95899004172946423"/>
    <n v="2462092.3594739777"/>
    <n v="27.03032375694097"/>
    <n v="2.7002110902531928"/>
  </r>
  <r>
    <s v="UN"/>
    <s v="Far_East_Asian"/>
    <x v="5"/>
    <x v="0"/>
    <x v="19"/>
    <x v="11"/>
    <n v="1.0860006061346962E-2"/>
    <n v="5.2968906601175217E-2"/>
    <n v="88274.629510009865"/>
    <n v="430553.22247114097"/>
    <n v="4675.8106057690602"/>
    <n v="0.93371447086252035"/>
    <n v="2013127.0900383624"/>
    <n v="22.80527373734358"/>
    <n v="2.6859787550935774"/>
  </r>
  <r>
    <s v="UN"/>
    <s v="Far_East_Asian"/>
    <x v="5"/>
    <x v="0"/>
    <x v="19"/>
    <x v="12"/>
    <n v="1.70455469615272E-2"/>
    <n v="8.1969395725831631E-2"/>
    <n v="83598.818904240805"/>
    <n v="402013.77429779433"/>
    <n v="6852.5446689738455"/>
    <n v="0.89366962569046393"/>
    <n v="1582573.8675672214"/>
    <n v="18.930576870709121"/>
    <n v="2.6679728487194634"/>
  </r>
  <r>
    <s v="UN"/>
    <s v="Far_East_Asian"/>
    <x v="5"/>
    <x v="0"/>
    <x v="19"/>
    <x v="13"/>
    <n v="2.8841404648701878E-2"/>
    <n v="0.13501345081280178"/>
    <n v="76746.274235266959"/>
    <n v="359267.4991991205"/>
    <n v="10361.779321529029"/>
    <n v="0.83434710120827937"/>
    <n v="1180560.0932694271"/>
    <n v="15.382637203343588"/>
    <n v="2.6390278910510214"/>
  </r>
  <r>
    <s v="UN"/>
    <s v="Far_East_Asian"/>
    <x v="5"/>
    <x v="0"/>
    <x v="19"/>
    <x v="14"/>
    <n v="4.4328903693436984E-2"/>
    <n v="0.20016356522299381"/>
    <n v="66384.49491373793"/>
    <n v="299753.79651513399"/>
    <n v="13287.757177461484"/>
    <n v="0.76166040481726871"/>
    <n v="821292.59407030651"/>
    <n v="12.371753300789884"/>
    <n v="2.5790739081144758"/>
  </r>
  <r>
    <s v="UN"/>
    <s v="Far_East_Asian"/>
    <x v="5"/>
    <x v="0"/>
    <x v="19"/>
    <x v="15"/>
    <n v="6.5670893892358168E-2"/>
    <n v="0.28237819675811471"/>
    <n v="53096.737736276446"/>
    <n v="228310.59799923017"/>
    <n v="14993.361055708279"/>
    <n v="0.6727764756964234"/>
    <n v="521538.79755517247"/>
    <n v="9.8224263823057765"/>
    <n v="2.5206966240568516"/>
  </r>
  <r>
    <s v="UN"/>
    <s v="Far_East_Asian"/>
    <x v="5"/>
    <x v="0"/>
    <x v="19"/>
    <x v="16"/>
    <n v="9.4414026910696627E-2"/>
    <n v="0.38060100118134466"/>
    <n v="38103.376680568166"/>
    <n v="153601.99948606495"/>
    <n v="14502.183313014146"/>
    <n v="0.56614396440346748"/>
    <n v="293228.19955594226"/>
    <n v="7.6955961676089935"/>
    <n v="2.4545292167387824"/>
  </r>
  <r>
    <s v="UN"/>
    <s v="Far_East_Asian"/>
    <x v="5"/>
    <x v="0"/>
    <x v="19"/>
    <x v="17"/>
    <n v="0.13571218024658332"/>
    <n v="0.50004445443297929"/>
    <n v="23601.19336755402"/>
    <n v="86960.844929340194"/>
    <n v="11801.645861445801"/>
    <n v="0.44029979317794249"/>
    <n v="139626.20006987732"/>
    <n v="5.9160652554895741"/>
    <n v="2.3694243775057133"/>
  </r>
  <r>
    <s v="UN"/>
    <s v="Far_East_Asian"/>
    <x v="5"/>
    <x v="0"/>
    <x v="19"/>
    <x v="18"/>
    <n v="0.19598702670553719"/>
    <n v="0.63596644726746043"/>
    <n v="11799.54750610822"/>
    <n v="38288.842036967617"/>
    <n v="7504.1163068232672"/>
    <n v="0.30942000239061113"/>
    <n v="52665.355140537111"/>
    <n v="4.463336845186145"/>
    <n v="2.2403285547768617"/>
  </r>
  <r>
    <s v="UN"/>
    <s v="Far_East_Asian"/>
    <x v="5"/>
    <x v="0"/>
    <x v="19"/>
    <x v="19"/>
    <n v="0.27699062239114863"/>
    <n v="0.76397459388791744"/>
    <n v="4295.4311992849525"/>
    <n v="11847.333594612252"/>
    <n v="3281.6003060472117"/>
    <n v="0.19115438405640234"/>
    <n v="14376.513103569498"/>
    <n v="3.3469312943396026"/>
    <n v="2.0655102682471624"/>
  </r>
  <r>
    <s v="UN"/>
    <s v="Far_East_Asian"/>
    <x v="5"/>
    <x v="0"/>
    <x v="19"/>
    <x v="20"/>
    <n v="0.38854305146884405"/>
    <n v="0.86791762159763086"/>
    <n v="1013.8308932377408"/>
    <n v="2264.669755988828"/>
    <n v="879.92169756110161"/>
    <n v="0.10458322631179029"/>
    <n v="2529.1795089572461"/>
    <n v="2.494675912745302"/>
    <n v="1.8128019595685294"/>
  </r>
  <r>
    <s v="UN"/>
    <s v="Far_East_Asian"/>
    <x v="5"/>
    <x v="0"/>
    <x v="19"/>
    <x v="21"/>
    <n v="0.5062542842895762"/>
    <n v="1"/>
    <n v="133.9091956766392"/>
    <n v="264.5097529684183"/>
    <n v="133.9091956766392"/>
    <m/>
    <n v="264.5097529684183"/>
    <n v="1.9752919254862098"/>
    <n v="1.9752919254862098"/>
  </r>
  <r>
    <s v="UN"/>
    <s v="Far_East_Asian"/>
    <x v="5"/>
    <x v="0"/>
    <x v="20"/>
    <x v="0"/>
    <n v="1.9925536722717761E-2"/>
    <n v="1.9574064426040712E-2"/>
    <n v="100000"/>
    <n v="98236.071120350985"/>
    <n v="1957.4064426040713"/>
    <n v="0.97904805363491787"/>
    <n v="7000000.0000762884"/>
    <n v="70.000000000762881"/>
    <n v="9.884383679541707E-2"/>
  </r>
  <r>
    <s v="UN"/>
    <s v="Far_East_Asian"/>
    <x v="5"/>
    <x v="0"/>
    <x v="20"/>
    <x v="1"/>
    <n v="9.3658086135099455E-4"/>
    <n v="3.7378938814844618E-3"/>
    <n v="98042.593557395929"/>
    <n v="391287.95569710794"/>
    <n v="366.47281058305816"/>
    <n v="0.99678287937568943"/>
    <n v="6901763.9289559377"/>
    <n v="70.395566646403722"/>
    <n v="1.5921309658093052"/>
  </r>
  <r>
    <s v="UN"/>
    <s v="Far_East_Asian"/>
    <x v="5"/>
    <x v="0"/>
    <x v="20"/>
    <x v="2"/>
    <n v="3.2503552010789555E-4"/>
    <n v="1.6237419208632782E-3"/>
    <n v="97676.12074681287"/>
    <n v="487949.16897468892"/>
    <n v="158.60081192391226"/>
    <n v="0.99848070979259396"/>
    <n v="6510475.9732588297"/>
    <n v="66.653711505749612"/>
    <n v="2.2797443207138097"/>
  </r>
  <r>
    <s v="UN"/>
    <s v="Far_East_Asian"/>
    <x v="5"/>
    <x v="0"/>
    <x v="20"/>
    <x v="3"/>
    <n v="3.2644417597490555E-4"/>
    <n v="1.6309495928677374E-3"/>
    <n v="97517.519934888958"/>
    <n v="487207.83258055378"/>
    <n v="159.04615943526733"/>
    <n v="0.99786066942388263"/>
    <n v="6022526.8042841405"/>
    <n v="61.758408215316535"/>
    <n v="2.6122209097064837"/>
  </r>
  <r>
    <s v="UN"/>
    <s v="Far_East_Asian"/>
    <x v="5"/>
    <x v="0"/>
    <x v="20"/>
    <x v="4"/>
    <n v="5.5883780407941456E-4"/>
    <n v="2.7905909869545549E-3"/>
    <n v="97358.473775453691"/>
    <n v="486165.53396739037"/>
    <n v="271.68767942143313"/>
    <n v="0.99652917733775426"/>
    <n v="5535318.9717035871"/>
    <n v="56.855030251092209"/>
    <n v="2.6928106890493764"/>
  </r>
  <r>
    <s v="UN"/>
    <s v="Far_East_Asian"/>
    <x v="5"/>
    <x v="0"/>
    <x v="20"/>
    <x v="5"/>
    <n v="8.282695479991817E-4"/>
    <n v="4.1331936698065282E-3"/>
    <n v="97086.786096032258"/>
    <n v="484478.13961449353"/>
    <n v="401.27848971397907"/>
    <n v="0.99543315112859776"/>
    <n v="5049153.4377361964"/>
    <n v="52.006597815915811"/>
    <n v="2.6181358080044861"/>
  </r>
  <r>
    <s v="UN"/>
    <s v="Far_East_Asian"/>
    <x v="5"/>
    <x v="0"/>
    <x v="20"/>
    <x v="6"/>
    <n v="9.9346005143094353E-4"/>
    <n v="4.9553611580748832E-3"/>
    <n v="96685.507606318279"/>
    <n v="482265.60116937611"/>
    <n v="479.11160894110799"/>
    <n v="0.99460618160993008"/>
    <n v="4564675.2981217029"/>
    <n v="47.211577113583949"/>
    <n v="2.5748096257084945"/>
  </r>
  <r>
    <s v="UN"/>
    <s v="Far_East_Asian"/>
    <x v="5"/>
    <x v="0"/>
    <x v="20"/>
    <x v="7"/>
    <n v="1.1979409013740483E-3"/>
    <n v="5.9726750551662017E-3"/>
    <n v="96206.395997377171"/>
    <n v="479664.34810089058"/>
    <n v="574.60954152097111"/>
    <n v="0.99275164024166973"/>
    <n v="4082409.6969523272"/>
    <n v="42.43386995874603"/>
    <n v="2.6198935326149013"/>
  </r>
  <r>
    <s v="UN"/>
    <s v="Far_East_Asian"/>
    <x v="5"/>
    <x v="0"/>
    <x v="20"/>
    <x v="8"/>
    <n v="1.7876589913367687E-3"/>
    <n v="8.9014439618714334E-3"/>
    <n v="95631.7864558562"/>
    <n v="476187.56834261044"/>
    <n v="851.26098811045813"/>
    <n v="0.98850156268149658"/>
    <n v="3602745.3488514367"/>
    <n v="37.673094714323575"/>
    <n v="2.6841838587641553"/>
  </r>
  <r>
    <s v="UN"/>
    <s v="Far_East_Asian"/>
    <x v="5"/>
    <x v="0"/>
    <x v="20"/>
    <x v="9"/>
    <n v="2.9522372695861858E-3"/>
    <n v="1.4661809075945876E-2"/>
    <n v="94780.525467745741"/>
    <n v="470712.15543617238"/>
    <n v="1389.6539685259049"/>
    <n v="0.9810359722677835"/>
    <n v="3126557.7805088265"/>
    <n v="32.987343814345159"/>
    <n v="2.7041249297905159"/>
  </r>
  <r>
    <s v="UN"/>
    <s v="Far_East_Asian"/>
    <x v="5"/>
    <x v="0"/>
    <x v="20"/>
    <x v="10"/>
    <n v="4.904871885554816E-3"/>
    <n v="2.4252894952694649E-2"/>
    <n v="93390.871499219837"/>
    <n v="461785.55706658942"/>
    <n v="2264.9989960111852"/>
    <n v="0.96707581073818416"/>
    <n v="2655845.6250726543"/>
    <n v="28.437957398168628"/>
    <n v="2.7179678937551888"/>
  </r>
  <r>
    <s v="UN"/>
    <s v="Far_East_Asian"/>
    <x v="5"/>
    <x v="0"/>
    <x v="20"/>
    <x v="11"/>
    <n v="8.8273767640555563E-3"/>
    <n v="4.3260429792802868E-2"/>
    <n v="91125.872503208651"/>
    <n v="446581.64198735595"/>
    <n v="3942.1444097329659"/>
    <n v="0.94480814960053283"/>
    <n v="2194060.0680060647"/>
    <n v="24.077246206106935"/>
    <n v="2.7048733916624381"/>
  </r>
  <r>
    <s v="UN"/>
    <s v="Far_East_Asian"/>
    <x v="5"/>
    <x v="0"/>
    <x v="20"/>
    <x v="12"/>
    <n v="1.4323406554754791E-2"/>
    <n v="6.9319493357878889E-2"/>
    <n v="87183.728093475685"/>
    <n v="421933.97481164138"/>
    <n v="6043.5318604907952"/>
    <n v="0.90854975022401518"/>
    <n v="1747478.4260187089"/>
    <n v="20.043630436921863"/>
    <n v="2.6860110977223584"/>
  </r>
  <r>
    <s v="UN"/>
    <s v="Far_East_Asian"/>
    <x v="5"/>
    <x v="0"/>
    <x v="20"/>
    <x v="13"/>
    <n v="2.487703833690507E-2"/>
    <n v="0.11753192030412596"/>
    <n v="81140.19623298489"/>
    <n v="383348.00742614269"/>
    <n v="9536.5630771163269"/>
    <n v="0.85416850591849414"/>
    <n v="1325544.4512070674"/>
    <n v="16.336470858425294"/>
    <n v="2.6560765594452653"/>
  </r>
  <r>
    <s v="UN"/>
    <s v="Far_East_Asian"/>
    <x v="5"/>
    <x v="0"/>
    <x v="20"/>
    <x v="14"/>
    <n v="3.8854849289077217E-2"/>
    <n v="0.17768343217948601"/>
    <n v="71603.633155868563"/>
    <n v="327443.79475002014"/>
    <n v="12722.779295655571"/>
    <n v="0.78623469893650044"/>
    <n v="942196.44378092454"/>
    <n v="13.158500515328992"/>
    <n v="2.5968795560445783"/>
  </r>
  <r>
    <s v="UN"/>
    <s v="Far_East_Asian"/>
    <x v="5"/>
    <x v="0"/>
    <x v="20"/>
    <x v="15"/>
    <n v="5.8411663349610538E-2"/>
    <n v="0.2553962084779266"/>
    <n v="58880.853860212992"/>
    <n v="257447.67338390733"/>
    <n v="15037.94682784129"/>
    <n v="0.70072687174631521"/>
    <n v="614752.6490309044"/>
    <n v="10.440620485741723"/>
    <n v="2.5424440357285945"/>
  </r>
  <r>
    <s v="UN"/>
    <s v="Far_East_Asian"/>
    <x v="5"/>
    <x v="0"/>
    <x v="20"/>
    <x v="16"/>
    <n v="8.542859619840934E-2"/>
    <n v="0.35151322646221905"/>
    <n v="43842.907032371702"/>
    <n v="180400.50280867246"/>
    <n v="15411.36170843209"/>
    <n v="0.59402352781000189"/>
    <n v="357304.9756469971"/>
    <n v="8.1496643318650968"/>
    <n v="2.481466395539238"/>
  </r>
  <r>
    <s v="UN"/>
    <s v="Far_East_Asian"/>
    <x v="5"/>
    <x v="0"/>
    <x v="20"/>
    <x v="17"/>
    <n v="0.12556709602088922"/>
    <n v="0.4732784995949007"/>
    <n v="28431.545323939612"/>
    <n v="107162.1430971058"/>
    <n v="13456.039112078553"/>
    <n v="0.46440038407188416"/>
    <n v="176904.47283832464"/>
    <n v="6.2221195092540222"/>
    <n v="2.3992656211010002"/>
  </r>
  <r>
    <s v="UN"/>
    <s v="Far_East_Asian"/>
    <x v="5"/>
    <x v="0"/>
    <x v="20"/>
    <x v="18"/>
    <n v="0.18490216296246448"/>
    <n v="0.61446116574228549"/>
    <n v="14975.506211861059"/>
    <n v="49766.140412262139"/>
    <n v="9201.8670045209838"/>
    <n v="0.3273164293076406"/>
    <n v="69742.32974121884"/>
    <n v="4.6570933065341578"/>
    <n v="2.2710548158644719"/>
  </r>
  <r>
    <s v="UN"/>
    <s v="Far_East_Asian"/>
    <x v="5"/>
    <x v="0"/>
    <x v="20"/>
    <x v="19"/>
    <n v="0.26584807290834878"/>
    <n v="0.75004209881780093"/>
    <n v="5773.6392073400748"/>
    <n v="16289.275380164318"/>
    <n v="4330.4724688900942"/>
    <n v="0.20179055693481404"/>
    <n v="19976.189328956698"/>
    <n v="3.4598956761206701"/>
    <n v="2.0952544446587718"/>
  </r>
  <r>
    <s v="UN"/>
    <s v="Far_East_Asian"/>
    <x v="5"/>
    <x v="0"/>
    <x v="20"/>
    <x v="20"/>
    <n v="0.37823999432822258"/>
    <n v="0.86149654852001167"/>
    <n v="1443.1667384499806"/>
    <n v="3287.0219510279126"/>
    <n v="1243.2831641135408"/>
    <n v="0.10846252538534237"/>
    <n v="3686.913948792379"/>
    <n v="2.5547387218418529"/>
    <n v="1.8399702862354546"/>
  </r>
  <r>
    <s v="UN"/>
    <s v="Far_East_Asian"/>
    <x v="5"/>
    <x v="0"/>
    <x v="20"/>
    <x v="21"/>
    <n v="0.49984389648669575"/>
    <n v="1"/>
    <n v="199.88357433643986"/>
    <n v="399.89199776446628"/>
    <n v="199.88357433643986"/>
    <m/>
    <n v="399.89199776446628"/>
    <n v="2.0006246090605546"/>
    <n v="2.0006246090605546"/>
  </r>
  <r>
    <s v="UN"/>
    <s v="Far_East_Asian"/>
    <x v="5"/>
    <x v="0"/>
    <x v="21"/>
    <x v="0"/>
    <n v="1.4639421270342123E-2"/>
    <n v="1.4445855698463128E-2"/>
    <n v="100000"/>
    <n v="98677.778524817084"/>
    <n v="1444.5855698463129"/>
    <n v="0.98468324128722506"/>
    <n v="7250000.0009618504"/>
    <n v="72.500000009618503"/>
    <n v="8.4705328100720567E-2"/>
  </r>
  <r>
    <s v="UN"/>
    <s v="Far_East_Asian"/>
    <x v="5"/>
    <x v="0"/>
    <x v="21"/>
    <x v="1"/>
    <n v="5.9255061849345638E-4"/>
    <n v="2.3668486858357271E-3"/>
    <n v="98555.414430153687"/>
    <n v="393663.8421187955"/>
    <n v="233.26575312600471"/>
    <n v="0.99794437079501475"/>
    <n v="7151322.2224370334"/>
    <n v="72.561434232567521"/>
    <n v="1.6086691066136078"/>
  </r>
  <r>
    <s v="UN"/>
    <s v="Far_East_Asian"/>
    <x v="5"/>
    <x v="0"/>
    <x v="21"/>
    <x v="2"/>
    <n v="2.1138130700986253E-4"/>
    <n v="1.0563019991078344E-3"/>
    <n v="98322.148677027682"/>
    <n v="491329.54882938782"/>
    <n v="103.85788220411632"/>
    <n v="0.9989946276356263"/>
    <n v="6757658.3803182375"/>
    <n v="68.729767109911819"/>
    <n v="2.2925063578903737"/>
  </r>
  <r>
    <s v="UN"/>
    <s v="Far_East_Asian"/>
    <x v="5"/>
    <x v="0"/>
    <x v="21"/>
    <x v="3"/>
    <n v="2.1933069909074867E-4"/>
    <n v="1.0960821040404869E-3"/>
    <n v="98218.290794823566"/>
    <n v="490835.57967919455"/>
    <n v="107.65531082965026"/>
    <n v="0.9985449394705711"/>
    <n v="6266328.8314888496"/>
    <n v="63.800019128607218"/>
    <n v="2.6232078756599311"/>
  </r>
  <r>
    <s v="UN"/>
    <s v="Far_East_Asian"/>
    <x v="5"/>
    <x v="0"/>
    <x v="21"/>
    <x v="4"/>
    <n v="3.8270128683584272E-4"/>
    <n v="1.9118221333914167E-3"/>
    <n v="98110.635483993916"/>
    <n v="490121.38420076406"/>
    <n v="187.5700844394014"/>
    <n v="0.99761625796796438"/>
    <n v="5775493.2518096548"/>
    <n v="58.867147514826641"/>
    <n v="2.6979632946476833"/>
  </r>
  <r>
    <s v="UN"/>
    <s v="Far_East_Asian"/>
    <x v="5"/>
    <x v="0"/>
    <x v="21"/>
    <x v="5"/>
    <n v="5.6942749396843284E-4"/>
    <n v="2.8432863616289308E-3"/>
    <n v="97923.065399554514"/>
    <n v="488953.06125644513"/>
    <n v="278.42331633945287"/>
    <n v="0.99684288531919241"/>
    <n v="5285371.8676088909"/>
    <n v="53.974738699641811"/>
    <n v="2.6213711192204316"/>
  </r>
  <r>
    <s v="UN"/>
    <s v="Far_East_Asian"/>
    <x v="5"/>
    <x v="0"/>
    <x v="21"/>
    <x v="6"/>
    <n v="6.8919924014950633E-4"/>
    <n v="3.4402519936060543E-3"/>
    <n v="97644.642083215062"/>
    <n v="487409.38036852662"/>
    <n v="335.92217459173116"/>
    <n v="0.99625796589364091"/>
    <n v="4796418.8063524459"/>
    <n v="49.121167367942469"/>
    <n v="2.5773256155602282"/>
  </r>
  <r>
    <s v="UN"/>
    <s v="Far_East_Asian"/>
    <x v="5"/>
    <x v="0"/>
    <x v="21"/>
    <x v="7"/>
    <n v="8.3104704571494953E-4"/>
    <n v="4.1470525681851222E-3"/>
    <n v="97308.71990862333"/>
    <n v="485585.47784342826"/>
    <n v="403.54437680386764"/>
    <n v="0.9949059146961593"/>
    <n v="4309009.4259839188"/>
    <n v="44.281842675869605"/>
    <n v="2.6257339842600005"/>
  </r>
  <r>
    <s v="UN"/>
    <s v="Far_East_Asian"/>
    <x v="5"/>
    <x v="0"/>
    <x v="21"/>
    <x v="8"/>
    <n v="1.2707518307968097E-3"/>
    <n v="6.3352166928612392E-3"/>
    <n v="96905.175531819463"/>
    <n v="483111.86399698752"/>
    <n v="613.91528565381304"/>
    <n v="0.99167926273765894"/>
    <n v="3823423.9481404903"/>
    <n v="39.455312135367251"/>
    <n v="2.6967283676543317"/>
  </r>
  <r>
    <s v="UN"/>
    <s v="Far_East_Asian"/>
    <x v="5"/>
    <x v="0"/>
    <x v="21"/>
    <x v="9"/>
    <n v="2.1639490377741511E-3"/>
    <n v="1.0766612741140975E-2"/>
    <n v="96291.26024616565"/>
    <n v="479092.01710834878"/>
    <n v="1036.7307094268908"/>
    <n v="0.98580271257089169"/>
    <n v="3340312.0841435026"/>
    <n v="34.68967043949884"/>
    <n v="2.7194809597311482"/>
  </r>
  <r>
    <s v="UN"/>
    <s v="Far_East_Asian"/>
    <x v="5"/>
    <x v="0"/>
    <x v="21"/>
    <x v="10"/>
    <n v="3.7238452923809735E-3"/>
    <n v="1.8463538519746754E-2"/>
    <n v="95254.529536738759"/>
    <n v="472290.21003647026"/>
    <n v="1758.7356752819323"/>
    <n v="0.97437554541676563"/>
    <n v="2861220.067035154"/>
    <n v="30.037627406805981"/>
    <n v="2.7356246858498858"/>
  </r>
  <r>
    <s v="UN"/>
    <s v="Far_East_Asian"/>
    <x v="5"/>
    <x v="0"/>
    <x v="21"/>
    <x v="11"/>
    <n v="6.9599462784166758E-3"/>
    <n v="3.4256984634746662E-2"/>
    <n v="93495.793861456827"/>
    <n v="460188.03099928447"/>
    <n v="3202.8839737253729"/>
    <n v="0.95542478588784407"/>
    <n v="2388929.8569986839"/>
    <n v="25.551201378520069"/>
    <n v="2.7236333355156384"/>
  </r>
  <r>
    <s v="UN"/>
    <s v="Far_East_Asian"/>
    <x v="5"/>
    <x v="0"/>
    <x v="21"/>
    <x v="12"/>
    <n v="1.167904591158658E-2"/>
    <n v="5.6870302585498744E-2"/>
    <n v="90292.909887731454"/>
    <n v="439675.05098563997"/>
    <n v="5134.9851066404517"/>
    <n v="0.92365879598069445"/>
    <n v="1928741.8259993994"/>
    <n v="21.360944379769812"/>
    <n v="2.7040832235771499"/>
  </r>
  <r>
    <s v="UN"/>
    <s v="Far_East_Asian"/>
    <x v="5"/>
    <x v="0"/>
    <x v="21"/>
    <x v="13"/>
    <n v="2.0833487915369035E-2"/>
    <n v="9.9352845162139949E-2"/>
    <n v="85157.924781091002"/>
    <n v="406109.72821614664"/>
    <n v="8460.6821151048935"/>
    <n v="0.87513072633211453"/>
    <n v="1489066.7750137595"/>
    <n v="17.485944835334941"/>
    <n v="2.6739587397836693"/>
  </r>
  <r>
    <s v="UN"/>
    <s v="Far_East_Asian"/>
    <x v="5"/>
    <x v="0"/>
    <x v="21"/>
    <x v="14"/>
    <n v="3.3152996958289986E-2"/>
    <n v="0.15362410588621192"/>
    <n v="76697.242665986108"/>
    <n v="355399.10142433405"/>
    <n v="11782.545328499938"/>
    <n v="0.81294912732487234"/>
    <n v="1082957.0467976129"/>
    <n v="14.119895437621587"/>
    <n v="2.6162101547227992"/>
  </r>
  <r>
    <s v="UN"/>
    <s v="Far_East_Asian"/>
    <x v="5"/>
    <x v="0"/>
    <x v="21"/>
    <x v="15"/>
    <n v="5.0698706641226332E-2"/>
    <n v="0.22564906503575019"/>
    <n v="64914.69733748617"/>
    <n v="288921.38935495616"/>
    <n v="14647.940761282465"/>
    <n v="0.73216169621660843"/>
    <n v="727557.94537327881"/>
    <n v="11.207907842360644"/>
    <n v="2.566067619094246"/>
  </r>
  <r>
    <s v="UN"/>
    <s v="Far_East_Asian"/>
    <x v="5"/>
    <x v="0"/>
    <x v="21"/>
    <x v="16"/>
    <n v="7.5584010280697639E-2"/>
    <n v="0.31807956314377783"/>
    <n v="50266.756576203705"/>
    <n v="211537.17450338387"/>
    <n v="15988.827972413499"/>
    <n v="0.62705461933783679"/>
    <n v="438636.55601832259"/>
    <n v="8.7261758246398031"/>
    <n v="2.5109740097086428"/>
  </r>
  <r>
    <s v="UN"/>
    <s v="Far_East_Asian"/>
    <x v="5"/>
    <x v="0"/>
    <x v="21"/>
    <x v="17"/>
    <n v="0.11379695338183361"/>
    <n v="0.44036027671612699"/>
    <n v="34277.928603790206"/>
    <n v="132645.36243402091"/>
    <n v="15094.638125220696"/>
    <n v="0.49499341030111244"/>
    <n v="227099.38151493872"/>
    <n v="6.6252364353728108"/>
    <n v="2.433242170927258"/>
  </r>
  <r>
    <s v="UN"/>
    <s v="Far_East_Asian"/>
    <x v="5"/>
    <x v="0"/>
    <x v="21"/>
    <x v="18"/>
    <n v="0.17119045537871239"/>
    <n v="0.58593296471536027"/>
    <n v="19183.29047856951"/>
    <n v="65658.580311843078"/>
    <n v="11240.122263104175"/>
    <n v="0.35187012259242978"/>
    <n v="94454.019080917817"/>
    <n v="4.9237652521832223"/>
    <n v="2.3080477798425498"/>
  </r>
  <r>
    <s v="UN"/>
    <s v="Far_East_Asian"/>
    <x v="5"/>
    <x v="0"/>
    <x v="21"/>
    <x v="19"/>
    <n v="0.25087370537797832"/>
    <n v="0.72968474162395058"/>
    <n v="7943.1682154653345"/>
    <n v="23103.292703573119"/>
    <n v="5796.0086469773996"/>
    <n v="0.21794131544897249"/>
    <n v="28795.438769074743"/>
    <n v="3.6251830488758974"/>
    <n v="2.1337951018384098"/>
  </r>
  <r>
    <s v="UN"/>
    <s v="Far_East_Asian"/>
    <x v="5"/>
    <x v="0"/>
    <x v="21"/>
    <x v="20"/>
    <n v="0.36275593525550798"/>
    <n v="0.85067497002775871"/>
    <n v="2147.1595684879353"/>
    <n v="5035.1620030193735"/>
    <n v="1826.5349015682896"/>
    <n v="0.11541939629132696"/>
    <n v="5692.1460655016226"/>
    <n v="2.6510121320466764"/>
    <n v="1.8789888249462667"/>
  </r>
  <r>
    <s v="UN"/>
    <s v="Far_East_Asian"/>
    <x v="5"/>
    <x v="0"/>
    <x v="21"/>
    <x v="21"/>
    <n v="0.48802503017842752"/>
    <n v="1"/>
    <n v="320.62466691964562"/>
    <n v="656.98406248224933"/>
    <n v="320.62466691964562"/>
    <m/>
    <n v="656.98406248224933"/>
    <n v="2.049075228035719"/>
    <n v="2.049075228035719"/>
  </r>
  <r>
    <s v="UN"/>
    <s v="Far_East_Asian"/>
    <x v="5"/>
    <x v="0"/>
    <x v="22"/>
    <x v="0"/>
    <n v="1.0833709829581114E-2"/>
    <n v="1.0726165936554316E-2"/>
    <n v="100000"/>
    <n v="99007.321640338254"/>
    <n v="1072.6165936554316"/>
    <n v="0.98869357064921493"/>
    <n v="7500000.0001382967"/>
    <n v="75.000000001382972"/>
    <n v="7.4526381995689131E-2"/>
  </r>
  <r>
    <s v="UN"/>
    <s v="Far_East_Asian"/>
    <x v="5"/>
    <x v="0"/>
    <x v="22"/>
    <x v="1"/>
    <n v="3.9340669055848155E-4"/>
    <n v="1.572155097000391E-3"/>
    <n v="98927.383406344568"/>
    <n v="395339.46368426923"/>
    <n v="155.52919005519652"/>
    <n v="0.99863019910121531"/>
    <n v="7400992.6784979589"/>
    <n v="74.812376752130959"/>
    <n v="1.6205756554271726"/>
  </r>
  <r>
    <s v="UN"/>
    <s v="Far_East_Asian"/>
    <x v="5"/>
    <x v="0"/>
    <x v="22"/>
    <x v="2"/>
    <n v="1.4226248319552321E-4"/>
    <n v="7.1103927133639975E-4"/>
    <n v="98771.854216289372"/>
    <n v="493669.62865375844"/>
    <n v="70.230667250492843"/>
    <n v="0.99931601296579031"/>
    <n v="7005653.2148136897"/>
    <n v="70.927626806243794"/>
    <n v="2.2997205478340961"/>
  </r>
  <r>
    <s v="UN"/>
    <s v="Far_East_Asian"/>
    <x v="5"/>
    <x v="0"/>
    <x v="22"/>
    <x v="3"/>
    <n v="1.5064486317590414E-4"/>
    <n v="7.5295546010046828E-4"/>
    <n v="98701.623549038879"/>
    <n v="493331.9650285762"/>
    <n v="74.317926372023067"/>
    <n v="0.99899387934389849"/>
    <n v="6511983.5861599315"/>
    <n v="65.976458664071714"/>
    <n v="2.6297412317939752"/>
  </r>
  <r>
    <s v="UN"/>
    <s v="Far_East_Asian"/>
    <x v="5"/>
    <x v="0"/>
    <x v="22"/>
    <x v="4"/>
    <n v="2.6558586199044261E-4"/>
    <n v="1.327119000336129E-3"/>
    <n v="98627.305622666856"/>
    <n v="492835.6135482458"/>
    <n v="130.89017124379461"/>
    <n v="0.99834226215460764"/>
    <n v="6018651.6211313549"/>
    <n v="61.024191861813655"/>
    <n v="2.7010148108982803"/>
  </r>
  <r>
    <s v="UN"/>
    <s v="Far_East_Asian"/>
    <x v="5"/>
    <x v="0"/>
    <x v="22"/>
    <x v="5"/>
    <n v="3.9641122451574285E-4"/>
    <n v="1.9801908857314272E-3"/>
    <n v="98496.415451423061"/>
    <n v="492018.62130010972"/>
    <n v="195.04170415412227"/>
    <n v="0.99779309578041397"/>
    <n v="5525816.0075831087"/>
    <n v="56.101696516137253"/>
    <n v="2.6238109740910116"/>
  </r>
  <r>
    <s v="UN"/>
    <s v="Far_East_Asian"/>
    <x v="5"/>
    <x v="0"/>
    <x v="22"/>
    <x v="6"/>
    <n v="4.8308613621903082E-4"/>
    <n v="2.4126094315958628E-3"/>
    <n v="98301.373747268939"/>
    <n v="490932.78332864761"/>
    <n v="237.16282144148136"/>
    <n v="0.99737590308810853"/>
    <n v="5033797.3862829991"/>
    <n v="51.207803048864825"/>
    <n v="2.5793617051450539"/>
  </r>
  <r>
    <s v="UN"/>
    <s v="Far_East_Asian"/>
    <x v="5"/>
    <x v="0"/>
    <x v="22"/>
    <x v="7"/>
    <n v="5.8301864341230828E-4"/>
    <n v="2.9110710813688148E-3"/>
    <n v="98064.210925827458"/>
    <n v="489644.5281279686"/>
    <n v="285.47188854342676"/>
    <n v="0.99639209880596413"/>
    <n v="4542864.6029543513"/>
    <n v="46.325408220440629"/>
    <n v="2.630146685824128"/>
  </r>
  <r>
    <s v="UN"/>
    <s v="Far_East_Asian"/>
    <x v="5"/>
    <x v="0"/>
    <x v="22"/>
    <x v="8"/>
    <n v="9.0753238549649081E-4"/>
    <n v="4.5282341970945611E-3"/>
    <n v="97778.739037284031"/>
    <n v="487877.93905028258"/>
    <n v="442.76502985741536"/>
    <n v="0.99397919940637147"/>
    <n v="4053220.074826383"/>
    <n v="41.45297960204671"/>
    <n v="2.7058799416369941"/>
  </r>
  <r>
    <s v="UN"/>
    <s v="Far_East_Asian"/>
    <x v="5"/>
    <x v="0"/>
    <x v="22"/>
    <x v="9"/>
    <n v="1.5805342597710796E-3"/>
    <n v="7.8744279161734234E-3"/>
    <n v="97335.974007426616"/>
    <n v="484940.52326523035"/>
    <n v="766.46511097201437"/>
    <n v="0.9894684142023269"/>
    <n v="3565342.1357761007"/>
    <n v="36.629233663435365"/>
    <n v="2.7306902205934724"/>
  </r>
  <r>
    <s v="UN"/>
    <s v="Far_East_Asian"/>
    <x v="5"/>
    <x v="0"/>
    <x v="22"/>
    <x v="10"/>
    <n v="2.790141675976777E-3"/>
    <n v="1.3863619980624265E-2"/>
    <n v="96569.508896454601"/>
    <n v="479833.3305376941"/>
    <n v="1338.8029730559647"/>
    <n v="0.98044368773649004"/>
    <n v="3080401.6125108702"/>
    <n v="31.898283917067349"/>
    <n v="2.7485754026235445"/>
  </r>
  <r>
    <s v="UN"/>
    <s v="Far_East_Asian"/>
    <x v="5"/>
    <x v="0"/>
    <x v="22"/>
    <x v="11"/>
    <n v="5.3592619962230924E-3"/>
    <n v="2.6475309870799459E-2"/>
    <n v="95230.705923398637"/>
    <n v="470449.56009125902"/>
    <n v="2521.2624485369597"/>
    <n v="0.96504558987625877"/>
    <n v="2600568.2819731762"/>
    <n v="27.308085735130565"/>
    <n v="2.7376534009602631"/>
  </r>
  <r>
    <s v="UN"/>
    <s v="Far_East_Asian"/>
    <x v="5"/>
    <x v="0"/>
    <x v="22"/>
    <x v="12"/>
    <n v="9.2112109069524082E-3"/>
    <n v="4.5108008071267192E-2"/>
    <n v="92709.443474861677"/>
    <n v="454005.27322529547"/>
    <n v="4181.938324546747"/>
    <n v="0.9386430117406227"/>
    <n v="2130118.7218819172"/>
    <n v="22.976286363529972"/>
    <n v="2.7182962998271649"/>
  </r>
  <r>
    <s v="UN"/>
    <s v="Far_East_Asian"/>
    <x v="5"/>
    <x v="0"/>
    <x v="22"/>
    <x v="13"/>
    <n v="1.6756070768885297E-2"/>
    <n v="8.0659459781166315E-2"/>
    <n v="88527.50515031493"/>
    <n v="426148.87700631563"/>
    <n v="7140.5807411988208"/>
    <n v="0.89719417466658835"/>
    <n v="1676113.4486566219"/>
    <n v="18.933250697742714"/>
    <n v="2.6908532592979593"/>
  </r>
  <r>
    <s v="UN"/>
    <s v="Far_East_Asian"/>
    <x v="5"/>
    <x v="0"/>
    <x v="22"/>
    <x v="14"/>
    <n v="2.7223421064817514E-2"/>
    <n v="0.12788978491556452"/>
    <n v="81386.924409116109"/>
    <n v="382338.28999077482"/>
    <n v="10408.556257621152"/>
    <n v="0.84212710466472562"/>
    <n v="1249964.5716503062"/>
    <n v="15.358297180109417"/>
    <n v="2.6369122243254202"/>
  </r>
  <r>
    <s v="UN"/>
    <s v="Far_East_Asian"/>
    <x v="5"/>
    <x v="0"/>
    <x v="22"/>
    <x v="15"/>
    <n v="4.2443488721377889E-2"/>
    <n v="0.19253536081792744"/>
    <n v="70978.368151494957"/>
    <n v="321977.43715239345"/>
    <n v="13665.845722315775"/>
    <n v="0.76814946532618156"/>
    <n v="867626.28165953141"/>
    <n v="12.223812751057975"/>
    <n v="2.5914843271402206"/>
  </r>
  <r>
    <s v="UN"/>
    <s v="Far_East_Asian"/>
    <x v="5"/>
    <x v="0"/>
    <x v="22"/>
    <x v="16"/>
    <n v="6.4562731260806153E-2"/>
    <n v="0.2786143900071959"/>
    <n v="57312.522429179182"/>
    <n v="247326.79619570525"/>
    <n v="15968.093476379494"/>
    <n v="0.66794089370581788"/>
    <n v="545648.84450713801"/>
    <n v="9.5205867998811904"/>
    <n v="2.5428615815513913"/>
  </r>
  <r>
    <s v="UN"/>
    <s v="Far_East_Asian"/>
    <x v="5"/>
    <x v="0"/>
    <x v="22"/>
    <x v="17"/>
    <n v="9.9438207195847436E-2"/>
    <n v="0.39732463484725727"/>
    <n v="41344.428952799688"/>
    <n v="165199.68128835605"/>
    <n v="16427.160136639504"/>
    <n v="0.5370704397341125"/>
    <n v="298322.04831143282"/>
    <n v="7.2155319559984292"/>
    <n v="2.4723285625596496"/>
  </r>
  <r>
    <s v="UN"/>
    <s v="Far_East_Asian"/>
    <x v="5"/>
    <x v="0"/>
    <x v="22"/>
    <x v="18"/>
    <n v="0.15281018054038839"/>
    <n v="0.54411701383778677"/>
    <n v="24917.268816160184"/>
    <n v="88723.865473472615"/>
    <n v="13557.909901242483"/>
    <n v="0.38983871633354972"/>
    <n v="133122.36702307675"/>
    <n v="5.3425745817189947"/>
    <n v="2.3548667258777276"/>
  </r>
  <r>
    <s v="UN"/>
    <s v="Far_East_Asian"/>
    <x v="5"/>
    <x v="0"/>
    <x v="22"/>
    <x v="19"/>
    <n v="0.22837716796383994"/>
    <n v="0.69538334406233271"/>
    <n v="11359.358914917701"/>
    <n v="34587.997824329119"/>
    <n v="7899.108988659742"/>
    <n v="0.24668771332330786"/>
    <n v="44398.501549604131"/>
    <n v="3.9085393711169485"/>
    <n v="2.1884428000495793"/>
  </r>
  <r>
    <s v="UN"/>
    <s v="Far_East_Asian"/>
    <x v="5"/>
    <x v="0"/>
    <x v="22"/>
    <x v="20"/>
    <n v="0.33612853147335858"/>
    <n v="0.82884028676016397"/>
    <n v="3460.249926257959"/>
    <n v="8532.4340917152967"/>
    <n v="2867.9945411414828"/>
    <n v="0.13027563816799703"/>
    <n v="9810.5037252750117"/>
    <n v="2.8352009058156242"/>
    <n v="1.942527116497075"/>
  </r>
  <r>
    <s v="UN"/>
    <s v="Far_East_Asian"/>
    <x v="5"/>
    <x v="0"/>
    <x v="22"/>
    <x v="21"/>
    <n v="0.46339837013959101"/>
    <n v="1"/>
    <n v="592.25538511647608"/>
    <n v="1278.0696335597145"/>
    <n v="592.25538511647608"/>
    <m/>
    <n v="1278.0696335597145"/>
    <n v="2.1579704730052605"/>
    <n v="2.1579704730052605"/>
  </r>
  <r>
    <s v="UN"/>
    <s v="Far_East_Asian"/>
    <x v="5"/>
    <x v="0"/>
    <x v="23"/>
    <x v="0"/>
    <n v="8.1213169637839051E-3"/>
    <n v="8.0602606319663747E-3"/>
    <n v="100000"/>
    <n v="99248.196664534655"/>
    <n v="806.02606319663755"/>
    <n v="0.99153034968897291"/>
    <n v="7750000.0005230801"/>
    <n v="77.500000005230802"/>
    <n v="6.7271680417184621E-2"/>
  </r>
  <r>
    <s v="UN"/>
    <s v="Far_East_Asian"/>
    <x v="5"/>
    <x v="0"/>
    <x v="23"/>
    <x v="1"/>
    <n v="2.754098496681362E-4"/>
    <n v="1.1009205198390078E-3"/>
    <n v="99193.973936803362"/>
    <n v="396516.97817995184"/>
    <n v="109.20468135140254"/>
    <n v="0.99904219311418418"/>
    <n v="7650751.8038585456"/>
    <n v="77.129199488800111"/>
    <n v="1.6290616477471058"/>
  </r>
  <r>
    <s v="UN"/>
    <s v="Far_East_Asian"/>
    <x v="5"/>
    <x v="0"/>
    <x v="23"/>
    <x v="2"/>
    <n v="9.9926169482946224E-5"/>
    <n v="4.9949619487991666E-4"/>
    <n v="99084.76925545196"/>
    <n v="495290.32754627278"/>
    <n v="49.492465213654214"/>
    <n v="0.99951740680819656"/>
    <n v="7254234.8256785935"/>
    <n v="73.212410748783597"/>
    <n v="2.3022412520645461"/>
  </r>
  <r>
    <s v="UN"/>
    <s v="Far_East_Asian"/>
    <x v="5"/>
    <x v="0"/>
    <x v="23"/>
    <x v="3"/>
    <n v="1.0669962269935584E-4"/>
    <n v="5.3336335339202845E-4"/>
    <n v="99035.276790238306"/>
    <n v="495051.30380623281"/>
    <n v="52.821787332955864"/>
    <n v="0.99928624083623208"/>
    <n v="6758944.4981323211"/>
    <n v="68.247847809302385"/>
    <n v="2.6320349750702654"/>
  </r>
  <r>
    <s v="UN"/>
    <s v="Far_East_Asian"/>
    <x v="5"/>
    <x v="0"/>
    <x v="23"/>
    <x v="4"/>
    <n v="1.8853176074302814E-4"/>
    <n v="9.4225059131575336E-4"/>
    <n v="98982.45500290535"/>
    <n v="494697.9564016058"/>
    <n v="93.266276756374282"/>
    <n v="0.9988217446864156"/>
    <n v="6263893.1943260878"/>
    <n v="63.282863555386953"/>
    <n v="2.7020781747215104"/>
  </r>
  <r>
    <s v="UN"/>
    <s v="Far_East_Asian"/>
    <x v="5"/>
    <x v="0"/>
    <x v="23"/>
    <x v="5"/>
    <n v="2.8199185244553619E-4"/>
    <n v="1.4090157616907905E-3"/>
    <n v="98889.188726148976"/>
    <n v="494115.07590585627"/>
    <n v="139.33642557596613"/>
    <n v="0.99842592656998352"/>
    <n v="5769195.2379244817"/>
    <n v="58.339999672774645"/>
    <n v="2.6254039564963882"/>
  </r>
  <r>
    <s v="UN"/>
    <s v="Far_East_Asian"/>
    <x v="5"/>
    <x v="0"/>
    <x v="23"/>
    <x v="6"/>
    <n v="3.4516597710716951E-4"/>
    <n v="1.7243899417720638E-3"/>
    <n v="98749.852300573009"/>
    <n v="493337.30249350233"/>
    <n v="170.28325205856527"/>
    <n v="0.99812422665986711"/>
    <n v="5275080.1620186251"/>
    <n v="53.418613183971473"/>
    <n v="2.5807426486017069"/>
  </r>
  <r>
    <s v="UN"/>
    <s v="Far_East_Asian"/>
    <x v="5"/>
    <x v="0"/>
    <x v="23"/>
    <x v="7"/>
    <n v="4.1692008116256114E-4"/>
    <n v="2.0825452671119618E-3"/>
    <n v="98579.569048514444"/>
    <n v="492411.91353379196"/>
    <n v="205.29641495592659"/>
    <n v="0.99740420516991368"/>
    <n v="4781742.8595251227"/>
    <n v="48.506428925164606"/>
    <n v="2.6330238943306448"/>
  </r>
  <r>
    <s v="UN"/>
    <s v="Far_East_Asian"/>
    <x v="5"/>
    <x v="0"/>
    <x v="23"/>
    <x v="8"/>
    <n v="6.5635991408197279E-4"/>
    <n v="3.2768779193118312E-3"/>
    <n v="98374.272633558518"/>
    <n v="491133.71323436807"/>
    <n v="322.36048182126251"/>
    <n v="0.99560876432339973"/>
    <n v="4289330.9459913308"/>
    <n v="43.60216173560918"/>
    <n v="2.7117234430939328"/>
  </r>
  <r>
    <s v="UN"/>
    <s v="Far_East_Asian"/>
    <x v="5"/>
    <x v="0"/>
    <x v="23"/>
    <x v="9"/>
    <n v="1.1594843710181519E-3"/>
    <n v="5.7822556529217948E-3"/>
    <n v="98051.912151737255"/>
    <n v="488977.0293508321"/>
    <n v="566.96122331917286"/>
    <n v="0.99219627980718961"/>
    <n v="3798197.232756963"/>
    <n v="38.736595232117232"/>
    <n v="2.7378851408112039"/>
  </r>
  <r>
    <s v="UN"/>
    <s v="Far_East_Asian"/>
    <x v="5"/>
    <x v="0"/>
    <x v="23"/>
    <x v="10"/>
    <n v="2.0800616415360914E-3"/>
    <n v="1.0352009930668824E-2"/>
    <n v="97484.950928418082"/>
    <n v="485161.18943306652"/>
    <n v="1009.1651801017579"/>
    <n v="0.98524290494091127"/>
    <n v="3309220.2034061309"/>
    <n v="33.945959575196873"/>
    <n v="2.7569923599666519"/>
  </r>
  <r>
    <s v="UN"/>
    <s v="Far_East_Asian"/>
    <x v="5"/>
    <x v="0"/>
    <x v="23"/>
    <x v="11"/>
    <n v="4.0646975744697703E-3"/>
    <n v="2.0139064003257743E-2"/>
    <n v="96475.785748316324"/>
    <n v="478001.61964162224"/>
    <n v="1942.9320239499211"/>
    <n v="0.9731569938264496"/>
    <n v="2824059.0139730643"/>
    <n v="29.272205373277814"/>
    <n v="2.7470600895956903"/>
  </r>
  <r>
    <s v="UN"/>
    <s v="Far_East_Asian"/>
    <x v="5"/>
    <x v="0"/>
    <x v="23"/>
    <x v="12"/>
    <n v="7.0917556580018491E-3"/>
    <n v="3.4896612561492638E-2"/>
    <n v="94532.853724366403"/>
    <n v="465170.61921461514"/>
    <n v="3298.8763707514736"/>
    <n v="0.95211650496863132"/>
    <n v="2346057.3943314422"/>
    <n v="24.817376202055055"/>
    <n v="2.728423691879716"/>
  </r>
  <r>
    <s v="UN"/>
    <s v="Far_East_Asian"/>
    <x v="5"/>
    <x v="0"/>
    <x v="23"/>
    <x v="13"/>
    <n v="1.3061782766769132E-2"/>
    <n v="6.3408607856277457E-2"/>
    <n v="91233.97735361493"/>
    <n v="442896.62418071344"/>
    <n v="5785.0194931838632"/>
    <n v="0.91803309541769818"/>
    <n v="1880886.7751168271"/>
    <n v="20.616077799904243"/>
    <n v="2.705580317749956"/>
  </r>
  <r>
    <s v="UN"/>
    <s v="Far_East_Asian"/>
    <x v="5"/>
    <x v="0"/>
    <x v="23"/>
    <x v="14"/>
    <n v="2.1678831712063355E-2"/>
    <n v="0.10315488794619863"/>
    <n v="85448.957860431066"/>
    <n v="406593.75884666934"/>
    <n v="8814.4776732122264"/>
    <n v="0.8708043567873911"/>
    <n v="1437990.1509361137"/>
    <n v="16.828644689673919"/>
    <n v="2.6571464332769441"/>
  </r>
  <r>
    <s v="UN"/>
    <s v="Far_East_Asian"/>
    <x v="5"/>
    <x v="0"/>
    <x v="23"/>
    <x v="15"/>
    <n v="3.4493876559687213E-2"/>
    <n v="0.15936725423119349"/>
    <n v="76634.48018721884"/>
    <n v="354063.6166462414"/>
    <n v="12213.026686871861"/>
    <n v="0.80514833597759006"/>
    <n v="1031396.3920894443"/>
    <n v="13.458646676662152"/>
    <n v="2.6165789991155379"/>
  </r>
  <r>
    <s v="UN"/>
    <s v="Far_East_Asian"/>
    <x v="5"/>
    <x v="0"/>
    <x v="23"/>
    <x v="16"/>
    <n v="5.3562770614124476E-2"/>
    <n v="0.23702257669463453"/>
    <n v="64421.453500346979"/>
    <n v="285073.73177292862"/>
    <n v="15269.338903065822"/>
    <n v="0.71262779246766172"/>
    <n v="677332.77544320293"/>
    <n v="10.514087134646143"/>
    <n v="2.5746470777873323"/>
  </r>
  <r>
    <s v="UN"/>
    <s v="Far_East_Asian"/>
    <x v="5"/>
    <x v="0"/>
    <x v="23"/>
    <x v="17"/>
    <n v="8.4328129850708089E-2"/>
    <n v="0.34853806778679502"/>
    <n v="49152.114597281157"/>
    <n v="203151.46416386045"/>
    <n v="17131.383049371503"/>
    <n v="0.5866651415959977"/>
    <n v="392259.04367027432"/>
    <n v="7.9805120671649004"/>
    <n v="2.5128039166628451"/>
  </r>
  <r>
    <s v="UN"/>
    <s v="Far_East_Asian"/>
    <x v="5"/>
    <x v="0"/>
    <x v="23"/>
    <x v="18"/>
    <n v="0.1323691151643086"/>
    <n v="0.49268082164512622"/>
    <n v="32020.731547909654"/>
    <n v="119181.88248912545"/>
    <n v="15776.000328702143"/>
    <n v="0.43834519785635923"/>
    <n v="189107.57950641384"/>
    <n v="5.9057857320801581"/>
    <n v="2.4060741380708781"/>
  </r>
  <r>
    <s v="UN"/>
    <s v="Far_East_Asian"/>
    <x v="5"/>
    <x v="0"/>
    <x v="23"/>
    <x v="19"/>
    <n v="0.20185760259435148"/>
    <n v="0.64917094666064301"/>
    <n v="16244.731219207511"/>
    <n v="52242.805860589047"/>
    <n v="10545.607543820643"/>
    <n v="0.28677098903017118"/>
    <n v="69925.697017288374"/>
    <n v="4.3045154809707986"/>
    <n v="2.2518557973048905"/>
  </r>
  <r>
    <s v="UN"/>
    <s v="Far_East_Asian"/>
    <x v="5"/>
    <x v="0"/>
    <x v="23"/>
    <x v="20"/>
    <n v="0.3028017194799284"/>
    <n v="0.79599797620890855"/>
    <n v="5699.1236753868698"/>
    <n v="14981.721106352345"/>
    <n v="4536.4909117722254"/>
    <n v="0.15275613169872512"/>
    <n v="17682.89115669933"/>
    <n v="3.1027386250744899"/>
    <n v="2.0210681486182751"/>
  </r>
  <r>
    <s v="UN"/>
    <s v="Far_East_Asian"/>
    <x v="5"/>
    <x v="0"/>
    <x v="23"/>
    <x v="21"/>
    <n v="0.43041820468329872"/>
    <n v="1"/>
    <n v="1162.6327636146448"/>
    <n v="2701.1700503469847"/>
    <n v="1162.6327636146448"/>
    <m/>
    <n v="2701.1700503469847"/>
    <n v="2.3233218045128901"/>
    <n v="2.3233218045128901"/>
  </r>
  <r>
    <s v="UN"/>
    <s v="Far_East_Asian"/>
    <x v="5"/>
    <x v="0"/>
    <x v="24"/>
    <x v="0"/>
    <n v="6.2741597667052935E-3"/>
    <n v="6.2374642407793729E-3"/>
    <n v="100000"/>
    <n v="99415.132427441349"/>
    <n v="623.74642407793726"/>
    <n v="0.99344660680319574"/>
    <n v="8000000.0000994029"/>
    <n v="80.000000000994035"/>
    <n v="6.2331181420018318E-2"/>
  </r>
  <r>
    <s v="UN"/>
    <s v="Far_East_Asian"/>
    <x v="5"/>
    <x v="0"/>
    <x v="24"/>
    <x v="1"/>
    <n v="2.0947529077054066E-4"/>
    <n v="8.3748623685772823E-4"/>
    <n v="99376.253575922063"/>
    <n v="397308.17097415647"/>
    <n v="83.226244640318328"/>
    <n v="0.99927678002726605"/>
    <n v="7900584.8676719619"/>
    <n v="79.501737924101008"/>
    <n v="1.6348406637538859"/>
  </r>
  <r>
    <s v="UN"/>
    <s v="Far_East_Asian"/>
    <x v="5"/>
    <x v="0"/>
    <x v="24"/>
    <x v="2"/>
    <n v="7.5397285648740606E-5"/>
    <n v="3.7690967899554412E-4"/>
    <n v="99293.027331281744"/>
    <n v="496364.06318765547"/>
    <n v="37.424503057918628"/>
    <n v="0.99963706886065895"/>
    <n v="7503276.6966978051"/>
    <n v="75.567005039173964"/>
    <n v="2.299270250915213"/>
  </r>
  <r>
    <s v="UN"/>
    <s v="Far_East_Asian"/>
    <x v="5"/>
    <x v="0"/>
    <x v="24"/>
    <x v="3"/>
    <n v="7.9986427644704658E-5"/>
    <n v="3.9985630898120209E-4"/>
    <n v="99255.602828223826"/>
    <n v="496183.9172126748"/>
    <n v="39.687978992602439"/>
    <n v="0.99946747827519056"/>
    <n v="7006912.63351015"/>
    <n v="70.594630769979062"/>
    <n v="2.6290823863353863"/>
  </r>
  <r>
    <s v="UN"/>
    <s v="Far_East_Asian"/>
    <x v="5"/>
    <x v="0"/>
    <x v="24"/>
    <x v="4"/>
    <n v="1.4021354665198362E-4"/>
    <n v="7.0084178011574588E-4"/>
    <n v="99215.914849231223"/>
    <n v="495919.688497258"/>
    <n v="69.534658378746826"/>
    <n v="0.99912361099012226"/>
    <n v="6510728.7162974756"/>
    <n v="65.621818094316794"/>
    <n v="2.7006322799889202"/>
  </r>
  <r>
    <s v="UN"/>
    <s v="Far_East_Asian"/>
    <x v="5"/>
    <x v="0"/>
    <x v="24"/>
    <x v="5"/>
    <n v="2.098292375182945E-4"/>
    <n v="1.0486238047773204E-3"/>
    <n v="99146.380190852477"/>
    <n v="495485.06993247702"/>
    <n v="103.96725442563184"/>
    <n v="0.99882786377362376"/>
    <n v="6014809.0278002173"/>
    <n v="60.665946817442766"/>
    <n v="2.6258772711754248"/>
  </r>
  <r>
    <s v="UN"/>
    <s v="Far_East_Asian"/>
    <x v="5"/>
    <x v="0"/>
    <x v="24"/>
    <x v="6"/>
    <n v="2.5710274415710323E-4"/>
    <n v="1.2847147832194075E-3"/>
    <n v="99042.412936426845"/>
    <n v="494904.29393238056"/>
    <n v="127.241252065156"/>
    <n v="0.99860236689611237"/>
    <n v="5519323.9578677407"/>
    <n v="55.726872904545182"/>
    <n v="2.5812030708714535"/>
  </r>
  <r>
    <s v="UN"/>
    <s v="Far_East_Asian"/>
    <x v="5"/>
    <x v="0"/>
    <x v="24"/>
    <x v="7"/>
    <n v="3.1064159279646226E-4"/>
    <n v="1.5520671542580478E-3"/>
    <n v="98915.171684361689"/>
    <n v="494212.59930792457"/>
    <n v="153.52298902909388"/>
    <n v="0.99806278916983748"/>
    <n v="5024419.6639353605"/>
    <n v="50.795237761587103"/>
    <n v="2.6338454834602336"/>
  </r>
  <r>
    <s v="UN"/>
    <s v="Far_East_Asian"/>
    <x v="5"/>
    <x v="0"/>
    <x v="24"/>
    <x v="8"/>
    <n v="4.9031131409514313E-4"/>
    <n v="2.448810961479368E-3"/>
    <n v="98761.648695332595"/>
    <n v="493255.20530814247"/>
    <n v="241.84860789890809"/>
    <n v="0.99671214017157228"/>
    <n v="4530207.064627436"/>
    <n v="45.870103673568281"/>
    <n v="2.7132877740125454"/>
  </r>
  <r>
    <s v="UN"/>
    <s v="Far_East_Asian"/>
    <x v="5"/>
    <x v="0"/>
    <x v="24"/>
    <x v="9"/>
    <n v="8.689835899705965E-4"/>
    <n v="4.3364014249950341E-3"/>
    <n v="98519.800087433687"/>
    <n v="491633.45133344695"/>
    <n v="427.22140148938342"/>
    <n v="0.9941342625217543"/>
    <n v="4036951.8593192934"/>
    <n v="40.9760459901117"/>
    <n v="2.7399327366200459"/>
  </r>
  <r>
    <s v="UN"/>
    <s v="Far_East_Asian"/>
    <x v="5"/>
    <x v="0"/>
    <x v="24"/>
    <x v="10"/>
    <n v="1.5646344476734511E-3"/>
    <n v="7.7958451325797666E-3"/>
    <n v="98092.578685944303"/>
    <n v="488749.65857240115"/>
    <n v="764.71455209101259"/>
    <n v="0.98885487212619994"/>
    <n v="3545318.4079858465"/>
    <n v="36.142575263890535"/>
    <n v="2.7596413555414068"/>
  </r>
  <r>
    <s v="UN"/>
    <s v="Far_East_Asian"/>
    <x v="5"/>
    <x v="0"/>
    <x v="24"/>
    <x v="11"/>
    <n v="3.0694359447669137E-3"/>
    <n v="1.5241945572063835E-2"/>
    <n v="97327.864133853291"/>
    <n v="483302.48112933559"/>
    <n v="1483.4660077734152"/>
    <n v="0.97962544769827997"/>
    <n v="3056568.7494134456"/>
    <n v="31.404868242149039"/>
    <n v="2.7506464439052269"/>
  </r>
  <r>
    <s v="UN"/>
    <s v="Far_East_Asian"/>
    <x v="5"/>
    <x v="0"/>
    <x v="24"/>
    <x v="12"/>
    <n v="5.3733390222408571E-3"/>
    <n v="2.6543402396269407E-2"/>
    <n v="95844.398126079876"/>
    <n v="473455.40945001488"/>
    <n v="2544.0364268887788"/>
    <n v="0.96348189900375414"/>
    <n v="2573266.2682841099"/>
    <n v="26.848374225263225"/>
    <n v="2.733294571007105"/>
  </r>
  <r>
    <s v="UN"/>
    <s v="Far_East_Asian"/>
    <x v="5"/>
    <x v="0"/>
    <x v="24"/>
    <x v="13"/>
    <n v="9.9248443559353736E-3"/>
    <n v="4.852471800957265E-2"/>
    <n v="93300.361699191097"/>
    <n v="456165.71699050034"/>
    <n v="4527.373741644391"/>
    <n v="0.93643943071480251"/>
    <n v="2099810.8588340948"/>
    <n v="22.505924099244943"/>
    <n v="2.716978518830889"/>
  </r>
  <r>
    <s v="UN"/>
    <s v="Far_East_Asian"/>
    <x v="5"/>
    <x v="0"/>
    <x v="24"/>
    <x v="14"/>
    <n v="1.6813713632679372E-2"/>
    <n v="8.0906822220587121E-2"/>
    <n v="88772.987957546706"/>
    <n v="427171.56433019385"/>
    <n v="7182.3403546715417"/>
    <n v="0.89720456722708664"/>
    <n v="1643645.1418435946"/>
    <n v="18.515149480263339"/>
    <n v="2.6757749378053397"/>
  </r>
  <r>
    <s v="UN"/>
    <s v="Far_East_Asian"/>
    <x v="5"/>
    <x v="0"/>
    <x v="24"/>
    <x v="15"/>
    <n v="2.7300307946560583E-2"/>
    <n v="0.12823925209959663"/>
    <n v="81590.647602875164"/>
    <n v="383260.27850658912"/>
    <n v="10463.123626914457"/>
    <n v="0.84080083365813374"/>
    <n v="1216473.5775134007"/>
    <n v="14.909473245442577"/>
    <n v="2.6400011709439615"/>
  </r>
  <r>
    <s v="UN"/>
    <s v="Far_East_Asian"/>
    <x v="5"/>
    <x v="0"/>
    <x v="24"/>
    <x v="16"/>
    <n v="4.3258923728763519E-2"/>
    <n v="0.19598596148521663"/>
    <n v="71127.523975960707"/>
    <n v="322245.56167638866"/>
    <n v="13939.996174491454"/>
    <n v="0.75830025840063642"/>
    <n v="833213.29900681158"/>
    <n v="11.714358274138947"/>
    <n v="2.6045862720881949"/>
  </r>
  <r>
    <s v="UN"/>
    <s v="Far_East_Asian"/>
    <x v="5"/>
    <x v="0"/>
    <x v="24"/>
    <x v="17"/>
    <n v="6.9512133879904098E-2"/>
    <n v="0.29702119878687261"/>
    <n v="57187.527801469252"/>
    <n v="244358.89268766376"/>
    <n v="16985.908063250004"/>
    <n v="0.6411346128705474"/>
    <n v="510967.73733042297"/>
    <n v="8.9349506260226068"/>
    <n v="2.552162288594948"/>
  </r>
  <r>
    <s v="UN"/>
    <s v="Far_East_Asian"/>
    <x v="5"/>
    <x v="0"/>
    <x v="24"/>
    <x v="18"/>
    <n v="0.11135283628042647"/>
    <n v="0.43394541529915559"/>
    <n v="40201.619738219248"/>
    <n v="156666.94406478092"/>
    <n v="17445.308573000279"/>
    <n v="0.49596002277719131"/>
    <n v="266608.84464275918"/>
    <n v="6.6317936038108689"/>
    <n v="2.4582762786471348"/>
  </r>
  <r>
    <s v="UN"/>
    <s v="Far_East_Asian"/>
    <x v="5"/>
    <x v="0"/>
    <x v="24"/>
    <x v="19"/>
    <n v="0.17325349756689959"/>
    <n v="0.59156734229840879"/>
    <n v="22756.311165218969"/>
    <n v="77700.541146801712"/>
    <n v="13461.890516524192"/>
    <n v="0.33861597151884476"/>
    <n v="109941.90057797826"/>
    <n v="4.8312707529687344"/>
    <n v="2.3197661476295295"/>
  </r>
  <r>
    <s v="UN"/>
    <s v="Far_East_Asian"/>
    <x v="5"/>
    <x v="0"/>
    <x v="24"/>
    <x v="20"/>
    <n v="0.26510244851050735"/>
    <n v="0.75045196148957083"/>
    <n v="9294.4206486947769"/>
    <n v="26310.644227964232"/>
    <n v="6975.0162067221645"/>
    <n v="0.18394742988031296"/>
    <n v="32241.359431176548"/>
    <n v="3.4688939364611424"/>
    <n v="2.1094749577672567"/>
  </r>
  <r>
    <s v="UN"/>
    <s v="Far_East_Asian"/>
    <x v="5"/>
    <x v="0"/>
    <x v="24"/>
    <x v="21"/>
    <n v="0.39108342965386861"/>
    <n v="1"/>
    <n v="2319.4044419726124"/>
    <n v="5930.7152032123149"/>
    <n v="2319.4044419726124"/>
    <m/>
    <n v="5930.7152032123149"/>
    <n v="2.5569991571493009"/>
    <n v="2.5569991571493009"/>
  </r>
  <r>
    <s v="UN"/>
    <s v="Far_East_Asian"/>
    <x v="5"/>
    <x v="0"/>
    <x v="25"/>
    <x v="0"/>
    <n v="4.8431663702219619E-3"/>
    <n v="4.8211826314711655E-3"/>
    <n v="100000"/>
    <n v="99546.087475210705"/>
    <n v="482.11826314711652"/>
    <n v="0.99493153726683037"/>
    <n v="8250000.0000860598"/>
    <n v="82.500000000860595"/>
    <n v="5.8503774932114172E-2"/>
  </r>
  <r>
    <s v="UN"/>
    <s v="Far_East_Asian"/>
    <x v="5"/>
    <x v="0"/>
    <x v="25"/>
    <x v="1"/>
    <n v="1.616477946117781E-4"/>
    <n v="6.4634453395957781E-4"/>
    <n v="99517.881736852883"/>
    <n v="397919.68115820445"/>
    <n v="64.322838891850552"/>
    <n v="0.99944647935935249"/>
    <n v="8150453.9126108494"/>
    <n v="81.899391047755998"/>
    <n v="1.6393176696941236"/>
  </r>
  <r>
    <s v="UN"/>
    <s v="Far_East_Asian"/>
    <x v="5"/>
    <x v="0"/>
    <x v="25"/>
    <x v="2"/>
    <n v="5.7530265217693991E-5"/>
    <n v="2.8760656259133727E-4"/>
    <n v="99453.558897961033"/>
    <n v="497190.41106246097"/>
    <n v="28.603496212104801"/>
    <n v="0.9997246650557966"/>
    <n v="7752534.2314526448"/>
    <n v="77.951300258713871"/>
    <n v="2.2946164772883932"/>
  </r>
  <r>
    <s v="UN"/>
    <s v="Far_East_Asian"/>
    <x v="5"/>
    <x v="0"/>
    <x v="25"/>
    <x v="3"/>
    <n v="6.0349596090158097E-5"/>
    <n v="3.0170472669657436E-4"/>
    <n v="99424.955401748928"/>
    <n v="497053.51716837269"/>
    <n v="29.996978996307007"/>
    <n v="0.9996009494600675"/>
    <n v="7255343.8203901835"/>
    <n v="72.973065877408061"/>
    <n v="2.6244327676897772"/>
  </r>
  <r>
    <s v="UN"/>
    <s v="Far_East_Asian"/>
    <x v="5"/>
    <x v="0"/>
    <x v="25"/>
    <x v="4"/>
    <n v="1.0460506173550154E-4"/>
    <n v="5.2289941376275578E-4"/>
    <n v="99394.958422752621"/>
    <n v="496855.16769397125"/>
    <n v="51.973565490232431"/>
    <n v="0.99934634718718263"/>
    <n v="6758290.3032218106"/>
    <n v="67.994296798003006"/>
    <n v="2.6983603363838391"/>
  </r>
  <r>
    <s v="UN"/>
    <s v="Far_East_Asian"/>
    <x v="5"/>
    <x v="0"/>
    <x v="25"/>
    <x v="5"/>
    <n v="1.5654287278814213E-4"/>
    <n v="7.8242358905921197E-4"/>
    <n v="99342.984857262389"/>
    <n v="496530.39691604523"/>
    <n v="77.728294759857818"/>
    <n v="0.99912538997918965"/>
    <n v="6261435.135527839"/>
    <n v="63.028457867703196"/>
    <n v="2.6259948730793683"/>
  </r>
  <r>
    <s v="UN"/>
    <s v="Far_East_Asian"/>
    <x v="5"/>
    <x v="0"/>
    <x v="25"/>
    <x v="6"/>
    <n v="1.9181526767134333E-4"/>
    <n v="9.586315956058248E-4"/>
    <n v="99265.256562502531"/>
    <n v="496096.12645526562"/>
    <n v="95.158811286746641"/>
    <n v="0.99895709115184406"/>
    <n v="5764904.7386117941"/>
    <n v="58.075755186125093"/>
    <n v="2.5813447631925448"/>
  </r>
  <r>
    <s v="UN"/>
    <s v="Far_East_Asian"/>
    <x v="5"/>
    <x v="0"/>
    <x v="25"/>
    <x v="7"/>
    <n v="2.3176013500750105E-4"/>
    <n v="1.1581656072271462E-3"/>
    <n v="99170.097751215784"/>
    <n v="495578.74341544945"/>
    <n v="114.85539648080885"/>
    <n v="0.9985543145495176"/>
    <n v="5268808.612156528"/>
    <n v="53.129004928221264"/>
    <n v="2.6340220054450216"/>
  </r>
  <r>
    <s v="UN"/>
    <s v="Far_East_Asian"/>
    <x v="5"/>
    <x v="0"/>
    <x v="25"/>
    <x v="8"/>
    <n v="3.6582533357011458E-4"/>
    <n v="1.82759800388505E-3"/>
    <n v="99055.242354734975"/>
    <n v="494862.2924365254"/>
    <n v="181.03316320187878"/>
    <n v="0.99754579480293426"/>
    <n v="4773229.8687410783"/>
    <n v="48.18755429063782"/>
    <n v="2.7135717576346883"/>
  </r>
  <r>
    <s v="UN"/>
    <s v="Far_East_Asian"/>
    <x v="5"/>
    <x v="0"/>
    <x v="25"/>
    <x v="9"/>
    <n v="6.4839859693725994E-4"/>
    <n v="3.2372500650831092E-3"/>
    <n v="98874.209191533097"/>
    <n v="493647.79882659577"/>
    <n v="320.08054014033405"/>
    <n v="0.99561983977062196"/>
    <n v="4278367.5763045531"/>
    <n v="43.270814616749654"/>
    <n v="2.7404214240808682"/>
  </r>
  <r>
    <s v="UN"/>
    <s v="Far_East_Asian"/>
    <x v="5"/>
    <x v="0"/>
    <x v="25"/>
    <x v="10"/>
    <n v="1.1675499943804312E-3"/>
    <n v="5.8225256525064528E-3"/>
    <n v="98554.128651392763"/>
    <n v="491485.54237085552"/>
    <n v="573.83394223314826"/>
    <n v="0.99167120508796258"/>
    <n v="3784719.7774779568"/>
    <n v="38.402447764165501"/>
    <n v="2.7605003964959698"/>
  </r>
  <r>
    <s v="UN"/>
    <s v="Far_East_Asian"/>
    <x v="5"/>
    <x v="0"/>
    <x v="25"/>
    <x v="11"/>
    <n v="2.2906319727282612E-3"/>
    <n v="1.139449354996698E-2"/>
    <n v="97980.294709159614"/>
    <n v="487392.06008621724"/>
    <n v="1116.4358360873885"/>
    <n v="0.9847553456353848"/>
    <n v="3293234.2351071015"/>
    <n v="33.611189320083113"/>
    <n v="2.7522994349812415"/>
  </r>
  <r>
    <s v="UN"/>
    <s v="Far_East_Asian"/>
    <x v="5"/>
    <x v="0"/>
    <x v="25"/>
    <x v="12"/>
    <n v="4.0102401969784969E-3"/>
    <n v="1.9870802934411288E-2"/>
    <n v="96863.858873072226"/>
    <n v="479961.93659014517"/>
    <n v="1924.7626511334383"/>
    <n v="0.97264771081456736"/>
    <n v="2805842.1750208843"/>
    <n v="28.966863468629551"/>
    <n v="2.7361583919710526"/>
  </r>
  <r>
    <s v="UN"/>
    <s v="Far_East_Asian"/>
    <x v="5"/>
    <x v="0"/>
    <x v="25"/>
    <x v="13"/>
    <n v="7.4074809855808688E-3"/>
    <n v="3.6424015174018089E-2"/>
    <n v="94939.096221938787"/>
    <n v="466833.87890253117"/>
    <n v="3458.0630813954485"/>
    <n v="0.95166724432451189"/>
    <n v="2325880.2384307389"/>
    <n v="24.498655780265032"/>
    <n v="2.7265879707462379"/>
  </r>
  <r>
    <s v="UN"/>
    <s v="Far_East_Asian"/>
    <x v="5"/>
    <x v="0"/>
    <x v="25"/>
    <x v="14"/>
    <n v="1.2814126670109128E-2"/>
    <n v="6.223080795542859E-2"/>
    <n v="91481.033140543339"/>
    <n v="444270.51109249477"/>
    <n v="5692.9386049333552"/>
    <n v="0.91979252129704037"/>
    <n v="1859046.3595282079"/>
    <n v="20.321658989925641"/>
    <n v="2.6928163955887827"/>
  </r>
  <r>
    <s v="UN"/>
    <s v="Far_East_Asian"/>
    <x v="5"/>
    <x v="0"/>
    <x v="25"/>
    <x v="15"/>
    <n v="2.1245612406749537E-2"/>
    <n v="0.10119978597299713"/>
    <n v="85788.094535609984"/>
    <n v="408636.69353569049"/>
    <n v="8681.7368060349836"/>
    <n v="0.87243466732253638"/>
    <n v="1414775.8484357132"/>
    <n v="16.491517338089967"/>
    <n v="2.6613228901104731"/>
  </r>
  <r>
    <s v="UN"/>
    <s v="Far_East_Asian"/>
    <x v="5"/>
    <x v="0"/>
    <x v="25"/>
    <x v="16"/>
    <n v="3.4375847322197929E-2"/>
    <n v="0.15894010623643084"/>
    <n v="77106.357729575"/>
    <n v="356508.81778059137"/>
    <n v="12255.292689042893"/>
    <n v="0.8006152609892816"/>
    <n v="1006139.1549000228"/>
    <n v="13.048718478296205"/>
    <n v="2.6318010835243242"/>
  </r>
  <r>
    <s v="UN"/>
    <s v="Far_East_Asian"/>
    <x v="5"/>
    <x v="0"/>
    <x v="25"/>
    <x v="17"/>
    <n v="5.6404789392972672E-2"/>
    <n v="0.24825214481803526"/>
    <n v="64851.065040532107"/>
    <n v="285426.40019238839"/>
    <n v="16099.415990046"/>
    <n v="0.69429934564995832"/>
    <n v="649630.33711943147"/>
    <n v="10.017265510033036"/>
    <n v="2.5881780410991655"/>
  </r>
  <r>
    <s v="UN"/>
    <s v="Far_East_Asian"/>
    <x v="5"/>
    <x v="0"/>
    <x v="25"/>
    <x v="18"/>
    <n v="9.2264245730549879E-2"/>
    <n v="0.37504641746633799"/>
    <n v="48751.649050486107"/>
    <n v="198171.36288479841"/>
    <n v="18284.131321961013"/>
    <n v="0.55564730250375216"/>
    <n v="364203.93692704313"/>
    <n v="7.4705972827684608"/>
    <n v="2.5067515341635138"/>
  </r>
  <r>
    <s v="UN"/>
    <s v="Far_East_Asian"/>
    <x v="5"/>
    <x v="0"/>
    <x v="25"/>
    <x v="19"/>
    <n v="0.1465847697917475"/>
    <n v="0.52977551614732854"/>
    <n v="30467.517728525094"/>
    <n v="110113.38322043042"/>
    <n v="16140.944930357264"/>
    <n v="0.39608169835338664"/>
    <n v="166032.57404224476"/>
    <n v="5.4494946231473724"/>
    <n v="2.3840313807910092"/>
  </r>
  <r>
    <s v="UN"/>
    <s v="Far_East_Asian"/>
    <x v="5"/>
    <x v="0"/>
    <x v="25"/>
    <x v="20"/>
    <n v="0.22903046324462784"/>
    <n v="0.69722961019796481"/>
    <n v="14326.57279816783"/>
    <n v="43613.895837385389"/>
    <n v="9988.9107675393225"/>
    <n v="0.22005495436512282"/>
    <n v="55919.190821814336"/>
    <n v="3.9031798888402411"/>
    <n v="2.1949926467952641"/>
  </r>
  <r>
    <s v="UN"/>
    <s v="Far_East_Asian"/>
    <x v="5"/>
    <x v="0"/>
    <x v="25"/>
    <x v="21"/>
    <n v="0.35250370154615235"/>
    <n v="1"/>
    <n v="4337.6620306285076"/>
    <n v="12305.294984428949"/>
    <n v="4337.6620306285076"/>
    <m/>
    <n v="12305.294984428949"/>
    <n v="2.8368496433194834"/>
    <n v="2.8368496433194834"/>
  </r>
  <r>
    <s v="UN"/>
    <s v="Far_East_Asian"/>
    <x v="5"/>
    <x v="0"/>
    <x v="26"/>
    <x v="0"/>
    <n v="3.6773175334947452E-3"/>
    <n v="3.6645880470245903E-3"/>
    <n v="100000"/>
    <n v="99653.837713109315"/>
    <n v="366.45880470245902"/>
    <n v="0.99614548559924465"/>
    <n v="8500000.0000854917"/>
    <n v="85.000000000854911"/>
    <n v="5.5385537340961723E-2"/>
  </r>
  <r>
    <s v="UN"/>
    <s v="Far_East_Asian"/>
    <x v="5"/>
    <x v="0"/>
    <x v="26"/>
    <x v="1"/>
    <n v="1.2273587477094167E-4"/>
    <n v="4.9080151377145606E-4"/>
    <n v="99633.541195297541"/>
    <n v="398418.90508651303"/>
    <n v="48.900292841062765"/>
    <n v="0.99958284099292749"/>
    <n v="8400346.1623723824"/>
    <n v="84.312431954078306"/>
    <n v="1.6429651443647084"/>
  </r>
  <r>
    <s v="UN"/>
    <s v="Far_East_Asian"/>
    <x v="5"/>
    <x v="0"/>
    <x v="26"/>
    <x v="2"/>
    <n v="4.3157776286103108E-5"/>
    <n v="2.1576364269988851E-4"/>
    <n v="99584.640902456478"/>
    <n v="497864.96726878622"/>
    <n v="21.486744878071477"/>
    <n v="0.9997947246784793"/>
    <n v="8001927.2572858697"/>
    <n v="80.353026177237382"/>
    <n v="2.2896200040238956"/>
  </r>
  <r>
    <s v="UN"/>
    <s v="Far_East_Asian"/>
    <x v="5"/>
    <x v="0"/>
    <x v="26"/>
    <x v="3"/>
    <n v="4.472990457029549E-5"/>
    <n v="2.2362571067777393E-4"/>
    <n v="99563.154157578407"/>
    <n v="497762.76787755615"/>
    <n v="22.264881105817039"/>
    <n v="0.99970638749622343"/>
    <n v="7504062.2900170833"/>
    <n v="75.369873057059024"/>
    <n v="2.6194388784761857"/>
  </r>
  <r>
    <s v="UN"/>
    <s v="Far_East_Asian"/>
    <x v="5"/>
    <x v="0"/>
    <x v="26"/>
    <x v="4"/>
    <n v="7.6601490304468027E-5"/>
    <n v="3.8293986375669204E-4"/>
    <n v="99540.88927647259"/>
    <n v="497616.61850499292"/>
    <n v="38.1181745777576"/>
    <n v="0.99952148539209795"/>
    <n v="7006299.5221395269"/>
    <n v="70.386145563555161"/>
    <n v="2.6959054744111506"/>
  </r>
  <r>
    <s v="UN"/>
    <s v="Far_East_Asian"/>
    <x v="5"/>
    <x v="0"/>
    <x v="26"/>
    <x v="5"/>
    <n v="1.1463516143869933E-4"/>
    <n v="5.7301986874601601E-4"/>
    <n v="99502.771101894832"/>
    <n v="497378.50168390345"/>
    <n v="57.01706483666203"/>
    <n v="0.99935945518901526"/>
    <n v="6508682.9036345342"/>
    <n v="65.412076784970964"/>
    <n v="2.6260821920862027"/>
  </r>
  <r>
    <s v="UN"/>
    <s v="Far_East_Asian"/>
    <x v="5"/>
    <x v="0"/>
    <x v="26"/>
    <x v="6"/>
    <n v="1.4046486774341071E-4"/>
    <n v="7.0208582537518831E-4"/>
    <n v="99445.75403705817"/>
    <n v="497059.90846555453"/>
    <n v="69.819454303171369"/>
    <n v="0.99923618057696995"/>
    <n v="6011304.4019506304"/>
    <n v="60.448075035064193"/>
    <n v="2.581451739753216"/>
  </r>
  <r>
    <s v="UN"/>
    <s v="Far_East_Asian"/>
    <x v="5"/>
    <x v="0"/>
    <x v="26"/>
    <x v="7"/>
    <n v="1.6971619071416678E-4"/>
    <n v="8.4824036569294543E-4"/>
    <n v="99375.934582754999"/>
    <n v="496680.24445305893"/>
    <n v="84.294679091559374"/>
    <n v="0.99894113125372075"/>
    <n v="5514244.4934850754"/>
    <n v="55.488730914959149"/>
    <n v="2.634151255271489"/>
  </r>
  <r>
    <s v="UN"/>
    <s v="Far_East_Asian"/>
    <x v="5"/>
    <x v="0"/>
    <x v="26"/>
    <x v="8"/>
    <n v="2.6789111029242171E-4"/>
    <n v="1.3386356917931023E-3"/>
    <n v="99291.639903663439"/>
    <n v="496154.32526531332"/>
    <n v="132.91533307170903"/>
    <n v="0.99820221664727304"/>
    <n v="5017564.2490320168"/>
    <n v="50.533602364713182"/>
    <n v="2.7137757850710011"/>
  </r>
  <r>
    <s v="UN"/>
    <s v="Far_East_Asian"/>
    <x v="5"/>
    <x v="0"/>
    <x v="26"/>
    <x v="9"/>
    <n v="4.7481737432258209E-4"/>
    <n v="2.3715428809133882E-3"/>
    <n v="99158.72457059173"/>
    <n v="495262.34727896779"/>
    <n v="235.15916733583435"/>
    <n v="0.99679058341410287"/>
    <n v="4521409.9237667033"/>
    <n v="45.597701496733983"/>
    <n v="2.7407830619160403"/>
  </r>
  <r>
    <s v="UN"/>
    <s v="Far_East_Asian"/>
    <x v="5"/>
    <x v="0"/>
    <x v="26"/>
    <x v="10"/>
    <n v="8.5498802586963911E-4"/>
    <n v="4.2667727216563461E-3"/>
    <n v="98923.565403255896"/>
    <n v="493672.84408724034"/>
    <n v="422.08437039158889"/>
    <n v="0.99389407868556501"/>
    <n v="4026147.5764877358"/>
    <n v="40.699580126084115"/>
    <n v="2.7611515722261681"/>
  </r>
  <r>
    <s v="UN"/>
    <s v="Far_East_Asian"/>
    <x v="5"/>
    <x v="0"/>
    <x v="26"/>
    <x v="11"/>
    <n v="1.677412458748199E-3"/>
    <n v="8.3555769925008072E-3"/>
    <n v="98501.481032864307"/>
    <n v="490658.5165461704"/>
    <n v="823.03670864546439"/>
    <n v="0.98881381926520884"/>
    <n v="3532474.7324004956"/>
    <n v="35.862148420102542"/>
    <n v="2.7535769684027724"/>
  </r>
  <r>
    <s v="UN"/>
    <s v="Far_East_Asian"/>
    <x v="5"/>
    <x v="0"/>
    <x v="26"/>
    <x v="12"/>
    <n v="2.9366684482445972E-3"/>
    <n v="1.4586464915099191E-2"/>
    <n v="97678.444324218843"/>
    <n v="485169.92170102033"/>
    <n v="1424.7832010966813"/>
    <n v="0.979920584531212"/>
    <n v="3041816.2158543253"/>
    <n v="31.141120611603796"/>
    <n v="2.7383928182241002"/>
  </r>
  <r>
    <s v="UN"/>
    <s v="Far_East_Asian"/>
    <x v="5"/>
    <x v="0"/>
    <x v="26"/>
    <x v="13"/>
    <n v="5.4243854663346301E-3"/>
    <n v="2.6792795898795647E-2"/>
    <n v="96253.661123122161"/>
    <n v="475427.99327022623"/>
    <n v="2578.904696983649"/>
    <n v="0.96397106238015562"/>
    <n v="2556646.2941533048"/>
    <n v="26.56154856159694"/>
    <n v="2.7353516195400491"/>
  </r>
  <r>
    <s v="UN"/>
    <s v="Far_East_Asian"/>
    <x v="5"/>
    <x v="0"/>
    <x v="26"/>
    <x v="14"/>
    <n v="9.5946666461535247E-3"/>
    <n v="4.6941402832766072E-2"/>
    <n v="93674.756426138512"/>
    <n v="458298.82775796542"/>
    <n v="4397.2244766606163"/>
    <n v="0.93860533189354334"/>
    <n v="2081218.3008830785"/>
    <n v="22.217493594702812"/>
    <n v="2.7087923470356152"/>
  </r>
  <r>
    <s v="UN"/>
    <s v="Far_East_Asian"/>
    <x v="5"/>
    <x v="0"/>
    <x v="26"/>
    <x v="15"/>
    <n v="1.6265634139531488E-2"/>
    <n v="7.8371938155097826E-2"/>
    <n v="89277.531949477896"/>
    <n v="430161.72333418712"/>
    <n v="6996.8532125842466"/>
    <n v="0.8996593191453689"/>
    <n v="1622919.4731251132"/>
    <n v="18.178364003650128"/>
    <n v="2.6809665830892233"/>
  </r>
  <r>
    <s v="UN"/>
    <s v="Far_East_Asian"/>
    <x v="5"/>
    <x v="0"/>
    <x v="26"/>
    <x v="16"/>
    <n v="2.6910144288762431E-2"/>
    <n v="0.12656919186740465"/>
    <n v="82280.678736893649"/>
    <n v="386999.00313723326"/>
    <n v="10414.199014030193"/>
    <n v="0.83845031969994632"/>
    <n v="1192757.749790926"/>
    <n v="14.496206984448563"/>
    <n v="2.6566233740725576"/>
  </r>
  <r>
    <s v="UN"/>
    <s v="Far_East_Asian"/>
    <x v="5"/>
    <x v="0"/>
    <x v="26"/>
    <x v="17"/>
    <n v="4.5148099483279996E-2"/>
    <n v="0.20384510274136577"/>
    <n v="71866.479722863456"/>
    <n v="324479.43790397374"/>
    <n v="14649.629942767373"/>
    <n v="0.74406689877331378"/>
    <n v="805758.7466536928"/>
    <n v="11.211885565578223"/>
    <n v="2.620898217463119"/>
  </r>
  <r>
    <s v="UN"/>
    <s v="Far_East_Asian"/>
    <x v="5"/>
    <x v="0"/>
    <x v="26"/>
    <x v="18"/>
    <n v="7.5512315735875288E-2"/>
    <n v="0.31863465740930691"/>
    <n v="57216.849780096083"/>
    <n v="241434.4090769178"/>
    <n v="18231.271327720693"/>
    <n v="0.61460426321277828"/>
    <n v="481279.30874971906"/>
    <n v="8.4114960994783878"/>
    <n v="2.5509201184630266"/>
  </r>
  <r>
    <s v="UN"/>
    <s v="Far_East_Asian"/>
    <x v="5"/>
    <x v="0"/>
    <x v="26"/>
    <x v="19"/>
    <n v="0.12266878416478436"/>
    <n v="0.46690100876208174"/>
    <n v="38985.57845237539"/>
    <n v="148386.61710493156"/>
    <n v="18202.405906587344"/>
    <n v="0.45650003352686819"/>
    <n v="239844.89967280126"/>
    <n v="6.152144182387719"/>
    <n v="2.4431250794103883"/>
  </r>
  <r>
    <s v="UN"/>
    <s v="Far_East_Asian"/>
    <x v="5"/>
    <x v="0"/>
    <x v="26"/>
    <x v="20"/>
    <n v="0.19597439013152579"/>
    <n v="0.63873840005528171"/>
    <n v="20783.172545788046"/>
    <n v="67738.495683339803"/>
    <n v="13275.010379969513"/>
    <n v="0.25935088893592373"/>
    <n v="91458.282567869712"/>
    <n v="4.4005929492417559"/>
    <n v="2.2747767414036852"/>
  </r>
  <r>
    <s v="UN"/>
    <s v="Far_East_Asian"/>
    <x v="5"/>
    <x v="0"/>
    <x v="26"/>
    <x v="21"/>
    <n v="0.31653581890802612"/>
    <n v="1"/>
    <n v="7508.1621658185322"/>
    <n v="23719.786884529909"/>
    <n v="7508.1621658185322"/>
    <m/>
    <n v="23719.786884529909"/>
    <n v="3.1592001292294944"/>
    <n v="3.1592001292294944"/>
  </r>
  <r>
    <s v="UN"/>
    <s v="Far_East_Asian"/>
    <x v="5"/>
    <x v="0"/>
    <x v="27"/>
    <x v="0"/>
    <n v="2.7367164824115345E-3"/>
    <n v="2.7296411789330885E-3"/>
    <n v="100000"/>
    <n v="99741.467429164302"/>
    <n v="272.96411789330887"/>
    <n v="0.99712770649794957"/>
    <n v="8750000.0000601411"/>
    <n v="87.500000000601418"/>
    <n v="5.2869758739682013E-2"/>
  </r>
  <r>
    <s v="UN"/>
    <s v="Far_East_Asian"/>
    <x v="5"/>
    <x v="0"/>
    <x v="27"/>
    <x v="1"/>
    <n v="9.1341931947950294E-5"/>
    <n v="3.6528918063833424E-4"/>
    <n v="99727.035882106691"/>
    <n v="398822.3858198105"/>
    <n v="36.429207224864513"/>
    <n v="0.99969164368489472"/>
    <n v="8650258.5326309763"/>
    <n v="86.739352635096523"/>
    <n v="1.6459079088131274"/>
  </r>
  <r>
    <s v="UN"/>
    <s v="Far_East_Asian"/>
    <x v="5"/>
    <x v="0"/>
    <x v="27"/>
    <x v="2"/>
    <n v="3.1705684874928215E-5"/>
    <n v="1.5851477551241623E-4"/>
    <n v="99690.606674881827"/>
    <n v="498410.11793634226"/>
    <n v="15.802434137774981"/>
    <n v="0.99985019285514287"/>
    <n v="8251436.1468111649"/>
    <n v="82.770447708492156"/>
    <n v="2.2842514202109254"/>
  </r>
  <r>
    <s v="UN"/>
    <s v="Far_East_Asian"/>
    <x v="5"/>
    <x v="0"/>
    <x v="27"/>
    <x v="3"/>
    <n v="3.2438105666949518E-5"/>
    <n v="1.6217797657293081E-4"/>
    <n v="99674.804240744052"/>
    <n v="498335.45253960625"/>
    <n v="16.165058067068458"/>
    <n v="0.99978873605502128"/>
    <n v="7753026.0288748229"/>
    <n v="77.783207982520622"/>
    <n v="2.6140720340148351"/>
  </r>
  <r>
    <s v="UN"/>
    <s v="Far_East_Asian"/>
    <x v="5"/>
    <x v="0"/>
    <x v="27"/>
    <x v="4"/>
    <n v="5.483705451481259E-5"/>
    <n v="2.7415059386070412E-4"/>
    <n v="99658.639182676983"/>
    <n v="498230.17222598003"/>
    <n v="27.321475115270005"/>
    <n v="0.99965756800424355"/>
    <n v="7254690.5763352169"/>
    <n v="72.795400738285949"/>
    <n v="2.6932545867679671"/>
  </r>
  <r>
    <s v="UN"/>
    <s v="Far_East_Asian"/>
    <x v="5"/>
    <x v="0"/>
    <x v="27"/>
    <x v="5"/>
    <n v="8.2064393001312583E-5"/>
    <n v="4.1024204634596852E-4"/>
    <n v="99631.317707561713"/>
    <n v="498059.56227375864"/>
    <n v="40.872955656508566"/>
    <n v="0.99954140883236087"/>
    <n v="6756460.4041092368"/>
    <n v="67.814624553504643"/>
    <n v="2.6261500424546611"/>
  </r>
  <r>
    <s v="UN"/>
    <s v="Far_East_Asian"/>
    <x v="5"/>
    <x v="0"/>
    <x v="27"/>
    <x v="6"/>
    <n v="1.0055521608815463E-4"/>
    <n v="5.0265384041376E-4"/>
    <n v="99590.444751905205"/>
    <n v="497831.15655754163"/>
    <n v="50.059519523056224"/>
    <n v="0.99945314262412011"/>
    <n v="6258400.8418354783"/>
    <n v="62.841378582313766"/>
    <n v="2.5815348781240344"/>
  </r>
  <r>
    <s v="UN"/>
    <s v="Far_East_Asian"/>
    <x v="5"/>
    <x v="0"/>
    <x v="27"/>
    <x v="7"/>
    <n v="1.2149549534614195E-4"/>
    <n v="6.0730292101226211E-4"/>
    <n v="99540.385232382148"/>
    <n v="497558.91391763539"/>
    <n v="60.451166710321559"/>
    <n v="0.99924186919912361"/>
    <n v="5760569.685277937"/>
    <n v="57.871683657136657"/>
    <n v="2.6342517099684835"/>
  </r>
  <r>
    <s v="UN"/>
    <s v="Far_East_Asian"/>
    <x v="5"/>
    <x v="0"/>
    <x v="27"/>
    <x v="8"/>
    <n v="1.9177640828492434E-4"/>
    <n v="9.5846183885428635E-4"/>
    <n v="99479.934065671827"/>
    <n v="497181.69917974377"/>
    <n v="95.347720533696702"/>
    <n v="0.9987126857684725"/>
    <n v="5263010.7713603014"/>
    <n v="52.90524989578217"/>
    <n v="2.7139343510751561"/>
  </r>
  <r>
    <s v="UN"/>
    <s v="Far_East_Asian"/>
    <x v="5"/>
    <x v="0"/>
    <x v="27"/>
    <x v="9"/>
    <n v="3.3990964625905246E-4"/>
    <n v="1.6982442614528856E-3"/>
    <n v="99384.58634513813"/>
    <n v="496541.67010273464"/>
    <n v="168.77930343749176"/>
    <n v="0.99770142587807642"/>
    <n v="4765829.072180558"/>
    <n v="47.953402508815707"/>
    <n v="2.7410641281783006"/>
  </r>
  <r>
    <s v="UN"/>
    <s v="Far_East_Asian"/>
    <x v="5"/>
    <x v="0"/>
    <x v="27"/>
    <x v="10"/>
    <n v="6.1206413021760585E-4"/>
    <n v="3.0561337202299646E-3"/>
    <n v="99215.807041700638"/>
    <n v="495400.33226937975"/>
    <n v="303.2167734799732"/>
    <n v="0.99562513428746457"/>
    <n v="4269287.4020778229"/>
    <n v="43.030314718736619"/>
    <n v="2.7616576704051048"/>
  </r>
  <r>
    <s v="UN"/>
    <s v="Far_East_Asian"/>
    <x v="5"/>
    <x v="0"/>
    <x v="27"/>
    <x v="11"/>
    <n v="1.200816829238579E-3"/>
    <n v="5.9879385663452909E-3"/>
    <n v="98912.590268220665"/>
    <n v="493233.02234175586"/>
    <n v="592.28251396417909"/>
    <n v="0.99197947503506279"/>
    <n v="3773887.0698084435"/>
    <n v="38.153758379745362"/>
    <n v="2.7545698750311489"/>
  </r>
  <r>
    <s v="UN"/>
    <s v="Far_East_Asian"/>
    <x v="5"/>
    <x v="0"/>
    <x v="27"/>
    <x v="12"/>
    <n v="2.102286063753464E-3"/>
    <n v="1.0461727740594123E-2"/>
    <n v="98320.307754256486"/>
    <n v="489277.03457253234"/>
    <n v="1028.6002910964598"/>
    <n v="0.98560343948085261"/>
    <n v="3280654.0474666879"/>
    <n v="33.36700344415533"/>
    <n v="2.7401287760941306"/>
  </r>
  <r>
    <s v="UN"/>
    <s v="Far_East_Asian"/>
    <x v="5"/>
    <x v="0"/>
    <x v="27"/>
    <x v="13"/>
    <n v="3.8831357186613494E-3"/>
    <n v="1.9247032798625184E-2"/>
    <n v="97291.707463160026"/>
    <n v="482233.12813367991"/>
    <n v="1872.5766845776816"/>
    <n v="0.97375686298178465"/>
    <n v="2791377.0128941555"/>
    <n v="28.690800949825285"/>
    <n v="2.743532098354005"/>
  </r>
  <r>
    <s v="UN"/>
    <s v="Far_East_Asian"/>
    <x v="5"/>
    <x v="0"/>
    <x v="27"/>
    <x v="14"/>
    <n v="7.0343886367988514E-3"/>
    <n v="3.461772121191347E-2"/>
    <n v="95419.130778582345"/>
    <n v="469577.8180773452"/>
    <n v="3303.1928675760719"/>
    <n v="0.95403106811545169"/>
    <n v="2309143.8847604757"/>
    <n v="24.200009640821243"/>
    <n v="2.7240699780624098"/>
  </r>
  <r>
    <s v="UN"/>
    <s v="Far_East_Asian"/>
    <x v="5"/>
    <x v="0"/>
    <x v="27"/>
    <x v="15"/>
    <n v="1.221326655198799E-2"/>
    <n v="5.9397360810093544E-2"/>
    <n v="92115.937911006273"/>
    <n v="447991.82734365284"/>
    <n v="5471.4436004602176"/>
    <n v="0.92272319782487133"/>
    <n v="1839566.0666831303"/>
    <n v="19.970117098089425"/>
    <n v="2.6993526515891131"/>
  </r>
  <r>
    <s v="UN"/>
    <s v="Far_East_Asian"/>
    <x v="5"/>
    <x v="0"/>
    <x v="27"/>
    <x v="16"/>
    <n v="2.0693842181332564E-2"/>
    <n v="9.872830745977608E-2"/>
    <n v="86644.494310546055"/>
    <n v="413372.451525943"/>
    <n v="8554.2642739884031"/>
    <n v="0.87173417403364495"/>
    <n v="1391574.2393394774"/>
    <n v="16.060734734648914"/>
    <n v="2.6795175609494897"/>
  </r>
  <r>
    <s v="UN"/>
    <s v="Far_East_Asian"/>
    <x v="5"/>
    <x v="0"/>
    <x v="27"/>
    <x v="17"/>
    <n v="3.5557300634157525E-2"/>
    <n v="0.16408076933490215"/>
    <n v="78090.230036557652"/>
    <n v="360350.89259923092"/>
    <n v="12813.105021937867"/>
    <n v="0.78986402240532438"/>
    <n v="978201.78781353426"/>
    <n v="12.526557897903396"/>
    <n v="2.6508225342708589"/>
  </r>
  <r>
    <s v="UN"/>
    <s v="Far_East_Asian"/>
    <x v="5"/>
    <x v="0"/>
    <x v="27"/>
    <x v="18"/>
    <n v="6.0907562603934047E-2"/>
    <n v="0.26557557860898279"/>
    <n v="65277.125014619785"/>
    <n v="284628.20550577756"/>
    <n v="17336.010245688551"/>
    <n v="0.67181023191815836"/>
    <n v="617850.8952143034"/>
    <n v="9.4650445324595172"/>
    <n v="2.5912900964219037"/>
  </r>
  <r>
    <s v="UN"/>
    <s v="Far_East_Asian"/>
    <x v="5"/>
    <x v="0"/>
    <x v="27"/>
    <x v="19"/>
    <n v="0.10133314826997576"/>
    <n v="0.40417361247760891"/>
    <n v="47941.114768931235"/>
    <n v="191216.14075128565"/>
    <n v="19376.533542362595"/>
    <n v="0.51887578069348805"/>
    <n v="333222.6897085259"/>
    <n v="6.9506662770485788"/>
    <n v="2.4975176551905491"/>
  </r>
  <r>
    <s v="UN"/>
    <s v="Far_East_Asian"/>
    <x v="5"/>
    <x v="0"/>
    <x v="27"/>
    <x v="20"/>
    <n v="0.1657985629526075"/>
    <n v="0.57589173951340578"/>
    <n v="28564.58122656864"/>
    <n v="99217.424313519237"/>
    <n v="16450.106371040587"/>
    <n v="0.30131796707914732"/>
    <n v="142006.54895724027"/>
    <n v="4.9714206496105176"/>
    <n v="2.3492279724045577"/>
  </r>
  <r>
    <s v="UN"/>
    <s v="Far_East_Asian"/>
    <x v="5"/>
    <x v="0"/>
    <x v="27"/>
    <x v="21"/>
    <n v="0.28312041801270532"/>
    <n v="1"/>
    <n v="12114.474855528053"/>
    <n v="42789.124643721043"/>
    <n v="12114.474855528053"/>
    <m/>
    <n v="42789.124643721043"/>
    <n v="3.5320659916344286"/>
    <n v="3.5320659916344286"/>
  </r>
  <r>
    <s v="UN"/>
    <s v="Far_East_Asian"/>
    <x v="5"/>
    <x v="0"/>
    <x v="28"/>
    <x v="0"/>
    <n v="1.9885383273181207E-3"/>
    <n v="1.9847922620027385E-3"/>
    <n v="100000"/>
    <n v="99811.617142906078"/>
    <n v="198.47922620027384"/>
    <n v="0.99791079844691455"/>
    <n v="9000000.0002487358"/>
    <n v="90.000000002487354"/>
    <n v="5.086864403716141E-2"/>
  </r>
  <r>
    <s v="UN"/>
    <s v="Far_East_Asian"/>
    <x v="5"/>
    <x v="0"/>
    <x v="28"/>
    <x v="1"/>
    <n v="6.637038719095042E-5"/>
    <n v="2.6544011710598683E-4"/>
    <n v="99801.520773799726"/>
    <n v="399143.7820805512"/>
    <n v="26.491327361552976"/>
    <n v="0.99977734601228485"/>
    <n v="8900188.3831058294"/>
    <n v="89.178885392719792"/>
    <n v="1.6482486589891527"/>
  </r>
  <r>
    <s v="UN"/>
    <s v="Far_East_Asian"/>
    <x v="5"/>
    <x v="0"/>
    <x v="28"/>
    <x v="2"/>
    <n v="2.2717768364426053E-5"/>
    <n v="1.1358181931446241E-4"/>
    <n v="99775.029446438173"/>
    <n v="498844.30481412815"/>
    <n v="11.332629366675974"/>
    <n v="0.99989342691526129"/>
    <n v="8501044.6010252777"/>
    <n v="85.202125704095721"/>
    <n v="2.2784411221102121"/>
  </r>
  <r>
    <s v="UN"/>
    <s v="Far_East_Asian"/>
    <x v="5"/>
    <x v="0"/>
    <x v="28"/>
    <x v="3"/>
    <n v="2.2919671167553868E-5"/>
    <n v="1.1459207414902098E-4"/>
    <n v="99763.696817071497"/>
    <n v="498791.14143775974"/>
    <n v="11.432128943037242"/>
    <n v="0.99985198696497102"/>
    <n v="8002200.2962111505"/>
    <n v="80.211545396960659"/>
    <n v="2.608262841158508"/>
  </r>
  <r>
    <s v="UN"/>
    <s v="Far_East_Asian"/>
    <x v="5"/>
    <x v="0"/>
    <x v="28"/>
    <x v="4"/>
    <n v="3.8207743324651541E-5"/>
    <n v="1.9102185979037986E-4"/>
    <n v="99752.26468812846"/>
    <n v="498717.31384706998"/>
    <n v="19.054863119017682"/>
    <n v="0.99976150923587437"/>
    <n v="7503409.1547733909"/>
    <n v="75.220439137221646"/>
    <n v="2.6903747197015804"/>
  </r>
  <r>
    <s v="UN"/>
    <s v="Far_East_Asian"/>
    <x v="5"/>
    <x v="0"/>
    <x v="28"/>
    <x v="5"/>
    <n v="5.7178404121890635E-5"/>
    <n v="2.8585322175516987E-4"/>
    <n v="99733.209825009442"/>
    <n v="498598.37437380798"/>
    <n v="28.509059344462003"/>
    <n v="0.99968045431474428"/>
    <n v="7004691.8409263212"/>
    <n v="70.234296612098021"/>
    <n v="2.6262018882640334"/>
  </r>
  <r>
    <s v="UN"/>
    <s v="Far_East_Asian"/>
    <x v="5"/>
    <x v="0"/>
    <x v="28"/>
    <x v="6"/>
    <n v="7.0061893736445181E-5"/>
    <n v="3.502501230734989E-4"/>
    <n v="99704.70076566498"/>
    <n v="498439.04941460124"/>
    <n v="34.921583714196458"/>
    <n v="0.99961894570782517"/>
    <n v="6506093.4665525137"/>
    <n v="65.25362812976816"/>
    <n v="2.5815984058779686"/>
  </r>
  <r>
    <s v="UN"/>
    <s v="Far_East_Asian"/>
    <x v="5"/>
    <x v="0"/>
    <x v="28"/>
    <x v="7"/>
    <n v="8.4652043082164655E-5"/>
    <n v="4.2317547074447766E-4"/>
    <n v="99669.779181950784"/>
    <n v="498249.11707543425"/>
    <n v="42.177805724306381"/>
    <n v="0.9994717114849988"/>
    <n v="6007654.4171379125"/>
    <n v="60.275586706886571"/>
    <n v="2.63432846715998"/>
  </r>
  <r>
    <s v="UN"/>
    <s v="Far_East_Asian"/>
    <x v="5"/>
    <x v="0"/>
    <x v="28"/>
    <x v="8"/>
    <n v="1.3362030197011185E-4"/>
    <n v="6.6789750149839802E-4"/>
    <n v="99627.601376226477"/>
    <n v="497985.89778927382"/>
    <n v="66.541026039471035"/>
    <n v="0.9991028890776219"/>
    <n v="5509405.3000624785"/>
    <n v="55.299989400097651"/>
    <n v="2.7140555096290764"/>
  </r>
  <r>
    <s v="UN"/>
    <s v="Far_East_Asian"/>
    <x v="5"/>
    <x v="0"/>
    <x v="28"/>
    <x v="9"/>
    <n v="2.3683220465962532E-4"/>
    <n v="1.1835279093586678E-3"/>
    <n v="99561.060350187006"/>
    <n v="497539.14920117683"/>
    <n v="117.83329360980133"/>
    <n v="0.99839791635069064"/>
    <n v="5011419.4022732051"/>
    <n v="50.33513488754032"/>
    <n v="2.7412788728495077"/>
  </r>
  <r>
    <s v="UN"/>
    <s v="Far_East_Asian"/>
    <x v="5"/>
    <x v="0"/>
    <x v="28"/>
    <x v="10"/>
    <n v="4.2645596836768894E-4"/>
    <n v="2.1302467566117434E-3"/>
    <n v="99443.227056577205"/>
    <n v="496742.0498653503"/>
    <n v="211.83861190426978"/>
    <n v="0.99694978955673419"/>
    <n v="4513880.253072028"/>
    <n v="45.391530289980452"/>
    <n v="2.7620443540765867"/>
  </r>
  <r>
    <s v="UN"/>
    <s v="Far_East_Asian"/>
    <x v="5"/>
    <x v="0"/>
    <x v="28"/>
    <x v="11"/>
    <n v="8.3666968617161449E-4"/>
    <n v="4.1755066265381493E-3"/>
    <n v="99231.388444672935"/>
    <n v="495226.88207724172"/>
    <n v="414.34132001131366"/>
    <n v="0.99440496282108093"/>
    <n v="4017138.2032066779"/>
    <n v="40.482535477637278"/>
    <n v="2.755328514912414"/>
  </r>
  <r>
    <s v="UN"/>
    <s v="Far_East_Asian"/>
    <x v="5"/>
    <x v="0"/>
    <x v="28"/>
    <x v="12"/>
    <n v="1.4647687960158736E-3"/>
    <n v="7.2996947859686233E-3"/>
    <n v="98817.047124661622"/>
    <n v="492456.0692600194"/>
    <n v="721.33428366068983"/>
    <n v="0.98996167282020808"/>
    <n v="3521911.3211294361"/>
    <n v="35.640726206748575"/>
    <n v="2.7414544127572888"/>
  </r>
  <r>
    <s v="UN"/>
    <s v="Far_East_Asian"/>
    <x v="5"/>
    <x v="0"/>
    <x v="28"/>
    <x v="13"/>
    <n v="2.7055438417209251E-3"/>
    <n v="1.3445916919215206E-2"/>
    <n v="98095.712841000932"/>
    <n v="487512.63411511306"/>
    <n v="1318.9868049912911"/>
    <n v="0.98139650664223754"/>
    <n v="3029455.2518694168"/>
    <n v="30.882646795989228"/>
    <n v="2.751357270089458"/>
  </r>
  <r>
    <s v="UN"/>
    <s v="Far_East_Asian"/>
    <x v="5"/>
    <x v="0"/>
    <x v="28"/>
    <x v="14"/>
    <n v="5.0292343028061287E-3"/>
    <n v="2.4863446327959005E-2"/>
    <n v="96776.726036009641"/>
    <n v="478443.1960645272"/>
    <n v="2406.2029335919215"/>
    <n v="0.96645428922820975"/>
    <n v="2541942.6177543039"/>
    <n v="26.266053026101261"/>
    <n v="2.7389961421916871"/>
  </r>
  <r>
    <s v="UN"/>
    <s v="Far_East_Asian"/>
    <x v="5"/>
    <x v="0"/>
    <x v="28"/>
    <x v="15"/>
    <n v="8.9600586093042077E-3"/>
    <n v="4.3902190388429949E-2"/>
    <n v="94370.523102417719"/>
    <n v="462393.47898861562"/>
    <n v="4143.0726722980617"/>
    <n v="0.94192077079669434"/>
    <n v="2063499.4216897765"/>
    <n v="21.865931795782434"/>
    <n v="2.7168789273912965"/>
  </r>
  <r>
    <s v="UN"/>
    <s v="Far_East_Asian"/>
    <x v="5"/>
    <x v="0"/>
    <x v="28"/>
    <x v="16"/>
    <n v="1.5578428736065195E-2"/>
    <n v="7.519882261346518E-2"/>
    <n v="90227.450430119658"/>
    <n v="435538.0221403219"/>
    <n v="6784.9980397597974"/>
    <n v="0.9005013958538215"/>
    <n v="1601105.9427011609"/>
    <n v="17.745219831310681"/>
    <n v="2.7009234315374098"/>
  </r>
  <r>
    <s v="UN"/>
    <s v="Far_East_Asian"/>
    <x v="5"/>
    <x v="0"/>
    <x v="28"/>
    <x v="17"/>
    <n v="2.7467226406652546E-2"/>
    <n v="0.12910355840830612"/>
    <n v="83442.45239035986"/>
    <n v="392202.59688477247"/>
    <n v="10772.717525911125"/>
    <n v="0.8312514170128612"/>
    <n v="1165567.9205608389"/>
    <n v="13.968524260385921"/>
    <n v="2.6784256148114718"/>
  </r>
  <r>
    <s v="UN"/>
    <s v="Far_East_Asian"/>
    <x v="5"/>
    <x v="0"/>
    <x v="28"/>
    <x v="18"/>
    <n v="4.8279275947629638E-2"/>
    <n v="0.21659580259359529"/>
    <n v="72669.734864448736"/>
    <n v="326018.9644165911"/>
    <n v="15739.959547229038"/>
    <n v="0.72630030367885912"/>
    <n v="773365.32367606647"/>
    <n v="10.642192724641546"/>
    <n v="2.6283477861781197"/>
  </r>
  <r>
    <s v="UN"/>
    <s v="Far_East_Asian"/>
    <x v="5"/>
    <x v="0"/>
    <x v="28"/>
    <x v="19"/>
    <n v="8.2422269395329512E-2"/>
    <n v="0.34281845050819748"/>
    <n v="56929.775317219697"/>
    <n v="236787.67286083728"/>
    <n v="19516.577362029086"/>
    <n v="0.58209300000264397"/>
    <n v="447346.35925947537"/>
    <n v="7.8578627223945032"/>
    <n v="2.5476640787242415"/>
  </r>
  <r>
    <s v="UN"/>
    <s v="Far_East_Asian"/>
    <x v="5"/>
    <x v="0"/>
    <x v="28"/>
    <x v="20"/>
    <n v="0.13838126575846685"/>
    <n v="0.50980481491606411"/>
    <n v="37413.197955190612"/>
    <n v="137832.44685920942"/>
    <n v="19073.428458964019"/>
    <n v="0.34539652950598498"/>
    <n v="210558.68639863806"/>
    <n v="5.6279253821291073"/>
    <n v="2.4187365935459217"/>
  </r>
  <r>
    <s v="UN"/>
    <s v="Far_East_Asian"/>
    <x v="5"/>
    <x v="0"/>
    <x v="28"/>
    <x v="21"/>
    <n v="0.2521754130609718"/>
    <n v="1"/>
    <n v="18339.769496226592"/>
    <n v="72726.239539428629"/>
    <n v="18339.769496226592"/>
    <m/>
    <n v="72726.239539428629"/>
    <n v="3.9654936532540419"/>
    <n v="3.9654936532540419"/>
  </r>
  <r>
    <s v="UN"/>
    <s v="Far_East_Asian"/>
    <x v="5"/>
    <x v="0"/>
    <x v="29"/>
    <x v="0"/>
    <n v="1.4040027636029596E-3"/>
    <n v="1.4021312295386451E-3"/>
    <n v="100000"/>
    <n v="99866.700115358239"/>
    <n v="140.21312295386451"/>
    <n v="0.99852373332727473"/>
    <n v="9250000.000864245"/>
    <n v="92.500000008642445"/>
    <n v="4.9305215991670655E-2"/>
  </r>
  <r>
    <s v="UN"/>
    <s v="Far_East_Asian"/>
    <x v="5"/>
    <x v="0"/>
    <x v="29"/>
    <x v="1"/>
    <n v="4.6860654259134969E-5"/>
    <n v="1.8742197833283706E-4"/>
    <n v="99859.786877046135"/>
    <n v="399395.16654827917"/>
    <n v="18.715918812391465"/>
    <n v="0.99984372297865154"/>
    <n v="9150133.3007488865"/>
    <n v="91.629810025682573"/>
    <n v="1.6500774369537918"/>
  </r>
  <r>
    <s v="UN"/>
    <s v="Far_East_Asian"/>
    <x v="5"/>
    <x v="0"/>
    <x v="29"/>
    <x v="2"/>
    <n v="1.5797114755965636E-5"/>
    <n v="7.8982170208199095E-5"/>
    <n v="99841.070958233744"/>
    <n v="499183.84350624226"/>
    <n v="7.8856644601910375"/>
    <n v="0.9999264690835864"/>
    <n v="8750738.1342006065"/>
    <n v="87.646677366484582"/>
    <n v="2.2721024290265133"/>
  </r>
  <r>
    <s v="UN"/>
    <s v="Far_East_Asian"/>
    <x v="5"/>
    <x v="0"/>
    <x v="29"/>
    <x v="3"/>
    <n v="1.5696347240642178E-5"/>
    <n v="7.8478782181692628E-5"/>
    <n v="99833.185293773553"/>
    <n v="499147.1380607704"/>
    <n v="7.834786803170573"/>
    <n v="0.99989956430918236"/>
    <n v="8251554.2906943634"/>
    <n v="82.653420968318045"/>
    <n v="2.601924778637974"/>
  </r>
  <r>
    <s v="UN"/>
    <s v="Far_East_Asian"/>
    <x v="5"/>
    <x v="0"/>
    <x v="29"/>
    <x v="4"/>
    <n v="2.5770314118786462E-5"/>
    <n v="1.2884389137405062E-4"/>
    <n v="99825.350506970382"/>
    <n v="499097.00587313971"/>
    <n v="12.861886617087293"/>
    <n v="0.99983921860203284"/>
    <n v="7752407.1526335934"/>
    <n v="77.659703805320234"/>
    <n v="2.6872240754564021"/>
  </r>
  <r>
    <s v="UN"/>
    <s v="Far_East_Asian"/>
    <x v="5"/>
    <x v="0"/>
    <x v="29"/>
    <x v="5"/>
    <n v="3.8565623269389327E-5"/>
    <n v="1.9281046541489431E-4"/>
    <n v="99812.488620353295"/>
    <n v="499016.76035881415"/>
    <n v="19.244892385104322"/>
    <n v="0.99978446206231941"/>
    <n v="7253310.1467604535"/>
    <n v="72.669364796114223"/>
    <n v="2.6262406648908092"/>
  </r>
  <r>
    <s v="UN"/>
    <s v="Far_East_Asian"/>
    <x v="5"/>
    <x v="0"/>
    <x v="29"/>
    <x v="6"/>
    <n v="4.7255264306078889E-5"/>
    <n v="2.3624932296692028E-4"/>
    <n v="99793.243727968191"/>
    <n v="498909.20331541839"/>
    <n v="23.576086267406936"/>
    <n v="0.99974297122530109"/>
    <n v="6754293.3864016393"/>
    <n v="67.6828724478937"/>
    <n v="2.581645919689282"/>
  </r>
  <r>
    <s v="UN"/>
    <s v="Far_East_Asian"/>
    <x v="5"/>
    <x v="0"/>
    <x v="29"/>
    <x v="7"/>
    <n v="5.7096011206108663E-5"/>
    <n v="2.8544150226589001E-4"/>
    <n v="99769.667641700784"/>
    <n v="498780.9692942042"/>
    <n v="28.478403812216129"/>
    <n v="0.99964365004260147"/>
    <n v="6255384.1830862211"/>
    <n v="62.698256202987032"/>
    <n v="2.634385875559722"/>
  </r>
  <r>
    <s v="UN"/>
    <s v="Far_East_Asian"/>
    <x v="5"/>
    <x v="0"/>
    <x v="29"/>
    <x v="8"/>
    <n v="9.0124065301579512E-5"/>
    <n v="4.5052751313499992E-4"/>
    <n v="99741.189237888568"/>
    <n v="498603.22871704504"/>
    <n v="44.93614994447853"/>
    <n v="0.9993948298123978"/>
    <n v="5756603.2137920167"/>
    <n v="57.715405819577519"/>
    <n v="2.7141461267888025"/>
  </r>
  <r>
    <s v="UN"/>
    <s v="Far_East_Asian"/>
    <x v="5"/>
    <x v="0"/>
    <x v="29"/>
    <x v="9"/>
    <n v="1.5973830895125052E-4"/>
    <n v="7.9840349783028258E-4"/>
    <n v="99696.253087944089"/>
    <n v="498301.48890758329"/>
    <n v="79.597837185996468"/>
    <n v="0.99891915040482815"/>
    <n v="5257999.9850749718"/>
    <n v="52.740196569241007"/>
    <n v="2.7414394851322332"/>
  </r>
  <r>
    <s v="UN"/>
    <s v="Far_East_Asian"/>
    <x v="5"/>
    <x v="0"/>
    <x v="29"/>
    <x v="10"/>
    <n v="2.876355237545772E-4"/>
    <n v="1.4372525565216122E-3"/>
    <n v="99616.655250758093"/>
    <n v="497762.89994502388"/>
    <n v="143.17429243128572"/>
    <n v="0.99794167754111851"/>
    <n v="4759698.4961673887"/>
    <n v="47.780147648865842"/>
    <n v="2.7623335633361981"/>
  </r>
  <r>
    <s v="UN"/>
    <s v="Far_East_Asian"/>
    <x v="5"/>
    <x v="0"/>
    <x v="29"/>
    <x v="11"/>
    <n v="5.6431599330803123E-4"/>
    <n v="2.8180112826363349E-3"/>
    <n v="99473.480958326807"/>
    <n v="496738.34338886914"/>
    <n v="280.31739166367333"/>
    <n v="0.99622286428027162"/>
    <n v="4261935.5962223653"/>
    <n v="42.844942744165664"/>
    <n v="2.7558959184392138"/>
  </r>
  <r>
    <s v="UN"/>
    <s v="Far_East_Asian"/>
    <x v="5"/>
    <x v="0"/>
    <x v="29"/>
    <x v="12"/>
    <n v="9.8795554775335699E-4"/>
    <n v="4.9287847548609674E-3"/>
    <n v="99193.163566663134"/>
    <n v="494862.09524869628"/>
    <n v="488.90175237380026"/>
    <n v="0.99322896617305201"/>
    <n v="3765197.2528334963"/>
    <n v="37.958233384734037"/>
    <n v="2.7424450224192718"/>
  </r>
  <r>
    <s v="UN"/>
    <s v="Far_East_Asian"/>
    <x v="5"/>
    <x v="0"/>
    <x v="29"/>
    <x v="13"/>
    <n v="1.8248079534939191E-3"/>
    <n v="9.0868807053141112E-3"/>
    <n v="98704.261814289333"/>
    <n v="491511.36726209306"/>
    <n v="896.91385221254313"/>
    <n v="0.98722923480200042"/>
    <n v="3270335.1575847999"/>
    <n v="33.132664157277112"/>
    <n v="2.7590469760329532"/>
  </r>
  <r>
    <s v="UN"/>
    <s v="Far_East_Asian"/>
    <x v="5"/>
    <x v="0"/>
    <x v="29"/>
    <x v="14"/>
    <n v="3.4887935546146364E-3"/>
    <n v="1.7308337778975513E-2"/>
    <n v="97807.34796207679"/>
    <n v="485234.39099864103"/>
    <n v="1692.8826157934236"/>
    <n v="0.97624961713556491"/>
    <n v="2778823.790322707"/>
    <n v="28.411196584127307"/>
    <n v="2.7539205753135922"/>
  </r>
  <r>
    <s v="UN"/>
    <s v="Far_East_Asian"/>
    <x v="5"/>
    <x v="0"/>
    <x v="29"/>
    <x v="15"/>
    <n v="6.3928581140657685E-3"/>
    <n v="3.1507849448823483E-2"/>
    <n v="96114.465346283367"/>
    <n v="473709.88843343238"/>
    <n v="3028.3601039848436"/>
    <n v="0.95757726537894561"/>
    <n v="2293589.399324066"/>
    <n v="23.863103135003357"/>
    <n v="2.7339424433195498"/>
  </r>
  <r>
    <s v="UN"/>
    <s v="Far_East_Asian"/>
    <x v="5"/>
    <x v="0"/>
    <x v="29"/>
    <x v="16"/>
    <n v="1.1431906927221043E-2"/>
    <n v="5.570832459353578E-2"/>
    <n v="93086.105242298523"/>
    <n v="453613.81954905158"/>
    <n v="5185.6709659860062"/>
    <n v="0.92487153596727634"/>
    <n v="1819879.5108906338"/>
    <n v="19.550495814102195"/>
    <n v="2.7212772002023407"/>
  </r>
  <r>
    <s v="UN"/>
    <s v="Far_East_Asian"/>
    <x v="5"/>
    <x v="0"/>
    <x v="29"/>
    <x v="17"/>
    <n v="2.0731018933193766E-2"/>
    <n v="9.8945789540251933E-2"/>
    <n v="87900.434276312517"/>
    <n v="419534.51002231427"/>
    <n v="8697.3778704007564"/>
    <n v="0.86790867312142006"/>
    <n v="1366265.6913415822"/>
    <n v="15.543332664850833"/>
    <n v="2.7041745619443494"/>
  </r>
  <r>
    <s v="UN"/>
    <s v="Far_East_Asian"/>
    <x v="5"/>
    <x v="0"/>
    <x v="29"/>
    <x v="18"/>
    <n v="3.7478085887682769E-2"/>
    <n v="0.17229678754168232"/>
    <n v="79203.056405911761"/>
    <n v="364117.63992211188"/>
    <n v="13646.432182221266"/>
    <n v="0.77716246541623313"/>
    <n v="946731.18131926795"/>
    <n v="11.953215245473828"/>
    <n v="2.6625654470328488"/>
  </r>
  <r>
    <s v="UN"/>
    <s v="Far_East_Asian"/>
    <x v="5"/>
    <x v="0"/>
    <x v="29"/>
    <x v="19"/>
    <n v="6.5806991235341422E-2"/>
    <n v="0.2840592849122866"/>
    <n v="65556.624223690495"/>
    <n v="282978.56274340866"/>
    <n v="18621.967798245008"/>
    <n v="0.64489149426150383"/>
    <n v="582613.54139715608"/>
    <n v="8.8871803314517592"/>
    <n v="2.5939944231207228"/>
  </r>
  <r>
    <s v="UN"/>
    <s v="Far_East_Asian"/>
    <x v="5"/>
    <x v="0"/>
    <x v="29"/>
    <x v="20"/>
    <n v="0.11363590587233297"/>
    <n v="0.44183703990000217"/>
    <n v="46934.656425445486"/>
    <n v="182490.46817156955"/>
    <n v="20737.469663742453"/>
    <n v="0.39095739425518772"/>
    <n v="299634.97865374741"/>
    <n v="6.3840880380089713"/>
    <n v="2.4836460377374432"/>
  </r>
  <r>
    <s v="UN"/>
    <s v="Far_East_Asian"/>
    <x v="5"/>
    <x v="0"/>
    <x v="29"/>
    <x v="21"/>
    <n v="0.22363136483197493"/>
    <n v="1"/>
    <n v="26197.186761703033"/>
    <n v="117144.51048217788"/>
    <n v="26197.186761703033"/>
    <m/>
    <n v="117144.51048217788"/>
    <n v="4.4716446673361245"/>
    <n v="4.4716446673361245"/>
  </r>
  <r>
    <s v="UN"/>
    <s v="Far_East_Asian"/>
    <x v="5"/>
    <x v="0"/>
    <x v="30"/>
    <x v="0"/>
    <n v="9.5750593961848164E-4"/>
    <n v="9.5663402569727616E-4"/>
    <n v="100000"/>
    <n v="99908.939058746662"/>
    <n v="95.663402569727623"/>
    <n v="0.99899258917862621"/>
    <n v="9500000.0001318771"/>
    <n v="95.000000001318767"/>
    <n v="4.8110993261400573E-2"/>
  </r>
  <r>
    <s v="UN"/>
    <s v="Far_East_Asian"/>
    <x v="5"/>
    <x v="0"/>
    <x v="30"/>
    <x v="1"/>
    <n v="3.1958166999889748E-5"/>
    <n v="1.2782307429312287E-4"/>
    <n v="99904.336597430272"/>
    <n v="399587.35553056648"/>
    <n v="12.770079439098481"/>
    <n v="0.99989402761017998"/>
    <n v="9400091.06107313"/>
    <n v="94.090921187448416"/>
    <n v="1.6514743469173097"/>
  </r>
  <r>
    <s v="UN"/>
    <s v="Far_East_Asian"/>
    <x v="5"/>
    <x v="0"/>
    <x v="30"/>
    <x v="2"/>
    <n v="1.0594236547653339E-5"/>
    <n v="5.2969648001548071E-5"/>
    <n v="99891.566517991174"/>
    <n v="499443.36177326919"/>
    <n v="5.2912211167858914"/>
    <n v="0.99995110772716911"/>
    <n v="9000503.7055425644"/>
    <n v="90.102738592266547"/>
    <n v="2.2651272046152804"/>
  </r>
  <r>
    <s v="UN"/>
    <s v="Far_East_Asian"/>
    <x v="5"/>
    <x v="0"/>
    <x v="30"/>
    <x v="3"/>
    <n v="1.0351633059873587E-5"/>
    <n v="5.1756876749986573E-5"/>
    <n v="99886.275296874388"/>
    <n v="499418.94285216182"/>
    <n v="5.1698016395384911"/>
    <n v="0.99993442962132117"/>
    <n v="8501060.3437692951"/>
    <n v="85.107391566089433"/>
    <n v="2.5949498497183532"/>
  </r>
  <r>
    <s v="UN"/>
    <s v="Far_East_Asian"/>
    <x v="5"/>
    <x v="0"/>
    <x v="30"/>
    <x v="4"/>
    <n v="1.6712767132709219E-5"/>
    <n v="8.3560600953441232E-5"/>
    <n v="99881.10549523485"/>
    <n v="499386.19576295972"/>
    <n v="8.3461251990811434"/>
    <n v="0.99989578419192426"/>
    <n v="8001641.4009171333"/>
    <n v="80.111662373409331"/>
    <n v="2.6837499134755416"/>
  </r>
  <r>
    <s v="UN"/>
    <s v="Far_East_Asian"/>
    <x v="5"/>
    <x v="0"/>
    <x v="30"/>
    <x v="5"/>
    <n v="2.5010881825426793E-5"/>
    <n v="1.2504698519917349E-4"/>
    <n v="99872.759370035768"/>
    <n v="499334.15182702639"/>
    <n v="12.488787462745677"/>
    <n v="0.99986021237848277"/>
    <n v="7502255.205154174"/>
    <n v="75.118132836980877"/>
    <n v="2.6262689039354843"/>
  </r>
  <r>
    <s v="UN"/>
    <s v="Far_East_Asian"/>
    <x v="5"/>
    <x v="0"/>
    <x v="30"/>
    <x v="6"/>
    <n v="3.0646356288159706E-5"/>
    <n v="1.5322042586435271E-4"/>
    <n v="99860.270582573023"/>
    <n v="499264.35109360027"/>
    <n v="15.300633185586776"/>
    <n v="0.99983330224900058"/>
    <n v="7002921.0533271478"/>
    <n v="70.127198859695994"/>
    <n v="2.5816805215809859"/>
  </r>
  <r>
    <s v="UN"/>
    <s v="Far_East_Asian"/>
    <x v="5"/>
    <x v="0"/>
    <x v="30"/>
    <x v="7"/>
    <n v="3.7028354993881051E-5"/>
    <n v="1.8512555921973539E-4"/>
    <n v="99844.969949387436"/>
    <n v="499181.1248491187"/>
    <n v="18.483855897167814"/>
    <n v="0.99976888269488651"/>
    <n v="6503656.7022335473"/>
    <n v="65.137549798756268"/>
    <n v="2.6344276831768307"/>
  </r>
  <r>
    <s v="UN"/>
    <s v="Far_East_Asian"/>
    <x v="5"/>
    <x v="0"/>
    <x v="30"/>
    <x v="8"/>
    <n v="5.844796883326877E-5"/>
    <n v="2.9220080623831521E-4"/>
    <n v="99826.486093490268"/>
    <n v="499065.75545278005"/>
    <n v="29.169379720449797"/>
    <n v="0.99960748876067462"/>
    <n v="6004475.5773844291"/>
    <n v="60.149122866661571"/>
    <n v="2.714212118656445"/>
  </r>
  <r>
    <s v="UN"/>
    <s v="Far_East_Asian"/>
    <x v="5"/>
    <x v="0"/>
    <x v="30"/>
    <x v="9"/>
    <n v="1.0359474655098719E-4"/>
    <n v="5.1785257447153595E-4"/>
    <n v="99797.316713769818"/>
    <n v="498869.86653460242"/>
    <n v="51.680297385581071"/>
    <n v="0.99929890753349215"/>
    <n v="5505409.821931649"/>
    <n v="55.165910299189683"/>
    <n v="2.7415564508872339"/>
  </r>
  <r>
    <s v="UN"/>
    <s v="Far_East_Asian"/>
    <x v="5"/>
    <x v="0"/>
    <x v="30"/>
    <x v="10"/>
    <n v="1.8653965587872597E-4"/>
    <n v="9.3230915756870307E-4"/>
    <n v="99745.636416384237"/>
    <n v="498520.1126294072"/>
    <n v="92.993770258515724"/>
    <n v="0.99866463848077236"/>
    <n v="5006539.9553970462"/>
    <n v="50.193072451785682"/>
    <n v="2.7625441797276049"/>
  </r>
  <r>
    <s v="UN"/>
    <s v="Far_East_Asian"/>
    <x v="5"/>
    <x v="0"/>
    <x v="30"/>
    <x v="11"/>
    <n v="3.6597465370223023E-4"/>
    <n v="1.8283719301741613E-3"/>
    <n v="99652.642646125722"/>
    <n v="497854.40805444086"/>
    <n v="182.20209458185127"/>
    <n v="0.99754881347203195"/>
    <n v="4508019.8427676391"/>
    <n v="45.237333632746378"/>
    <n v="2.7563091295633915"/>
  </r>
  <r>
    <s v="UN"/>
    <s v="Far_East_Asian"/>
    <x v="5"/>
    <x v="0"/>
    <x v="30"/>
    <x v="12"/>
    <n v="6.4071671501408467E-4"/>
    <n v="3.1989579086649312E-3"/>
    <n v="99470.44055154387"/>
    <n v="496634.07403652836"/>
    <n v="318.2017524807452"/>
    <n v="0.99561121476199854"/>
    <n v="4010165.4347131979"/>
    <n v="40.315147017321181"/>
    <n v="2.7431654112764203"/>
  </r>
  <r>
    <s v="UN"/>
    <s v="Far_East_Asian"/>
    <x v="5"/>
    <x v="0"/>
    <x v="30"/>
    <x v="13"/>
    <n v="1.1834216444158796E-3"/>
    <n v="5.9015117543030592E-3"/>
    <n v="99152.238799063125"/>
    <n v="494454.45374370832"/>
    <n v="585.14810273815237"/>
    <n v="0.99156384506954276"/>
    <n v="3513531.3606766695"/>
    <n v="35.435723925478001"/>
    <n v="2.7668213474631353"/>
  </r>
  <r>
    <s v="UN"/>
    <s v="Far_East_Asian"/>
    <x v="5"/>
    <x v="0"/>
    <x v="30"/>
    <x v="14"/>
    <n v="2.3335922587461289E-3"/>
    <n v="1.1607535306228238E-2"/>
    <n v="98567.090696324973"/>
    <n v="490283.15936587175"/>
    <n v="1144.1209852897882"/>
    <n v="0.98377963033657156"/>
    <n v="3019076.9069329612"/>
    <n v="30.629664379913834"/>
    <n v="2.7692095953413065"/>
  </r>
  <r>
    <s v="UN"/>
    <s v="Far_East_Asian"/>
    <x v="5"/>
    <x v="0"/>
    <x v="30"/>
    <x v="15"/>
    <n v="4.4103406057673621E-3"/>
    <n v="2.1835119294544309E-2"/>
    <n v="97422.969711035184"/>
    <n v="482330.58528120373"/>
    <n v="2127.2421656692313"/>
    <n v="0.97004255955966912"/>
    <n v="2528793.7475670893"/>
    <n v="25.956853451169746"/>
    <n v="2.7509550387898258"/>
  </r>
  <r>
    <s v="UN"/>
    <s v="Far_East_Asian"/>
    <x v="5"/>
    <x v="0"/>
    <x v="30"/>
    <x v="16"/>
    <n v="8.1343547073041735E-3"/>
    <n v="3.9937903861046217E-2"/>
    <n v="95295.727545365953"/>
    <n v="467881.19550009217"/>
    <n v="3805.9116050752928"/>
    <n v="0.94504413201862814"/>
    <n v="2046463.1622858855"/>
    <n v="21.474867919043461"/>
    <n v="2.7410294513218214"/>
  </r>
  <r>
    <s v="UN"/>
    <s v="Far_East_Asian"/>
    <x v="5"/>
    <x v="0"/>
    <x v="30"/>
    <x v="17"/>
    <n v="1.5214316122619012E-2"/>
    <n v="7.353047350219262E-2"/>
    <n v="91489.81594029066"/>
    <n v="442168.37828922266"/>
    <n v="6727.2894867180148"/>
    <n v="0.89964506152539525"/>
    <n v="1578581.9667857934"/>
    <n v="17.254182343267903"/>
    <n v="2.728550043461035"/>
  </r>
  <r>
    <s v="UN"/>
    <s v="Far_East_Asian"/>
    <x v="5"/>
    <x v="0"/>
    <x v="30"/>
    <x v="18"/>
    <n v="2.8368511622086635E-2"/>
    <n v="0.1331347842686548"/>
    <n v="84762.526453572646"/>
    <n v="397794.59789059201"/>
    <n v="11284.840673462546"/>
    <n v="0.82357754106476178"/>
    <n v="1136413.5884965707"/>
    <n v="13.407028271143187"/>
    <n v="2.6944260774141622"/>
  </r>
  <r>
    <s v="UN"/>
    <s v="Far_East_Asian"/>
    <x v="5"/>
    <x v="0"/>
    <x v="30"/>
    <x v="19"/>
    <n v="5.1375793737264301E-2"/>
    <n v="0.22906906917855352"/>
    <n v="73477.6857801101"/>
    <n v="327614.69677957939"/>
    <n v="16831.46508704406"/>
    <n v="0.70590612073380321"/>
    <n v="738618.99060597876"/>
    <n v="10.052289790622636"/>
    <n v="2.6369417685697045"/>
  </r>
  <r>
    <s v="UN"/>
    <s v="Far_East_Asian"/>
    <x v="5"/>
    <x v="0"/>
    <x v="30"/>
    <x v="20"/>
    <n v="9.1501760346866731E-2"/>
    <n v="0.37356728216925217"/>
    <n v="56646.22069306604"/>
    <n v="231265.21969905414"/>
    <n v="21161.174709468331"/>
    <n v="0.43731677947691644"/>
    <n v="411004.29382639943"/>
    <n v="7.2556348649171172"/>
    <n v="2.5442817102670339"/>
  </r>
  <r>
    <s v="UN"/>
    <s v="Far_East_Asian"/>
    <x v="5"/>
    <x v="0"/>
    <x v="30"/>
    <x v="21"/>
    <n v="0.19742532977807886"/>
    <n v="1"/>
    <n v="35485.045983597709"/>
    <n v="179739.07412734529"/>
    <n v="35485.045983597709"/>
    <m/>
    <n v="179739.07412734529"/>
    <n v="5.0652061775663553"/>
    <n v="5.0652061775663553"/>
  </r>
  <r>
    <s v="UN"/>
    <s v="Far_East_Asian"/>
    <x v="5"/>
    <x v="0"/>
    <x v="31"/>
    <x v="0"/>
    <n v="6.2598353001111278E-4"/>
    <n v="6.2561040226370094E-4"/>
    <n v="100000"/>
    <n v="99940.393360282818"/>
    <n v="62.561040226370096"/>
    <n v="0.99934108778327924"/>
    <n v="9750000.0004133545"/>
    <n v="97.50000000413354"/>
    <n v="4.7224286848544225E-2"/>
  </r>
  <r>
    <s v="UN"/>
    <s v="Far_East_Asian"/>
    <x v="5"/>
    <x v="0"/>
    <x v="31"/>
    <x v="1"/>
    <n v="2.0893119680538796E-5"/>
    <n v="8.3568379997505098E-5"/>
    <n v="99937.43895977363"/>
    <n v="399730.15053135681"/>
    <n v="8.3516098749678349"/>
    <n v="0.9999311084983622"/>
    <n v="9650059.6070530713"/>
    <n v="96.561005640112214"/>
    <n v="1.6525115479280073"/>
  </r>
  <r>
    <s v="UN"/>
    <s v="Far_East_Asian"/>
    <x v="5"/>
    <x v="0"/>
    <x v="31"/>
    <x v="2"/>
    <n v="6.7983818382840825E-6"/>
    <n v="3.3991275410723883E-5"/>
    <n v="99929.087349898662"/>
    <n v="499636.12083754677"/>
    <n v="3.3967171296535525"/>
    <n v="0.99996892209919652"/>
    <n v="9250329.4565217141"/>
    <n v="92.568937652076883"/>
    <n v="2.2573777588969244"/>
  </r>
  <r>
    <s v="UN"/>
    <s v="Far_East_Asian"/>
    <x v="5"/>
    <x v="0"/>
    <x v="31"/>
    <x v="3"/>
    <n v="6.5201744349505354E-6"/>
    <n v="3.2600359310015517E-5"/>
    <n v="99925.690632769009"/>
    <n v="499620.59319574555"/>
    <n v="3.2576134189293953"/>
    <n v="0.99995915895967924"/>
    <n v="8750693.3356841672"/>
    <n v="87.572007561532118"/>
    <n v="2.5872004781748235"/>
  </r>
  <r>
    <s v="UN"/>
    <s v="Far_East_Asian"/>
    <x v="5"/>
    <x v="0"/>
    <x v="31"/>
    <x v="4"/>
    <n v="1.0332684421121586E-5"/>
    <n v="5.1662183606996022E-5"/>
    <n v="99922.433019350079"/>
    <n v="499600.18817095365"/>
    <n v="5.1622110811003949"/>
    <n v="0.99993560726166353"/>
    <n v="8251072.7424884215"/>
    <n v="82.574778187102325"/>
    <n v="2.6798845284400254"/>
  </r>
  <r>
    <s v="UN"/>
    <s v="Far_East_Asian"/>
    <x v="5"/>
    <x v="0"/>
    <x v="31"/>
    <x v="5"/>
    <n v="1.5463001844279738E-5"/>
    <n v="7.7312171501280538E-5"/>
    <n v="99917.270808268979"/>
    <n v="499568.01754676393"/>
    <n v="7.7248211766709574"/>
    <n v="0.9999135738771372"/>
    <n v="7751472.5543174678"/>
    <n v="77.578905945016757"/>
    <n v="2.6262887953521115"/>
  </r>
  <r>
    <s v="UN"/>
    <s v="Far_East_Asian"/>
    <x v="5"/>
    <x v="0"/>
    <x v="31"/>
    <x v="6"/>
    <n v="1.8947139373650652E-5"/>
    <n v="9.473135629887884E-5"/>
    <n v="99909.545987092308"/>
    <n v="499524.84181990114"/>
    <n v="9.4645667985605542"/>
    <n v="0.99989693572069682"/>
    <n v="7251904.5367707042"/>
    <n v="72.584701142647617"/>
    <n v="2.5817048949495578"/>
  </r>
  <r>
    <s v="UN"/>
    <s v="Far_East_Asian"/>
    <x v="5"/>
    <x v="0"/>
    <x v="31"/>
    <x v="7"/>
    <n v="2.2892816237248246E-5"/>
    <n v="1.1445788284113038E-4"/>
    <n v="99900.081420293747"/>
    <n v="499473.35865208495"/>
    <n v="11.434351815027185"/>
    <n v="0.99985710522120586"/>
    <n v="6752379.6949508032"/>
    <n v="67.591333249695651"/>
    <n v="2.6344571322159069"/>
  </r>
  <r>
    <s v="UN"/>
    <s v="Far_East_Asian"/>
    <x v="5"/>
    <x v="0"/>
    <x v="31"/>
    <x v="8"/>
    <n v="3.6135513180683995E-5"/>
    <n v="1.8066264381249255E-4"/>
    <n v="99888.64706847872"/>
    <n v="499401.98651698686"/>
    <n v="18.046147066241247"/>
    <n v="0.99975731147153701"/>
    <n v="6252906.3362987181"/>
    <n v="62.598768927283942"/>
    <n v="2.7142586029390543"/>
  </r>
  <r>
    <s v="UN"/>
    <s v="Far_East_Asian"/>
    <x v="5"/>
    <x v="0"/>
    <x v="31"/>
    <x v="9"/>
    <n v="6.4047552107782268E-5"/>
    <n v="3.2019144724621673E-4"/>
    <n v="99870.600921412479"/>
    <n v="499280.78738376749"/>
    <n v="31.977712246385636"/>
    <n v="0.99956649168296796"/>
    <n v="5753504.3497817311"/>
    <n v="57.60958977616572"/>
    <n v="2.7416388408756571"/>
  </r>
  <r>
    <s v="UN"/>
    <s v="Far_East_Asian"/>
    <x v="5"/>
    <x v="0"/>
    <x v="31"/>
    <x v="10"/>
    <n v="1.1532832240851332E-4"/>
    <n v="5.7649286251987644E-4"/>
    <n v="99838.623209166093"/>
    <n v="499064.34500990232"/>
    <n v="57.556253683898831"/>
    <n v="0.99917420145588631"/>
    <n v="5254223.5623979634"/>
    <n v="52.627163651787797"/>
    <n v="2.7626925366723349"/>
  </r>
  <r>
    <s v="UN"/>
    <s v="Far_East_Asian"/>
    <x v="5"/>
    <x v="0"/>
    <x v="31"/>
    <x v="11"/>
    <n v="2.2626418311265086E-4"/>
    <n v="1.1307469472541336E-3"/>
    <n v="99781.066955482194"/>
    <n v="498652.21840037405"/>
    <n v="112.82713685366616"/>
    <n v="0.99848385001264961"/>
    <n v="4755159.2173880609"/>
    <n v="47.655926745197043"/>
    <n v="2.7566001930437873"/>
  </r>
  <r>
    <s v="UN"/>
    <s v="Far_East_Asian"/>
    <x v="5"/>
    <x v="0"/>
    <x v="31"/>
    <x v="12"/>
    <n v="3.9612372786678498E-4"/>
    <n v="1.9788499724978019E-3"/>
    <n v="99668.239818628528"/>
    <n v="497896.1868457541"/>
    <n v="197.22849362398847"/>
    <n v="0.99728961572779773"/>
    <n v="4256506.9989876868"/>
    <n v="42.70675399438651"/>
    <n v="2.7436716206078455"/>
  </r>
  <r>
    <s v="UN"/>
    <s v="Far_East_Asian"/>
    <x v="5"/>
    <x v="0"/>
    <x v="31"/>
    <x v="13"/>
    <n v="7.3163977677269019E-4"/>
    <n v="3.6522531499636949E-3"/>
    <n v="99471.01132500454"/>
    <n v="496546.69685173797"/>
    <n v="363.29331444180571"/>
    <n v="0.99468050660833351"/>
    <n v="3758610.8121419325"/>
    <n v="37.785991738450448"/>
    <n v="2.7749115077254864"/>
  </r>
  <r>
    <s v="UN"/>
    <s v="Far_East_Asian"/>
    <x v="5"/>
    <x v="0"/>
    <x v="31"/>
    <x v="14"/>
    <n v="1.4931126419512582E-3"/>
    <n v="7.4409570918513137E-3"/>
    <n v="99107.718010562734"/>
    <n v="493905.31997918128"/>
    <n v="737.4562771878991"/>
    <n v="0.98939303612895568"/>
    <n v="3262064.1152901947"/>
    <n v="32.91432978955816"/>
    <n v="2.7852652094027484"/>
  </r>
  <r>
    <s v="UN"/>
    <s v="Far_East_Asian"/>
    <x v="5"/>
    <x v="0"/>
    <x v="31"/>
    <x v="15"/>
    <n v="2.9204483154185849E-3"/>
    <n v="1.4507689469641356E-2"/>
    <n v="98370.261733374835"/>
    <n v="488666.48409444548"/>
    <n v="1427.1252102751459"/>
    <n v="0.97968544193643514"/>
    <n v="2768158.7953110132"/>
    <n v="28.140199553538839"/>
    <n v="2.7683635959211701"/>
  </r>
  <r>
    <s v="UN"/>
    <s v="Far_East_Asian"/>
    <x v="5"/>
    <x v="0"/>
    <x v="31"/>
    <x v="16"/>
    <n v="5.5745561844437264E-3"/>
    <n v="2.7529126909855962E-2"/>
    <n v="96943.136523099689"/>
    <n v="478739.44042959076"/>
    <n v="2668.7599083839013"/>
    <n v="0.96129269751786517"/>
    <n v="2279492.3112165676"/>
    <n v="23.513704971505728"/>
    <n v="2.7606669797708978"/>
  </r>
  <r>
    <s v="UN"/>
    <s v="Far_East_Asian"/>
    <x v="5"/>
    <x v="0"/>
    <x v="31"/>
    <x v="17"/>
    <n v="1.0790695142758355E-2"/>
    <n v="5.267573507534673E-2"/>
    <n v="94274.376614715788"/>
    <n v="460208.7280987546"/>
    <n v="4965.9720869502344"/>
    <n v="0.92640660727672053"/>
    <n v="1800752.870786977"/>
    <n v="19.10119096460711"/>
    <n v="2.7520705353621957"/>
  </r>
  <r>
    <s v="UN"/>
    <s v="Far_East_Asian"/>
    <x v="5"/>
    <x v="0"/>
    <x v="31"/>
    <x v="18"/>
    <n v="2.0823001710532939E-2"/>
    <n v="9.9404832719288516E-2"/>
    <n v="89308.404527765553"/>
    <n v="426340.40643710201"/>
    <n v="8877.6870125090936"/>
    <n v="0.86485818963124517"/>
    <n v="1340544.1426882225"/>
    <n v="15.010279825024236"/>
    <n v="2.7244505045896843"/>
  </r>
  <r>
    <s v="UN"/>
    <s v="Far_East_Asian"/>
    <x v="5"/>
    <x v="0"/>
    <x v="31"/>
    <x v="19"/>
    <n v="3.9027894773149101E-2"/>
    <n v="0.17891822437639937"/>
    <n v="80430.71751525646"/>
    <n v="368723.99207784125"/>
    <n v="14390.521163149446"/>
    <n v="0.76372067286322731"/>
    <n v="914203.73625112046"/>
    <n v="11.366350624408021"/>
    <n v="2.676971172938063"/>
  </r>
  <r>
    <s v="UN"/>
    <s v="Far_East_Asian"/>
    <x v="5"/>
    <x v="0"/>
    <x v="31"/>
    <x v="20"/>
    <n v="7.193758046386306E-2"/>
    <n v="0.30674918289348002"/>
    <n v="66040.196352107014"/>
    <n v="281602.13533050427"/>
    <n v="20257.776269133807"/>
    <n v="0.48375326794710549"/>
    <n v="545479.74417327915"/>
    <n v="8.259814087543603"/>
    <n v="2.6009782226650677"/>
  </r>
  <r>
    <s v="UN"/>
    <s v="Far_East_Asian"/>
    <x v="5"/>
    <x v="0"/>
    <x v="31"/>
    <x v="21"/>
    <n v="0.17349869238148038"/>
    <n v="1"/>
    <n v="45782.420082973207"/>
    <n v="263877.60884277488"/>
    <n v="45782.420082973207"/>
    <m/>
    <n v="263877.60884277488"/>
    <n v="5.7637322003629237"/>
    <n v="5.7637322003629237"/>
  </r>
  <r>
    <s v="UN"/>
    <s v="Far_East_Asian"/>
    <x v="5"/>
    <x v="0"/>
    <x v="32"/>
    <x v="0"/>
    <n v="3.8848686331044305E-4"/>
    <n v="3.8834302586023114E-4"/>
    <n v="100000"/>
    <n v="99962.974951315322"/>
    <n v="38.834302586023114"/>
    <n v="0.99959094275480465"/>
    <n v="10000000.000070726"/>
    <n v="100.00000000070726"/>
    <n v="4.6589066388953278E-2"/>
  </r>
  <r>
    <s v="UN"/>
    <s v="Far_East_Asian"/>
    <x v="5"/>
    <x v="0"/>
    <x v="32"/>
    <x v="1"/>
    <n v="1.2966319623965421E-5"/>
    <n v="5.1863700353479666E-5"/>
    <n v="99961.165697413977"/>
    <n v="399832.49642608699"/>
    <n v="5.1843559447152074"/>
    <n v="0.99995749038352466"/>
    <n v="9900037.0251194108"/>
    <n v="99.038831290615164"/>
    <n v="1.6532545799994471"/>
  </r>
  <r>
    <s v="UN"/>
    <s v="Far_East_Asian"/>
    <x v="5"/>
    <x v="0"/>
    <x v="32"/>
    <x v="2"/>
    <n v="4.1318361330390597E-6"/>
    <n v="2.0658945813871221E-5"/>
    <n v="99955.981341469262"/>
    <n v="499774.22526359791"/>
    <n v="2.0649852022906998"/>
    <n v="0.9999813116613272"/>
    <n v="9500204.528693324"/>
    <n v="95.043882328949977"/>
    <n v="2.2486758054689044"/>
  </r>
  <r>
    <s v="UN"/>
    <s v="Far_East_Asian"/>
    <x v="5"/>
    <x v="0"/>
    <x v="32"/>
    <x v="3"/>
    <n v="3.8807963677386858E-6"/>
    <n v="1.9403799494313858E-5"/>
    <n v="99953.916356266971"/>
    <n v="499764.88531361625"/>
    <n v="1.9394857516454067"/>
    <n v="0.99997599393429393"/>
    <n v="9000430.3034297265"/>
    <n v="90.045799419698398"/>
    <n v="2.5784984681475591"/>
  </r>
  <r>
    <s v="UN"/>
    <s v="Far_East_Asian"/>
    <x v="5"/>
    <x v="0"/>
    <x v="32"/>
    <x v="4"/>
    <n v="6.0228065049335024E-6"/>
    <n v="3.0113610940911096E-5"/>
    <n v="99951.976870515326"/>
    <n v="499752.88792494178"/>
    <n v="3.0099149442685302"/>
    <n v="0.99996249190467679"/>
    <n v="8500665.4181161094"/>
    <n v="85.04749665060109"/>
    <n v="2.6755397529865661"/>
  </r>
  <r>
    <s v="UN"/>
    <s v="Far_East_Asian"/>
    <x v="5"/>
    <x v="0"/>
    <x v="32"/>
    <x v="5"/>
    <n v="9.0132113106206398E-6"/>
    <n v="4.5065092401694223E-5"/>
    <n v="99948.966955571057"/>
    <n v="499734.14314598351"/>
    <n v="4.5042094312957488"/>
    <n v="0.99994962227486761"/>
    <n v="8000912.5301911682"/>
    <n v="80.049977242363141"/>
    <n v="2.6263022324157235"/>
  </r>
  <r>
    <s v="UN"/>
    <s v="Far_East_Asian"/>
    <x v="5"/>
    <x v="0"/>
    <x v="32"/>
    <x v="6"/>
    <n v="1.1044076216654449E-5"/>
    <n v="5.5218906315849252E-5"/>
    <n v="99944.462746139761"/>
    <n v="499708.96767668083"/>
    <n v="5.5188239251583582"/>
    <n v="0.99993992370776397"/>
    <n v="7501178.3870451851"/>
    <n v="75.053466504675455"/>
    <n v="2.5817213596644684"/>
  </r>
  <r>
    <s v="UN"/>
    <s v="Far_East_Asian"/>
    <x v="5"/>
    <x v="0"/>
    <x v="32"/>
    <x v="7"/>
    <n v="1.3343967252895123E-5"/>
    <n v="6.6717730288555138E-5"/>
    <n v="99938.943922214603"/>
    <n v="499678.94701470569"/>
    <n v="6.6676995059387991"/>
    <n v="0.99991670575364566"/>
    <n v="7001469.4193685045"/>
    <n v="70.057468536168969"/>
    <n v="2.6344770256512908"/>
  </r>
  <r>
    <s v="UN"/>
    <s v="Far_East_Asian"/>
    <x v="5"/>
    <x v="0"/>
    <x v="32"/>
    <x v="8"/>
    <n v="2.106298760067134E-5"/>
    <n v="1.0530986797757267E-4"/>
    <n v="99932.276222708664"/>
    <n v="499637.32663339499"/>
    <n v="10.523854815692175"/>
    <n v="0.99985853244565404"/>
    <n v="6501790.4723537993"/>
    <n v="65.061967145268824"/>
    <n v="2.7142900040340128"/>
  </r>
  <r>
    <s v="UN"/>
    <s v="Far_East_Asian"/>
    <x v="5"/>
    <x v="0"/>
    <x v="32"/>
    <x v="9"/>
    <n v="3.7332603778287737E-5"/>
    <n v="1.8664728295306578E-4"/>
    <n v="99921.752367892972"/>
    <n v="499566.64416273619"/>
    <n v="18.650123587372946"/>
    <n v="0.99974729030252663"/>
    <n v="6002153.1457204046"/>
    <n v="60.068533662436316"/>
    <n v="2.7416944970180102"/>
  </r>
  <r>
    <s v="UN"/>
    <s v="Far_East_Asian"/>
    <x v="5"/>
    <x v="0"/>
    <x v="32"/>
    <x v="10"/>
    <n v="6.7223592833745449E-5"/>
    <n v="3.3606742194433023E-4"/>
    <n v="99903.102244305599"/>
    <n v="499440.39882722212"/>
    <n v="33.574178015478537"/>
    <n v="0.99951856853147047"/>
    <n v="5502586.5015576687"/>
    <n v="55.079235558686683"/>
    <n v="2.7627927548589488"/>
  </r>
  <r>
    <s v="UN"/>
    <s v="Far_East_Asian"/>
    <x v="5"/>
    <x v="0"/>
    <x v="32"/>
    <x v="11"/>
    <n v="1.3188686873071232E-4"/>
    <n v="6.5923930833420425E-4"/>
    <n v="99869.52806629012"/>
    <n v="499199.95250257169"/>
    <n v="65.837918606091989"/>
    <n v="0.99911597636731742"/>
    <n v="5003146.1027304465"/>
    <n v="50.096823321419144"/>
    <n v="2.7567968124487496"/>
  </r>
  <r>
    <s v="UN"/>
    <s v="Far_East_Asian"/>
    <x v="5"/>
    <x v="0"/>
    <x v="32"/>
    <x v="12"/>
    <n v="2.3089610286342334E-4"/>
    <n v="1.1538794598677849E-3"/>
    <n v="99803.690147684028"/>
    <n v="498758.64794712537"/>
    <n v="115.16142808042059"/>
    <n v="0.99842269802430927"/>
    <n v="4503946.1502278745"/>
    <n v="45.128052315131654"/>
    <n v="2.7440120739616436"/>
  </r>
  <r>
    <s v="UN"/>
    <s v="Far_East_Asian"/>
    <x v="5"/>
    <x v="0"/>
    <x v="32"/>
    <x v="13"/>
    <n v="4.264569466344198E-4"/>
    <n v="2.1302711770709668E-3"/>
    <n v="99688.528719603608"/>
    <n v="497971.95494632557"/>
    <n v="212.36359941598494"/>
    <n v="0.99683163827941079"/>
    <n v="4005187.5022807489"/>
    <n v="40.177014885496391"/>
    <n v="2.7835718880876978"/>
  </r>
  <r>
    <s v="UN"/>
    <s v="Far_East_Asian"/>
    <x v="5"/>
    <x v="0"/>
    <x v="32"/>
    <x v="14"/>
    <n v="9.0449562733406702E-4"/>
    <n v="4.5135071551033017E-3"/>
    <n v="99476.165120187623"/>
    <n v="496394.19966634666"/>
    <n v="448.98638303221378"/>
    <n v="0.99342234017162545"/>
    <n v="3507215.5473344233"/>
    <n v="35.256843115101866"/>
    <n v="2.8025482021786301"/>
  </r>
  <r>
    <s v="UN"/>
    <s v="Far_East_Asian"/>
    <x v="5"/>
    <x v="0"/>
    <x v="32"/>
    <x v="15"/>
    <n v="1.8386515759905846E-3"/>
    <n v="9.1559972264665373E-3"/>
    <n v="99027.178737155409"/>
    <n v="493129.0874801632"/>
    <n v="906.69257386219397"/>
    <n v="0.98688764490107128"/>
    <n v="3010821.3476680769"/>
    <n v="30.403989955723176"/>
    <n v="2.7866740464570738"/>
  </r>
  <r>
    <s v="UN"/>
    <s v="Far_East_Asian"/>
    <x v="5"/>
    <x v="0"/>
    <x v="32"/>
    <x v="16"/>
    <n v="3.6475077649325053E-3"/>
    <n v="1.8091095494802239E-2"/>
    <n v="98120.486163293215"/>
    <n v="486663.00377551262"/>
    <n v="1775.1070851765689"/>
    <n v="0.97395789920678211"/>
    <n v="2517692.2601879137"/>
    <n v="25.659190640351515"/>
    <n v="2.7807383713069753"/>
  </r>
  <r>
    <s v="UN"/>
    <s v="Far_East_Asian"/>
    <x v="5"/>
    <x v="0"/>
    <x v="32"/>
    <x v="17"/>
    <n v="7.3378928499649035E-3"/>
    <n v="3.6100148842796227E-2"/>
    <n v="96345.379078116646"/>
    <n v="473989.2767788606"/>
    <n v="3478.0825250356284"/>
    <n v="0.94828070614742754"/>
    <n v="2031029.2564124009"/>
    <n v="21.080712700975997"/>
    <n v="2.7753205808009449"/>
  </r>
  <r>
    <s v="UN"/>
    <s v="Far_East_Asian"/>
    <x v="5"/>
    <x v="0"/>
    <x v="32"/>
    <x v="18"/>
    <n v="1.4716390116781183E-2"/>
    <n v="7.1226879826504663E-2"/>
    <n v="92867.296553081018"/>
    <n v="449474.88609016628"/>
    <n v="6614.6477713986824"/>
    <n v="0.90048855983745268"/>
    <n v="1557039.9796335404"/>
    <n v="16.766289505838781"/>
    <n v="2.7532293194054289"/>
  </r>
  <r>
    <s v="UN"/>
    <s v="Far_East_Asian"/>
    <x v="5"/>
    <x v="0"/>
    <x v="32"/>
    <x v="19"/>
    <n v="2.8666132052042961E-2"/>
    <n v="0.13451796447799408"/>
    <n v="86252.648781682336"/>
    <n v="404746.99285843701"/>
    <n v="11602.530744947246"/>
    <n v="0.8169417673551983"/>
    <n v="1107565.0935433742"/>
    <n v="12.840940066046878"/>
    <n v="2.7146148859357964"/>
  </r>
  <r>
    <s v="UN"/>
    <s v="Far_East_Asian"/>
    <x v="5"/>
    <x v="0"/>
    <x v="32"/>
    <x v="20"/>
    <n v="5.491434565683205E-2"/>
    <n v="0.24323722810664164"/>
    <n v="74650.11803673509"/>
    <n v="330654.72367747332"/>
    <n v="18157.687789089046"/>
    <n v="0.52953015388301605"/>
    <n v="702818.10068493721"/>
    <n v="9.4148290608071452"/>
    <n v="2.6541139488146728"/>
  </r>
  <r>
    <s v="UN"/>
    <s v="Far_East_Asian"/>
    <x v="5"/>
    <x v="0"/>
    <x v="32"/>
    <x v="21"/>
    <n v="0.15179470559918384"/>
    <n v="1"/>
    <n v="56492.430247646043"/>
    <n v="372163.37700746389"/>
    <n v="56492.430247646043"/>
    <m/>
    <n v="372163.37700746389"/>
    <n v="6.5878450506733399"/>
    <n v="6.5878450506733399"/>
  </r>
  <r>
    <s v="UN"/>
    <s v="Far_East_Asian"/>
    <x v="5"/>
    <x v="1"/>
    <x v="0"/>
    <x v="0"/>
    <n v="0.25956563604470861"/>
    <n v="0.22209438957492383"/>
    <n v="100000"/>
    <n v="85563.864677629943"/>
    <n v="22209.438957492384"/>
    <n v="0.69540002373345877"/>
    <n v="1999999.9999927511"/>
    <n v="19.99999999992751"/>
    <n v="0.35"/>
  </r>
  <r>
    <s v="UN"/>
    <s v="Far_East_Asian"/>
    <x v="5"/>
    <x v="1"/>
    <x v="0"/>
    <x v="1"/>
    <n v="7.0869769096602378E-2"/>
    <n v="0.23881468360940367"/>
    <n v="77790.561042507616"/>
    <n v="262136.14718909946"/>
    <n v="18577.52822316446"/>
    <n v="0.80869447667522332"/>
    <n v="1914436.1353151212"/>
    <n v="24.610134053011947"/>
    <n v="1.361"/>
  </r>
  <r>
    <s v="UN"/>
    <s v="Far_East_Asian"/>
    <x v="5"/>
    <x v="1"/>
    <x v="0"/>
    <x v="2"/>
    <n v="1.8360300993623291E-2"/>
    <n v="8.7186987753379935E-2"/>
    <n v="59213.032819343156"/>
    <n v="281183.07913653372"/>
    <n v="5162.6059672605552"/>
    <n v="0.93044368164898605"/>
    <n v="1652299.9881260218"/>
    <n v="27.904329662814771"/>
    <n v="2.1173308490791136"/>
  </r>
  <r>
    <s v="UN"/>
    <s v="Far_East_Asian"/>
    <x v="5"/>
    <x v="1"/>
    <x v="0"/>
    <x v="3"/>
    <n v="1.3566927643360017E-2"/>
    <n v="6.5669189203410777E-2"/>
    <n v="54050.426852082601"/>
    <n v="261625.0193691946"/>
    <n v="3549.44770747453"/>
    <n v="0.90339093493646094"/>
    <n v="1371116.9089894881"/>
    <n v="25.367365048601055"/>
    <n v="2.5694486573076794"/>
  </r>
  <r>
    <s v="UN"/>
    <s v="Far_East_Asian"/>
    <x v="5"/>
    <x v="1"/>
    <x v="0"/>
    <x v="4"/>
    <n v="2.9347683328127167E-2"/>
    <n v="0.13735011503384292"/>
    <n v="50500.979144608071"/>
    <n v="236349.67085070643"/>
    <n v="6936.315294833621"/>
    <n v="0.83540520378072514"/>
    <n v="1109491.8896202936"/>
    <n v="21.969710457361554"/>
    <n v="2.6709212044661776"/>
  </r>
  <r>
    <s v="UN"/>
    <s v="Far_East_Asian"/>
    <x v="5"/>
    <x v="1"/>
    <x v="0"/>
    <x v="5"/>
    <n v="4.1327728003645398E-2"/>
    <n v="0.1873093001698464"/>
    <n v="43564.66384977445"/>
    <n v="197447.74494054171"/>
    <n v="8160.0666978358568"/>
    <n v="0.80354606461431188"/>
    <n v="873142.21876958723"/>
    <n v="20.042441318506992"/>
    <n v="2.5030137543196336"/>
  </r>
  <r>
    <s v="UN"/>
    <s v="Far_East_Asian"/>
    <x v="5"/>
    <x v="1"/>
    <x v="0"/>
    <x v="6"/>
    <n v="4.5013250920647535E-2"/>
    <n v="0.20171754722405549"/>
    <n v="35404.597151938593"/>
    <n v="158658.35841394271"/>
    <n v="7141.7284979448377"/>
    <n v="0.79565754270614863"/>
    <n v="675694.47382904554"/>
    <n v="19.084936086952414"/>
    <n v="2.4285458553857091"/>
  </r>
  <r>
    <s v="UN"/>
    <s v="Far_East_Asian"/>
    <x v="5"/>
    <x v="1"/>
    <x v="0"/>
    <x v="7"/>
    <n v="4.6002064227058055E-2"/>
    <n v="0.20547085136121351"/>
    <n v="28262.868653993755"/>
    <n v="126237.71958542905"/>
    <n v="5807.1956842462532"/>
    <n v="0.79604118133165136"/>
    <n v="517036.1154151028"/>
    <n v="18.293830033493141"/>
    <n v="2.403803056707809"/>
  </r>
  <r>
    <s v="UN"/>
    <s v="Far_East_Asian"/>
    <x v="5"/>
    <x v="1"/>
    <x v="0"/>
    <x v="8"/>
    <n v="4.4935684126430314E-2"/>
    <n v="0.20108976163610362"/>
    <n v="22455.672969747502"/>
    <n v="100490.42342739869"/>
    <n v="4515.6059248648198"/>
    <n v="0.80438652248808529"/>
    <n v="390798.39582967374"/>
    <n v="17.403103276226059"/>
    <n v="2.389510595592617"/>
  </r>
  <r>
    <s v="UN"/>
    <s v="Far_East_Asian"/>
    <x v="5"/>
    <x v="1"/>
    <x v="0"/>
    <x v="9"/>
    <n v="4.2423140085162028E-2"/>
    <n v="0.19114731892400103"/>
    <n v="17940.067044882682"/>
    <n v="80833.142244120449"/>
    <n v="3429.1957169461512"/>
    <n v="0.80447014493282698"/>
    <n v="290307.97240227507"/>
    <n v="16.182100751127575"/>
    <n v="2.4142062127064641"/>
  </r>
  <r>
    <s v="UN"/>
    <s v="Far_East_Asian"/>
    <x v="5"/>
    <x v="1"/>
    <x v="0"/>
    <x v="10"/>
    <n v="4.5497321115356086E-2"/>
    <n v="0.20388802921621316"/>
    <n v="14510.871327936531"/>
    <n v="65027.8496565034"/>
    <n v="2958.5929572630339"/>
    <n v="0.78123526187046644"/>
    <n v="209474.8301581546"/>
    <n v="14.435716879031981"/>
    <n v="2.4560518828037918"/>
  </r>
  <r>
    <s v="UN"/>
    <s v="Far_East_Asian"/>
    <x v="5"/>
    <x v="1"/>
    <x v="0"/>
    <x v="11"/>
    <n v="5.4147739027878415E-2"/>
    <n v="0.23811892437809506"/>
    <n v="11552.278370673497"/>
    <n v="50802.04915527175"/>
    <n v="2750.8160997411051"/>
    <n v="0.7387863564277305"/>
    <n v="144446.98050165121"/>
    <n v="12.50376556613654"/>
    <n v="2.4700807157735061"/>
  </r>
  <r>
    <s v="UN"/>
    <s v="Far_East_Asian"/>
    <x v="5"/>
    <x v="1"/>
    <x v="0"/>
    <x v="12"/>
    <n v="6.7729259065136493E-2"/>
    <n v="0.2888162267469529"/>
    <n v="8801.4622709323921"/>
    <n v="37531.860794485685"/>
    <n v="2542.0051229463616"/>
    <n v="0.68387078151724823"/>
    <n v="93644.931346379453"/>
    <n v="10.639701502289014"/>
    <n v="2.4526209637725764"/>
  </r>
  <r>
    <s v="UN"/>
    <s v="Far_East_Asian"/>
    <x v="5"/>
    <x v="1"/>
    <x v="0"/>
    <x v="13"/>
    <n v="8.4909793113013499E-2"/>
    <n v="0.34817313485554469"/>
    <n v="6259.4571479860306"/>
    <n v="25666.942973321493"/>
    <n v="2179.3748177082434"/>
    <n v="0.62197890920584809"/>
    <n v="56113.070551893776"/>
    <n v="8.9645266714459506"/>
    <n v="2.4165330713835913"/>
  </r>
  <r>
    <s v="UN"/>
    <s v="Far_East_Asian"/>
    <x v="5"/>
    <x v="1"/>
    <x v="0"/>
    <x v="14"/>
    <n v="0.10605681566970074"/>
    <n v="0.41497263723101169"/>
    <n v="4080.0823302777872"/>
    <n v="15964.297193195207"/>
    <n v="1693.1225247150251"/>
    <n v="0.54640717588193044"/>
    <n v="30446.127578572283"/>
    <n v="7.4621355928617739"/>
    <n v="2.3799211850067468"/>
  </r>
  <r>
    <s v="UN"/>
    <s v="Far_East_Asian"/>
    <x v="5"/>
    <x v="1"/>
    <x v="0"/>
    <x v="15"/>
    <n v="0.13779668203831633"/>
    <n v="0.50357000415263997"/>
    <n v="2386.9598055627621"/>
    <n v="8723.0065442736231"/>
    <n v="1202.0013591994245"/>
    <n v="0.44943442232268066"/>
    <n v="14481.830385377076"/>
    <n v="6.0670608493814848"/>
    <n v="2.3279626857665492"/>
  </r>
  <r>
    <s v="UN"/>
    <s v="Far_East_Asian"/>
    <x v="5"/>
    <x v="1"/>
    <x v="0"/>
    <x v="16"/>
    <n v="0.18422588848441648"/>
    <n v="0.6095089247466603"/>
    <n v="1184.9584463633375"/>
    <n v="3920.4194071425791"/>
    <n v="722.24274851239102"/>
    <n v="0.35351670256960244"/>
    <n v="5758.8238411034527"/>
    <n v="4.8599373748315013"/>
    <n v="2.2247934246449264"/>
  </r>
  <r>
    <s v="UN"/>
    <s v="Far_East_Asian"/>
    <x v="5"/>
    <x v="1"/>
    <x v="0"/>
    <x v="17"/>
    <n v="0.23207175284024617"/>
    <n v="0.69510516761121677"/>
    <n v="462.71569785094647"/>
    <n v="1385.9337415029202"/>
    <n v="321.6360727110233"/>
    <n v="0.26834527170116529"/>
    <n v="1838.4044339608736"/>
    <n v="3.973075567782173"/>
    <n v="2.1158560047919042"/>
  </r>
  <r>
    <s v="UN"/>
    <s v="Far_East_Asian"/>
    <x v="5"/>
    <x v="1"/>
    <x v="0"/>
    <x v="18"/>
    <n v="0.29677937299036211"/>
    <n v="0.7823585468085108"/>
    <n v="141.07962513992319"/>
    <n v="371.90876642341374"/>
    <n v="110.37485050875976"/>
    <n v="0.18980509864884876"/>
    <n v="452.47069245795342"/>
    <n v="3.207200841433989"/>
    <n v="1.9785747592044505"/>
  </r>
  <r>
    <s v="UN"/>
    <s v="Far_East_Asian"/>
    <x v="5"/>
    <x v="1"/>
    <x v="0"/>
    <x v="19"/>
    <n v="0.36944400172625635"/>
    <n v="0.84935059552656222"/>
    <n v="30.704774631163435"/>
    <n v="70.590180099367686"/>
    <n v="26.079118618487541"/>
    <n v="0.12907231415679649"/>
    <n v="80.561926034539681"/>
    <n v="2.6237589105368109"/>
    <n v="1.8199196349504843"/>
  </r>
  <r>
    <s v="UN"/>
    <s v="Far_East_Asian"/>
    <x v="5"/>
    <x v="1"/>
    <x v="0"/>
    <x v="20"/>
    <n v="0.45625108176793555"/>
    <n v="0.89868596750787944"/>
    <n v="4.6256560126758917"/>
    <n v="9.1112379021704299"/>
    <n v="4.1570121491102734"/>
    <n v="8.6294620680858913E-2"/>
    <n v="9.9717459351719935"/>
    <n v="2.1557474027134687"/>
    <n v="1.6280968978623023"/>
  </r>
  <r>
    <s v="UN"/>
    <s v="Far_East_Asian"/>
    <x v="5"/>
    <x v="1"/>
    <x v="0"/>
    <x v="21"/>
    <n v="0.54461300254330847"/>
    <n v="1"/>
    <n v="0.46864386356561816"/>
    <n v="0.86050803300156398"/>
    <n v="0.46864386356561816"/>
    <m/>
    <n v="0.86050803300156398"/>
    <n v="1.8361662232265166"/>
    <n v="1.8361662232265166"/>
  </r>
  <r>
    <s v="UN"/>
    <s v="Far_East_Asian"/>
    <x v="5"/>
    <x v="1"/>
    <x v="1"/>
    <x v="0"/>
    <n v="0.2386930279373114"/>
    <n v="0.20663371094648114"/>
    <n v="100000"/>
    <n v="86568.808788478724"/>
    <n v="20663.371094648115"/>
    <n v="0.71933538966499055"/>
    <n v="2250000.0000056452"/>
    <n v="22.500000000056453"/>
    <n v="0.35"/>
  </r>
  <r>
    <s v="UN"/>
    <s v="Far_East_Asian"/>
    <x v="5"/>
    <x v="1"/>
    <x v="1"/>
    <x v="1"/>
    <n v="6.1394673038999883E-2"/>
    <n v="0.21133765131349608"/>
    <n v="79336.628905351885"/>
    <n v="273098.88604401657"/>
    <n v="16766.816815987491"/>
    <n v="0.83207034040944006"/>
    <n v="2163431.1912171664"/>
    <n v="27.269008288695083"/>
    <n v="1.361"/>
  </r>
  <r>
    <s v="UN"/>
    <s v="Far_East_Asian"/>
    <x v="5"/>
    <x v="1"/>
    <x v="1"/>
    <x v="2"/>
    <n v="1.576332463391291E-2"/>
    <n v="7.5395329233302139E-2"/>
    <n v="62569.812089364394"/>
    <n v="299268.82127355289"/>
    <n v="4717.471582543476"/>
    <n v="0.93994465213863432"/>
    <n v="1890332.3051731496"/>
    <n v="30.211570756730271"/>
    <n v="2.1212886107207627"/>
  </r>
  <r>
    <s v="UN"/>
    <s v="Far_East_Asian"/>
    <x v="5"/>
    <x v="1"/>
    <x v="1"/>
    <x v="3"/>
    <n v="1.1671402871613603E-2"/>
    <n v="5.6750001963798653E-2"/>
    <n v="57852.340506820918"/>
    <n v="281296.12810790882"/>
    <n v="3283.1204373724322"/>
    <n v="0.91629599955370378"/>
    <n v="1591063.4838995966"/>
    <n v="27.502145461375186"/>
    <n v="2.5737794034230439"/>
  </r>
  <r>
    <s v="UN"/>
    <s v="Far_East_Asian"/>
    <x v="5"/>
    <x v="1"/>
    <x v="1"/>
    <x v="4"/>
    <n v="2.5242805419967058E-2"/>
    <n v="0.11923106352073154"/>
    <n v="54569.220069448485"/>
    <n v="257750.51687522305"/>
    <n v="6506.3461443771885"/>
    <n v="0.85659638676364525"/>
    <n v="1309767.3557916877"/>
    <n v="24.001943845354379"/>
    <n v="2.6798677572564986"/>
  </r>
  <r>
    <s v="UN"/>
    <s v="Far_East_Asian"/>
    <x v="5"/>
    <x v="1"/>
    <x v="1"/>
    <x v="5"/>
    <n v="3.5620985335316158E-2"/>
    <n v="0.16363340804775489"/>
    <n v="48062.873925071297"/>
    <n v="220788.16144177801"/>
    <n v="7864.691860928986"/>
    <n v="0.82753073788459119"/>
    <n v="1052016.8389164647"/>
    <n v="21.888346513704739"/>
    <n v="2.5172316310849072"/>
  </r>
  <r>
    <s v="UN"/>
    <s v="Far_East_Asian"/>
    <x v="5"/>
    <x v="1"/>
    <x v="1"/>
    <x v="6"/>
    <n v="3.9152444656397667E-2"/>
    <n v="0.1779558989463772"/>
    <n v="40198.182064142311"/>
    <n v="182708.9901540968"/>
    <n v="7153.5036252345817"/>
    <n v="0.819061616822367"/>
    <n v="831228.67747468664"/>
    <n v="20.678265403851718"/>
    <n v="2.4443404065493515"/>
  </r>
  <r>
    <s v="UN"/>
    <s v="Far_East_Asian"/>
    <x v="5"/>
    <x v="1"/>
    <x v="1"/>
    <x v="7"/>
    <n v="4.0337975199497778E-2"/>
    <n v="0.18267918110837736"/>
    <n v="33044.678438907729"/>
    <n v="149649.92088359644"/>
    <n v="6036.5747972093122"/>
    <n v="0.81765557296073388"/>
    <n v="648519.6873205899"/>
    <n v="19.625540872475391"/>
    <n v="2.4201477105623272"/>
  </r>
  <r>
    <s v="UN"/>
    <s v="Far_East_Asian"/>
    <x v="5"/>
    <x v="1"/>
    <x v="1"/>
    <x v="8"/>
    <n v="3.9946922142850061E-2"/>
    <n v="0.18098230884186284"/>
    <n v="27008.103641698417"/>
    <n v="122362.09180360557"/>
    <n v="4887.9889545149017"/>
    <n v="0.82277557216059249"/>
    <n v="498869.76643699349"/>
    <n v="18.471114190586015"/>
    <n v="2.4062080493909863"/>
  </r>
  <r>
    <s v="UN"/>
    <s v="Far_East_Asian"/>
    <x v="5"/>
    <x v="1"/>
    <x v="1"/>
    <x v="9"/>
    <n v="3.8342586457061428E-2"/>
    <n v="0.17451080147459488"/>
    <n v="22120.114687183515"/>
    <n v="100676.54009447851"/>
    <n v="3860.198942770352"/>
    <n v="0.82026326055071574"/>
    <n v="376507.67463338794"/>
    <n v="17.021054364222532"/>
    <n v="2.4291394074324875"/>
  </r>
  <r>
    <s v="UN"/>
    <s v="Far_East_Asian"/>
    <x v="5"/>
    <x v="1"/>
    <x v="1"/>
    <x v="10"/>
    <n v="4.1714410588095802E-2"/>
    <n v="0.18865524509324472"/>
    <n v="18259.915744413163"/>
    <n v="82581.267038861799"/>
    <n v="3444.8288801442632"/>
    <n v="0.79638664898132705"/>
    <n v="275831.13453890942"/>
    <n v="15.105827343332798"/>
    <n v="2.4691597212692593"/>
  </r>
  <r>
    <s v="UN"/>
    <s v="Far_East_Asian"/>
    <x v="5"/>
    <x v="1"/>
    <x v="1"/>
    <x v="11"/>
    <n v="5.018278122517953E-2"/>
    <n v="0.22276965768964965"/>
    <n v="14815.0868642689"/>
    <n v="65766.618525711281"/>
    <n v="3300.3518293956076"/>
    <n v="0.75433586652004314"/>
    <n v="193249.86750004761"/>
    <n v="13.044126522546998"/>
    <n v="2.4824454406260021"/>
  </r>
  <r>
    <s v="UN"/>
    <s v="Far_East_Asian"/>
    <x v="5"/>
    <x v="1"/>
    <x v="1"/>
    <x v="12"/>
    <n v="6.3333383399807139E-2"/>
    <n v="0.27286574016869886"/>
    <n v="11514.735034873293"/>
    <n v="49610.119173685533"/>
    <n v="3141.9766981371504"/>
    <n v="0.69983331730561638"/>
    <n v="127483.24897433634"/>
    <n v="11.071314154276513"/>
    <n v="2.4654312346102212"/>
  </r>
  <r>
    <s v="UN"/>
    <s v="Far_East_Asian"/>
    <x v="5"/>
    <x v="1"/>
    <x v="1"/>
    <x v="13"/>
    <n v="8.0083971225322292E-2"/>
    <n v="0.33207939503481554"/>
    <n v="8372.7583367361422"/>
    <n v="34718.814273247306"/>
    <n v="2780.4205232360464"/>
    <n v="0.63764729700948886"/>
    <n v="77873.129800650815"/>
    <n v="9.3007736123203593"/>
    <n v="2.4302529596790698"/>
  </r>
  <r>
    <s v="UN"/>
    <s v="Far_East_Asian"/>
    <x v="5"/>
    <x v="1"/>
    <x v="1"/>
    <x v="14"/>
    <n v="0.1009339651611126"/>
    <n v="0.39956675318231932"/>
    <n v="5592.3378135000958"/>
    <n v="22138.358076710607"/>
    <n v="2234.512262838944"/>
    <n v="0.56136344488394774"/>
    <n v="43154.315527403502"/>
    <n v="7.7166861099176627"/>
    <n v="2.3939140600681519"/>
  </r>
  <r>
    <s v="UN"/>
    <s v="Far_East_Asian"/>
    <x v="5"/>
    <x v="1"/>
    <x v="1"/>
    <x v="15"/>
    <n v="0.13205293493607617"/>
    <n v="0.4887417785170467"/>
    <n v="3357.8255506611517"/>
    <n v="12427.664954016636"/>
    <n v="1641.109631580113"/>
    <n v="0.46377179448348727"/>
    <n v="21015.957450692895"/>
    <n v="6.2587996706841658"/>
    <n v="2.3423696288408435"/>
  </r>
  <r>
    <s v="UN"/>
    <s v="Far_East_Asian"/>
    <x v="5"/>
    <x v="1"/>
    <x v="1"/>
    <x v="16"/>
    <n v="0.1773934346626983"/>
    <n v="0.59557022409362159"/>
    <n v="1716.7159190810387"/>
    <n v="5763.6004769638412"/>
    <n v="1022.4248846321818"/>
    <n v="0.36582328039486645"/>
    <n v="8588.2924966762585"/>
    <n v="5.0027453006165326"/>
    <n v="2.2418715928888582"/>
  </r>
  <r>
    <s v="UN"/>
    <s v="Far_East_Asian"/>
    <x v="5"/>
    <x v="1"/>
    <x v="1"/>
    <x v="17"/>
    <n v="0.22545506187552167"/>
    <n v="0.68467369350149376"/>
    <n v="694.29103444885686"/>
    <n v="2108.4592333683295"/>
    <n v="475.36280692107164"/>
    <n v="0.27740158913205637"/>
    <n v="2824.6920197124173"/>
    <n v="4.0684552724416472"/>
    <n v="2.1327249018405761"/>
  </r>
  <r>
    <s v="UN"/>
    <s v="Far_East_Asian"/>
    <x v="5"/>
    <x v="1"/>
    <x v="1"/>
    <x v="18"/>
    <n v="0.2900345947522453"/>
    <n v="0.77485813138690574"/>
    <n v="218.9282275277852"/>
    <n v="584.88994195653174"/>
    <n v="169.63831729002698"/>
    <n v="0.19605139326410881"/>
    <n v="716.23278634408803"/>
    <n v="3.2715415203970788"/>
    <n v="1.9950704308692029"/>
  </r>
  <r>
    <s v="UN"/>
    <s v="Far_East_Asian"/>
    <x v="5"/>
    <x v="1"/>
    <x v="1"/>
    <x v="19"/>
    <n v="0.36314596926705006"/>
    <n v="0.84482603088530572"/>
    <n v="49.289910237758221"/>
    <n v="114.66848802674178"/>
    <n v="41.641399228858276"/>
    <n v="0.13265206309870203"/>
    <n v="131.34284438755626"/>
    <n v="2.6647004174688456"/>
    <n v="1.8353353729112309"/>
  </r>
  <r>
    <s v="UN"/>
    <s v="Far_East_Asian"/>
    <x v="5"/>
    <x v="1"/>
    <x v="1"/>
    <x v="20"/>
    <n v="0.45082069606908864"/>
    <n v="0.89657173644559507"/>
    <n v="7.6485110088999475"/>
    <n v="15.21101150915611"/>
    <n v="6.8574387964726764"/>
    <n v="8.7760200153649631E-2"/>
    <n v="16.674356360814468"/>
    <n v="2.1800787553828296"/>
    <n v="1.6413781852211973"/>
  </r>
  <r>
    <s v="UN"/>
    <s v="Far_East_Asian"/>
    <x v="5"/>
    <x v="1"/>
    <x v="1"/>
    <x v="21"/>
    <n v="0.54059178978268618"/>
    <n v="1"/>
    <n v="0.79107221242727144"/>
    <n v="1.4633448516583585"/>
    <n v="0.79107221242727144"/>
    <m/>
    <n v="1.4633448516583585"/>
    <n v="1.8498246160970968"/>
    <n v="1.8498246160970968"/>
  </r>
  <r>
    <s v="UN"/>
    <s v="Far_East_Asian"/>
    <x v="5"/>
    <x v="1"/>
    <x v="2"/>
    <x v="0"/>
    <n v="0.22017883490550505"/>
    <n v="0.19261281283839549"/>
    <n v="100000"/>
    <n v="87480.167165504288"/>
    <n v="19261.281283839548"/>
    <n v="0.74105263799047028"/>
    <n v="2500000.0000127875"/>
    <n v="25.000000000127876"/>
    <n v="0.35"/>
  </r>
  <r>
    <s v="UN"/>
    <s v="Far_East_Asian"/>
    <x v="5"/>
    <x v="1"/>
    <x v="2"/>
    <x v="1"/>
    <n v="5.3428279202575819E-2"/>
    <n v="0.18730380005580402"/>
    <n v="80738.718716160452"/>
    <n v="283046.15182973089"/>
    <n v="15122.668827173518"/>
    <n v="0.85209111275154581"/>
    <n v="2412519.8328472832"/>
    <n v="29.880581104198271"/>
    <n v="1.361"/>
  </r>
  <r>
    <s v="UN"/>
    <s v="Far_East_Asian"/>
    <x v="5"/>
    <x v="1"/>
    <x v="2"/>
    <x v="2"/>
    <n v="1.361292887997732E-2"/>
    <n v="6.550079799826955E-2"/>
    <n v="65616.049888986934"/>
    <n v="315722.18345638417"/>
    <n v="4297.9036292229139"/>
    <n v="0.94787994641469531"/>
    <n v="2129473.6810175525"/>
    <n v="32.453548859163583"/>
    <n v="2.1246293414948183"/>
  </r>
  <r>
    <s v="UN"/>
    <s v="Far_East_Asian"/>
    <x v="5"/>
    <x v="1"/>
    <x v="2"/>
    <x v="3"/>
    <n v="1.0101564439463988E-2"/>
    <n v="4.9301264064141502E-2"/>
    <n v="61318.14625976402"/>
    <n v="299266.72633656801"/>
    <n v="3023.0621206762808"/>
    <n v="0.92716462144337919"/>
    <n v="1813751.4975611684"/>
    <n v="29.579359589207328"/>
    <n v="2.5772892947983248"/>
  </r>
  <r>
    <s v="UN"/>
    <s v="Far_East_Asian"/>
    <x v="5"/>
    <x v="1"/>
    <x v="2"/>
    <x v="4"/>
    <n v="2.1824304924062465E-2"/>
    <n v="0.10387804604143112"/>
    <n v="58295.084139087739"/>
    <n v="277469.52103444346"/>
    <n v="6055.5794341892615"/>
    <n v="0.87469272879955617"/>
    <n v="1514484.7712246003"/>
    <n v="25.979630934422396"/>
    <n v="2.6871082588861444"/>
  </r>
  <r>
    <s v="UN"/>
    <s v="Far_East_Asian"/>
    <x v="5"/>
    <x v="1"/>
    <x v="2"/>
    <x v="5"/>
    <n v="3.0847416371067023E-2"/>
    <n v="0.14331463623317917"/>
    <n v="52239.504704898478"/>
    <n v="242700.57251232315"/>
    <n v="7486.6856137839786"/>
    <n v="0.84822556681846395"/>
    <n v="1237015.2501901567"/>
    <n v="23.679689483621047"/>
    <n v="2.5293538467657957"/>
  </r>
  <r>
    <s v="UN"/>
    <s v="Far_East_Asian"/>
    <x v="5"/>
    <x v="1"/>
    <x v="2"/>
    <x v="6"/>
    <n v="3.4205856828787122E-2"/>
    <n v="0.15734836525506571"/>
    <n v="44752.819091114499"/>
    <n v="205864.83068643106"/>
    <n v="7041.7829245425601"/>
    <n v="0.83942290387617857"/>
    <n v="994314.67767783359"/>
    <n v="22.217922755959993"/>
    <n v="2.4581345433473154"/>
  </r>
  <r>
    <s v="UN"/>
    <s v="Far_East_Asian"/>
    <x v="5"/>
    <x v="1"/>
    <x v="2"/>
    <x v="7"/>
    <n v="3.552218301878917E-2"/>
    <n v="0.16277741838327567"/>
    <n v="37711.036166571939"/>
    <n v="172807.65398078176"/>
    <n v="6138.5051117529183"/>
    <n v="0.83660018413785198"/>
    <n v="788449.84699140256"/>
    <n v="20.907668606844204"/>
    <n v="2.4346316301134361"/>
  </r>
  <r>
    <s v="UN"/>
    <s v="Far_East_Asian"/>
    <x v="5"/>
    <x v="1"/>
    <x v="2"/>
    <x v="8"/>
    <n v="3.5653614721855416E-2"/>
    <n v="0.16325823544095269"/>
    <n v="31572.531054819021"/>
    <n v="144570.91514075224"/>
    <n v="5154.4757084144294"/>
    <n v="0.83904786919694219"/>
    <n v="615642.19301062077"/>
    <n v="19.499298043026336"/>
    <n v="2.4213206375878862"/>
  </r>
  <r>
    <s v="UN"/>
    <s v="Far_East_Asian"/>
    <x v="5"/>
    <x v="1"/>
    <x v="2"/>
    <x v="9"/>
    <n v="3.4779654768895815E-2"/>
    <n v="0.15969528361739188"/>
    <n v="26418.055346404592"/>
    <n v="121301.91829670011"/>
    <n v="4218.8388411640408"/>
    <n v="0.83440666851813905"/>
    <n v="471071.2778698685"/>
    <n v="17.831413845303331"/>
    <n v="2.4428133328870705"/>
  </r>
  <r>
    <s v="UN"/>
    <s v="Far_East_Asian"/>
    <x v="5"/>
    <x v="1"/>
    <x v="2"/>
    <x v="10"/>
    <n v="3.8365210868428097E-2"/>
    <n v="0.17492238010328262"/>
    <n v="22199.216505240551"/>
    <n v="101215.12953080905"/>
    <n v="3883.139787524753"/>
    <n v="0.81012661215124238"/>
    <n v="349769.35957316839"/>
    <n v="15.755932624495943"/>
    <n v="2.4811741192483763"/>
  </r>
  <r>
    <s v="UN"/>
    <s v="Far_East_Asian"/>
    <x v="5"/>
    <x v="1"/>
    <x v="2"/>
    <x v="11"/>
    <n v="4.663356047605477E-2"/>
    <n v="0.20876825211796868"/>
    <n v="18316.076717715798"/>
    <n v="81997.069985243506"/>
    <n v="3823.8153220161457"/>
    <n v="0.76860311793243741"/>
    <n v="248554.23004235933"/>
    <n v="13.570276750476321"/>
    <n v="2.4937823099985414"/>
  </r>
  <r>
    <s v="UN"/>
    <s v="Far_East_Asian"/>
    <x v="5"/>
    <x v="1"/>
    <x v="2"/>
    <x v="12"/>
    <n v="5.9361257013781962E-2"/>
    <n v="0.25814719233034078"/>
    <n v="14492.261395699652"/>
    <n v="63023.203651982425"/>
    <n v="3741.1365898172517"/>
    <n v="0.71464892850411221"/>
    <n v="166557.16005711581"/>
    <n v="11.492834383082476"/>
    <n v="2.4772096393901322"/>
  </r>
  <r>
    <s v="UN"/>
    <s v="Far_East_Asian"/>
    <x v="5"/>
    <x v="1"/>
    <x v="2"/>
    <x v="13"/>
    <n v="7.5681920652714119E-2"/>
    <n v="0.3170527061073507"/>
    <n v="10751.1248058824"/>
    <n v="45039.464960785692"/>
    <n v="3408.6732134028807"/>
    <n v="0.65235304734112876"/>
    <n v="103533.95640513339"/>
    <n v="9.6300580892229561"/>
    <n v="2.4429467059633554"/>
  </r>
  <r>
    <s v="UN"/>
    <s v="Far_East_Asian"/>
    <x v="5"/>
    <x v="1"/>
    <x v="2"/>
    <x v="14"/>
    <n v="9.6216914622677618E-2"/>
    <n v="0.38502262670261961"/>
    <n v="7342.4515924795196"/>
    <n v="29381.632217782542"/>
    <n v="2827.0099985732968"/>
    <n v="0.57555813274771284"/>
    <n v="58494.491444347688"/>
    <n v="7.9666158785793657"/>
    <n v="2.4069332091805147"/>
  </r>
  <r>
    <s v="UN"/>
    <s v="Far_East_Asian"/>
    <x v="5"/>
    <x v="1"/>
    <x v="2"/>
    <x v="15"/>
    <n v="0.12672100429194344"/>
    <n v="0.47458443458562993"/>
    <n v="4515.4415939062228"/>
    <n v="16910.837376346957"/>
    <n v="2142.9582957484204"/>
    <n v="0.47753576982130025"/>
    <n v="29112.859226565146"/>
    <n v="6.4474002422828738"/>
    <n v="2.3558185409272294"/>
  </r>
  <r>
    <s v="UN"/>
    <s v="Far_East_Asian"/>
    <x v="5"/>
    <x v="1"/>
    <x v="2"/>
    <x v="16"/>
    <n v="0.17101379217845314"/>
    <n v="0.58210187046912409"/>
    <n v="2372.4832981578024"/>
    <n v="8075.5297448366609"/>
    <n v="1381.0269655144134"/>
    <n v="0.3777381168775929"/>
    <n v="12202.021850218189"/>
    <n v="5.1431434141993222"/>
    <n v="2.2579197651352243"/>
  </r>
  <r>
    <s v="UN"/>
    <s v="Far_East_Asian"/>
    <x v="5"/>
    <x v="1"/>
    <x v="2"/>
    <x v="17"/>
    <n v="0.2192342181855747"/>
    <n v="0.67452271746092307"/>
    <n v="991.45633264338903"/>
    <n v="3050.435398603589"/>
    <n v="668.75981973845967"/>
    <n v="0.28623149749371929"/>
    <n v="4126.4921053815278"/>
    <n v="4.1620512870996622"/>
    <n v="2.1486829675875403"/>
  </r>
  <r>
    <s v="UN"/>
    <s v="Far_East_Asian"/>
    <x v="5"/>
    <x v="1"/>
    <x v="2"/>
    <x v="18"/>
    <n v="0.28365668053761911"/>
    <n v="0.76749931872921606"/>
    <n v="322.69651290492936"/>
    <n v="873.1306921501556"/>
    <n v="247.66935381082698"/>
    <n v="0.20218119326092829"/>
    <n v="1076.0567067779386"/>
    <n v="3.3345780439064092"/>
    <n v="2.0107247385157656"/>
  </r>
  <r>
    <s v="UN"/>
    <s v="Far_East_Asian"/>
    <x v="5"/>
    <x v="1"/>
    <x v="2"/>
    <x v="19"/>
    <n v="0.35716083481062039"/>
    <n v="0.84035993216723293"/>
    <n v="75.027159094102387"/>
    <n v="176.5306052116587"/>
    <n v="63.049818327020077"/>
    <n v="0.13618382429440912"/>
    <n v="202.92601462778313"/>
    <n v="2.7047007654023569"/>
    <n v="1.8500275571176268"/>
  </r>
  <r>
    <s v="UN"/>
    <s v="Far_East_Asian"/>
    <x v="5"/>
    <x v="1"/>
    <x v="2"/>
    <x v="20"/>
    <n v="0.44563723999073779"/>
    <n v="0.8944717027685396"/>
    <n v="11.977340767082314"/>
    <n v="24.040612922730233"/>
    <n v="10.713392390571164"/>
    <n v="8.9212349627572241E-2"/>
    <n v="26.395409416124437"/>
    <n v="2.2037787793988239"/>
    <n v="1.6540858762692745"/>
  </r>
  <r>
    <s v="UN"/>
    <s v="Far_East_Asian"/>
    <x v="5"/>
    <x v="1"/>
    <x v="2"/>
    <x v="21"/>
    <n v="0.53675482363628535"/>
    <n v="1"/>
    <n v="1.2639483765111501"/>
    <n v="2.3547964933942058"/>
    <n v="1.2639483765111501"/>
    <m/>
    <n v="2.3547964933942058"/>
    <n v="1.8630479987593327"/>
    <n v="1.8630479987593327"/>
  </r>
  <r>
    <s v="UN"/>
    <s v="Far_East_Asian"/>
    <x v="5"/>
    <x v="1"/>
    <x v="3"/>
    <x v="0"/>
    <n v="0.20349665259129163"/>
    <n v="0.17972404551693225"/>
    <n v="100000"/>
    <n v="88317.937041399404"/>
    <n v="17972.404551693224"/>
    <n v="0.76095868905935027"/>
    <n v="2750000.0000048717"/>
    <n v="27.500000000048718"/>
    <n v="0.35"/>
  </r>
  <r>
    <s v="UN"/>
    <s v="Far_East_Asian"/>
    <x v="5"/>
    <x v="1"/>
    <x v="3"/>
    <x v="1"/>
    <n v="4.6625581938680986E-2"/>
    <n v="0.16606845013212146"/>
    <n v="82027.595448306776"/>
    <n v="292161.40748827578"/>
    <n v="13622.195644164967"/>
    <n v="0.86946319410901973"/>
    <n v="2661682.0629634722"/>
    <n v="32.448617424618348"/>
    <n v="1.361"/>
  </r>
  <r>
    <s v="UN"/>
    <s v="Far_East_Asian"/>
    <x v="5"/>
    <x v="1"/>
    <x v="3"/>
    <x v="2"/>
    <n v="1.1801131747767757E-2"/>
    <n v="5.7071010253869042E-2"/>
    <n v="68405.399804141809"/>
    <n v="330812.78618727752"/>
    <n v="3903.9652736421995"/>
    <n v="0.95461954437319396"/>
    <n v="2369520.6554751964"/>
    <n v="34.639380257400774"/>
    <n v="2.1274814073924362"/>
  </r>
  <r>
    <s v="UN"/>
    <s v="Far_East_Asian"/>
    <x v="5"/>
    <x v="1"/>
    <x v="3"/>
    <x v="3"/>
    <n v="8.7764450346356909E-3"/>
    <n v="4.2969655552638847E-2"/>
    <n v="64501.43453049961"/>
    <n v="315800.3512229257"/>
    <n v="2771.6044244266523"/>
    <n v="0.93645922939631776"/>
    <n v="2038707.8692879188"/>
    <n v="31.607170974219379"/>
    <n v="2.5801664297892271"/>
  </r>
  <r>
    <s v="UN"/>
    <s v="Far_East_Asian"/>
    <x v="5"/>
    <x v="1"/>
    <x v="3"/>
    <x v="4"/>
    <n v="1.8930204176553715E-2"/>
    <n v="9.0690479773698915E-2"/>
    <n v="61729.830106072957"/>
    <n v="295734.15354930755"/>
    <n v="5598.3079086686776"/>
    <n v="0.89034004909060038"/>
    <n v="1722907.518064993"/>
    <n v="27.910452938303067"/>
    <n v="2.6930534740579284"/>
  </r>
  <r>
    <s v="UN"/>
    <s v="Far_East_Asian"/>
    <x v="5"/>
    <x v="1"/>
    <x v="3"/>
    <x v="5"/>
    <n v="2.6790039268626203E-2"/>
    <n v="0.12566777405948398"/>
    <n v="56131.52219740428"/>
    <n v="263303.96078885766"/>
    <n v="7053.9234491183161"/>
    <n v="0.86629565931858121"/>
    <n v="1427173.3645156855"/>
    <n v="25.425523995172949"/>
    <n v="2.5398584456806339"/>
  </r>
  <r>
    <s v="UN"/>
    <s v="Far_East_Asian"/>
    <x v="5"/>
    <x v="1"/>
    <x v="3"/>
    <x v="6"/>
    <n v="2.9963491272606987E-2"/>
    <n v="0.13926200377831852"/>
    <n v="49077.598748285964"/>
    <n v="228099.0783127773"/>
    <n v="6834.6447423145946"/>
    <n v="0.85735218174615235"/>
    <n v="1163869.4037268278"/>
    <n v="23.714880789017332"/>
    <n v="2.4704002796789819"/>
  </r>
  <r>
    <s v="UN"/>
    <s v="Far_East_Asian"/>
    <x v="5"/>
    <x v="1"/>
    <x v="3"/>
    <x v="7"/>
    <n v="3.1361668680283707E-2"/>
    <n v="0.14518697938172503"/>
    <n v="42242.954005971369"/>
    <n v="195561.24244574609"/>
    <n v="6133.1268922881281"/>
    <n v="0.85341379999718925"/>
    <n v="935770.3254140506"/>
    <n v="22.152104355244006"/>
    <n v="2.4477085083966381"/>
  </r>
  <r>
    <s v="UN"/>
    <s v="Far_East_Asian"/>
    <x v="5"/>
    <x v="1"/>
    <x v="3"/>
    <x v="8"/>
    <n v="3.1899719290935838E-2"/>
    <n v="0.14743612273797355"/>
    <n v="36109.827113683241"/>
    <n v="166894.66304779577"/>
    <n v="5323.8929023800083"/>
    <n v="0.85363799130904583"/>
    <n v="740209.08296830452"/>
    <n v="20.498826555938123"/>
    <n v="2.4352465815913962"/>
  </r>
  <r>
    <s v="UN"/>
    <s v="Far_East_Asian"/>
    <x v="5"/>
    <x v="1"/>
    <x v="3"/>
    <x v="9"/>
    <n v="3.1619284045980418E-2"/>
    <n v="0.14632410596733986"/>
    <n v="30785.934211303233"/>
    <n v="142467.62492432044"/>
    <n v="4504.7242998382899"/>
    <n v="0.84724333317942169"/>
    <n v="573314.41992050875"/>
    <n v="18.622609143042119"/>
    <n v="2.4555499139853687"/>
  </r>
  <r>
    <s v="UN"/>
    <s v="Far_East_Asian"/>
    <x v="5"/>
    <x v="1"/>
    <x v="3"/>
    <x v="10"/>
    <n v="3.5354639827307022E-2"/>
    <n v="0.16237733398995274"/>
    <n v="26281.209911464943"/>
    <n v="120704.7454110369"/>
    <n v="4267.4727994540008"/>
    <n v="0.82275498148829396"/>
    <n v="430846.79499618837"/>
    <n v="16.393719940885802"/>
    <n v="2.4923556284513433"/>
  </r>
  <r>
    <s v="UN"/>
    <s v="Far_East_Asian"/>
    <x v="5"/>
    <x v="1"/>
    <x v="3"/>
    <x v="11"/>
    <n v="4.3406995029869888E-2"/>
    <n v="0.195821697356586"/>
    <n v="22013.737112010942"/>
    <n v="99310.430576206913"/>
    <n v="4310.7673664356516"/>
    <n v="0.78187237154288836"/>
    <n v="310142.04958515149"/>
    <n v="14.088568788074356"/>
    <n v="2.504329491864175"/>
  </r>
  <r>
    <s v="UN"/>
    <s v="Far_East_Asian"/>
    <x v="5"/>
    <x v="1"/>
    <x v="3"/>
    <x v="12"/>
    <n v="5.571676833481156E-2"/>
    <n v="0.24438273643173256"/>
    <n v="17702.96974557529"/>
    <n v="77648.081873564268"/>
    <n v="4326.3001893918645"/>
    <n v="0.72858243281365187"/>
    <n v="210831.6190089446"/>
    <n v="11.909392719921481"/>
    <n v="2.488207849987476"/>
  </r>
  <r>
    <s v="UN"/>
    <s v="Far_East_Asian"/>
    <x v="5"/>
    <x v="1"/>
    <x v="3"/>
    <x v="13"/>
    <n v="7.1606508252028814E-2"/>
    <n v="0.30284047965576738"/>
    <n v="13376.669556183426"/>
    <n v="56573.028394755078"/>
    <n v="4050.9970245912882"/>
    <n v="0.66633431757791028"/>
    <n v="133183.53713538032"/>
    <n v="9.9564048118252"/>
    <n v="2.4548686845302541"/>
  </r>
  <r>
    <s v="UN"/>
    <s v="Far_East_Asian"/>
    <x v="5"/>
    <x v="1"/>
    <x v="3"/>
    <x v="14"/>
    <n v="9.180951276939707E-2"/>
    <n v="0.37111553097487604"/>
    <n v="9325.6725315921376"/>
    <n v="37696.550268734863"/>
    <n v="3460.9019132596331"/>
    <n v="0.58920234296575402"/>
    <n v="76610.508740625257"/>
    <n v="8.2150116767552657"/>
    <n v="2.4192240597730668"/>
  </r>
  <r>
    <s v="UN"/>
    <s v="Far_East_Asian"/>
    <x v="5"/>
    <x v="1"/>
    <x v="3"/>
    <x v="15"/>
    <n v="0.12169970570804427"/>
    <n v="0.4608977317251835"/>
    <n v="5864.7706183325045"/>
    <n v="22210.895740064905"/>
    <n v="2703.0594750779528"/>
    <n v="0.49091484626380627"/>
    <n v="38913.958471890386"/>
    <n v="6.6352055356181285"/>
    <n v="2.368553146100314"/>
  </r>
  <r>
    <s v="UN"/>
    <s v="Far_East_Asian"/>
    <x v="5"/>
    <x v="1"/>
    <x v="3"/>
    <x v="16"/>
    <n v="0.16497073186972"/>
    <n v="0.56892753194663348"/>
    <n v="3161.7111432545516"/>
    <n v="10903.658467615394"/>
    <n v="1798.7845174599811"/>
    <n v="0.3894188256597943"/>
    <n v="16703.062731825481"/>
    <n v="5.2829186396300418"/>
    <n v="2.2732157737362293"/>
  </r>
  <r>
    <s v="UN"/>
    <s v="Far_East_Asian"/>
    <x v="5"/>
    <x v="1"/>
    <x v="3"/>
    <x v="17"/>
    <n v="0.21329999764706095"/>
    <n v="0.66451923631685983"/>
    <n v="1362.9266257945706"/>
    <n v="4246.0898758542589"/>
    <n v="905.69096052892257"/>
    <n v="0.2949524426355008"/>
    <n v="5799.4042642100867"/>
    <n v="4.2551111369103243"/>
    <n v="2.1639959268020434"/>
  </r>
  <r>
    <s v="UN"/>
    <s v="Far_East_Asian"/>
    <x v="5"/>
    <x v="1"/>
    <x v="3"/>
    <x v="18"/>
    <n v="0.27753540223723472"/>
    <n v="0.76018530502435888"/>
    <n v="457.23566526564798"/>
    <n v="1252.3945805330839"/>
    <n v="347.58383366798228"/>
    <n v="0.20827543260362855"/>
    <n v="1553.3143883558282"/>
    <n v="3.3971855355014196"/>
    <n v="2.025800265547899"/>
  </r>
  <r>
    <s v="UN"/>
    <s v="Far_East_Asian"/>
    <x v="5"/>
    <x v="1"/>
    <x v="3"/>
    <x v="19"/>
    <n v="0.35138936528430631"/>
    <n v="0.83589542439225906"/>
    <n v="109.6518315976657"/>
    <n v="260.84302305096793"/>
    <n v="91.657464308719298"/>
    <n v="0.13971260499816179"/>
    <n v="300.91980782274442"/>
    <n v="2.7443208511726351"/>
    <n v="1.8642364579354949"/>
  </r>
  <r>
    <s v="UN"/>
    <s v="Far_East_Asian"/>
    <x v="5"/>
    <x v="1"/>
    <x v="3"/>
    <x v="20"/>
    <n v="0.44061749976534909"/>
    <n v="0.89235975626882347"/>
    <n v="17.99436728894641"/>
    <n v="36.443058246046299"/>
    <n v="16.05744920817591"/>
    <n v="9.0669112964600965E-2"/>
    <n v="40.076784771776502"/>
    <n v="2.2271849922944993"/>
    <n v="1.6664208303127801"/>
  </r>
  <r>
    <s v="UN"/>
    <s v="Far_East_Asian"/>
    <x v="5"/>
    <x v="1"/>
    <x v="3"/>
    <x v="21"/>
    <n v="0.5330390350113855"/>
    <n v="1"/>
    <n v="1.9369180807705018"/>
    <n v="3.6337265257302032"/>
    <n v="1.9369180807705018"/>
    <m/>
    <n v="3.6337265257302032"/>
    <n v="1.8760352137787442"/>
    <n v="1.8760352137787442"/>
  </r>
  <r>
    <s v="UN"/>
    <s v="Far_East_Asian"/>
    <x v="5"/>
    <x v="1"/>
    <x v="4"/>
    <x v="0"/>
    <n v="0.18827475777992617"/>
    <n v="0.16774621239969231"/>
    <n v="100000"/>
    <n v="89096.496194020001"/>
    <n v="16774.62123996923"/>
    <n v="0.7793564919802034"/>
    <n v="3000000.0000023139"/>
    <n v="30.000000000023139"/>
    <n v="0.35"/>
  </r>
  <r>
    <s v="UN"/>
    <s v="Far_East_Asian"/>
    <x v="5"/>
    <x v="1"/>
    <x v="4"/>
    <x v="1"/>
    <n v="4.0744237910143657E-2"/>
    <n v="0.14715432368834677"/>
    <n v="83225.37876003077"/>
    <n v="300581.74979608168"/>
    <n v="12246.974325138828"/>
    <n v="0.88470226252593465"/>
    <n v="2910903.503808294"/>
    <n v="34.976152072572653"/>
    <n v="1.361"/>
  </r>
  <r>
    <s v="UN"/>
    <s v="Far_East_Asian"/>
    <x v="5"/>
    <x v="1"/>
    <x v="4"/>
    <x v="2"/>
    <n v="1.0251138477313482E-2"/>
    <n v="4.9790807255060868E-2"/>
    <n v="70978.404434891941"/>
    <n v="344749.22588458064"/>
    <n v="3534.0720544894721"/>
    <n v="0.96041963882794401"/>
    <n v="2610321.7540122122"/>
    <n v="36.776281106835029"/>
    <n v="2.1299973137236274"/>
  </r>
  <r>
    <s v="UN"/>
    <s v="Far_East_Asian"/>
    <x v="5"/>
    <x v="1"/>
    <x v="4"/>
    <x v="3"/>
    <n v="7.6431736746000716E-3"/>
    <n v="3.7522572011062599E-2"/>
    <n v="67444.332380402469"/>
    <n v="331103.92701028223"/>
    <n v="2530.6848184816845"/>
    <n v="0.9444985133995577"/>
    <n v="2265572.5281276316"/>
    <n v="33.59174074626835"/>
    <n v="2.5825773138353396"/>
  </r>
  <r>
    <s v="UN"/>
    <s v="Far_East_Asian"/>
    <x v="5"/>
    <x v="1"/>
    <x v="4"/>
    <x v="4"/>
    <n v="1.6447798089814881E-2"/>
    <n v="7.9238703887499248E-2"/>
    <n v="64913.647561920785"/>
    <n v="312727.16684196726"/>
    <n v="5143.6732974165279"/>
    <n v="0.90400480645323678"/>
    <n v="1934468.6011173492"/>
    <n v="29.800645531004399"/>
    <n v="2.6979348642566383"/>
  </r>
  <r>
    <s v="UN"/>
    <s v="Far_East_Asian"/>
    <x v="5"/>
    <x v="1"/>
    <x v="4"/>
    <x v="5"/>
    <n v="2.329824995881984E-2"/>
    <n v="0.11019872796423703"/>
    <n v="59769.974264504257"/>
    <n v="282706.86193364166"/>
    <n v="6586.5751344035525"/>
    <n v="0.8822153376416626"/>
    <n v="1621741.434275382"/>
    <n v="27.1330455505732"/>
    <n v="2.5491041915607879"/>
  </r>
  <r>
    <s v="UN"/>
    <s v="Far_East_Asian"/>
    <x v="5"/>
    <x v="1"/>
    <x v="4"/>
    <x v="6"/>
    <n v="2.6281735562045636E-2"/>
    <n v="0.12325056077956824"/>
    <n v="53183.399130100704"/>
    <n v="249408.32965440259"/>
    <n v="6554.8837669485074"/>
    <n v="0.87328202105112873"/>
    <n v="1339034.5723417404"/>
    <n v="25.177679393265304"/>
    <n v="2.481470826478712"/>
  </r>
  <r>
    <s v="UN"/>
    <s v="Far_East_Asian"/>
    <x v="5"/>
    <x v="1"/>
    <x v="4"/>
    <x v="7"/>
    <n v="2.7722810869669563E-2"/>
    <n v="0.12949444753918443"/>
    <n v="46628.515363152197"/>
    <n v="217803.81018758286"/>
    <n v="6038.1338365237607"/>
    <n v="0.86848106551521786"/>
    <n v="1089626.2426873378"/>
    <n v="23.368237959135325"/>
    <n v="2.4596842263753342"/>
  </r>
  <r>
    <s v="UN"/>
    <s v="Far_East_Asian"/>
    <x v="5"/>
    <x v="1"/>
    <x v="4"/>
    <x v="8"/>
    <n v="2.8576555043145879E-2"/>
    <n v="0.13317189095839446"/>
    <n v="40590.381526628436"/>
    <n v="189158.48514498625"/>
    <n v="5405.4978626237935"/>
    <n v="0.86685816241219771"/>
    <n v="871822.43249975494"/>
    <n v="21.478547372800989"/>
    <n v="2.4482604861375883"/>
  </r>
  <r>
    <s v="UN"/>
    <s v="Far_East_Asian"/>
    <x v="5"/>
    <x v="1"/>
    <x v="4"/>
    <x v="9"/>
    <n v="2.8779733896694693E-2"/>
    <n v="0.13412339095777867"/>
    <n v="35184.883664004643"/>
    <n v="163973.57683745775"/>
    <n v="4719.1159074712523"/>
    <n v="0.85902727581873972"/>
    <n v="682663.94735476864"/>
    <n v="19.402194245512245"/>
    <n v="2.4675677146126005"/>
  </r>
  <r>
    <s v="UN"/>
    <s v="Far_East_Asian"/>
    <x v="5"/>
    <x v="1"/>
    <x v="4"/>
    <x v="10"/>
    <n v="3.2612935267344829E-2"/>
    <n v="0.15078515451311486"/>
    <n v="30465.767756533391"/>
    <n v="140857.77501693612"/>
    <n v="4593.7854985295635"/>
    <n v="0.83448868380743446"/>
    <n v="518690.37051731092"/>
    <n v="17.025350375622082"/>
    <n v="2.5029169800369178"/>
  </r>
  <r>
    <s v="UN"/>
    <s v="Far_East_Asian"/>
    <x v="5"/>
    <x v="1"/>
    <x v="4"/>
    <x v="11"/>
    <n v="4.043930920965192E-2"/>
    <n v="0.18372797962617193"/>
    <n v="25871.982258003827"/>
    <n v="117544.21927792678"/>
    <n v="4753.4070291872085"/>
    <n v="0.79434413404005122"/>
    <n v="377832.59550037479"/>
    <n v="14.603929135870038"/>
    <n v="2.5142688308531529"/>
  </r>
  <r>
    <s v="UN"/>
    <s v="Far_East_Asian"/>
    <x v="5"/>
    <x v="1"/>
    <x v="4"/>
    <x v="12"/>
    <n v="5.2331185644967734E-2"/>
    <n v="0.23136940406175369"/>
    <n v="21118.575228816619"/>
    <n v="93370.561073738631"/>
    <n v="4886.1921653246154"/>
    <n v="0.74182669912541499"/>
    <n v="260288.37622244802"/>
    <n v="12.325091697818731"/>
    <n v="2.4986012304056682"/>
  </r>
  <r>
    <s v="UN"/>
    <s v="Far_East_Asian"/>
    <x v="5"/>
    <x v="1"/>
    <x v="4"/>
    <x v="13"/>
    <n v="6.778900912773464E-2"/>
    <n v="0.28926069907658186"/>
    <n v="16232.383063492003"/>
    <n v="69264.775116819495"/>
    <n v="4695.3904726245637"/>
    <n v="0.67976229979951408"/>
    <n v="166917.8151487094"/>
    <n v="10.283013559735515"/>
    <n v="2.4662085570935655"/>
  </r>
  <r>
    <s v="UN"/>
    <s v="Far_East_Asian"/>
    <x v="5"/>
    <x v="1"/>
    <x v="4"/>
    <x v="14"/>
    <n v="8.7644042734166802E-2"/>
    <n v="0.35768381690439643"/>
    <n v="11536.99259086744"/>
    <n v="47083.582828505379"/>
    <n v="4126.5955454992072"/>
    <n v="0.60245019963086033"/>
    <n v="97653.040031889919"/>
    <n v="8.4643410544608511"/>
    <n v="2.4309621553790204"/>
  </r>
  <r>
    <s v="UN"/>
    <s v="Far_East_Asian"/>
    <x v="5"/>
    <x v="1"/>
    <x v="4"/>
    <x v="15"/>
    <n v="0.1169163647170797"/>
    <n v="0.44753239876613654"/>
    <n v="7410.3970453682323"/>
    <n v="28365.513874369215"/>
    <n v="3316.3927655231364"/>
    <n v="0.50405204381243818"/>
    <n v="50569.457203384532"/>
    <n v="6.8241224989411711"/>
    <n v="2.380747104873834"/>
  </r>
  <r>
    <s v="UN"/>
    <s v="Far_East_Asian"/>
    <x v="5"/>
    <x v="1"/>
    <x v="4"/>
    <x v="16"/>
    <n v="0.1591796427560471"/>
    <n v="0.55591100187343001"/>
    <n v="4094.0042798450959"/>
    <n v="14297.695242165872"/>
    <n v="2275.9020208827974"/>
    <n v="0.40098684392006778"/>
    <n v="22203.943329015314"/>
    <n v="5.4235271414653825"/>
    <n v="2.2879649033988598"/>
  </r>
  <r>
    <s v="UN"/>
    <s v="Far_East_Asian"/>
    <x v="5"/>
    <x v="1"/>
    <x v="4"/>
    <x v="17"/>
    <n v="0.20757377353280074"/>
    <n v="0.65456131382040172"/>
    <n v="1818.1022589622985"/>
    <n v="5733.1876904870624"/>
    <n v="1190.0594032862023"/>
    <n v="0.30365418275317374"/>
    <n v="7906.2480868494422"/>
    <n v="4.3486267331090707"/>
    <n v="2.178860487927246"/>
  </r>
  <r>
    <s v="UN"/>
    <s v="Far_East_Asian"/>
    <x v="5"/>
    <x v="1"/>
    <x v="4"/>
    <x v="18"/>
    <n v="0.27159214402734511"/>
    <n v="0.75284115347506864"/>
    <n v="628.04285567609611"/>
    <n v="1740.9064227254048"/>
    <n v="472.81650789896821"/>
    <n v="0.21439851820263608"/>
    <n v="2173.0603963623798"/>
    <n v="3.4600511361968329"/>
    <n v="2.0404843479913337"/>
  </r>
  <r>
    <s v="UN"/>
    <s v="Far_East_Asian"/>
    <x v="5"/>
    <x v="1"/>
    <x v="4"/>
    <x v="19"/>
    <n v="0.34575593024004919"/>
    <n v="0.8313835080493307"/>
    <n v="155.22634777712787"/>
    <n v="373.24775736177872"/>
    <n v="129.05262555663398"/>
    <n v="0.14327787599019845"/>
    <n v="432.15397363697525"/>
    <n v="2.7840246184072872"/>
    <n v="1.8781419224434353"/>
  </r>
  <r>
    <s v="UN"/>
    <s v="Far_East_Asian"/>
    <x v="5"/>
    <x v="1"/>
    <x v="4"/>
    <x v="20"/>
    <n v="0.43569480103333275"/>
    <n v="0.89021156173939175"/>
    <n v="26.173722220493875"/>
    <n v="53.478145892900613"/>
    <n v="23.300150134438873"/>
    <n v="9.2147666673024348E-2"/>
    <n v="58.906216275196499"/>
    <n v="2.2505861328761743"/>
    <n v="1.6785422083962671"/>
  </r>
  <r>
    <s v="UN"/>
    <s v="Far_East_Asian"/>
    <x v="5"/>
    <x v="1"/>
    <x v="4"/>
    <x v="21"/>
    <n v="0.52939108811621172"/>
    <n v="1"/>
    <n v="2.873572086055002"/>
    <n v="5.4280703822958891"/>
    <n v="2.873572086055002"/>
    <m/>
    <n v="5.4280703822958891"/>
    <n v="1.8889626638000381"/>
    <n v="1.8889626638000381"/>
  </r>
  <r>
    <s v="UN"/>
    <s v="Far_East_Asian"/>
    <x v="5"/>
    <x v="1"/>
    <x v="5"/>
    <x v="0"/>
    <n v="0.17423905106149451"/>
    <n v="0.15651309995216214"/>
    <n v="100000"/>
    <n v="89826.648503109463"/>
    <n v="15651.309995216216"/>
    <n v="0.7964755814731479"/>
    <n v="3249999.9999977564"/>
    <n v="32.499999999977561"/>
    <n v="0.35"/>
  </r>
  <r>
    <s v="UN"/>
    <s v="Far_East_Asian"/>
    <x v="5"/>
    <x v="1"/>
    <x v="5"/>
    <x v="1"/>
    <n v="3.5610915915179307E-2"/>
    <n v="0.13020715855524753"/>
    <n v="84348.690004783784"/>
    <n v="308411.14223346452"/>
    <n v="10982.803253380305"/>
    <n v="0.89817661472159882"/>
    <n v="3160173.3514946471"/>
    <n v="37.465588989175998"/>
    <n v="1.361"/>
  </r>
  <r>
    <s v="UN"/>
    <s v="Far_East_Asian"/>
    <x v="5"/>
    <x v="1"/>
    <x v="5"/>
    <x v="2"/>
    <n v="8.9118686794815525E-3"/>
    <n v="4.344890348100796E-2"/>
    <n v="73365.886751403479"/>
    <n v="357687.87073798449"/>
    <n v="3187.6673322603019"/>
    <n v="0.96546303230706332"/>
    <n v="2851762.2092611827"/>
    <n v="38.870411515971064"/>
    <n v="2.1322092093747917"/>
  </r>
  <r>
    <s v="UN"/>
    <s v="Far_East_Asian"/>
    <x v="5"/>
    <x v="1"/>
    <x v="5"/>
    <x v="3"/>
    <n v="6.6617026796481011E-3"/>
    <n v="3.2781042686688931E-2"/>
    <n v="70178.219419143177"/>
    <n v="345334.4163021514"/>
    <n v="2300.5152064547437"/>
    <n v="0.95152013946282965"/>
    <n v="2494074.3385231984"/>
    <n v="35.539151023869749"/>
    <n v="2.5845928868569734"/>
  </r>
  <r>
    <s v="UN"/>
    <s v="Far_East_Asian"/>
    <x v="5"/>
    <x v="1"/>
    <x v="5"/>
    <x v="4"/>
    <n v="1.4296958631584629E-2"/>
    <n v="6.9210878685742258E-2"/>
    <n v="67877.704212688433"/>
    <n v="328592.65196113801"/>
    <n v="4697.8755517310856"/>
    <n v="0.91603065602835165"/>
    <n v="2148739.9222210469"/>
    <n v="31.656048877082988"/>
    <n v="2.7019678398406932"/>
  </r>
  <r>
    <s v="UN"/>
    <s v="Far_East_Asian"/>
    <x v="5"/>
    <x v="1"/>
    <x v="5"/>
    <x v="5"/>
    <n v="2.0262873643370739E-2"/>
    <n v="9.6536255234168269E-2"/>
    <n v="63179.828660957348"/>
    <n v="301000.94254205708"/>
    <n v="6099.1440652652018"/>
    <n v="0.8963459931123442"/>
    <n v="1820147.2702599086"/>
    <n v="28.808993453074812"/>
    <n v="2.557329257464934"/>
  </r>
  <r>
    <s v="UN"/>
    <s v="Far_East_Asian"/>
    <x v="5"/>
    <x v="1"/>
    <x v="5"/>
    <x v="6"/>
    <n v="2.3054385319158505E-2"/>
    <n v="0.1089702409609339"/>
    <n v="57080.684595692146"/>
    <n v="269800.98877061176"/>
    <n v="6220.095954607641"/>
    <n v="0.8875394772145746"/>
    <n v="1519146.3277178516"/>
    <n v="26.614017306871979"/>
    <n v="2.4916087594611489"/>
  </r>
  <r>
    <s v="UN"/>
    <s v="Far_East_Asian"/>
    <x v="5"/>
    <x v="1"/>
    <x v="5"/>
    <x v="7"/>
    <n v="2.4509387946337131E-2"/>
    <n v="0.11539375347776104"/>
    <n v="50860.588641084505"/>
    <n v="239459.0285254441"/>
    <n v="5868.9942273831184"/>
    <n v="0.88208952748969094"/>
    <n v="1249345.3389472398"/>
    <n v="24.564114815180005"/>
    <n v="2.4707907173053973"/>
  </r>
  <r>
    <s v="UN"/>
    <s v="Far_East_Asian"/>
    <x v="5"/>
    <x v="1"/>
    <x v="5"/>
    <x v="8"/>
    <n v="2.5603916455680879E-2"/>
    <n v="0.12020399443527451"/>
    <n v="44991.594413701387"/>
    <n v="211224.3013251494"/>
    <n v="5408.1693645386913"/>
    <n v="0.87894252899771819"/>
    <n v="1009886.3104217957"/>
    <n v="22.446110736503545"/>
    <n v="2.4605694057199701"/>
  </r>
  <r>
    <s v="UN"/>
    <s v="Far_East_Asian"/>
    <x v="5"/>
    <x v="1"/>
    <x v="5"/>
    <x v="9"/>
    <n v="2.6201811186965341E-2"/>
    <n v="0.12289162986340528"/>
    <n v="39583.425049162695"/>
    <n v="185654.02159250286"/>
    <n v="4864.4716198675524"/>
    <n v="0.86994339419115063"/>
    <n v="798662.00909664633"/>
    <n v="20.176677690338988"/>
    <n v="2.4790471377763925"/>
  </r>
  <r>
    <s v="UN"/>
    <s v="Far_East_Asian"/>
    <x v="5"/>
    <x v="1"/>
    <x v="5"/>
    <x v="10"/>
    <n v="3.0089903979613759E-2"/>
    <n v="0.13997469585435376"/>
    <n v="34718.953429295143"/>
    <n v="161508.48968941913"/>
    <n v="4859.7749466470559"/>
    <n v="0.84549653050733153"/>
    <n v="613007.9875041435"/>
    <n v="17.656292225297893"/>
    <n v="2.5129964679958356"/>
  </r>
  <r>
    <s v="UN"/>
    <s v="Far_East_Asian"/>
    <x v="5"/>
    <x v="1"/>
    <x v="5"/>
    <x v="11"/>
    <n v="3.7679290647488817E-2"/>
    <n v="0.17231855697670134"/>
    <n v="29859.178482648087"/>
    <n v="136554.867679883"/>
    <n v="5145.2905486396921"/>
    <n v="0.80617558606367135"/>
    <n v="451499.49781472434"/>
    <n v="15.120961820068223"/>
    <n v="2.5237501919642056"/>
  </r>
  <r>
    <s v="UN"/>
    <s v="Far_East_Asian"/>
    <x v="5"/>
    <x v="1"/>
    <x v="5"/>
    <x v="12"/>
    <n v="4.9155243643005685E-2"/>
    <n v="0.21896041513592615"/>
    <n v="24713.887934008395"/>
    <n v="110087.20048167677"/>
    <n v="5411.3631616532366"/>
    <n v="0.75452866861776158"/>
    <n v="314944.63013484131"/>
    <n v="12.743629451416705"/>
    <n v="2.5085318087861959"/>
  </r>
  <r>
    <s v="UN"/>
    <s v="Far_East_Asian"/>
    <x v="5"/>
    <x v="1"/>
    <x v="5"/>
    <x v="13"/>
    <n v="6.4175129356006902E-2"/>
    <n v="0.27616281925047154"/>
    <n v="19302.524772355158"/>
    <n v="83063.94881129617"/>
    <n v="5330.6396597856656"/>
    <n v="0.69278425848146929"/>
    <n v="204857.42965316455"/>
    <n v="10.612986232068401"/>
    <n v="2.4770992021958644"/>
  </r>
  <r>
    <s v="UN"/>
    <s v="Far_East_Asian"/>
    <x v="5"/>
    <x v="1"/>
    <x v="5"/>
    <x v="14"/>
    <n v="8.3664185239676891E-2"/>
    <n v="0.34458404483149019"/>
    <n v="13971.885112569493"/>
    <n v="57545.396183776546"/>
    <n v="4814.488686010076"/>
    <n v="0.61543674293911155"/>
    <n v="121793.48084186838"/>
    <n v="8.7170399599335102"/>
    <n v="2.4422975767181709"/>
  </r>
  <r>
    <s v="UN"/>
    <s v="Far_East_Asian"/>
    <x v="5"/>
    <x v="1"/>
    <x v="5"/>
    <x v="15"/>
    <n v="0.1123125896850912"/>
    <n v="0.4343606069832614"/>
    <n v="9157.3964265594168"/>
    <n v="35415.551198484216"/>
    <n v="3977.6122702266975"/>
    <n v="0.51707134724454273"/>
    <n v="64248.084658091844"/>
    <n v="7.0159772128846125"/>
    <n v="2.3925485367326242"/>
  </r>
  <r>
    <s v="UN"/>
    <s v="Far_East_Asian"/>
    <x v="5"/>
    <x v="1"/>
    <x v="5"/>
    <x v="16"/>
    <n v="0.15357205409907659"/>
    <n v="0.542931461167804"/>
    <n v="5179.7841563327192"/>
    <n v="18312.366771608315"/>
    <n v="2812.2677805315639"/>
    <n v="0.41255152166804226"/>
    <n v="28832.533459607628"/>
    <n v="5.5663580931953396"/>
    <n v="2.3023358363756876"/>
  </r>
  <r>
    <s v="UN"/>
    <s v="Far_East_Asian"/>
    <x v="5"/>
    <x v="1"/>
    <x v="5"/>
    <x v="17"/>
    <n v="0.20199006614040876"/>
    <n v="0.64455456877718886"/>
    <n v="2367.5163758011554"/>
    <n v="7554.7947769703051"/>
    <n v="1525.9934966774467"/>
    <n v="0.31242004547071156"/>
    <n v="10520.166687999315"/>
    <n v="4.4435454789364845"/>
    <n v="2.1934434115476864"/>
  </r>
  <r>
    <s v="UN"/>
    <s v="Far_East_Asian"/>
    <x v="5"/>
    <x v="1"/>
    <x v="5"/>
    <x v="18"/>
    <n v="0.26576139675038146"/>
    <n v="0.74539681428654303"/>
    <n v="841.52287912370866"/>
    <n v="2360.2693277429566"/>
    <n v="627.26847324805203"/>
    <n v="0.22060980249436946"/>
    <n v="2965.3719110290099"/>
    <n v="3.5238161487859956"/>
    <n v="2.0549371654056365"/>
  </r>
  <r>
    <s v="UN"/>
    <s v="Far_East_Asian"/>
    <x v="5"/>
    <x v="1"/>
    <x v="5"/>
    <x v="19"/>
    <n v="0.34019904749519753"/>
    <n v="0.82677950119785848"/>
    <n v="214.2544058756566"/>
    <n v="520.69855022689183"/>
    <n v="177.14115081931888"/>
    <n v="0.14691517540137025"/>
    <n v="605.10258328605323"/>
    <n v="2.8242246912636508"/>
    <n v="1.8918939692733099"/>
  </r>
  <r>
    <s v="UN"/>
    <s v="Far_East_Asian"/>
    <x v="5"/>
    <x v="1"/>
    <x v="5"/>
    <x v="20"/>
    <n v="0.43081571747159114"/>
    <n v="0.88800522154692585"/>
    <n v="37.113255056337721"/>
    <n v="76.498518837822999"/>
    <n v="32.956764278630743"/>
    <n v="9.3662754430197018E-2"/>
    <n v="84.404033059161463"/>
    <n v="2.2742287878289469"/>
    <n v="1.6905805581591808"/>
  </r>
  <r>
    <s v="UN"/>
    <s v="Far_East_Asian"/>
    <x v="5"/>
    <x v="1"/>
    <x v="5"/>
    <x v="21"/>
    <n v="0.52577108349104296"/>
    <n v="1"/>
    <n v="4.1564907777069768"/>
    <n v="7.9055142213384713"/>
    <n v="4.1564907777069768"/>
    <m/>
    <n v="7.9055142213384713"/>
    <n v="1.9019684258026259"/>
    <n v="1.9019684258026259"/>
  </r>
  <r>
    <s v="UN"/>
    <s v="Far_East_Asian"/>
    <x v="5"/>
    <x v="1"/>
    <x v="6"/>
    <x v="0"/>
    <n v="0.16118540160873279"/>
    <n v="0.14589944246083222"/>
    <n v="100000"/>
    <n v="90516.536240045913"/>
    <n v="14589.944246083222"/>
    <n v="0.81249632107044667"/>
    <n v="3499999.9999899394"/>
    <n v="34.999999999899394"/>
    <n v="0.35"/>
  </r>
  <r>
    <s v="UN"/>
    <s v="Far_East_Asian"/>
    <x v="5"/>
    <x v="1"/>
    <x v="6"/>
    <x v="1"/>
    <n v="3.1094705684462327E-2"/>
    <n v="0.11494644097905948"/>
    <n v="85410.055753916778"/>
    <n v="315731.6242951774"/>
    <n v="9817.5819327357749"/>
    <n v="0.91017283585662567"/>
    <n v="3409483.4637498935"/>
    <n v="39.918993538340359"/>
    <n v="1.361"/>
  </r>
  <r>
    <s v="UN"/>
    <s v="Far_East_Asian"/>
    <x v="5"/>
    <x v="1"/>
    <x v="6"/>
    <x v="2"/>
    <n v="7.7443523996216001E-3"/>
    <n v="3.7881034096378656E-2"/>
    <n v="75592.473821181004"/>
    <n v="369756.04033588199"/>
    <n v="2863.5210782497597"/>
    <n v="0.96988463986170848"/>
    <n v="3093751.8394547161"/>
    <n v="40.926717741414187"/>
    <n v="2.1341825166382495"/>
  </r>
  <r>
    <s v="UN"/>
    <s v="Far_East_Asian"/>
    <x v="5"/>
    <x v="1"/>
    <x v="6"/>
    <x v="3"/>
    <n v="5.8040571018037395E-3"/>
    <n v="2.8619345742071201E-2"/>
    <n v="72728.952742931244"/>
    <n v="358620.7040178582"/>
    <n v="2081.4550440087041"/>
    <n v="0.95769964860919199"/>
    <n v="2723995.7991188341"/>
    <n v="37.454077040640293"/>
    <n v="2.5862751822292096"/>
  </r>
  <r>
    <s v="UN"/>
    <s v="Far_East_Asian"/>
    <x v="5"/>
    <x v="1"/>
    <x v="6"/>
    <x v="4"/>
    <n v="1.2417730133266676E-2"/>
    <n v="6.0368463216468049E-2"/>
    <n v="70647.49769892254"/>
    <n v="343450.92222188384"/>
    <n v="4264.8808661729272"/>
    <n v="0.9266746219069264"/>
    <n v="2365375.0951009761"/>
    <n v="33.481371204136096"/>
    <n v="2.705313095530665"/>
  </r>
  <r>
    <s v="UN"/>
    <s v="Far_East_Asian"/>
    <x v="5"/>
    <x v="1"/>
    <x v="6"/>
    <x v="5"/>
    <n v="1.7605957396492782E-2"/>
    <n v="8.4410648043958744E-2"/>
    <n v="66382.616832749613"/>
    <n v="318267.25349354942"/>
    <n v="5603.3997057061861"/>
    <n v="0.90895336710526486"/>
    <n v="2021924.1728790924"/>
    <n v="30.458639164125024"/>
    <n v="2.5647229562612659"/>
  </r>
  <r>
    <s v="UN"/>
    <s v="Far_East_Asian"/>
    <x v="5"/>
    <x v="1"/>
    <x v="6"/>
    <x v="6"/>
    <n v="2.0203484000870679E-2"/>
    <n v="9.6162274138891571E-2"/>
    <n v="60779.217127043426"/>
    <n v="289290.09170230664"/>
    <n v="5844.6677393179634"/>
    <n v="0.90037619940605418"/>
    <n v="1703656.9193855431"/>
    <n v="28.030254417796851"/>
    <n v="2.5009710415779915"/>
  </r>
  <r>
    <s v="UN"/>
    <s v="Far_East_Asian"/>
    <x v="5"/>
    <x v="1"/>
    <x v="6"/>
    <x v="7"/>
    <n v="2.1648435158648328E-2"/>
    <n v="0.1026451675956918"/>
    <n v="54934.549387725463"/>
    <n v="260469.91329275176"/>
    <n v="5638.7660286968821"/>
    <n v="0.89445756744461336"/>
    <n v="1414366.8276832364"/>
    <n v="25.74639900476296"/>
    <n v="2.4812160012324842"/>
  </r>
  <r>
    <s v="UN"/>
    <s v="Far_East_Asian"/>
    <x v="5"/>
    <x v="1"/>
    <x v="6"/>
    <x v="8"/>
    <n v="2.2923812611704009E-2"/>
    <n v="0.10834138558432622"/>
    <n v="49295.783359028581"/>
    <n v="232979.28503634408"/>
    <n v="5340.7734725819319"/>
    <n v="0.89006382437829179"/>
    <n v="1153896.9143904848"/>
    <n v="23.407618984092018"/>
    <n v="2.4723451896804378"/>
  </r>
  <r>
    <s v="UN"/>
    <s v="Far_East_Asian"/>
    <x v="5"/>
    <x v="1"/>
    <x v="6"/>
    <x v="9"/>
    <n v="2.3841510721339665E-2"/>
    <n v="0.11247703183065272"/>
    <n v="43955.009886446649"/>
    <n v="207366.43344036854"/>
    <n v="4943.9290461145138"/>
    <n v="0.88012838247677017"/>
    <n v="920917.62935414084"/>
    <n v="20.951368950507327"/>
    <n v="2.4901306478868741"/>
  </r>
  <r>
    <s v="UN"/>
    <s v="Far_East_Asian"/>
    <x v="5"/>
    <x v="1"/>
    <x v="6"/>
    <x v="10"/>
    <n v="2.7749517132167355E-2"/>
    <n v="0.12982308703723722"/>
    <n v="39011.080840332135"/>
    <n v="182509.0836438484"/>
    <n v="5064.5389433511373"/>
    <n v="0.85589770092830131"/>
    <n v="713551.19591377233"/>
    <n v="18.290987600016908"/>
    <n v="2.5227121958883476"/>
  </r>
  <r>
    <s v="UN"/>
    <s v="Far_East_Asian"/>
    <x v="5"/>
    <x v="1"/>
    <x v="6"/>
    <x v="11"/>
    <n v="3.5090902925170205E-2"/>
    <n v="0.16147502032317057"/>
    <n v="33946.541896980998"/>
    <n v="156209.10508930087"/>
    <n v="5481.5185427163706"/>
    <n v="0.81748342169071331"/>
    <n v="531042.11226992391"/>
    <n v="15.643481856900175"/>
    <n v="2.5328726355265623"/>
  </r>
  <r>
    <s v="UN"/>
    <s v="Far_East_Asian"/>
    <x v="5"/>
    <x v="1"/>
    <x v="6"/>
    <x v="12"/>
    <n v="4.6150884160727289E-2"/>
    <n v="0.20703977147860711"/>
    <n v="28465.023354264627"/>
    <n v="127698.3537276459"/>
    <n v="5893.3919304001611"/>
    <n v="0.766800825466327"/>
    <n v="374833.00718062307"/>
    <n v="13.168196017814459"/>
    <n v="2.5181078712536795"/>
  </r>
  <r>
    <s v="UN"/>
    <s v="Far_East_Asian"/>
    <x v="5"/>
    <x v="1"/>
    <x v="6"/>
    <x v="13"/>
    <n v="6.0725793662449283E-2"/>
    <n v="0.26343781751022555"/>
    <n v="22571.631423864466"/>
    <n v="97919.203049049902"/>
    <n v="5946.2213199480793"/>
    <n v="0.70550274156107529"/>
    <n v="247134.65345297719"/>
    <n v="10.948905234722529"/>
    <n v="2.4876558966690343"/>
  </r>
  <r>
    <s v="UN"/>
    <s v="Far_East_Asian"/>
    <x v="5"/>
    <x v="1"/>
    <x v="6"/>
    <x v="14"/>
    <n v="7.9831835005906002E-2"/>
    <n v="0.33171897973327757"/>
    <n v="16625.410103916387"/>
    <n v="69082.266202580315"/>
    <n v="5514.9640773184692"/>
    <n v="0.62826167373856001"/>
    <n v="149215.4504039273"/>
    <n v="8.9751440398319655"/>
    <n v="2.4533316772154579"/>
  </r>
  <r>
    <s v="UN"/>
    <s v="Far_East_Asian"/>
    <x v="5"/>
    <x v="1"/>
    <x v="6"/>
    <x v="15"/>
    <n v="0.10784326739800965"/>
    <n v="0.42127790924444042"/>
    <n v="11110.446026597918"/>
    <n v="43401.74019008586"/>
    <n v="4680.5854728583718"/>
    <n v="0.53007252482820544"/>
    <n v="80133.184201346972"/>
    <n v="7.2124182962152608"/>
    <n v="2.4040662192023623"/>
  </r>
  <r>
    <s v="UN"/>
    <s v="Far_East_Asian"/>
    <x v="5"/>
    <x v="1"/>
    <x v="6"/>
    <x v="16"/>
    <n v="0.14809780290706015"/>
    <n v="0.52989460544527689"/>
    <n v="6429.860553739546"/>
    <n v="23006.070004496603"/>
    <n v="3407.1484211919665"/>
    <n v="0.42420216884930401"/>
    <n v="36731.444011261112"/>
    <n v="5.7126346215857593"/>
    <n v="2.3164559819784922"/>
  </r>
  <r>
    <s v="UN"/>
    <s v="Far_East_Asian"/>
    <x v="5"/>
    <x v="1"/>
    <x v="6"/>
    <x v="17"/>
    <n v="0.19649670993669094"/>
    <n v="0.63441554444799675"/>
    <n v="3022.7121325475796"/>
    <n v="9759.2247926063774"/>
    <n v="1917.6555632797381"/>
    <n v="0.32132612398444721"/>
    <n v="13725.374006764509"/>
    <n v="4.5407479789339353"/>
    <n v="2.2078740454442825"/>
  </r>
  <r>
    <s v="UN"/>
    <s v="Far_East_Asian"/>
    <x v="5"/>
    <x v="1"/>
    <x v="6"/>
    <x v="18"/>
    <n v="0.25998798111450849"/>
    <n v="0.73778550384353947"/>
    <n v="1105.0565692678415"/>
    <n v="3135.8938757011279"/>
    <n v="815.29471773288765"/>
    <n v="0.22696549351384582"/>
    <n v="3966.1492141581311"/>
    <n v="3.5890915673085542"/>
    <n v="2.0692941844609036"/>
  </r>
  <r>
    <s v="UN"/>
    <s v="Far_East_Asian"/>
    <x v="5"/>
    <x v="1"/>
    <x v="6"/>
    <x v="19"/>
    <n v="0.33466752770428998"/>
    <n v="0.82204115164294578"/>
    <n v="289.76185153495391"/>
    <n v="711.73970110555308"/>
    <n v="238.19616613798578"/>
    <n v="0.1506583086083185"/>
    <n v="830.25533845700306"/>
    <n v="2.8653024339087283"/>
    <n v="1.9056195634054163"/>
  </r>
  <r>
    <s v="UN"/>
    <s v="Far_East_Asian"/>
    <x v="5"/>
    <x v="1"/>
    <x v="6"/>
    <x v="20"/>
    <n v="0.42593407673806982"/>
    <n v="0.88571881733329194"/>
    <n v="51.565685396968121"/>
    <n v="107.22949953795279"/>
    <n v="45.672697884783204"/>
    <n v="9.5229102806314733E-2"/>
    <n v="118.51563735144993"/>
    <n v="2.2983431023767258"/>
    <n v="1.7026487503147274"/>
  </r>
  <r>
    <s v="UN"/>
    <s v="Far_East_Asian"/>
    <x v="5"/>
    <x v="1"/>
    <x v="6"/>
    <x v="21"/>
    <n v="0.52214385554795062"/>
    <n v="1"/>
    <n v="5.8929875121849138"/>
    <n v="11.28613781349714"/>
    <n v="5.8929875121849138"/>
    <m/>
    <n v="11.28613781349714"/>
    <n v="1.9151810164472307"/>
    <n v="1.9151810164472307"/>
  </r>
  <r>
    <s v="UN"/>
    <s v="Far_East_Asian"/>
    <x v="5"/>
    <x v="1"/>
    <x v="7"/>
    <x v="0"/>
    <n v="0.14895870712050316"/>
    <n v="0.13580922850952543"/>
    <n v="100000"/>
    <n v="91172.400146880842"/>
    <n v="13580.922850952542"/>
    <n v="0.82755670205767795"/>
    <n v="3749999.9999773172"/>
    <n v="37.499999999773173"/>
    <n v="0.35"/>
  </r>
  <r>
    <s v="UN"/>
    <s v="Far_East_Asian"/>
    <x v="5"/>
    <x v="1"/>
    <x v="7"/>
    <x v="1"/>
    <n v="2.7098332292770016E-2"/>
    <n v="0.10115918319223462"/>
    <n v="86419.077149047458"/>
    <n v="322605.95088195818"/>
    <n v="8742.083256624348"/>
    <n v="0.92090977273778274"/>
    <n v="3658827.5998304365"/>
    <n v="42.338193377372413"/>
    <n v="1.361"/>
  </r>
  <r>
    <s v="UN"/>
    <s v="Far_East_Asian"/>
    <x v="5"/>
    <x v="1"/>
    <x v="7"/>
    <x v="2"/>
    <n v="6.7187864759404303E-3"/>
    <n v="3.2959701941938084E-2"/>
    <n v="77676.99389242311"/>
    <n v="381052.52720978262"/>
    <n v="2560.2105664400151"/>
    <n v="0.97378491327462979"/>
    <n v="3336221.6489484785"/>
    <n v="42.949932557494421"/>
    <n v="2.1360003163611965"/>
  </r>
  <r>
    <s v="UN"/>
    <s v="Far_East_Asian"/>
    <x v="5"/>
    <x v="1"/>
    <x v="7"/>
    <x v="3"/>
    <n v="5.0503703148549305E-3"/>
    <n v="2.4947907753207009E-2"/>
    <n v="75116.783325983095"/>
    <n v="371063.20216205664"/>
    <n v="1874.0065811342647"/>
    <n v="0.96316818275153659"/>
    <n v="2955169.121738696"/>
    <n v="39.34099665735414"/>
    <n v="2.5876741771511651"/>
  </r>
  <r>
    <s v="UN"/>
    <s v="Far_East_Asian"/>
    <x v="5"/>
    <x v="1"/>
    <x v="7"/>
    <x v="4"/>
    <n v="1.0764431374865706E-2"/>
    <n v="5.2526239367739501E-2"/>
    <n v="73242.77674484883"/>
    <n v="357396.27011239412"/>
    <n v="3847.1676232578175"/>
    <n v="0.93614293047160868"/>
    <n v="2584105.9195766393"/>
    <n v="35.281375644436906"/>
    <n v="2.7080245844907647"/>
  </r>
  <r>
    <s v="UN"/>
    <s v="Far_East_Asian"/>
    <x v="5"/>
    <x v="1"/>
    <x v="7"/>
    <x v="5"/>
    <n v="1.5265935214303016E-2"/>
    <n v="7.3600980601785229E-2"/>
    <n v="69395.609121591013"/>
    <n v="334573.99164263927"/>
    <n v="5107.5848808072988"/>
    <n v="0.92025143115092034"/>
    <n v="2226709.6494642454"/>
    <n v="32.08718357904651"/>
    <n v="2.5714443803124354"/>
  </r>
  <r>
    <s v="UN"/>
    <s v="Far_East_Asian"/>
    <x v="5"/>
    <x v="1"/>
    <x v="7"/>
    <x v="6"/>
    <n v="1.7669494628893563E-2"/>
    <n v="8.4623840032874612E-2"/>
    <n v="64288.024240783714"/>
    <n v="307892.19463501481"/>
    <n v="5440.299479381647"/>
    <n v="0.91198589653235695"/>
    <n v="1892135.6578216061"/>
    <n v="29.432163768710957"/>
    <n v="2.5097094157684836"/>
  </r>
  <r>
    <s v="UN"/>
    <s v="Far_East_Asian"/>
    <x v="5"/>
    <x v="1"/>
    <x v="7"/>
    <x v="7"/>
    <n v="1.9085407380501698E-2"/>
    <n v="9.1066481997719786E-2"/>
    <n v="58847.724761402067"/>
    <n v="280793.3391595289"/>
    <n v="5359.0552675910003"/>
    <n v="0.90575326065236472"/>
    <n v="1584243.4631865914"/>
    <n v="26.921065676029141"/>
    <n v="2.4911091645588996"/>
  </r>
  <r>
    <s v="UN"/>
    <s v="Far_East_Asian"/>
    <x v="5"/>
    <x v="1"/>
    <x v="7"/>
    <x v="8"/>
    <n v="2.0491655389302921E-2"/>
    <n v="9.7434319460936114E-2"/>
    <n v="53488.669493811067"/>
    <n v="254329.48251320867"/>
    <n v="5211.6321110004137"/>
    <n v="0.90035415300458466"/>
    <n v="1303450.1240270624"/>
    <n v="24.368714652322371"/>
    <n v="2.4837316455690215"/>
  </r>
  <r>
    <s v="UN"/>
    <s v="Far_East_Asian"/>
    <x v="5"/>
    <x v="1"/>
    <x v="7"/>
    <x v="9"/>
    <n v="2.1666179236105473E-2"/>
    <n v="0.10276655555426971"/>
    <n v="48277.037382810653"/>
    <n v="228986.6058122743"/>
    <n v="4961.2648441961719"/>
    <n v="0.88969001269668035"/>
    <n v="1049120.6415138538"/>
    <n v="21.731255652555845"/>
    <n v="2.5009233550022656"/>
  </r>
  <r>
    <s v="UN"/>
    <s v="Far_East_Asian"/>
    <x v="5"/>
    <x v="1"/>
    <x v="7"/>
    <x v="10"/>
    <n v="2.5562121975953221E-2"/>
    <n v="0.12022634201108254"/>
    <n v="43315.772538614481"/>
    <n v="203727.09623249207"/>
    <n v="5207.6968837017193"/>
    <n v="0.86578938238642089"/>
    <n v="820134.03570157941"/>
    <n v="18.933842977646513"/>
    <n v="2.5321592735548974"/>
  </r>
  <r>
    <s v="UN"/>
    <s v="Far_East_Asian"/>
    <x v="5"/>
    <x v="1"/>
    <x v="7"/>
    <x v="11"/>
    <n v="3.2646518431428267E-2"/>
    <n v="0.15110572013065321"/>
    <n v="38108.075654912762"/>
    <n v="176384.75682250821"/>
    <n v="5758.3482146290007"/>
    <n v="0.82836238891668668"/>
    <n v="616406.9394690874"/>
    <n v="16.175231335503618"/>
    <n v="2.5417218750173114"/>
  </r>
  <r>
    <s v="UN"/>
    <s v="Far_East_Asian"/>
    <x v="5"/>
    <x v="1"/>
    <x v="7"/>
    <x v="12"/>
    <n v="4.3286544228427579E-2"/>
    <n v="0.1955076304284368"/>
    <n v="32349.727440283761"/>
    <n v="146110.49852998176"/>
    <n v="6324.6185568556575"/>
    <n v="0.77873876622324534"/>
    <n v="440022.18264657917"/>
    <n v="13.602036785590903"/>
    <n v="2.5274178939240741"/>
  </r>
  <r>
    <s v="UN"/>
    <s v="Far_East_Asian"/>
    <x v="5"/>
    <x v="1"/>
    <x v="7"/>
    <x v="13"/>
    <n v="5.7409485949869742E-2"/>
    <n v="0.25099456666512848"/>
    <n v="26025.108883428104"/>
    <n v="113781.90935750128"/>
    <n v="6532.1609266088235"/>
    <n v="0.71801020591552278"/>
    <n v="293911.6841165974"/>
    <n v="11.293389220121583"/>
    <n v="2.497974216608279"/>
  </r>
  <r>
    <s v="UN"/>
    <s v="Far_East_Asian"/>
    <x v="5"/>
    <x v="1"/>
    <x v="7"/>
    <x v="14"/>
    <n v="7.6112531978523301E-2"/>
    <n v="0.31899397543097358"/>
    <n v="19492.94795681928"/>
    <n v="81696.572167240854"/>
    <n v="6218.1329616148578"/>
    <n v="0.64101378859259162"/>
    <n v="180129.77475909609"/>
    <n v="9.2407662072519265"/>
    <n v="2.4641636461950895"/>
  </r>
  <r>
    <s v="UN"/>
    <s v="Far_East_Asian"/>
    <x v="5"/>
    <x v="1"/>
    <x v="7"/>
    <x v="15"/>
    <n v="0.10347399981642307"/>
    <n v="0.40820090783326096"/>
    <n v="13274.814995204422"/>
    <n v="52368.629239951129"/>
    <n v="5418.7915323610305"/>
    <n v="0.54314160788487542"/>
    <n v="98433.202591855239"/>
    <n v="7.4150338537610212"/>
    <n v="2.4153931457908207"/>
  </r>
  <r>
    <s v="UN"/>
    <s v="Far_East_Asian"/>
    <x v="5"/>
    <x v="1"/>
    <x v="7"/>
    <x v="16"/>
    <n v="0.14271362886611133"/>
    <n v="0.51671010802308381"/>
    <n v="7856.0234628433918"/>
    <n v="28443.581488113956"/>
    <n v="4059.28673211769"/>
    <n v="0.43602338125810175"/>
    <n v="46064.57335190411"/>
    <n v="5.8635992585530801"/>
    <n v="2.3304335117884891"/>
  </r>
  <r>
    <s v="UN"/>
    <s v="Far_East_Asian"/>
    <x v="5"/>
    <x v="1"/>
    <x v="7"/>
    <x v="17"/>
    <n v="0.19105044763006765"/>
    <n v="0.62406759773978582"/>
    <n v="3796.7367307257018"/>
    <n v="12402.066575537798"/>
    <n v="2369.4203707943971"/>
    <n v="0.33044202446308957"/>
    <n v="17620.991863790157"/>
    <n v="4.641088680494871"/>
    <n v="2.2222670323864531"/>
  </r>
  <r>
    <s v="UN"/>
    <s v="Far_East_Asian"/>
    <x v="5"/>
    <x v="1"/>
    <x v="7"/>
    <x v="18"/>
    <n v="0.25422666698963725"/>
    <n v="0.72994509162476606"/>
    <n v="1427.316359931305"/>
    <n v="4098.1639867467256"/>
    <n v="1041.862571127584"/>
    <n v="0.23351963069241341"/>
    <n v="5218.9252882523597"/>
    <n v="3.6564600776407694"/>
    <n v="2.0836673692755956"/>
  </r>
  <r>
    <s v="UN"/>
    <s v="Far_East_Asian"/>
    <x v="5"/>
    <x v="1"/>
    <x v="7"/>
    <x v="19"/>
    <n v="0.32911510714239894"/>
    <n v="0.81712448956365014"/>
    <n v="385.45378880372101"/>
    <n v="957.00174070204412"/>
    <n v="314.96373042661554"/>
    <n v="0.15454248113566396"/>
    <n v="1120.7613015056338"/>
    <n v="2.9076411597457215"/>
    <n v="1.9194319549036876"/>
  </r>
  <r>
    <s v="UN"/>
    <s v="Far_East_Asian"/>
    <x v="5"/>
    <x v="1"/>
    <x v="7"/>
    <x v="20"/>
    <n v="0.42100752758006993"/>
    <n v="0.88332922428479677"/>
    <n v="70.490058377105484"/>
    <n v="147.89742345924324"/>
    <n v="62.265928586038626"/>
    <n v="9.6862358854096303E-2"/>
    <n v="163.75956080358975"/>
    <n v="2.3231582520121354"/>
    <n v="1.7148507527092536"/>
  </r>
  <r>
    <s v="UN"/>
    <s v="Far_East_Asian"/>
    <x v="5"/>
    <x v="1"/>
    <x v="7"/>
    <x v="21"/>
    <n v="0.51847551263310987"/>
    <n v="1"/>
    <n v="8.224129791066856"/>
    <n v="15.862137344346515"/>
    <n v="8.224129791066856"/>
    <m/>
    <n v="15.862137344346515"/>
    <n v="1.9287313974028171"/>
    <n v="1.9287313974028171"/>
  </r>
  <r>
    <s v="UN"/>
    <s v="Far_East_Asian"/>
    <x v="5"/>
    <x v="1"/>
    <x v="8"/>
    <x v="0"/>
    <n v="0.13743484048870105"/>
    <n v="0.1261642538239181"/>
    <n v="100000"/>
    <n v="91799.323501445324"/>
    <n v="12616.425382391812"/>
    <n v="0.84177139298400161"/>
    <n v="3999999.9999570465"/>
    <n v="39.999999999570463"/>
    <n v="0.35"/>
  </r>
  <r>
    <s v="UN"/>
    <s v="Far_East_Asian"/>
    <x v="5"/>
    <x v="1"/>
    <x v="8"/>
    <x v="1"/>
    <n v="2.3545068831215193E-2"/>
    <n v="8.8670683676932663E-2"/>
    <n v="87383.574617608188"/>
    <n v="329086.37299055542"/>
    <n v="7748.3613034775772"/>
    <n v="0.93055904760603392"/>
    <n v="3908200.6764556011"/>
    <n v="44.724660138452165"/>
    <n v="1.361"/>
  </r>
  <r>
    <s v="UN"/>
    <s v="Far_East_Asian"/>
    <x v="5"/>
    <x v="1"/>
    <x v="8"/>
    <x v="2"/>
    <n v="5.8132437446767344E-3"/>
    <n v="2.8590482722972772E-2"/>
    <n v="79635.213314130611"/>
    <n v="391658.99287859851"/>
    <n v="2276.8091903979075"/>
    <n v="0.97724664223593616"/>
    <n v="3579114.3034650455"/>
    <n v="44.943865339404589"/>
    <n v="2.1376285199746574"/>
  </r>
  <r>
    <s v="UN"/>
    <s v="Far_East_Asian"/>
    <x v="5"/>
    <x v="1"/>
    <x v="8"/>
    <x v="3"/>
    <n v="4.3827033640821611E-3"/>
    <n v="2.1684372797021557E-2"/>
    <n v="77358.404123732704"/>
    <n v="382747.43569211877"/>
    <n v="1677.4684740016673"/>
    <n v="0.96802828233281324"/>
    <n v="3187455.3105864469"/>
    <n v="41.203736642345895"/>
    <n v="2.5888757438783925"/>
  </r>
  <r>
    <s v="UN"/>
    <s v="Far_East_Asian"/>
    <x v="5"/>
    <x v="1"/>
    <x v="8"/>
    <x v="4"/>
    <n v="9.3051622151449128E-3"/>
    <n v="4.5555182583157834E-2"/>
    <n v="75680.935649731036"/>
    <n v="370510.34274033067"/>
    <n v="3447.6588415877195"/>
    <n v="0.94458830535882954"/>
    <n v="2804707.8748943279"/>
    <n v="37.059635307300745"/>
    <n v="2.7102329809729571"/>
  </r>
  <r>
    <s v="UN"/>
    <s v="Far_East_Asian"/>
    <x v="5"/>
    <x v="1"/>
    <x v="8"/>
    <x v="5"/>
    <n v="1.3194969668327129E-2"/>
    <n v="6.39313653655149E-2"/>
    <n v="72233.276808143317"/>
    <n v="349979.73676700809"/>
    <n v="4617.9720111697825"/>
    <n v="0.93040583491461748"/>
    <n v="2434197.5321539971"/>
    <n v="33.699115417668196"/>
    <n v="2.577584436057502"/>
  </r>
  <r>
    <s v="UN"/>
    <s v="Far_East_Asian"/>
    <x v="5"/>
    <x v="1"/>
    <x v="8"/>
    <x v="6"/>
    <n v="1.5408577160003746E-2"/>
    <n v="7.420494591845346E-2"/>
    <n v="67615.304796973534"/>
    <n v="325623.18918990623"/>
    <n v="5017.3900357191742"/>
    <n v="0.92251222089932305"/>
    <n v="2084217.7953869891"/>
    <n v="30.824645420814235"/>
    <n v="2.5179655744709417"/>
  </r>
  <r>
    <s v="UN"/>
    <s v="Far_East_Asian"/>
    <x v="5"/>
    <x v="1"/>
    <x v="8"/>
    <x v="7"/>
    <n v="1.6779471425730361E-2"/>
    <n v="8.0520388782414631E-2"/>
    <n v="62597.91476125436"/>
    <n v="300391.3714359008"/>
    <n v="5040.4084335446532"/>
    <n v="0.91610595356913349"/>
    <n v="1758594.6061970829"/>
    <n v="28.093501403429872"/>
    <n v="2.5005592232311686"/>
  </r>
  <r>
    <s v="UN"/>
    <s v="Far_East_Asian"/>
    <x v="5"/>
    <x v="1"/>
    <x v="8"/>
    <x v="8"/>
    <n v="1.827261148473823E-2"/>
    <n v="8.7363859060145696E-2"/>
    <n v="57557.506327709707"/>
    <n v="275190.32377322565"/>
    <n v="5028.4458706674777"/>
    <n v="0.90992408498398158"/>
    <n v="1458203.2347611822"/>
    <n v="25.334718749953289"/>
    <n v="2.4948108840533791"/>
  </r>
  <r>
    <s v="UN"/>
    <s v="Far_East_Asian"/>
    <x v="5"/>
    <x v="1"/>
    <x v="8"/>
    <x v="9"/>
    <n v="1.9647980482223628E-2"/>
    <n v="9.3660528670441431E-2"/>
    <n v="52529.060457042229"/>
    <n v="250402.30355579799"/>
    <n v="4919.8995729681483"/>
    <n v="0.89871609176457601"/>
    <n v="1183012.9109879567"/>
    <n v="22.521113088542933"/>
    <n v="2.51153482955608"/>
  </r>
  <r>
    <s v="UN"/>
    <s v="Far_East_Asian"/>
    <x v="5"/>
    <x v="1"/>
    <x v="8"/>
    <x v="10"/>
    <n v="2.3505872540594795E-2"/>
    <n v="0.11110834727588895"/>
    <n v="47609.160884074081"/>
    <n v="225040.57962051374"/>
    <n v="5289.775181021374"/>
    <n v="0.87524524128063719"/>
    <n v="932610.60743215866"/>
    <n v="19.588889829480902"/>
    <n v="2.5414409204919073"/>
  </r>
  <r>
    <s v="UN"/>
    <s v="Far_East_Asian"/>
    <x v="5"/>
    <x v="1"/>
    <x v="8"/>
    <x v="11"/>
    <n v="3.0324310039167926E-2"/>
    <n v="0.14113741836575525"/>
    <n v="42319.385703052707"/>
    <n v="196965.69640789102"/>
    <n v="5972.8488449535071"/>
    <n v="0.83888226513943021"/>
    <n v="707570.02781164495"/>
    <n v="16.719761311672453"/>
    <n v="2.5503762966085222"/>
  </r>
  <r>
    <s v="UN"/>
    <s v="Far_East_Asian"/>
    <x v="5"/>
    <x v="1"/>
    <x v="8"/>
    <x v="12"/>
    <n v="4.0540424389724744E-2"/>
    <n v="0.1842964045449679"/>
    <n v="36346.5368580992"/>
    <n v="165231.02955741697"/>
    <n v="6698.5360606088361"/>
    <n v="0.79041425107068575"/>
    <n v="510604.33140375389"/>
    <n v="14.048225100432767"/>
    <n v="2.536528193060263"/>
  </r>
  <r>
    <s v="UN"/>
    <s v="Far_East_Asian"/>
    <x v="5"/>
    <x v="1"/>
    <x v="8"/>
    <x v="13"/>
    <n v="5.4200453357800576E-2"/>
    <n v="0.2387557702591501"/>
    <n v="29648.000797490364"/>
    <n v="130600.96048126405"/>
    <n v="7078.6312670487059"/>
    <n v="0.73038157885515143"/>
    <n v="345373.30184633692"/>
    <n v="11.649126165551506"/>
    <n v="2.5081279359332962"/>
  </r>
  <r>
    <s v="UN"/>
    <s v="Far_East_Asian"/>
    <x v="5"/>
    <x v="1"/>
    <x v="8"/>
    <x v="14"/>
    <n v="7.2480548944697021E-2"/>
    <n v="0.30633613501800466"/>
    <n v="22569.369530441658"/>
    <n v="95388.535716304876"/>
    <n v="6913.8134317486165"/>
    <n v="0.65377334352671213"/>
    <n v="214772.34136507288"/>
    <n v="9.5160984038737571"/>
    <n v="2.4748650497663323"/>
  </r>
  <r>
    <s v="UN"/>
    <s v="Far_East_Asian"/>
    <x v="5"/>
    <x v="1"/>
    <x v="8"/>
    <x v="15"/>
    <n v="9.9171135708583949E-2"/>
    <n v="0.39503918733730287"/>
    <n v="15655.556098693041"/>
    <n v="62362.481929365844"/>
    <n v="6184.5581585412547"/>
    <n v="0.55637163223247377"/>
    <n v="119383.80564876799"/>
    <n v="7.6256509124408804"/>
    <n v="2.4266070176542271"/>
  </r>
  <r>
    <s v="UN"/>
    <s v="Far_East_Asian"/>
    <x v="5"/>
    <x v="1"/>
    <x v="8"/>
    <x v="16"/>
    <n v="0.1373789653246045"/>
    <n v="0.50328370413357049"/>
    <n v="9470.9979401517867"/>
    <n v="34696.715861109427"/>
    <n v="4766.5989251610081"/>
    <n v="0.44810125520420568"/>
    <n v="57021.323719402142"/>
    <n v="6.0206246564222452"/>
    <n v="2.3443803352467016"/>
  </r>
  <r>
    <s v="UN"/>
    <s v="Far_East_Asian"/>
    <x v="5"/>
    <x v="1"/>
    <x v="8"/>
    <x v="17"/>
    <n v="0.18561270352033524"/>
    <n v="0.61343432871654902"/>
    <n v="4704.3990149907786"/>
    <n v="15547.641928826804"/>
    <n v="2885.8398517756627"/>
    <n v="0.3398393355918321"/>
    <n v="22324.607858292715"/>
    <n v="4.7454749878048927"/>
    <n v="2.2367305340175219"/>
  </r>
  <r>
    <s v="UN"/>
    <s v="Far_East_Asian"/>
    <x v="5"/>
    <x v="1"/>
    <x v="8"/>
    <x v="18"/>
    <n v="0.24843391529913325"/>
    <n v="0.72180789062077488"/>
    <n v="1818.5591632151159"/>
    <n v="5283.7003031122122"/>
    <n v="1312.6503535693842"/>
    <n v="0.24033098238648512"/>
    <n v="6776.9659294659104"/>
    <n v="3.7265578522529865"/>
    <n v="2.0981644101907255"/>
  </r>
  <r>
    <s v="UN"/>
    <s v="Far_East_Asian"/>
    <x v="5"/>
    <x v="1"/>
    <x v="8"/>
    <x v="19"/>
    <n v="0.32349724109607847"/>
    <n v="0.81198176616031148"/>
    <n v="505.90880964573159"/>
    <n v="1269.8368844827273"/>
    <n v="410.78872877220198"/>
    <n v="0.15860561062348344"/>
    <n v="1493.2656263536985"/>
    <n v="2.9516497793335024"/>
    <n v="1.933442727333236"/>
  </r>
  <r>
    <s v="UN"/>
    <s v="Far_East_Asian"/>
    <x v="5"/>
    <x v="1"/>
    <x v="8"/>
    <x v="20"/>
    <n v="0.41599547297077011"/>
    <n v="0.88081130005038766"/>
    <n v="95.120080873529631"/>
    <n v="201.40325445560475"/>
    <n v="83.782842095111647"/>
    <n v="9.8579472054164022E-2"/>
    <n v="223.42874187097118"/>
    <n v="2.3489124464479691"/>
    <n v="1.7272875560753795"/>
  </r>
  <r>
    <s v="UN"/>
    <s v="Far_East_Asian"/>
    <x v="5"/>
    <x v="1"/>
    <x v="8"/>
    <x v="21"/>
    <n v="0.5147327078223195"/>
    <n v="1"/>
    <n v="11.337238778417984"/>
    <n v="22.025487415366431"/>
    <n v="11.337238778417984"/>
    <m/>
    <n v="22.025487415366431"/>
    <n v="1.9427558901992097"/>
    <n v="1.9427558901992097"/>
  </r>
  <r>
    <s v="UN"/>
    <s v="Far_East_Asian"/>
    <x v="5"/>
    <x v="1"/>
    <x v="9"/>
    <x v="0"/>
    <n v="0.12651748272253949"/>
    <n v="0.11690374391214617"/>
    <n v="100000"/>
    <n v="92401.256645710499"/>
    <n v="11690.374391214616"/>
    <n v="0.855229985486195"/>
    <n v="4249999.9999252437"/>
    <n v="42.499999999252438"/>
    <n v="0.35"/>
  </r>
  <r>
    <s v="UN"/>
    <s v="Far_East_Asian"/>
    <x v="5"/>
    <x v="1"/>
    <x v="9"/>
    <x v="1"/>
    <n v="2.0375508069398501E-2"/>
    <n v="7.734321301602301E-2"/>
    <n v="88309.625608785384"/>
    <n v="335213.73609738698"/>
    <n v="6830.1501848255284"/>
    <n v="0.93925351051776806"/>
    <n v="4157598.743279533"/>
    <n v="47.079791298151747"/>
    <n v="1.361"/>
  </r>
  <r>
    <s v="UN"/>
    <s v="Far_East_Asian"/>
    <x v="5"/>
    <x v="1"/>
    <x v="9"/>
    <x v="2"/>
    <n v="5.0116158080540799E-3"/>
    <n v="2.4703887268780551E-2"/>
    <n v="81479.475423959855"/>
    <n v="401638.88308398426"/>
    <n v="2012.8597755928786"/>
    <n v="0.98032460576691682"/>
    <n v="3822385.007182146"/>
    <n v="46.912243694417988"/>
    <n v="2.1391479398415103"/>
  </r>
  <r>
    <s v="UN"/>
    <s v="Far_East_Asian"/>
    <x v="5"/>
    <x v="1"/>
    <x v="9"/>
    <x v="3"/>
    <n v="3.7899766724811255E-3"/>
    <n v="1.8778351903730478E-2"/>
    <n v="79466.615648366977"/>
    <n v="393736.47971997166"/>
    <n v="1492.2520732435223"/>
    <n v="0.97236217660677293"/>
    <n v="3420746.1240981617"/>
    <n v="43.046329533330983"/>
    <n v="2.5898183783080699"/>
  </r>
  <r>
    <s v="UN"/>
    <s v="Far_East_Asian"/>
    <x v="5"/>
    <x v="1"/>
    <x v="9"/>
    <x v="4"/>
    <n v="8.0107658022205968E-3"/>
    <n v="3.9332894533796882E-2"/>
    <n v="77974.363575123454"/>
    <n v="382854.46043000015"/>
    <n v="3066.9574188402621"/>
    <n v="0.95214212933485787"/>
    <n v="3027009.6443781899"/>
    <n v="38.820575194074578"/>
    <n v="2.7119481990491296"/>
  </r>
  <r>
    <s v="UN"/>
    <s v="Far_East_Asian"/>
    <x v="5"/>
    <x v="1"/>
    <x v="9"/>
    <x v="5"/>
    <n v="1.1356824917359964E-2"/>
    <n v="5.5267225720963369E-2"/>
    <n v="74907.406156283192"/>
    <n v="364531.86117916845"/>
    <n v="4139.9245242111938"/>
    <n v="0.93955331776135564"/>
    <n v="2644155.18394819"/>
    <n v="35.298982031650546"/>
    <n v="2.5832483071285361"/>
  </r>
  <r>
    <s v="UN"/>
    <s v="Far_East_Asian"/>
    <x v="5"/>
    <x v="1"/>
    <x v="9"/>
    <x v="6"/>
    <n v="1.3382481296441883E-2"/>
    <n v="6.4767901745752393E-2"/>
    <n v="70767.481632071998"/>
    <n v="342497.11960060964"/>
    <n v="4583.4612971403694"/>
    <n v="0.93208532622233742"/>
    <n v="2279623.3227690216"/>
    <n v="32.212864866677563"/>
    <n v="2.5258243007690306"/>
  </r>
  <r>
    <s v="UN"/>
    <s v="Far_East_Asian"/>
    <x v="5"/>
    <x v="1"/>
    <x v="9"/>
    <x v="7"/>
    <n v="1.4696367202637863E-2"/>
    <n v="7.0887464746933734E-2"/>
    <n v="66184.020334931629"/>
    <n v="319236.53945314512"/>
    <n v="4691.6174083028236"/>
    <n v="0.92562372626118661"/>
    <n v="1937126.2031684117"/>
    <n v="29.268790160606265"/>
    <n v="2.5096941620097941"/>
  </r>
  <r>
    <s v="UN"/>
    <s v="Far_East_Asian"/>
    <x v="5"/>
    <x v="1"/>
    <x v="9"/>
    <x v="8"/>
    <n v="1.6239428371985123E-2"/>
    <n v="7.8036241918605601E-2"/>
    <n v="61492.402926628805"/>
    <n v="295492.91520734649"/>
    <n v="4798.6360309387746"/>
    <n v="0.91884937832833324"/>
    <n v="1617889.6637152666"/>
    <n v="26.310399117850249"/>
    <n v="2.5057288469832173"/>
  </r>
  <r>
    <s v="UN"/>
    <s v="Far_East_Asian"/>
    <x v="5"/>
    <x v="1"/>
    <x v="9"/>
    <x v="9"/>
    <n v="1.7769670213961648E-2"/>
    <n v="8.5101154641693613E-2"/>
    <n v="56693.766895690031"/>
    <n v="271513.48143869726"/>
    <n v="4824.7050238102456"/>
    <n v="0.907264192564881"/>
    <n v="1322396.7485079202"/>
    <n v="23.325258152999027"/>
    <n v="2.522055134821211"/>
  </r>
  <r>
    <s v="UN"/>
    <s v="Far_East_Asian"/>
    <x v="5"/>
    <x v="1"/>
    <x v="9"/>
    <x v="10"/>
    <n v="2.1563530492929799E-2"/>
    <n v="0.10240865050113848"/>
    <n v="51869.061871879785"/>
    <n v="246334.45950795946"/>
    <n v="5311.8406290592611"/>
    <n v="0.88432668014795135"/>
    <n v="1050883.2670692229"/>
    <n v="20.260309886941432"/>
    <n v="2.5505948389600479"/>
  </r>
  <r>
    <s v="UN"/>
    <s v="Far_East_Asian"/>
    <x v="5"/>
    <x v="1"/>
    <x v="9"/>
    <x v="11"/>
    <n v="2.8106015139842979E-2"/>
    <n v="0.13150737872296323"/>
    <n v="46557.221242820524"/>
    <n v="217840.13478271375"/>
    <n v="6122.6181262683895"/>
    <n v="0.84910762154360542"/>
    <n v="804548.80756126333"/>
    <n v="17.280859683723733"/>
    <n v="2.5588921074033828"/>
  </r>
  <r>
    <s v="UN"/>
    <s v="Far_East_Asian"/>
    <x v="5"/>
    <x v="1"/>
    <x v="9"/>
    <x v="12"/>
    <n v="3.7892217635125326E-2"/>
    <n v="0.17333947405201944"/>
    <n v="40434.603116552134"/>
    <n v="184969.7187220885"/>
    <n v="7008.9128377252928"/>
    <n v="0.80189160906163559"/>
    <n v="586708.6727785496"/>
    <n v="14.510063845250828"/>
    <n v="2.5455113711678816"/>
  </r>
  <r>
    <s v="UN"/>
    <s v="Far_East_Asian"/>
    <x v="5"/>
    <x v="1"/>
    <x v="9"/>
    <x v="13"/>
    <n v="5.1078331863780045E-2"/>
    <n v="0.22665882130412249"/>
    <n v="33425.690278826842"/>
    <n v="148325.66537373367"/>
    <n v="7576.2275598755587"/>
    <n v="0.74268502811720438"/>
    <n v="401738.95405646117"/>
    <n v="12.018867844022912"/>
    <n v="2.5181862118316078"/>
  </r>
  <r>
    <s v="UN"/>
    <s v="Far_East_Asian"/>
    <x v="5"/>
    <x v="1"/>
    <x v="9"/>
    <x v="14"/>
    <n v="6.8911487205561478E-2"/>
    <n v="0.29367100955030584"/>
    <n v="25849.462718951283"/>
    <n v="110159.25095859445"/>
    <n v="7591.2378130074176"/>
    <n v="0.66661099055888107"/>
    <n v="253413.28868272749"/>
    <n v="9.8034257592882188"/>
    <n v="2.4855138112713329"/>
  </r>
  <r>
    <s v="UN"/>
    <s v="Far_East_Asian"/>
    <x v="5"/>
    <x v="1"/>
    <x v="9"/>
    <x v="15"/>
    <n v="9.4911183090945622E-2"/>
    <n v="0.38172647200148785"/>
    <n v="18258.224905943865"/>
    <n v="73433.367400733012"/>
    <n v="6969.6477783556511"/>
    <n v="0.56983276630526869"/>
    <n v="143254.03772413306"/>
    <n v="7.8460002799887461"/>
    <n v="2.4377819802538867"/>
  </r>
  <r>
    <s v="UN"/>
    <s v="Far_East_Asian"/>
    <x v="5"/>
    <x v="1"/>
    <x v="9"/>
    <x v="16"/>
    <n v="0.13206420728097704"/>
    <n v="0.48953842519540069"/>
    <n v="11288.577127588214"/>
    <n v="41844.73888507083"/>
    <n v="5526.1922697363543"/>
    <n v="0.4605162051675028"/>
    <n v="69820.67032340006"/>
    <n v="6.1850727097186544"/>
    <n v="2.3583715440348416"/>
  </r>
  <r>
    <s v="UN"/>
    <s v="Far_East_Asian"/>
    <x v="5"/>
    <x v="1"/>
    <x v="9"/>
    <x v="17"/>
    <n v="0.18014589018509833"/>
    <n v="0.60243178478664972"/>
    <n v="5762.38485785186"/>
    <n v="19270.180357577861"/>
    <n v="3471.443794543261"/>
    <n v="0.3495968171548483"/>
    <n v="27975.931438329233"/>
    <n v="4.8549224198743097"/>
    <n v="2.2513615381934051"/>
  </r>
  <r>
    <s v="UN"/>
    <s v="Far_East_Asian"/>
    <x v="5"/>
    <x v="1"/>
    <x v="9"/>
    <x v="18"/>
    <n v="0.24256810305679177"/>
    <n v="0.71330131502593885"/>
    <n v="2290.941063308599"/>
    <n v="6736.7937190090979"/>
    <n v="1634.1312731049463"/>
    <n v="0.24746182499966327"/>
    <n v="8705.7510807513718"/>
    <n v="3.8000764053608793"/>
    <n v="2.1128931468464063"/>
  </r>
  <r>
    <s v="UN"/>
    <s v="Far_East_Asian"/>
    <x v="5"/>
    <x v="1"/>
    <x v="9"/>
    <x v="19"/>
    <n v="0.31777232240413733"/>
    <n v="0.80656228650044515"/>
    <n v="656.80979020365271"/>
    <n v="1667.0992683522597"/>
    <n v="529.75800618253584"/>
    <n v="0.16288875778817935"/>
    <n v="1968.9573617422739"/>
    <n v="2.9977588505977844"/>
    <n v="1.9477579124894617"/>
  </r>
  <r>
    <s v="UN"/>
    <s v="Far_East_Asian"/>
    <x v="5"/>
    <x v="1"/>
    <x v="9"/>
    <x v="20"/>
    <n v="0.41085637969188865"/>
    <n v="0.87813611676100822"/>
    <n v="127.0517840211169"/>
    <n v="271.55172893148227"/>
    <n v="111.56876024786192"/>
    <n v="0.10039937680045814"/>
    <n v="301.85809339001418"/>
    <n v="2.3758666256889649"/>
    <n v="1.7400624478923321"/>
  </r>
  <r>
    <s v="UN"/>
    <s v="Far_East_Asian"/>
    <x v="5"/>
    <x v="1"/>
    <x v="9"/>
    <x v="21"/>
    <n v="0.51088357346326885"/>
    <n v="1"/>
    <n v="15.48302377325499"/>
    <n v="30.306364458531917"/>
    <n v="15.48302377325499"/>
    <m/>
    <n v="30.306364458531917"/>
    <n v="1.9573931360153574"/>
    <n v="1.9573931360153574"/>
  </r>
  <r>
    <s v="UN"/>
    <s v="Far_East_Asian"/>
    <x v="5"/>
    <x v="1"/>
    <x v="10"/>
    <x v="0"/>
    <n v="0.11612754288262062"/>
    <n v="0.10797711667226555"/>
    <n v="100000"/>
    <n v="92981.487416302742"/>
    <n v="10797.711667226555"/>
    <n v="0.86800652120634614"/>
    <n v="4499999.9998773225"/>
    <n v="44.999999998773227"/>
    <n v="0.35"/>
  </r>
  <r>
    <s v="UN"/>
    <s v="Far_East_Asian"/>
    <x v="5"/>
    <x v="1"/>
    <x v="10"/>
    <x v="1"/>
    <n v="1.7542382165960133E-2"/>
    <n v="6.7064807237232044E-2"/>
    <n v="89202.288332773445"/>
    <n v="341021.77318687027"/>
    <n v="5982.3342721574445"/>
    <n v="0.94710600610891271"/>
    <n v="4407018.5124610197"/>
    <n v="49.404769707481314"/>
    <n v="1.361"/>
  </r>
  <r>
    <s v="UN"/>
    <s v="Far_East_Asian"/>
    <x v="5"/>
    <x v="1"/>
    <x v="10"/>
    <x v="2"/>
    <n v="4.2988431306235494E-3"/>
    <n v="2.1233212631979956E-2"/>
    <n v="83219.954060616001"/>
    <n v="411047.09478811693"/>
    <n v="1767.0269797926594"/>
    <n v="0.98307126308531079"/>
    <n v="4065996.7392741498"/>
    <n v="48.858435277584348"/>
    <n v="2.1405781729739233"/>
  </r>
  <r>
    <s v="UN"/>
    <s v="Far_East_Asian"/>
    <x v="5"/>
    <x v="1"/>
    <x v="10"/>
    <x v="3"/>
    <n v="3.2621401008300836E-3"/>
    <n v="1.6183501687131202E-2"/>
    <n v="81452.927080823341"/>
    <n v="404088.58666090155"/>
    <n v="1318.193582834283"/>
    <n v="0.97623220853004034"/>
    <n v="3654949.6444860329"/>
    <n v="44.871925116445894"/>
    <n v="2.590605215672285"/>
  </r>
  <r>
    <s v="UN"/>
    <s v="Far_East_Asian"/>
    <x v="5"/>
    <x v="1"/>
    <x v="10"/>
    <x v="4"/>
    <n v="6.8611315927621826E-3"/>
    <n v="3.3775724085333365E-2"/>
    <n v="80134.733497989058"/>
    <n v="394484.29339775449"/>
    <n v="2706.6086482797982"/>
    <n v="0.95889997868323473"/>
    <n v="3250861.0578251313"/>
    <n v="40.567440807757976"/>
    <n v="2.7132364163084692"/>
  </r>
  <r>
    <s v="UN"/>
    <s v="Far_East_Asian"/>
    <x v="5"/>
    <x v="1"/>
    <x v="10"/>
    <x v="5"/>
    <n v="9.7233437532394367E-3"/>
    <n v="4.7502878091225352E-2"/>
    <n v="77428.12484970926"/>
    <n v="378270.98052997771"/>
    <n v="3678.0587755679153"/>
    <n v="0.94779592362960863"/>
    <n v="2856376.7644273769"/>
    <n v="36.890687588931101"/>
    <n v="2.5884986456751045"/>
  </r>
  <r>
    <s v="UN"/>
    <s v="Far_East_Asian"/>
    <x v="5"/>
    <x v="1"/>
    <x v="10"/>
    <x v="6"/>
    <n v="1.1564028863388236E-2"/>
    <n v="5.6216605070074192E-2"/>
    <n v="73750.066074141345"/>
    <n v="358523.69337368791"/>
    <n v="4145.9783383818867"/>
    <n v="0.94079714284883131"/>
    <n v="2478105.783897399"/>
    <n v="33.601404253741897"/>
    <n v="2.5333597615924526"/>
  </r>
  <r>
    <s v="UN"/>
    <s v="Far_East_Asian"/>
    <x v="5"/>
    <x v="1"/>
    <x v="10"/>
    <x v="7"/>
    <n v="1.2810904356679928E-2"/>
    <n v="6.2081027257451335E-2"/>
    <n v="69604.087735759458"/>
    <n v="337298.06636957603"/>
    <n v="4321.0932679537145"/>
    <n v="0.93438437566236776"/>
    <n v="2119582.0905237109"/>
    <n v="30.451977167926657"/>
    <n v="2.5185973446254954"/>
  </r>
  <r>
    <s v="UN"/>
    <s v="Far_East_Asian"/>
    <x v="5"/>
    <x v="1"/>
    <x v="10"/>
    <x v="8"/>
    <n v="1.4371910155707967E-2"/>
    <n v="6.9383123327991833E-2"/>
    <n v="65282.994467805744"/>
    <n v="315166.04315686022"/>
    <n v="4529.5380563803628"/>
    <n v="0.9271975539207209"/>
    <n v="1782284.0241541348"/>
    <n v="27.300892654871504"/>
    <n v="2.5165394258420868"/>
  </r>
  <r>
    <s v="UN"/>
    <s v="Far_East_Asian"/>
    <x v="5"/>
    <x v="1"/>
    <x v="10"/>
    <x v="9"/>
    <n v="1.6013066684462379E-2"/>
    <n v="7.7022075567555623E-2"/>
    <n v="60753.456411425381"/>
    <n v="292221.18429391319"/>
    <n v="4679.3573107109987"/>
    <n v="0.91539531926344586"/>
    <n v="1467117.9809972746"/>
    <n v="24.148716264995358"/>
    <n v="2.5325462458733794"/>
  </r>
  <r>
    <s v="UN"/>
    <s v="Far_East_Asian"/>
    <x v="5"/>
    <x v="1"/>
    <x v="10"/>
    <x v="10"/>
    <n v="1.9719899738879436E-2"/>
    <n v="9.4072520782357186E-2"/>
    <n v="56074.099100714382"/>
    <n v="267497.90429226891"/>
    <n v="5275.0318530039076"/>
    <n v="0.89308495966014223"/>
    <n v="1174896.7967033614"/>
    <n v="20.952575530337736"/>
    <n v="2.5597130842020239"/>
  </r>
  <r>
    <s v="UN"/>
    <s v="Far_East_Asian"/>
    <x v="5"/>
    <x v="1"/>
    <x v="10"/>
    <x v="11"/>
    <n v="2.5977398156471834E-2"/>
    <n v="0.12216676456208521"/>
    <n v="50799.067247710474"/>
    <n v="238898.35506403356"/>
    <n v="6205.9576884245835"/>
    <n v="0.85908714755471371"/>
    <n v="907398.89241109265"/>
    <n v="17.862510899784077"/>
    <n v="2.5673406213068684"/>
  </r>
  <r>
    <s v="UN"/>
    <s v="Far_East_Asian"/>
    <x v="5"/>
    <x v="1"/>
    <x v="10"/>
    <x v="12"/>
    <n v="3.5326635592193428E-2"/>
    <n v="0.16258665723145899"/>
    <n v="44593.109559285891"/>
    <n v="205234.50640747376"/>
    <n v="7250.2446188005124"/>
    <n v="0.81322543376108536"/>
    <n v="668500.53734705911"/>
    <n v="14.991117326283277"/>
    <n v="2.5544216338607972"/>
  </r>
  <r>
    <s v="UN"/>
    <s v="Far_East_Asian"/>
    <x v="5"/>
    <x v="1"/>
    <x v="10"/>
    <x v="13"/>
    <n v="4.8024776592284824E-2"/>
    <n v="0.21464414841807752"/>
    <n v="37342.864940485379"/>
    <n v="166901.9204959601"/>
    <n v="8015.4274446417658"/>
    <n v="0.75497932480680663"/>
    <n v="463266.03093958535"/>
    <n v="12.405744221229639"/>
    <n v="2.5282161377792534"/>
  </r>
  <r>
    <s v="UN"/>
    <s v="Far_East_Asian"/>
    <x v="5"/>
    <x v="1"/>
    <x v="10"/>
    <x v="14"/>
    <n v="6.5386934226018392E-2"/>
    <n v="0.2809397877426395"/>
    <n v="29327.437495843613"/>
    <n v="126007.49924499929"/>
    <n v="8239.2440651178331"/>
    <n v="0.67959752326187794"/>
    <n v="296364.11044362525"/>
    <n v="10.105353066923321"/>
    <n v="2.4961673581733197"/>
  </r>
  <r>
    <s v="UN"/>
    <s v="Far_East_Asian"/>
    <x v="5"/>
    <x v="1"/>
    <x v="10"/>
    <x v="15"/>
    <n v="9.0666661281384092E-2"/>
    <n v="0.36817680707826184"/>
    <n v="21088.19343072578"/>
    <n v="85634.384399324466"/>
    <n v="7764.1837243733935"/>
    <n v="0.58361780367035687"/>
    <n v="170356.61119862599"/>
    <n v="8.0782932761994743"/>
    <n v="2.448980671061733"/>
  </r>
  <r>
    <s v="UN"/>
    <s v="Far_East_Asian"/>
    <x v="5"/>
    <x v="1"/>
    <x v="10"/>
    <x v="16"/>
    <n v="0.12673474623425618"/>
    <n v="0.47537623982978655"/>
    <n v="13324.009706352386"/>
    <n v="49977.751341796822"/>
    <n v="6333.9176336613755"/>
    <n v="0.47335973991044233"/>
    <n v="84722.226799301527"/>
    <n v="6.3586134104142209"/>
    <n v="2.3725112714569847"/>
  </r>
  <r>
    <s v="UN"/>
    <s v="Far_East_Asian"/>
    <x v="5"/>
    <x v="1"/>
    <x v="10"/>
    <x v="17"/>
    <n v="0.1746163503377926"/>
    <n v="0.59097626657249569"/>
    <n v="6990.0920726910108"/>
    <n v="23657.455376461701"/>
    <n v="4130.9785161169311"/>
    <n v="0.35979444262064042"/>
    <n v="34744.475457504705"/>
    <n v="4.9705318751443786"/>
    <n v="2.2662639268313991"/>
  </r>
  <r>
    <s v="UN"/>
    <s v="Far_East_Asian"/>
    <x v="5"/>
    <x v="1"/>
    <x v="10"/>
    <x v="18"/>
    <n v="0.23658951661915809"/>
    <n v="0.70434684360349809"/>
    <n v="2859.1135565740792"/>
    <n v="8511.8209709967105"/>
    <n v="2013.8076090769241"/>
    <n v="0.25498191362570932"/>
    <n v="11087.020081043003"/>
    <n v="3.8777823481512845"/>
    <n v="2.1279546338963322"/>
  </r>
  <r>
    <s v="UN"/>
    <s v="Far_East_Asian"/>
    <x v="5"/>
    <x v="1"/>
    <x v="10"/>
    <x v="19"/>
    <n v="0.31189565490386151"/>
    <n v="0.80080588599013713"/>
    <n v="845.3059474971551"/>
    <n v="2170.3603996241845"/>
    <n v="676.92597821819163"/>
    <n v="0.16744023116083742"/>
    <n v="2575.1991100462924"/>
    <n v="3.0464698819062304"/>
    <n v="1.962490133302534"/>
  </r>
  <r>
    <s v="UN"/>
    <s v="Far_East_Asian"/>
    <x v="5"/>
    <x v="1"/>
    <x v="10"/>
    <x v="20"/>
    <n v="0.40554661792193603"/>
    <n v="0.87526997250284799"/>
    <n v="168.37996927896347"/>
    <n v="363.40564701540097"/>
    <n v="147.37793108082874"/>
    <n v="0.10234461858527918"/>
    <n v="404.83871042210791"/>
    <n v="2.4043163337997258"/>
    <n v="1.7532845937633059"/>
  </r>
  <r>
    <s v="UN"/>
    <s v="Far_East_Asian"/>
    <x v="5"/>
    <x v="1"/>
    <x v="10"/>
    <x v="21"/>
    <n v="0.5068907889329527"/>
    <n v="1"/>
    <n v="21.002038198134724"/>
    <n v="41.433063406706921"/>
    <n v="21.002038198134724"/>
    <m/>
    <n v="41.433063406706921"/>
    <n v="1.9728115440903617"/>
    <n v="1.9728115440903617"/>
  </r>
  <r>
    <s v="UN"/>
    <s v="Far_East_Asian"/>
    <x v="5"/>
    <x v="1"/>
    <x v="11"/>
    <x v="0"/>
    <n v="0.10622346647896347"/>
    <n v="9.936418293709387E-2"/>
    <n v="100000"/>
    <n v="93542.591134297079"/>
    <n v="9936.4182937093865"/>
    <n v="0.87999342885182408"/>
    <n v="4749999.9998493651"/>
    <n v="47.499999998493649"/>
    <n v="0.3501271107124157"/>
  </r>
  <r>
    <s v="UN"/>
    <s v="Far_East_Asian"/>
    <x v="5"/>
    <x v="1"/>
    <x v="11"/>
    <x v="1"/>
    <n v="1.5007046620558852E-2"/>
    <n v="5.7728696567693472E-2"/>
    <n v="90063.581706290614"/>
    <n v="346454.12329161499"/>
    <n v="5199.2531801221194"/>
    <n v="0.95437800328070266"/>
    <n v="4656457.4087150684"/>
    <n v="51.70189015911447"/>
    <n v="1.3457335014365803"/>
  </r>
  <r>
    <s v="UN"/>
    <s v="Far_East_Asian"/>
    <x v="5"/>
    <x v="1"/>
    <x v="11"/>
    <x v="2"/>
    <n v="3.6647656475166184E-3"/>
    <n v="1.8133886080399956E-2"/>
    <n v="84864.328526168494"/>
    <n v="419923.18576387153"/>
    <n v="1538.920065783168"/>
    <n v="0.98552710288423362"/>
    <n v="4310003.285423453"/>
    <n v="50.786983886809807"/>
    <n v="2.1418548859244653"/>
  </r>
  <r>
    <s v="UN"/>
    <s v="Far_East_Asian"/>
    <x v="5"/>
    <x v="1"/>
    <x v="11"/>
    <x v="3"/>
    <n v="2.7900819674307104E-3"/>
    <n v="1.3857278258269955E-2"/>
    <n v="83325.408460385326"/>
    <n v="413845.68069978617"/>
    <n v="1154.6633710195601"/>
    <n v="0.97969668316590752"/>
    <n v="3890080.0996595817"/>
    <n v="46.685400906363498"/>
    <n v="2.5911926610397757"/>
  </r>
  <r>
    <s v="UN"/>
    <s v="Far_East_Asian"/>
    <x v="5"/>
    <x v="1"/>
    <x v="11"/>
    <x v="4"/>
    <n v="5.8380099838562785E-3"/>
    <n v="2.8805649561291006E-2"/>
    <n v="82170.745089365766"/>
    <n v="405443.24072411773"/>
    <n v="2366.9816872344527"/>
    <n v="0.96495169677909576"/>
    <n v="3476234.4189597955"/>
    <n v="42.305012753373184"/>
    <n v="2.7141839533906098"/>
  </r>
  <r>
    <s v="UN"/>
    <s v="Far_East_Asian"/>
    <x v="5"/>
    <x v="1"/>
    <x v="11"/>
    <x v="5"/>
    <n v="8.2691692498264302E-3"/>
    <n v="4.0539104152319615E-2"/>
    <n v="79803.763402131313"/>
    <n v="391233.14308435278"/>
    <n v="3235.1730763060768"/>
    <n v="0.95522713002042758"/>
    <n v="3070791.178235678"/>
    <n v="38.479277759896554"/>
    <n v="2.5934289317239556"/>
  </r>
  <r>
    <s v="UN"/>
    <s v="Far_East_Asian"/>
    <x v="5"/>
    <x v="1"/>
    <x v="11"/>
    <x v="6"/>
    <n v="9.9298020900887695E-3"/>
    <n v="4.8465447653008815E-2"/>
    <n v="76568.590325825237"/>
    <n v="373716.51243733754"/>
    <n v="3710.9310063009616"/>
    <n v="0.94873089164609192"/>
    <n v="2679558.0351513252"/>
    <n v="34.995525237553672"/>
    <n v="2.5406605037139158"/>
  </r>
  <r>
    <s v="UN"/>
    <s v="Far_East_Asian"/>
    <x v="5"/>
    <x v="1"/>
    <x v="11"/>
    <x v="7"/>
    <n v="1.110063694661965E-2"/>
    <n v="5.4020427104161946E-2"/>
    <n v="72857.659319524275"/>
    <n v="354556.40006754309"/>
    <n v="3935.8018742502318"/>
    <n v="0.94246185335395749"/>
    <n v="2305841.5227139876"/>
    <n v="31.648580866446693"/>
    <n v="2.5273408466648957"/>
  </r>
  <r>
    <s v="UN"/>
    <s v="Far_East_Asian"/>
    <x v="5"/>
    <x v="1"/>
    <x v="11"/>
    <x v="8"/>
    <n v="1.2651591035367086E-2"/>
    <n v="6.1339083374952239E-2"/>
    <n v="68921.857445274043"/>
    <n v="334155.88192616386"/>
    <n v="4227.6035601922413"/>
    <n v="0.93502577253490882"/>
    <n v="1951285.1226464447"/>
    <n v="28.311557392309425"/>
    <n v="2.5273449481788672"/>
  </r>
  <r>
    <s v="UN"/>
    <s v="Far_East_Asian"/>
    <x v="5"/>
    <x v="1"/>
    <x v="11"/>
    <x v="9"/>
    <n v="1.4364704923396272E-2"/>
    <n v="6.9375111242231294E-2"/>
    <n v="64694.253885081802"/>
    <n v="312444.36164509517"/>
    <n v="4488.1710600107108"/>
    <n v="0.92315123889796014"/>
    <n v="1617129.2407202809"/>
    <n v="24.996489542839964"/>
    <n v="2.5431177571276558"/>
  </r>
  <r>
    <s v="UN"/>
    <s v="Far_East_Asian"/>
    <x v="5"/>
    <x v="1"/>
    <x v="11"/>
    <x v="10"/>
    <n v="1.7964458250108572E-2"/>
    <n v="8.6063559042972054E-2"/>
    <n v="60206.082825071091"/>
    <n v="288433.39953935187"/>
    <n v="5181.5497639615642"/>
    <n v="0.90155757917235824"/>
    <n v="1304684.8790751859"/>
    <n v="21.67031664999616"/>
    <n v="2.5688712528406756"/>
  </r>
  <r>
    <s v="UN"/>
    <s v="Far_East_Asian"/>
    <x v="5"/>
    <x v="1"/>
    <x v="11"/>
    <x v="11"/>
    <n v="2.3926837741689456E-2"/>
    <n v="0.11307535400553299"/>
    <n v="55024.533061109527"/>
    <n v="260039.31744115171"/>
    <n v="6221.9185548741152"/>
    <n v="0.86886214294957287"/>
    <n v="1016251.4795358339"/>
    <n v="18.469061398616475"/>
    <n v="2.5757722105539345"/>
  </r>
  <r>
    <s v="UN"/>
    <s v="Far_East_Asian"/>
    <x v="5"/>
    <x v="1"/>
    <x v="11"/>
    <x v="12"/>
    <n v="3.2830903520969588E-2"/>
    <n v="0.15199511777795241"/>
    <n v="48802.614506235412"/>
    <n v="225938.31860306329"/>
    <n v="7417.7591397472643"/>
    <n v="0.82446154690398088"/>
    <n v="756212.16209468222"/>
    <n v="15.495320686109194"/>
    <n v="2.5633134498446934"/>
  </r>
  <r>
    <s v="UN"/>
    <s v="Far_East_Asian"/>
    <x v="5"/>
    <x v="1"/>
    <x v="11"/>
    <x v="13"/>
    <n v="4.5024840179592483E-2"/>
    <n v="0.20266139861783025"/>
    <n v="41384.855366488147"/>
    <n v="186277.45566036605"/>
    <n v="8387.1126701691028"/>
    <n v="0.76732431863694195"/>
    <n v="530273.84349161899"/>
    <n v="12.8132341842377"/>
    <n v="2.5382682951773901"/>
  </r>
  <r>
    <s v="UN"/>
    <s v="Far_East_Asian"/>
    <x v="5"/>
    <x v="1"/>
    <x v="11"/>
    <x v="14"/>
    <n v="6.188677284433259E-2"/>
    <n v="0.26807287034179661"/>
    <n v="32997.742696319045"/>
    <n v="142935.22174201353"/>
    <n v="8845.799599402304"/>
    <n v="0.69280270696629154"/>
    <n v="343996.38783125288"/>
    <n v="10.424846056806979"/>
    <n v="2.5068967489302145"/>
  </r>
  <r>
    <s v="UN"/>
    <s v="Far_East_Asian"/>
    <x v="5"/>
    <x v="1"/>
    <x v="11"/>
    <x v="15"/>
    <n v="8.6417177073519064E-2"/>
    <n v="0.35432095211333037"/>
    <n v="24151.943096916741"/>
    <n v="99025.908543694095"/>
    <n v="8557.5394734865149"/>
    <n v="0.59780334769010968"/>
    <n v="201061.16608923936"/>
    <n v="8.3248443109700361"/>
    <n v="2.460273831254113"/>
  </r>
  <r>
    <s v="UN"/>
    <s v="Far_East_Asian"/>
    <x v="5"/>
    <x v="1"/>
    <x v="11"/>
    <x v="16"/>
    <n v="0.12136379822646802"/>
    <n v="0.46070992414559153"/>
    <n v="15594.403623430226"/>
    <n v="59198.019635474979"/>
    <n v="7184.4965104462772"/>
    <n v="0.48672648227279469"/>
    <n v="102035.25754554528"/>
    <n v="6.5430689117370093"/>
    <n v="2.3868734636618298"/>
  </r>
  <r>
    <s v="UN"/>
    <s v="Far_East_Asian"/>
    <x v="5"/>
    <x v="1"/>
    <x v="11"/>
    <x v="17"/>
    <n v="0.16898620301280129"/>
    <n v="0.57896485776505657"/>
    <n v="8409.9071129839485"/>
    <n v="28813.243854690565"/>
    <n v="4869.0406754860896"/>
    <n v="0.37053157876343762"/>
    <n v="42837.237910070296"/>
    <n v="5.0936636201289822"/>
    <n v="2.2815401241420594"/>
  </r>
  <r>
    <s v="UN"/>
    <s v="Far_East_Asian"/>
    <x v="5"/>
    <x v="1"/>
    <x v="11"/>
    <x v="18"/>
    <n v="0.23045307389619393"/>
    <n v="0.6948488477439887"/>
    <n v="3540.8664374978589"/>
    <n v="10676.216734774411"/>
    <n v="2460.3669641107494"/>
    <n v="0.26297427958775771"/>
    <n v="14023.994055379728"/>
    <n v="3.9606108569544731"/>
    <n v="2.1434686145466695"/>
  </r>
  <r>
    <s v="UN"/>
    <s v="Far_East_Asian"/>
    <x v="5"/>
    <x v="1"/>
    <x v="11"/>
    <x v="19"/>
    <n v="0.30582014306840072"/>
    <n v="0.7946432219004832"/>
    <n v="1080.4994733871094"/>
    <n v="2807.5704045500634"/>
    <n v="858.61158279410802"/>
    <n v="0.17231540368474677"/>
    <n v="3347.777320605318"/>
    <n v="3.098360899807596"/>
    <n v="1.9777638522636403"/>
  </r>
  <r>
    <s v="UN"/>
    <s v="Far_East_Asian"/>
    <x v="5"/>
    <x v="1"/>
    <x v="11"/>
    <x v="20"/>
    <n v="0.40002025338782099"/>
    <n v="0.87217400135988432"/>
    <n v="221.88789059300137"/>
    <n v="483.78762763339193"/>
    <n v="193.52484939180223"/>
    <n v="0.1044401445909881"/>
    <n v="540.20691605525451"/>
    <n v="2.4345939501769878"/>
    <n v="1.7670724080247358"/>
  </r>
  <r>
    <s v="UN"/>
    <s v="Far_East_Asian"/>
    <x v="5"/>
    <x v="1"/>
    <x v="11"/>
    <x v="21"/>
    <n v="0.50271887495497747"/>
    <n v="1"/>
    <n v="28.363041201199131"/>
    <n v="56.419288421862554"/>
    <n v="28.363041201199131"/>
    <m/>
    <n v="56.419288421862554"/>
    <n v="1.9891833185884615"/>
    <n v="1.9891833185884615"/>
  </r>
  <r>
    <s v="UN"/>
    <s v="Far_East_Asian"/>
    <x v="5"/>
    <x v="1"/>
    <x v="12"/>
    <x v="0"/>
    <n v="9.6949170031509976E-2"/>
    <n v="9.0987735815268242E-2"/>
    <n v="100000"/>
    <n v="93850.969312780828"/>
    <n v="9098.7735815268243"/>
    <n v="0.89126529996691084"/>
    <n v="4999999.9996930929"/>
    <n v="49.999999996930931"/>
    <n v="0.32419126246821861"/>
  </r>
  <r>
    <s v="UN"/>
    <s v="Far_East_Asian"/>
    <x v="5"/>
    <x v="1"/>
    <x v="12"/>
    <x v="1"/>
    <n v="1.2737527932713504E-2"/>
    <n v="4.9293383162199216E-2"/>
    <n v="90901.226418473176"/>
    <n v="351781.68067067454"/>
    <n v="4480.828983759624"/>
    <n v="0.96112481509579051"/>
    <n v="4906149.0303803124"/>
    <n v="53.972308446030738"/>
    <n v="1.3613755298248553"/>
  </r>
  <r>
    <s v="UN"/>
    <s v="Far_East_Asian"/>
    <x v="5"/>
    <x v="1"/>
    <x v="12"/>
    <x v="2"/>
    <n v="3.1001406089237564E-3"/>
    <n v="1.5364623609764502E-2"/>
    <n v="86420.397434713552"/>
    <n v="428308.59831599571"/>
    <n v="1327.8168787906325"/>
    <n v="0.98771979811359312"/>
    <n v="4554367.3497096375"/>
    <n v="52.700143541346733"/>
    <n v="2.1431385470660222"/>
  </r>
  <r>
    <s v="UN"/>
    <s v="Far_East_Asian"/>
    <x v="5"/>
    <x v="1"/>
    <x v="12"/>
    <x v="3"/>
    <n v="2.3693579789808667E-3"/>
    <n v="1.1779572768045624E-2"/>
    <n v="85092.580555922919"/>
    <n v="423048.8822589913"/>
    <n v="1002.3542446792708"/>
    <n v="0.98278995099532562"/>
    <n v="4126058.7513936413"/>
    <n v="48.48905420939716"/>
    <n v="2.5916493261364395"/>
  </r>
  <r>
    <s v="UN"/>
    <s v="Far_East_Asian"/>
    <x v="5"/>
    <x v="1"/>
    <x v="12"/>
    <x v="4"/>
    <n v="4.9286140039363508E-3"/>
    <n v="2.4368598050165346E-2"/>
    <n v="84090.226311243649"/>
    <n v="415768.19026394136"/>
    <n v="2049.1609249261383"/>
    <n v="0.97036097904631291"/>
    <n v="3703009.8691346501"/>
    <n v="44.036150591730816"/>
    <n v="2.7147030107234369"/>
  </r>
  <r>
    <s v="UN"/>
    <s v="Far_East_Asian"/>
    <x v="5"/>
    <x v="1"/>
    <x v="12"/>
    <x v="5"/>
    <n v="6.9760274046334492E-3"/>
    <n v="3.4305319594105849E-2"/>
    <n v="82041.06538631751"/>
    <n v="403445.22816083179"/>
    <n v="2814.4449679185636"/>
    <n v="0.96191606537145968"/>
    <n v="3287241.6788707087"/>
    <n v="40.068247083233786"/>
    <n v="2.5980703663375539"/>
  </r>
  <r>
    <s v="UN"/>
    <s v="Far_East_Asian"/>
    <x v="5"/>
    <x v="1"/>
    <x v="12"/>
    <x v="6"/>
    <n v="8.4617486281197522E-3"/>
    <n v="4.1448684395929788E-2"/>
    <n v="79226.620418398947"/>
    <n v="388080.44646535814"/>
    <n v="3283.8391854783404"/>
    <n v="0.95594768488880988"/>
    <n v="2883796.4507098771"/>
    <n v="36.399336933475553"/>
    <n v="2.5477923333618975"/>
  </r>
  <r>
    <s v="UN"/>
    <s v="Far_East_Asian"/>
    <x v="5"/>
    <x v="1"/>
    <x v="12"/>
    <x v="7"/>
    <n v="9.54960986125695E-3"/>
    <n v="4.6650362003487301E-2"/>
    <n v="75942.781232920606"/>
    <n v="370984.60434917483"/>
    <n v="3542.7582360673841"/>
    <n v="0.94990388104925572"/>
    <n v="2495716.0042445189"/>
    <n v="32.863110406636586"/>
    <n v="2.5360153773523884"/>
  </r>
  <r>
    <s v="UN"/>
    <s v="Far_East_Asian"/>
    <x v="5"/>
    <x v="1"/>
    <x v="12"/>
    <x v="8"/>
    <n v="1.1066535732626351E-2"/>
    <n v="5.3865232110564057E-2"/>
    <n v="72400.022996853222"/>
    <n v="352399.71548080374"/>
    <n v="3899.8440435356752"/>
    <n v="0.94236334174183856"/>
    <n v="2124731.3998953439"/>
    <n v="29.347109461383635"/>
    <n v="2.5382606595830857"/>
  </r>
  <r>
    <s v="UN"/>
    <s v="Far_East_Asian"/>
    <x v="5"/>
    <x v="1"/>
    <x v="12"/>
    <x v="9"/>
    <n v="1.2817569215752229E-2"/>
    <n v="6.2139520534939222E-2"/>
    <n v="68500.178953317547"/>
    <n v="332088.57350936334"/>
    <n v="4256.5682767166873"/>
    <n v="0.93055689617944659"/>
    <n v="1772331.6844145404"/>
    <n v="25.873387653809978"/>
    <n v="2.5538225677761379"/>
  </r>
  <r>
    <s v="UN"/>
    <s v="Far_East_Asian"/>
    <x v="5"/>
    <x v="1"/>
    <x v="12"/>
    <x v="10"/>
    <n v="1.628834421647567E-2"/>
    <n v="7.8350876931485638E-2"/>
    <n v="64243.61067660086"/>
    <n v="309027.31222153315"/>
    <n v="5033.5432337566308"/>
    <n v="0.90977448251841764"/>
    <n v="1440243.1109051772"/>
    <n v="22.418464587167886"/>
    <n v="2.5780994430094637"/>
  </r>
  <r>
    <s v="UN"/>
    <s v="Far_East_Asian"/>
    <x v="5"/>
    <x v="1"/>
    <x v="12"/>
    <x v="11"/>
    <n v="2.1945839856242093E-2"/>
    <n v="0.10420469003580463"/>
    <n v="59210.067442844229"/>
    <n v="281145.16306040279"/>
    <n v="6169.9667248806727"/>
    <n v="0.87846504732752906"/>
    <n v="1131215.798683644"/>
    <n v="19.105125995264441"/>
    <n v="2.5842375140027012"/>
  </r>
  <r>
    <s v="UN"/>
    <s v="Far_East_Asian"/>
    <x v="5"/>
    <x v="1"/>
    <x v="12"/>
    <x v="12"/>
    <n v="3.0394091745707473E-2"/>
    <n v="0.14152720581226788"/>
    <n v="53040.100717963556"/>
    <n v="246976.19897376263"/>
    <n v="7506.6172506146468"/>
    <n v="0.83564044266095294"/>
    <n v="850070.63562324131"/>
    <n v="16.026942334506927"/>
    <n v="2.572234735351274"/>
  </r>
  <r>
    <s v="UN"/>
    <s v="Far_East_Asian"/>
    <x v="5"/>
    <x v="1"/>
    <x v="12"/>
    <x v="13"/>
    <n v="4.2066228295296944E-2"/>
    <n v="0.19066775399115835"/>
    <n v="45533.483467348909"/>
    <n v="206383.30023715462"/>
    <n v="8681.7670241129526"/>
    <n v="0.7797641893348698"/>
    <n v="603094.43664947862"/>
    <n v="13.24507572722708"/>
    <n v="2.5484118566560343"/>
  </r>
  <r>
    <s v="UN"/>
    <s v="Far_East_Asian"/>
    <x v="5"/>
    <x v="1"/>
    <x v="12"/>
    <x v="14"/>
    <n v="5.8398338200326853E-2"/>
    <n v="0.25502373811442519"/>
    <n v="36851.716443235957"/>
    <n v="160930.30680167989"/>
    <n v="9398.0624832868634"/>
    <n v="0.70628504209052589"/>
    <n v="396711.13641232403"/>
    <n v="10.765065367399988"/>
    <n v="2.5177569359656875"/>
  </r>
  <r>
    <s v="UN"/>
    <s v="Far_East_Asian"/>
    <x v="5"/>
    <x v="1"/>
    <x v="12"/>
    <x v="15"/>
    <n v="8.2143023351600328E-2"/>
    <n v="0.34008570398296362"/>
    <n v="27453.653959949093"/>
    <n v="113662.66851306571"/>
    <n v="9336.5952338739662"/>
    <n v="0.61247457245090065"/>
    <n v="235780.82961064417"/>
    <n v="8.5883223397007278"/>
    <n v="2.4717120432685555"/>
  </r>
  <r>
    <s v="UN"/>
    <s v="Far_East_Asian"/>
    <x v="5"/>
    <x v="1"/>
    <x v="12"/>
    <x v="16"/>
    <n v="0.11592407780673061"/>
    <n v="0.44544272334381074"/>
    <n v="18117.058726075127"/>
    <n v="69615.494301168379"/>
    <n v="8070.1119779226556"/>
    <n v="0.50071271402203676"/>
    <n v="122118.16109757846"/>
    <n v="6.7405069964154212"/>
    <n v="2.4015479107880808"/>
  </r>
  <r>
    <s v="UN"/>
    <s v="Far_East_Asian"/>
    <x v="5"/>
    <x v="1"/>
    <x v="12"/>
    <x v="17"/>
    <n v="0.16322549749883417"/>
    <n v="0.56630243738788177"/>
    <n v="10046.946748152472"/>
    <n v="34857.363089523649"/>
    <n v="5689.6104317849968"/>
    <n v="0.38190313759848266"/>
    <n v="52502.666796410078"/>
    <n v="5.225733559906125"/>
    <n v="2.2972893600354327"/>
  </r>
  <r>
    <s v="UN"/>
    <s v="Far_East_Asian"/>
    <x v="5"/>
    <x v="1"/>
    <x v="12"/>
    <x v="18"/>
    <n v="0.22411949699053688"/>
    <n v="0.68470943761151826"/>
    <n v="4357.3363163674749"/>
    <n v="13312.136332298624"/>
    <n v="2983.5092986642185"/>
    <n v="0.27152720763227922"/>
    <n v="17645.303706886425"/>
    <n v="4.0495620318783567"/>
    <n v="2.1595378458069536"/>
  </r>
  <r>
    <s v="UN"/>
    <s v="Far_East_Asian"/>
    <x v="5"/>
    <x v="1"/>
    <x v="12"/>
    <x v="19"/>
    <n v="0.29949846573255123"/>
    <n v="0.78799535782274777"/>
    <n v="1373.8270177032564"/>
    <n v="3614.607205929256"/>
    <n v="1082.5693124016359"/>
    <n v="0.17757867246022255"/>
    <n v="4333.1673745878024"/>
    <n v="3.154085134991687"/>
    <n v="1.9937002228827376"/>
  </r>
  <r>
    <s v="UN"/>
    <s v="Far_East_Asian"/>
    <x v="5"/>
    <x v="1"/>
    <x v="12"/>
    <x v="20"/>
    <n v="0.39422629825994626"/>
    <n v="0.86880054267733586"/>
    <n v="291.25770530162049"/>
    <n v="641.87714909407157"/>
    <n v="253.04485242500346"/>
    <n v="0.10671760404926355"/>
    <n v="718.56016865854633"/>
    <n v="2.4670941079976587"/>
    <n v="1.7815532716461668"/>
  </r>
  <r>
    <s v="UN"/>
    <s v="Far_East_Asian"/>
    <x v="5"/>
    <x v="1"/>
    <x v="12"/>
    <x v="21"/>
    <n v="0.4983222243157473"/>
    <n v="1"/>
    <n v="38.212852876617042"/>
    <n v="76.683019564474776"/>
    <n v="38.212852876617042"/>
    <m/>
    <n v="76.683019564474776"/>
    <n v="2.0067336980065718"/>
    <n v="2.0067336980065718"/>
  </r>
  <r>
    <s v="UN"/>
    <s v="Far_East_Asian"/>
    <x v="5"/>
    <x v="1"/>
    <x v="13"/>
    <x v="0"/>
    <n v="8.7967152245141955E-2"/>
    <n v="8.2858232025500772E-2"/>
    <n v="100000"/>
    <n v="94192.240979446564"/>
    <n v="8285.8232025500765"/>
    <n v="0.90204321485394046"/>
    <n v="5249999.9995286241"/>
    <n v="52.499999995286238"/>
    <n v="0.29907278026810685"/>
  </r>
  <r>
    <s v="UN"/>
    <s v="Far_East_Asian"/>
    <x v="5"/>
    <x v="1"/>
    <x v="13"/>
    <x v="1"/>
    <n v="1.0711448107595029E-2"/>
    <n v="4.1674682970876731E-2"/>
    <n v="91714.176797449923"/>
    <n v="356829.36644752364"/>
    <n v="3822.159241968664"/>
    <n v="0.96718672257885829"/>
    <n v="5155807.758549178"/>
    <n v="56.216039205538976"/>
    <n v="1.3765246010233436"/>
  </r>
  <r>
    <s v="UN"/>
    <s v="Far_East_Asian"/>
    <x v="5"/>
    <x v="1"/>
    <x v="13"/>
    <x v="2"/>
    <n v="2.5993702866713118E-3"/>
    <n v="1.2901089580585754E-2"/>
    <n v="87892.017555481259"/>
    <n v="436222.11029953981"/>
    <n v="1133.9027919016808"/>
    <n v="0.98967250347348756"/>
    <n v="4798978.3921016548"/>
    <n v="54.600844599708175"/>
    <n v="2.1443958856155096"/>
  </r>
  <r>
    <s v="UN"/>
    <s v="Far_East_Asian"/>
    <x v="5"/>
    <x v="1"/>
    <x v="13"/>
    <x v="3"/>
    <n v="1.9945272202651528E-3"/>
    <n v="9.9249662822419021E-3"/>
    <n v="86758.114763579579"/>
    <n v="431717.02797063341"/>
    <n v="861.07136373940739"/>
    <n v="0.98554704976902763"/>
    <n v="4362756.281802115"/>
    <n v="50.286434804293009"/>
    <n v="2.5919001204968168"/>
  </r>
  <r>
    <s v="UN"/>
    <s v="Far_East_Asian"/>
    <x v="5"/>
    <x v="1"/>
    <x v="13"/>
    <x v="4"/>
    <n v="4.1219859290736989E-3"/>
    <n v="2.0417606529915124E-2"/>
    <n v="85897.043399840171"/>
    <n v="425477.4432515105"/>
    <n v="1753.8120342209877"/>
    <n v="0.9751821901451001"/>
    <n v="3931039.2538314816"/>
    <n v="45.76454669729408"/>
    <n v="2.7148213893568349"/>
  </r>
  <r>
    <s v="UN"/>
    <s v="Far_East_Asian"/>
    <x v="5"/>
    <x v="1"/>
    <x v="13"/>
    <x v="5"/>
    <n v="5.8285576485776723E-3"/>
    <n v="2.8741154680022283E-2"/>
    <n v="84143.231365619184"/>
    <n v="414918.02496734558"/>
    <n v="2418.3736279561563"/>
    <n v="0.96792033113486819"/>
    <n v="3505561.8105799709"/>
    <n v="41.661839623767278"/>
    <n v="2.6024664701415401"/>
  </r>
  <r>
    <s v="UN"/>
    <s v="Far_East_Asian"/>
    <x v="5"/>
    <x v="1"/>
    <x v="13"/>
    <x v="6"/>
    <n v="7.1453350414028725E-3"/>
    <n v="3.5113194201958957E-2"/>
    <n v="81724.857737663027"/>
    <n v="401607.59212021861"/>
    <n v="2869.6208008700196"/>
    <n v="0.96249583228043512"/>
    <n v="3090643.7856126255"/>
    <n v="37.817671038762761"/>
    <n v="2.5548349224506635"/>
  </r>
  <r>
    <s v="UN"/>
    <s v="Far_East_Asian"/>
    <x v="5"/>
    <x v="1"/>
    <x v="13"/>
    <x v="7"/>
    <n v="8.1452142510204141E-3"/>
    <n v="3.9927557458476946E-2"/>
    <n v="78855.236936793008"/>
    <n v="386545.63362789137"/>
    <n v="3148.497003695622"/>
    <n v="0.95674973539700703"/>
    <n v="2689036.193492407"/>
    <n v="34.10092085130406"/>
    <n v="2.5446852745929953"/>
  </r>
  <r>
    <s v="UN"/>
    <s v="Far_East_Asian"/>
    <x v="5"/>
    <x v="1"/>
    <x v="13"/>
    <x v="8"/>
    <n v="9.6061273699230669E-3"/>
    <n v="4.6925933232283744E-2"/>
    <n v="75706.739933097386"/>
    <n v="369827.4326923535"/>
    <n v="3552.6094233343902"/>
    <n v="0.94924555734772298"/>
    <n v="2302490.5598645154"/>
    <n v="30.413283703660252"/>
    <n v="2.5493317908947173"/>
  </r>
  <r>
    <s v="UN"/>
    <s v="Far_East_Asian"/>
    <x v="5"/>
    <x v="1"/>
    <x v="13"/>
    <x v="9"/>
    <n v="1.1362113190779616E-2"/>
    <n v="5.5280964257737535E-2"/>
    <n v="72154.130509762996"/>
    <n v="351057.04746853065"/>
    <n v="3988.749909758335"/>
    <n v="0.93764069251156268"/>
    <n v="1932663.1271721621"/>
    <n v="26.785204305256762"/>
    <n v="2.5647495330503549"/>
  </r>
  <r>
    <s v="UN"/>
    <s v="Far_East_Asian"/>
    <x v="5"/>
    <x v="1"/>
    <x v="13"/>
    <x v="10"/>
    <n v="1.4684904378446714E-2"/>
    <n v="7.0912272272428856E-2"/>
    <n v="68165.380600004661"/>
    <n v="329165.37309945759"/>
    <n v="4833.7620286612728"/>
    <n v="0.91775991575456584"/>
    <n v="1581606.0797036313"/>
    <n v="23.202482928754062"/>
    <n v="2.5874836552937577"/>
  </r>
  <r>
    <s v="UN"/>
    <s v="Far_East_Asian"/>
    <x v="5"/>
    <x v="1"/>
    <x v="13"/>
    <x v="11"/>
    <n v="2.0026472142894745E-2"/>
    <n v="9.5527209543916247E-2"/>
    <n v="63331.618571343388"/>
    <n v="302094.78508507845"/>
    <n v="6049.892798020097"/>
    <n v="0.88792190817260996"/>
    <n v="1252440.7066041739"/>
    <n v="19.775915014603537"/>
    <n v="2.5927990366367246"/>
  </r>
  <r>
    <s v="UN"/>
    <s v="Far_East_Asian"/>
    <x v="5"/>
    <x v="1"/>
    <x v="13"/>
    <x v="12"/>
    <n v="2.8008839321317456E-2"/>
    <n v="0.13115867429765457"/>
    <n v="57281.725773323291"/>
    <n v="268236.57802173734"/>
    <n v="7512.9952139108791"/>
    <n v="0.84678905080426925"/>
    <n v="950345.92151909554"/>
    <n v="16.590734805718473"/>
    <n v="2.58125084237613"/>
  </r>
  <r>
    <s v="UN"/>
    <s v="Far_East_Asian"/>
    <x v="5"/>
    <x v="1"/>
    <x v="13"/>
    <x v="13"/>
    <n v="3.9140097073334316E-2"/>
    <n v="0.17863171544414175"/>
    <n v="49768.730559412412"/>
    <n v="227139.79729401227"/>
    <n v="8890.2737153051203"/>
    <n v="0.79234024051423102"/>
    <n v="682109.34349735826"/>
    <n v="13.705580508690625"/>
    <n v="2.5586965938196773"/>
  </r>
  <r>
    <s v="UN"/>
    <s v="Far_East_Asian"/>
    <x v="5"/>
    <x v="1"/>
    <x v="13"/>
    <x v="14"/>
    <n v="5.4908313749656962E-2"/>
    <n v="0.24174002381490128"/>
    <n v="40878.456844107292"/>
    <n v="179972.00161829134"/>
    <n v="9881.9591310109099"/>
    <n v="0.72010685475911562"/>
    <n v="454969.54620334599"/>
    <n v="11.129812163370124"/>
    <n v="2.5288014979123918"/>
  </r>
  <r>
    <s v="UN"/>
    <s v="Far_East_Asian"/>
    <x v="5"/>
    <x v="1"/>
    <x v="13"/>
    <x v="15"/>
    <n v="7.7826171529552388E-2"/>
    <n v="0.32539804023149266"/>
    <n v="30996.497713096382"/>
    <n v="129599.07203005026"/>
    <n v="10086.199609881507"/>
    <n v="0.62771846030639256"/>
    <n v="274997.54458505462"/>
    <n v="8.8718908545872566"/>
    <n v="2.483351756139808"/>
  </r>
  <r>
    <s v="UN"/>
    <s v="Far_East_Asian"/>
    <x v="5"/>
    <x v="1"/>
    <x v="13"/>
    <x v="16"/>
    <n v="0.11038948847675079"/>
    <n v="0.4294714409022094"/>
    <n v="20910.298103214875"/>
    <n v="81351.729951840418"/>
    <n v="8980.3758560824263"/>
    <n v="0.5154323776761458"/>
    <n v="145398.47255500435"/>
    <n v="6.9534385324066674"/>
    <n v="2.4166158592882594"/>
  </r>
  <r>
    <s v="UN"/>
    <s v="Far_East_Asian"/>
    <x v="5"/>
    <x v="1"/>
    <x v="13"/>
    <x v="17"/>
    <n v="0.15729590535883475"/>
    <n v="0.55286397623633221"/>
    <n v="11929.922247132448"/>
    <n v="41931.315597144836"/>
    <n v="6595.6242497399253"/>
    <n v="0.39403182484855409"/>
    <n v="64046.742603163933"/>
    <n v="5.3685800524440648"/>
    <n v="2.3136287078185109"/>
  </r>
  <r>
    <s v="UN"/>
    <s v="Far_East_Asian"/>
    <x v="5"/>
    <x v="1"/>
    <x v="13"/>
    <x v="18"/>
    <n v="0.21754196345714322"/>
    <n v="0.6738070629172952"/>
    <n v="5334.297997392523"/>
    <n v="16522.272803043619"/>
    <n v="3594.2876663486659"/>
    <n v="0.28074900810443665"/>
    <n v="22115.427006019094"/>
    <n v="4.1458926773175051"/>
    <n v="2.176292460133193"/>
  </r>
  <r>
    <s v="UN"/>
    <s v="Far_East_Asian"/>
    <x v="5"/>
    <x v="1"/>
    <x v="13"/>
    <x v="19"/>
    <n v="0.29287685253734713"/>
    <n v="0.7807666258750281"/>
    <n v="1740.0103310438574"/>
    <n v="4638.611701085405"/>
    <n v="1358.5419951568033"/>
    <n v="0.18330775306553648"/>
    <n v="5593.1542029754746"/>
    <n v="3.2144373531506911"/>
    <n v="2.0104420999771087"/>
  </r>
  <r>
    <s v="UN"/>
    <s v="Far_East_Asian"/>
    <x v="5"/>
    <x v="1"/>
    <x v="13"/>
    <x v="20"/>
    <n v="0.38810750369223357"/>
    <n v="0.86509220318546864"/>
    <n v="381.4683358870542"/>
    <n v="850.2934882694716"/>
    <n v="330.00528313802607"/>
    <n v="0.10921359019024954"/>
    <n v="954.54250189006916"/>
    <n v="2.5022850184155043"/>
    <n v="1.7968749435939044"/>
  </r>
  <r>
    <s v="UN"/>
    <s v="Far_East_Asian"/>
    <x v="5"/>
    <x v="1"/>
    <x v="13"/>
    <x v="21"/>
    <n v="0.49365505688449063"/>
    <n v="1"/>
    <n v="51.463052749028101"/>
    <n v="104.24901362059751"/>
    <n v="51.463052749028101"/>
    <m/>
    <n v="104.24901362059751"/>
    <n v="2.0257059784034341"/>
    <n v="2.0257059784034341"/>
  </r>
  <r>
    <s v="UN"/>
    <s v="Far_East_Asian"/>
    <x v="5"/>
    <x v="1"/>
    <x v="14"/>
    <x v="0"/>
    <n v="7.9270003762715188E-2"/>
    <n v="7.4960488160828384E-2"/>
    <n v="100000"/>
    <n v="94563.497669576594"/>
    <n v="7496.048816082839"/>
    <n v="0.91234768179465409"/>
    <n v="5499999.9992889166"/>
    <n v="54.999999992889165"/>
    <n v="0.27475094362254593"/>
  </r>
  <r>
    <s v="UN"/>
    <s v="Far_East_Asian"/>
    <x v="5"/>
    <x v="1"/>
    <x v="14"/>
    <x v="1"/>
    <n v="8.9100225586763709E-3"/>
    <n v="3.4830472367651133E-2"/>
    <n v="92503.951183917161"/>
    <n v="361610.34322775045"/>
    <n v="3221.9563156099757"/>
    <n v="0.97261180439278483"/>
    <n v="5405436.5016193399"/>
    <n v="58.434655303233527"/>
    <n v="1.3911932116538046"/>
  </r>
  <r>
    <s v="UN"/>
    <s v="Far_East_Asian"/>
    <x v="5"/>
    <x v="1"/>
    <x v="14"/>
    <x v="2"/>
    <n v="2.1555138664136999E-3"/>
    <n v="1.0711661723132699E-2"/>
    <n v="89281.994868307185"/>
    <n v="443680.06251193641"/>
    <n v="956.35852699576935"/>
    <n v="0.99141083602636249"/>
    <n v="5043826.1583915893"/>
    <n v="56.493206338314224"/>
    <n v="2.145514205666105"/>
  </r>
  <r>
    <s v="UN"/>
    <s v="Far_East_Asian"/>
    <x v="5"/>
    <x v="1"/>
    <x v="14"/>
    <x v="3"/>
    <n v="1.660635066153042E-3"/>
    <n v="8.2701046303145648E-3"/>
    <n v="88325.636341311416"/>
    <n v="439869.22170318762"/>
    <n v="730.46225408175087"/>
    <n v="0.98800007305388327"/>
    <n v="4600146.0958796525"/>
    <n v="52.081663789022542"/>
    <n v="2.5919905600315727"/>
  </r>
  <r>
    <s v="UN"/>
    <s v="Far_East_Asian"/>
    <x v="5"/>
    <x v="1"/>
    <x v="14"/>
    <x v="4"/>
    <n v="3.4082200891638564E-3"/>
    <n v="1.6909392435738312E-2"/>
    <n v="87595.174087229665"/>
    <n v="434590.82317690417"/>
    <n v="1481.1811741177808"/>
    <n v="0.97946334086885156"/>
    <n v="4160276.874176465"/>
    <n v="47.494361618980832"/>
    <n v="2.7146298384055751"/>
  </r>
  <r>
    <s v="UN"/>
    <s v="Far_East_Asian"/>
    <x v="5"/>
    <x v="1"/>
    <x v="14"/>
    <x v="5"/>
    <n v="4.8138901701146371E-3"/>
    <n v="2.3795300191699245E-2"/>
    <n v="86113.992913111884"/>
    <n v="425665.77957979491"/>
    <n v="2049.1083120733674"/>
    <n v="0.97329013038309609"/>
    <n v="3725686.0509995609"/>
    <n v="43.264583663641503"/>
    <n v="2.6066736165828805"/>
  </r>
  <r>
    <s v="UN"/>
    <s v="Far_East_Asian"/>
    <x v="5"/>
    <x v="1"/>
    <x v="14"/>
    <x v="6"/>
    <n v="5.9677051011508796E-3"/>
    <n v="2.9410593581429799E-2"/>
    <n v="84064.884601038517"/>
    <n v="414296.30210684089"/>
    <n v="2472.3981554709462"/>
    <n v="0.96842151265592491"/>
    <n v="3300020.2714197659"/>
    <n v="39.255633158616128"/>
    <n v="2.5618324722445518"/>
  </r>
  <r>
    <s v="UN"/>
    <s v="Far_East_Asian"/>
    <x v="5"/>
    <x v="1"/>
    <x v="14"/>
    <x v="7"/>
    <n v="6.8755967666179994E-3"/>
    <n v="3.380926394744195E-2"/>
    <n v="81592.486445567571"/>
    <n v="401213.45157406287"/>
    <n v="2758.5819103662798"/>
    <n v="0.96303371555229822"/>
    <n v="2885723.9693129249"/>
    <n v="35.367520895910744"/>
    <n v="2.5534601207912324"/>
  </r>
  <r>
    <s v="UN"/>
    <s v="Far_East_Asian"/>
    <x v="5"/>
    <x v="1"/>
    <x v="14"/>
    <x v="8"/>
    <n v="8.262498270004864E-3"/>
    <n v="4.0496297812942034E-2"/>
    <n v="78833.904535201291"/>
    <n v="386382.08099893184"/>
    <n v="3192.4812758145417"/>
    <n v="0.95569158986305836"/>
    <n v="2484510.517738862"/>
    <n v="31.515761300767064"/>
    <n v="2.5606930771778149"/>
  </r>
  <r>
    <s v="UN"/>
    <s v="Far_East_Asian"/>
    <x v="5"/>
    <x v="1"/>
    <x v="14"/>
    <x v="9"/>
    <n v="9.9934531676085323E-3"/>
    <n v="4.8785485475048976E-2"/>
    <n v="75641.423259386749"/>
    <n v="369262.10528446612"/>
    <n v="3690.2035557328636"/>
    <n v="0.94441216644678283"/>
    <n v="2098128.43673993"/>
    <n v="27.737823355664609"/>
    <n v="2.5760114916774159"/>
  </r>
  <r>
    <s v="UN"/>
    <s v="Far_East_Asian"/>
    <x v="5"/>
    <x v="1"/>
    <x v="14"/>
    <x v="10"/>
    <n v="1.3151248374321025E-2"/>
    <n v="6.374191901281924E-2"/>
    <n v="71951.219703653886"/>
    <n v="348735.62483840267"/>
    <n v="4586.3088192238647"/>
    <n v="0.92552124520455492"/>
    <n v="1728866.331455464"/>
    <n v="24.028311661375039"/>
    <n v="2.5970929751451557"/>
  </r>
  <r>
    <s v="UN"/>
    <s v="Far_East_Asian"/>
    <x v="5"/>
    <x v="1"/>
    <x v="14"/>
    <x v="11"/>
    <n v="1.8164860023284327E-2"/>
    <n v="8.7032412678866522E-2"/>
    <n v="67364.910884430021"/>
    <n v="322762.22974762693"/>
    <n v="5862.9307241687857"/>
    <n v="0.89724705222397516"/>
    <n v="1380130.7066170613"/>
    <n v="20.487382652146422"/>
    <n v="2.6014854454012291"/>
  </r>
  <r>
    <s v="UN"/>
    <s v="Far_East_Asian"/>
    <x v="5"/>
    <x v="1"/>
    <x v="14"/>
    <x v="12"/>
    <n v="2.5669292308443125E-2"/>
    <n v="0.1208702843856522"/>
    <n v="61501.980160261235"/>
    <n v="289597.4592102957"/>
    <n v="7433.7618322515118"/>
    <n v="0.85793526293479783"/>
    <n v="1057368.4768694344"/>
    <n v="17.192429806555079"/>
    <n v="2.5903933976876941"/>
  </r>
  <r>
    <s v="UN"/>
    <s v="Far_East_Asian"/>
    <x v="5"/>
    <x v="1"/>
    <x v="14"/>
    <x v="13"/>
    <n v="3.6236619350081878E-2"/>
    <n v="0.16651558251233656"/>
    <n v="54068.218328009723"/>
    <n v="248455.87231283446"/>
    <n v="9003.2008702927342"/>
    <n v="0.80510024442521133"/>
    <n v="767771.01765913866"/>
    <n v="14.200042860694735"/>
    <n v="2.5691734925711414"/>
  </r>
  <r>
    <s v="UN"/>
    <s v="Far_East_Asian"/>
    <x v="5"/>
    <x v="1"/>
    <x v="14"/>
    <x v="14"/>
    <n v="5.1402889330010443E-2"/>
    <n v="0.22816404722593997"/>
    <n v="45065.017457716989"/>
    <n v="200031.88352794212"/>
    <n v="10282.216771460349"/>
    <n v="0.7343354066089155"/>
    <n v="519315.14534630417"/>
    <n v="11.52368676731481"/>
    <n v="2.5401020691523017"/>
  </r>
  <r>
    <s v="UN"/>
    <s v="Far_East_Asian"/>
    <x v="5"/>
    <x v="1"/>
    <x v="14"/>
    <x v="15"/>
    <n v="7.3448833211421191E-2"/>
    <n v="0.31018018158009764"/>
    <n v="34782.80068625664"/>
    <n v="146890.49452523861"/>
    <n v="10788.93543272743"/>
    <n v="0.64363026660593581"/>
    <n v="319283.26181836205"/>
    <n v="9.1793431097834812"/>
    <n v="2.4952571479785863"/>
  </r>
  <r>
    <s v="UN"/>
    <s v="Far_East_Asian"/>
    <x v="5"/>
    <x v="1"/>
    <x v="14"/>
    <x v="16"/>
    <n v="0.10473329026546438"/>
    <n v="0.41268119863867164"/>
    <n v="23993.865253529209"/>
    <n v="94543.168153157094"/>
    <n v="9901.8170728012083"/>
    <n v="0.53100883897970985"/>
    <n v="172392.76729312347"/>
    <n v="7.1848685266650216"/>
    <n v="2.4321725065664199"/>
  </r>
  <r>
    <s v="UN"/>
    <s v="Far_East_Asian"/>
    <x v="5"/>
    <x v="1"/>
    <x v="14"/>
    <x v="17"/>
    <n v="0.15116167375933784"/>
    <n v="0.53851707028279905"/>
    <n v="14092.048180728001"/>
    <n v="50203.257954471424"/>
    <n v="7588.8085005696912"/>
    <n v="0.40705565482667616"/>
    <n v="77849.599139966391"/>
    <n v="5.5243636795417661"/>
    <n v="2.3306767527935524"/>
  </r>
  <r>
    <s v="UN"/>
    <s v="Far_East_Asian"/>
    <x v="5"/>
    <x v="1"/>
    <x v="14"/>
    <x v="18"/>
    <n v="0.21066773505747041"/>
    <n v="0.66199385744816264"/>
    <n v="6503.23968015831"/>
    <n v="20435.520041089905"/>
    <n v="4305.1047217779551"/>
    <n v="0.2907742758823057"/>
    <n v="27646.341185494959"/>
    <n v="4.2511644265311714"/>
    <n v="2.1938711970025033"/>
  </r>
  <r>
    <s v="UN"/>
    <s v="Far_East_Asian"/>
    <x v="5"/>
    <x v="1"/>
    <x v="14"/>
    <x v="19"/>
    <n v="0.28589055060212215"/>
    <n v="0.77283560991387812"/>
    <n v="2198.1349583803549"/>
    <n v="5942.1235422262635"/>
    <n v="1698.7969712328986"/>
    <n v="0.18960116913738811"/>
    <n v="7210.8211444050521"/>
    <n v="3.2804269441755203"/>
    <n v="2.028160907296924"/>
  </r>
  <r>
    <s v="UN"/>
    <s v="Far_East_Asian"/>
    <x v="5"/>
    <x v="1"/>
    <x v="14"/>
    <x v="20"/>
    <n v="0.38159507678636861"/>
    <n v="0.86097560172039445"/>
    <n v="499.3379871474562"/>
    <n v="1126.6335707648975"/>
    <n v="429.9178239461317"/>
    <n v="0.11197627485849909"/>
    <n v="1268.6976021787882"/>
    <n v="2.5407592348950159"/>
    <n v="1.8132133894870797"/>
  </r>
  <r>
    <s v="UN"/>
    <s v="Far_East_Asian"/>
    <x v="5"/>
    <x v="1"/>
    <x v="14"/>
    <x v="21"/>
    <n v="0.4886540421978815"/>
    <n v="1"/>
    <n v="69.420163201324513"/>
    <n v="142.06403141389072"/>
    <n v="69.420163201324513"/>
    <m/>
    <n v="142.06403141389072"/>
    <n v="2.0464375890602944"/>
    <n v="2.0464375890602944"/>
  </r>
  <r>
    <s v="UN"/>
    <s v="Far_East_Asian"/>
    <x v="5"/>
    <x v="1"/>
    <x v="15"/>
    <x v="0"/>
    <n v="7.0856783072002882E-2"/>
    <n v="6.7286818923760289E-2"/>
    <n v="100000"/>
    <n v="94961.718563182818"/>
    <n v="6728.6818923760293"/>
    <n v="0.92219849844505808"/>
    <n v="5750000.0000000009"/>
    <n v="57.500000000000007"/>
    <n v="0.25122311956434823"/>
  </r>
  <r>
    <s v="UN"/>
    <s v="Far_East_Asian"/>
    <x v="5"/>
    <x v="1"/>
    <x v="15"/>
    <x v="1"/>
    <n v="7.3135149352921858E-3"/>
    <n v="2.8709279049303395E-2"/>
    <n v="93271.318107623971"/>
    <n v="366137.5306593462"/>
    <n v="2677.7522988481214"/>
    <n v="0.9774465118955995"/>
    <n v="5655038.2814368177"/>
    <n v="60.629981393761142"/>
    <n v="1.4053829496707599"/>
  </r>
  <r>
    <s v="UN"/>
    <s v="Far_East_Asian"/>
    <x v="5"/>
    <x v="1"/>
    <x v="15"/>
    <x v="2"/>
    <n v="1.7636357579926061E-3"/>
    <n v="8.7740268241640711E-3"/>
    <n v="90593.565808775849"/>
    <n v="450699.85279024078"/>
    <n v="794.87037650287675"/>
    <n v="0.99294845613723004"/>
    <n v="5288900.7507774718"/>
    <n v="58.380534020939628"/>
    <n v="2.1467344605083021"/>
  </r>
  <r>
    <s v="UN"/>
    <s v="Far_East_Asian"/>
    <x v="5"/>
    <x v="1"/>
    <x v="15"/>
    <x v="3"/>
    <n v="1.3657254675574532E-3"/>
    <n v="6.8062438040653204E-3"/>
    <n v="89798.695432272973"/>
    <n v="447521.7230093464"/>
    <n v="611.19181439906242"/>
    <n v="0.99016634544588089"/>
    <n v="4838200.8979872307"/>
    <n v="53.878298283701099"/>
    <n v="2.5919930251920813"/>
  </r>
  <r>
    <s v="UN"/>
    <s v="Far_East_Asian"/>
    <x v="5"/>
    <x v="1"/>
    <x v="15"/>
    <x v="4"/>
    <n v="2.7804178591726001E-3"/>
    <n v="1.3814282834911127E-2"/>
    <n v="89187.50361787391"/>
    <n v="443120.94897980831"/>
    <n v="1232.0614003169758"/>
    <n v="0.98324237198921394"/>
    <n v="4390679.1749778846"/>
    <n v="49.229757498201309"/>
    <n v="2.7139377072955959"/>
  </r>
  <r>
    <s v="UN"/>
    <s v="Far_East_Asian"/>
    <x v="5"/>
    <x v="1"/>
    <x v="15"/>
    <x v="5"/>
    <n v="3.9211733740511278E-3"/>
    <n v="1.9423889401874405E-2"/>
    <n v="87955.442217556934"/>
    <n v="435695.29295301816"/>
    <n v="1708.4367819267791"/>
    <n v="0.97806427635697346"/>
    <n v="3947558.2259980761"/>
    <n v="44.881341352748009"/>
    <n v="2.6107291894272375"/>
  </r>
  <r>
    <s v="UN"/>
    <s v="Far_East_Asian"/>
    <x v="5"/>
    <x v="1"/>
    <x v="15"/>
    <x v="6"/>
    <n v="4.9200223267607179E-3"/>
    <n v="2.4309348140834953E-2"/>
    <n v="86247.005435630155"/>
    <n v="426138.00141423324"/>
    <n v="2096.6084812392219"/>
    <n v="0.97375055364048091"/>
    <n v="3511862.933045058"/>
    <n v="40.718665132856259"/>
    <n v="2.5689186562362454"/>
  </r>
  <r>
    <s v="UN"/>
    <s v="Far_East_Asian"/>
    <x v="5"/>
    <x v="1"/>
    <x v="15"/>
    <x v="7"/>
    <n v="5.7339274359296316E-3"/>
    <n v="2.8274439596087695E-2"/>
    <n v="84150.396954390933"/>
    <n v="414952.11480435758"/>
    <n v="2379.3053156737296"/>
    <n v="0.96877714653916802"/>
    <n v="3085724.9316308247"/>
    <n v="36.66916667432087"/>
    <n v="2.5623683394517345"/>
  </r>
  <r>
    <s v="UN"/>
    <s v="Far_East_Asian"/>
    <x v="5"/>
    <x v="1"/>
    <x v="15"/>
    <x v="8"/>
    <n v="7.0288307717436887E-3"/>
    <n v="3.4554543445997503E-2"/>
    <n v="81771.091638717204"/>
    <n v="401996.12573055888"/>
    <n v="2825.5627386566921"/>
    <n v="0.96171736051157797"/>
    <n v="2670772.8168264669"/>
    <n v="32.661577133231056"/>
    <n v="2.5724012887117262"/>
  </r>
  <r>
    <s v="UN"/>
    <s v="Far_East_Asian"/>
    <x v="5"/>
    <x v="1"/>
    <x v="15"/>
    <x v="9"/>
    <n v="8.7077654313235057E-3"/>
    <n v="4.2643074220755708E-2"/>
    <n v="78945.528900060512"/>
    <n v="386606.65297347354"/>
    <n v="3366.4800482820865"/>
    <n v="0.95088601192101163"/>
    <n v="2268776.6910959082"/>
    <n v="28.738507711665594"/>
    <n v="2.5876905817477907"/>
  </r>
  <r>
    <s v="UN"/>
    <s v="Far_East_Asian"/>
    <x v="5"/>
    <x v="1"/>
    <x v="15"/>
    <x v="10"/>
    <n v="1.1681575054717255E-2"/>
    <n v="5.6819546574063642E-2"/>
    <n v="75579.048851778425"/>
    <n v="367618.85842807678"/>
    <n v="4294.3672862570529"/>
    <n v="0.93307452598230789"/>
    <n v="1882170.0381224346"/>
    <n v="24.903330575297996"/>
    <n v="2.6070081700505421"/>
  </r>
  <r>
    <s v="UN"/>
    <s v="Far_East_Asian"/>
    <x v="5"/>
    <x v="1"/>
    <x v="15"/>
    <x v="11"/>
    <n v="1.6357232800628049E-2"/>
    <n v="7.8709605513529415E-2"/>
    <n v="71284.681565521372"/>
    <n v="343015.79206993489"/>
    <n v="5610.7891651797545"/>
    <n v="0.90645486610830917"/>
    <n v="1514551.1796943578"/>
    <n v="21.246516733083205"/>
    <n v="2.6103868167282274"/>
  </r>
  <r>
    <s v="UN"/>
    <s v="Far_East_Asian"/>
    <x v="5"/>
    <x v="1"/>
    <x v="15"/>
    <x v="12"/>
    <n v="2.3369736355979397E-2"/>
    <n v="0.11064234085501801"/>
    <n v="65673.892400341618"/>
    <n v="310928.33387378842"/>
    <n v="7266.3131882343732"/>
    <n v="0.86909987717959036"/>
    <n v="1171535.387624423"/>
    <n v="17.83867751408517"/>
    <n v="2.5997279946369019"/>
  </r>
  <r>
    <s v="UN"/>
    <s v="Far_East_Asian"/>
    <x v="5"/>
    <x v="1"/>
    <x v="15"/>
    <x v="13"/>
    <n v="3.3350138006170822E-2"/>
    <n v="0.15429733213272953"/>
    <n v="58407.579212107245"/>
    <n v="270227.77678136423"/>
    <n v="9012.1336487592271"/>
    <n v="0.81807626909404219"/>
    <n v="860607.05375063454"/>
    <n v="14.73450989340507"/>
    <n v="2.5799161298307203"/>
  </r>
  <r>
    <s v="UN"/>
    <s v="Far_East_Asian"/>
    <x v="5"/>
    <x v="1"/>
    <x v="15"/>
    <x v="14"/>
    <n v="4.7872473364630103E-2"/>
    <n v="0.21425094290007446"/>
    <n v="49395.445563348017"/>
    <n v="221066.93143487605"/>
    <n v="10583.020786916612"/>
    <n v="0.74903567499573342"/>
    <n v="590379.27696927032"/>
    <n v="11.952099434190314"/>
    <n v="2.5517107162922747"/>
  </r>
  <r>
    <s v="UN"/>
    <s v="Far_East_Asian"/>
    <x v="5"/>
    <x v="1"/>
    <x v="15"/>
    <x v="15"/>
    <n v="6.8992519268302049E-2"/>
    <n v="0.29434557644885767"/>
    <n v="38812.424776431406"/>
    <n v="165587.0182065579"/>
    <n v="11424.265544196631"/>
    <n v="0.66031360520844451"/>
    <n v="369312.3455343942"/>
    <n v="9.515312368699437"/>
    <n v="2.507489162831646"/>
  </r>
  <r>
    <s v="UN"/>
    <s v="Far_East_Asian"/>
    <x v="5"/>
    <x v="1"/>
    <x v="15"/>
    <x v="16"/>
    <n v="9.8930130130074331E-2"/>
    <n v="0.3949501358288246"/>
    <n v="27388.159232234775"/>
    <n v="109339.36096768858"/>
    <n v="10816.957208872598"/>
    <n v="0.54758275627786845"/>
    <n v="203725.3273278363"/>
    <n v="7.4384454099441513"/>
    <n v="2.4483179825427022"/>
  </r>
  <r>
    <s v="UN"/>
    <s v="Far_East_Asian"/>
    <x v="5"/>
    <x v="1"/>
    <x v="15"/>
    <x v="17"/>
    <n v="0.14478149861961098"/>
    <n v="0.52310075943572765"/>
    <n v="16571.202023362177"/>
    <n v="59872.348648347703"/>
    <n v="8668.408363183622"/>
    <n v="0.42113999025258259"/>
    <n v="94385.966360147708"/>
    <n v="5.6957827336292093"/>
    <n v="2.3485719055323742"/>
  </r>
  <r>
    <s v="UN"/>
    <s v="Far_East_Asian"/>
    <x v="5"/>
    <x v="1"/>
    <x v="15"/>
    <x v="18"/>
    <n v="0.20344058109609728"/>
    <n v="0.64909718014427686"/>
    <n v="7902.7936601785559"/>
    <n v="25214.640326164383"/>
    <n v="5129.6810800839685"/>
    <n v="0.30176041356438355"/>
    <n v="34513.617711800005"/>
    <n v="4.3672679809054014"/>
    <n v="2.2124333362076518"/>
  </r>
  <r>
    <s v="UN"/>
    <s v="Far_East_Asian"/>
    <x v="5"/>
    <x v="1"/>
    <x v="15"/>
    <x v="19"/>
    <n v="0.27847033164260365"/>
    <n v="0.76405825955748174"/>
    <n v="2773.112580094587"/>
    <n v="7608.7802927005459"/>
    <n v="2118.8195715040279"/>
    <n v="0.19657763910206283"/>
    <n v="9298.977385635626"/>
    <n v="3.3532635683036176"/>
    <n v="2.0470432254261937"/>
  </r>
  <r>
    <s v="UN"/>
    <s v="Far_East_Asian"/>
    <x v="5"/>
    <x v="1"/>
    <x v="15"/>
    <x v="20"/>
    <n v="0.37460973445316254"/>
    <n v="0.85635914046054395"/>
    <n v="654.29300859055911"/>
    <n v="1495.7160663853758"/>
    <n v="560.30979844595447"/>
    <n v="0.11506411137649102"/>
    <n v="1690.1970929350791"/>
    <n v="2.5832418667838217"/>
    <n v="1.8307729375917701"/>
  </r>
  <r>
    <s v="UN"/>
    <s v="Far_East_Asian"/>
    <x v="5"/>
    <x v="1"/>
    <x v="15"/>
    <x v="21"/>
    <n v="0.48325130637144931"/>
    <n v="1"/>
    <n v="93.983210144604612"/>
    <n v="194.48102654970327"/>
    <n v="93.983210144604612"/>
    <m/>
    <n v="194.48102654970327"/>
    <n v="2.0693167029565229"/>
    <n v="2.0693167029565229"/>
  </r>
  <r>
    <s v="UN"/>
    <s v="Far_East_Asian"/>
    <x v="5"/>
    <x v="1"/>
    <x v="16"/>
    <x v="0"/>
    <n v="6.2731634811154569E-2"/>
    <n v="5.9835740548704053E-2"/>
    <n v="100000"/>
    <n v="95383.677994096142"/>
    <n v="5983.5740548704052"/>
    <n v="0.93160068612181879"/>
    <n v="6000000"/>
    <n v="60"/>
    <n v="0.22850089869843809"/>
  </r>
  <r>
    <s v="UN"/>
    <s v="Far_East_Asian"/>
    <x v="5"/>
    <x v="1"/>
    <x v="16"/>
    <x v="1"/>
    <n v="5.9089544068001258E-3"/>
    <n v="2.3280774219987563E-2"/>
    <n v="94016.425945129595"/>
    <n v="370416.66506681329"/>
    <n v="2188.7751853987429"/>
    <n v="0.98172229560952795"/>
    <n v="5904616.3220059043"/>
    <n v="62.804092610923014"/>
    <n v="1.4190868247275068"/>
  </r>
  <r>
    <s v="UN"/>
    <s v="Far_East_Asian"/>
    <x v="5"/>
    <x v="1"/>
    <x v="16"/>
    <x v="2"/>
    <n v="1.4197452443474572E-3"/>
    <n v="7.0700975670004189E-3"/>
    <n v="91827.650759730852"/>
    <n v="457286.58208546165"/>
    <n v="649.23045021973667"/>
    <n v="0.99430282474637854"/>
    <n v="5534199.6569390912"/>
    <n v="60.267246424711999"/>
    <n v="2.1478976185329541"/>
  </r>
  <r>
    <s v="UN"/>
    <s v="Far_East_Asian"/>
    <x v="5"/>
    <x v="1"/>
    <x v="16"/>
    <x v="3"/>
    <n v="1.1058064832389679E-3"/>
    <n v="5.514348375300882E-3"/>
    <n v="91178.420309511115"/>
    <n v="454681.3402861912"/>
    <n v="502.7895738962543"/>
    <n v="0.99207052498166726"/>
    <n v="5076913.0748536298"/>
    <n v="55.681081747410367"/>
    <n v="2.591912553035173"/>
  </r>
  <r>
    <s v="UN"/>
    <s v="Far_East_Asian"/>
    <x v="5"/>
    <x v="1"/>
    <x v="16"/>
    <x v="4"/>
    <n v="2.2315931993007847E-3"/>
    <n v="1.1101307236747683E-2"/>
    <n v="90675.630735614861"/>
    <n v="451075.95595708984"/>
    <n v="1006.6180356819386"/>
    <n v="0.98655096330791203"/>
    <n v="4622231.7345674383"/>
    <n v="50.975457210158169"/>
    <n v="2.7129381360380127"/>
  </r>
  <r>
    <s v="UN"/>
    <s v="Far_East_Asian"/>
    <x v="5"/>
    <x v="1"/>
    <x v="16"/>
    <x v="5"/>
    <n v="3.1424221968666751E-3"/>
    <n v="1.5595214373170279E-2"/>
    <n v="89669.012699932922"/>
    <n v="445009.41887450428"/>
    <n v="1398.4074756859918"/>
    <n v="0.98227553167485526"/>
    <n v="4171155.7786103487"/>
    <n v="46.517248857959927"/>
    <n v="2.6146833572067143"/>
  </r>
  <r>
    <s v="UN"/>
    <s v="Far_East_Asian"/>
    <x v="5"/>
    <x v="1"/>
    <x v="16"/>
    <x v="6"/>
    <n v="3.9933085830171754E-3"/>
    <n v="1.9775127688378476E-2"/>
    <n v="88270.60522424693"/>
    <n v="437121.863525272"/>
    <n v="1745.5624894399371"/>
    <n v="0.97851797447327793"/>
    <n v="3726146.3597358442"/>
    <n v="42.212765509761276"/>
    <n v="2.5760463337407002"/>
  </r>
  <r>
    <s v="UN"/>
    <s v="Far_East_Asian"/>
    <x v="5"/>
    <x v="1"/>
    <x v="16"/>
    <x v="7"/>
    <n v="4.711231743970954E-3"/>
    <n v="2.3289704696553098E-2"/>
    <n v="86525.042734806993"/>
    <n v="427731.60049473378"/>
    <n v="2015.1426941502868"/>
    <n v="0.97399962999139844"/>
    <n v="3289024.4962105723"/>
    <n v="38.012399558023851"/>
    <n v="2.571579822358617"/>
  </r>
  <r>
    <s v="UN"/>
    <s v="Far_East_Asian"/>
    <x v="5"/>
    <x v="1"/>
    <x v="16"/>
    <x v="8"/>
    <n v="5.9021433868857876E-3"/>
    <n v="2.9095933586151868E-2"/>
    <n v="84509.900040656707"/>
    <n v="416610.42061749945"/>
    <n v="2458.894438955278"/>
    <n v="0.96732533534719412"/>
    <n v="2861292.8957158383"/>
    <n v="33.857487635641554"/>
    <n v="2.5846545131447458"/>
  </r>
  <r>
    <s v="UN"/>
    <s v="Far_East_Asian"/>
    <x v="5"/>
    <x v="1"/>
    <x v="16"/>
    <x v="9"/>
    <n v="7.5030716315240597E-3"/>
    <n v="3.6851729602405431E-2"/>
    <n v="82051.005601701429"/>
    <n v="402997.81483295816"/>
    <n v="3023.7214720393531"/>
    <n v="0.95705761360594443"/>
    <n v="2444682.4750983389"/>
    <n v="29.794668050328507"/>
    <n v="2.5999068556224088"/>
  </r>
  <r>
    <s v="UN"/>
    <s v="Far_East_Asian"/>
    <x v="5"/>
    <x v="1"/>
    <x v="16"/>
    <x v="10"/>
    <n v="1.02769055086816E-2"/>
    <n v="5.0156367990949656E-2"/>
    <n v="79027.284129662075"/>
    <n v="385692.12695244129"/>
    <n v="3963.7215441326698"/>
    <n v="0.94041242875755149"/>
    <n v="2041684.660265381"/>
    <n v="25.835186957906046"/>
    <n v="2.6173165569995449"/>
  </r>
  <r>
    <s v="UN"/>
    <s v="Far_East_Asian"/>
    <x v="5"/>
    <x v="1"/>
    <x v="16"/>
    <x v="11"/>
    <n v="1.460262075326469E-2"/>
    <n v="7.0560356717316711E-2"/>
    <n v="75063.562585529406"/>
    <n v="362709.6698600112"/>
    <n v="5296.5117525075766"/>
    <n v="0.91554419862430103"/>
    <n v="1655992.5333129396"/>
    <n v="22.061203549006322"/>
    <n v="2.6195383571712725"/>
  </r>
  <r>
    <s v="UN"/>
    <s v="Far_East_Asian"/>
    <x v="5"/>
    <x v="1"/>
    <x v="16"/>
    <x v="12"/>
    <n v="2.1109211645927842E-2"/>
    <n v="0.10047548201521515"/>
    <n v="69767.050833021829"/>
    <n v="332076.73402526876"/>
    <n v="7009.8780612278933"/>
    <n v="0.88029171685593277"/>
    <n v="1293282.8634529284"/>
    <n v="18.53715827186431"/>
    <n v="2.6092993353860341"/>
  </r>
  <r>
    <s v="UN"/>
    <s v="Far_East_Asian"/>
    <x v="5"/>
    <x v="1"/>
    <x v="16"/>
    <x v="13"/>
    <n v="3.0475709076126768E-2"/>
    <n v="0.14195657525142744"/>
    <n v="62757.172771793936"/>
    <n v="292324.39832301479"/>
    <n v="8908.7933191460033"/>
    <n v="0.83130097133636593"/>
    <n v="961206.12942765956"/>
    <n v="15.316275207663137"/>
    <n v="2.5909795224644196"/>
  </r>
  <r>
    <s v="UN"/>
    <s v="Far_East_Asian"/>
    <x v="5"/>
    <x v="1"/>
    <x v="16"/>
    <x v="14"/>
    <n v="4.430813589486142E-2"/>
    <n v="0.19995588636951353"/>
    <n v="53848.379452647932"/>
    <n v="243009.55627124093"/>
    <n v="10767.300443016124"/>
    <n v="0.76426738689117635"/>
    <n v="668881.73110464483"/>
    <n v="12.421575874773207"/>
    <n v="2.5637030720162057"/>
  </r>
  <r>
    <s v="UN"/>
    <s v="Far_East_Asian"/>
    <x v="5"/>
    <x v="1"/>
    <x v="16"/>
    <x v="15"/>
    <n v="6.4443318029077712E-2"/>
    <n v="0.27781775721894086"/>
    <n v="43081.079009631809"/>
    <n v="185724.27856100557"/>
    <n v="11968.688749027897"/>
    <n v="0.67787426374658932"/>
    <n v="425872.1748334039"/>
    <n v="9.8853646339310579"/>
    <n v="2.5201029027040076"/>
  </r>
  <r>
    <s v="UN"/>
    <s v="Far_East_Asian"/>
    <x v="5"/>
    <x v="1"/>
    <x v="16"/>
    <x v="16"/>
    <n v="9.2953133750792422E-2"/>
    <n v="0.37613910237709863"/>
    <n v="31112.390260603912"/>
    <n v="125897.70858940812"/>
    <n v="11702.586545429538"/>
    <n v="0.56531677909579392"/>
    <n v="240147.8962723983"/>
    <n v="7.7187221637704182"/>
    <n v="2.4651550237672164"/>
  </r>
  <r>
    <s v="UN"/>
    <s v="Far_East_Asian"/>
    <x v="5"/>
    <x v="1"/>
    <x v="16"/>
    <x v="17"/>
    <n v="0.13811152331931154"/>
    <n v="0.50642889096424959"/>
    <n v="19409.803715174374"/>
    <n v="71172.087115305068"/>
    <n v="9829.6853693095309"/>
    <n v="0.43648189330449605"/>
    <n v="114250.18768299019"/>
    <n v="5.8862103584113337"/>
    <n v="2.3674710340820928"/>
  </r>
  <r>
    <s v="UN"/>
    <s v="Far_East_Asian"/>
    <x v="5"/>
    <x v="1"/>
    <x v="16"/>
    <x v="18"/>
    <n v="0.19579567182245652"/>
    <n v="0.63490412291957399"/>
    <n v="9580.1183458648429"/>
    <n v="31065.327334520884"/>
    <n v="6082.4566358470374"/>
    <n v="0.31390553009831923"/>
    <n v="43078.100567685127"/>
    <n v="4.4966146567781529"/>
    <n v="2.2321603913154955"/>
  </r>
  <r>
    <s v="UN"/>
    <s v="Far_East_Asian"/>
    <x v="5"/>
    <x v="1"/>
    <x v="16"/>
    <x v="19"/>
    <n v="0.27053137901795554"/>
    <n v="0.75424900254261462"/>
    <n v="3497.6617100178055"/>
    <n v="9751.5780446205863"/>
    <n v="2638.1078560124256"/>
    <n v="0.20438990881840799"/>
    <n v="12012.773233164246"/>
    <n v="3.4345154646482641"/>
    <n v="2.0673183479455131"/>
  </r>
  <r>
    <s v="UN"/>
    <s v="Far_East_Asian"/>
    <x v="5"/>
    <x v="1"/>
    <x v="16"/>
    <x v="20"/>
    <n v="0.36705565500621812"/>
    <n v="0.85112466893677441"/>
    <n v="859.55385400537989"/>
    <n v="1993.1241473755911"/>
    <n v="731.58748942365753"/>
    <n v="0.11855280894203638"/>
    <n v="2261.1951885436592"/>
    <n v="2.6306614507129029"/>
    <n v="1.8498024419924113"/>
  </r>
  <r>
    <s v="UN"/>
    <s v="Far_East_Asian"/>
    <x v="5"/>
    <x v="1"/>
    <x v="16"/>
    <x v="21"/>
    <n v="0.47735989692931174"/>
    <n v="1"/>
    <n v="127.9663645817224"/>
    <n v="268.07104116806835"/>
    <n v="127.9663645817224"/>
    <m/>
    <n v="268.07104116806835"/>
    <n v="2.0948554883488288"/>
    <n v="2.0948554883488288"/>
  </r>
  <r>
    <s v="UN"/>
    <s v="Far_East_Asian"/>
    <x v="5"/>
    <x v="1"/>
    <x v="17"/>
    <x v="0"/>
    <n v="5.4908882081932515E-2"/>
    <n v="5.2616720382635249E-2"/>
    <n v="100000"/>
    <n v="95825.517452937624"/>
    <n v="5261.6720382635249"/>
    <n v="0.9405500371296881"/>
    <n v="6249999.9999999991"/>
    <n v="62.499999999999993"/>
    <n v="0.20662433600858673"/>
  </r>
  <r>
    <s v="UN"/>
    <s v="Far_East_Asian"/>
    <x v="5"/>
    <x v="1"/>
    <x v="17"/>
    <x v="1"/>
    <n v="4.6842420299863415E-3"/>
    <n v="1.8514281695199683E-2"/>
    <n v="94738.327961736475"/>
    <n v="374449.50111190649"/>
    <n v="1754.0120912158018"/>
    <n v="0.98546461188679546"/>
    <n v="6154174.4825470615"/>
    <n v="64.959711818353483"/>
    <n v="1.4322806794806127"/>
  </r>
  <r>
    <s v="UN"/>
    <s v="Far_East_Asian"/>
    <x v="5"/>
    <x v="1"/>
    <x v="17"/>
    <x v="2"/>
    <n v="1.1218163592014389E-3"/>
    <n v="5.5911997934134962E-3"/>
    <n v="92984.315870520673"/>
    <n v="463439.38865005958"/>
    <n v="519.89388768594654"/>
    <n v="0.99548208139709282"/>
    <n v="5779724.9814351546"/>
    <n v="62.158063188670859"/>
    <n v="2.1490514936787424"/>
  </r>
  <r>
    <s v="UN"/>
    <s v="Far_East_Asian"/>
    <x v="5"/>
    <x v="1"/>
    <x v="17"/>
    <x v="3"/>
    <n v="8.7885922236543928E-4"/>
    <n v="4.3850146132286775E-3"/>
    <n v="92464.421982834727"/>
    <n v="461345.60721475753"/>
    <n v="405.45784159848699"/>
    <n v="0.99372734104025173"/>
    <n v="5316285.5927850949"/>
    <n v="57.495472083003129"/>
    <n v="2.5916048495539648"/>
  </r>
  <r>
    <s v="UN"/>
    <s v="Far_East_Asian"/>
    <x v="5"/>
    <x v="1"/>
    <x v="17"/>
    <x v="4"/>
    <n v="1.7567069249674848E-3"/>
    <n v="8.7483642704949752E-3"/>
    <n v="92058.96414123624"/>
    <n v="458451.74355812132"/>
    <n v="805.36535267197178"/>
    <n v="0.98942016434449143"/>
    <n v="4854939.9855703376"/>
    <n v="52.737286703790424"/>
    <n v="2.7115018147415264"/>
  </r>
  <r>
    <s v="UN"/>
    <s v="Far_East_Asian"/>
    <x v="5"/>
    <x v="1"/>
    <x v="17"/>
    <x v="5"/>
    <n v="2.4685852895998312E-3"/>
    <n v="1.2270789940369602E-2"/>
    <n v="91253.598788564268"/>
    <n v="453601.39945529506"/>
    <n v="1119.7537420372246"/>
    <n v="0.98595544953027503"/>
    <n v="4396488.2420122167"/>
    <n v="48.178792950390211"/>
    <n v="2.6185884561771298"/>
  </r>
  <r>
    <s v="UN"/>
    <s v="Far_East_Asian"/>
    <x v="5"/>
    <x v="1"/>
    <x v="17"/>
    <x v="6"/>
    <n v="3.1814957047134125E-3"/>
    <n v="1.5786109851062255E-2"/>
    <n v="90133.845046527043"/>
    <n v="447230.77170750732"/>
    <n v="1422.8627792031039"/>
    <n v="0.98273962750926702"/>
    <n v="3942886.8425569213"/>
    <n v="43.744797978180173"/>
    <n v="2.5834257699441161"/>
  </r>
  <r>
    <s v="UN"/>
    <s v="Far_East_Asian"/>
    <x v="5"/>
    <x v="1"/>
    <x v="17"/>
    <x v="7"/>
    <n v="3.8034322474447143E-3"/>
    <n v="1.8843798104313636E-2"/>
    <n v="88710.98226732394"/>
    <n v="439511.40199851769"/>
    <n v="1671.6518394807936"/>
    <n v="0.97871231618702992"/>
    <n v="3495656.070849414"/>
    <n v="39.404997910129261"/>
    <n v="2.5811294896442716"/>
  </r>
  <r>
    <s v="UN"/>
    <s v="Far_East_Asian"/>
    <x v="5"/>
    <x v="1"/>
    <x v="17"/>
    <x v="8"/>
    <n v="4.8783512607475281E-3"/>
    <n v="2.4109195928087947E-2"/>
    <n v="87039.330427843146"/>
    <n v="430155.22224057809"/>
    <n v="2098.4482707344578"/>
    <n v="0.97252054730776538"/>
    <n v="3056144.6688508964"/>
    <n v="35.11222632146147"/>
    <n v="2.5975438761360978"/>
  </r>
  <r>
    <s v="UN"/>
    <s v="Far_East_Asian"/>
    <x v="5"/>
    <x v="1"/>
    <x v="17"/>
    <x v="9"/>
    <n v="6.3782770124830839E-3"/>
    <n v="3.1413085437766178E-2"/>
    <n v="84940.882157108688"/>
    <n v="418334.79216070042"/>
    <n v="2668.2551883604901"/>
    <n v="0.96292510721180646"/>
    <n v="2625989.4466103185"/>
    <n v="30.915495341256587"/>
    <n v="2.6128150513381545"/>
  </r>
  <r>
    <s v="UN"/>
    <s v="Far_East_Asian"/>
    <x v="5"/>
    <x v="1"/>
    <x v="17"/>
    <x v="10"/>
    <n v="8.9361274385951553E-3"/>
    <n v="4.3753266847563234E-2"/>
    <n v="82272.626968748198"/>
    <n v="402825.07459177129"/>
    <n v="3599.6962020136707"/>
    <n v="0.94753440008722212"/>
    <n v="2207654.654449618"/>
    <n v="26.833404204878619"/>
    <n v="2.6281164373833747"/>
  </r>
  <r>
    <s v="UN"/>
    <s v="Far_East_Asian"/>
    <x v="5"/>
    <x v="1"/>
    <x v="17"/>
    <x v="11"/>
    <n v="1.2899882128116259E-2"/>
    <n v="6.2585236116117868E-2"/>
    <n v="78672.930766734527"/>
    <n v="381690.61539340444"/>
    <n v="4923.7639479830686"/>
    <n v="0.92451271207700469"/>
    <n v="1804829.5798578465"/>
    <n v="22.940922147786402"/>
    <n v="2.6290418136210123"/>
  </r>
  <r>
    <s v="UN"/>
    <s v="Far_East_Asian"/>
    <x v="5"/>
    <x v="1"/>
    <x v="17"/>
    <x v="12"/>
    <n v="1.8887528746526081E-2"/>
    <n v="9.037376787167882E-2"/>
    <n v="73749.166818751459"/>
    <n v="352877.8260116973"/>
    <n v="6664.9900828075624"/>
    <n v="0.89151024668999423"/>
    <n v="1423138.9644644421"/>
    <n v="19.297017523764008"/>
    <n v="2.6192000460748277"/>
  </r>
  <r>
    <s v="UN"/>
    <s v="Far_East_Asian"/>
    <x v="5"/>
    <x v="1"/>
    <x v="17"/>
    <x v="13"/>
    <n v="2.7612088959208001E-2"/>
    <n v="0.12948810578183076"/>
    <n v="67084.176735943896"/>
    <n v="314594.19771911716"/>
    <n v="8686.6029734709446"/>
    <n v="0.84479427454255962"/>
    <n v="1070261.1384527448"/>
    <n v="15.954002725046424"/>
    <n v="2.6024360703249068"/>
  </r>
  <r>
    <s v="UN"/>
    <s v="Far_East_Asian"/>
    <x v="5"/>
    <x v="1"/>
    <x v="17"/>
    <x v="14"/>
    <n v="4.0703572977328788E-2"/>
    <n v="0.18524197375452384"/>
    <n v="58397.573762472952"/>
    <n v="265767.37703742011"/>
    <n v="10817.681826235887"/>
    <n v="0.78009057582799646"/>
    <n v="755666.94073362765"/>
    <n v="12.940040005895401"/>
    <n v="2.5761450377147663"/>
  </r>
  <r>
    <s v="UN"/>
    <s v="Far_East_Asian"/>
    <x v="5"/>
    <x v="1"/>
    <x v="17"/>
    <x v="15"/>
    <n v="5.9786841408008079E-2"/>
    <n v="0.2605126760037515"/>
    <n v="47579.891936237065"/>
    <n v="207322.62618941732"/>
    <n v="12395.164972278428"/>
    <n v="0.69642202609990289"/>
    <n v="489899.5636962076"/>
    <n v="10.296357216463072"/>
    <n v="2.5331644588714579"/>
  </r>
  <r>
    <s v="UN"/>
    <s v="Far_East_Asian"/>
    <x v="5"/>
    <x v="1"/>
    <x v="17"/>
    <x v="16"/>
    <n v="8.6779784180927383E-2"/>
    <n v="0.35610951698287718"/>
    <n v="35184.726963958637"/>
    <n v="144384.0433871868"/>
    <n v="12529.616124309727"/>
    <n v="0.58438591162866882"/>
    <n v="282576.93750679027"/>
    <n v="8.0312386052120583"/>
    <n v="2.4827966699303849"/>
  </r>
  <r>
    <s v="UN"/>
    <s v="Far_East_Asian"/>
    <x v="5"/>
    <x v="1"/>
    <x v="17"/>
    <x v="17"/>
    <n v="0.13110616972488831"/>
    <n v="0.48828780236125024"/>
    <n v="22655.110839648911"/>
    <n v="84376.000819454406"/>
    <n v="11062.214284142707"/>
    <n v="0.45331327994410991"/>
    <n v="138192.8941196035"/>
    <n v="6.0998551319268275"/>
    <n v="2.3875435209913958"/>
  </r>
  <r>
    <s v="UN"/>
    <s v="Far_East_Asian"/>
    <x v="5"/>
    <x v="1"/>
    <x v="17"/>
    <x v="18"/>
    <n v="0.18766234136302426"/>
    <n v="0.6191595117531038"/>
    <n v="11592.896555506204"/>
    <n v="38248.761680033786"/>
    <n v="7177.8521711114599"/>
    <n v="0.32745046230522362"/>
    <n v="53816.893300149095"/>
    <n v="4.6422300968939494"/>
    <n v="2.2532561792165828"/>
  </r>
  <r>
    <s v="UN"/>
    <s v="Far_East_Asian"/>
    <x v="5"/>
    <x v="1"/>
    <x v="17"/>
    <x v="19"/>
    <n v="0.26197799842139863"/>
    <n v="0.74317780840482228"/>
    <n v="4415.0443843947442"/>
    <n v="12524.574694729383"/>
    <n v="3281.1630096045037"/>
    <n v="0.2132291196122498"/>
    <n v="15568.131620115309"/>
    <n v="3.5261551786754088"/>
    <n v="2.0892493913627508"/>
  </r>
  <r>
    <s v="UN"/>
    <s v="Far_East_Asian"/>
    <x v="5"/>
    <x v="1"/>
    <x v="17"/>
    <x v="20"/>
    <n v="0.35882017373019715"/>
    <n v="0.84512068488887959"/>
    <n v="1133.8813747902404"/>
    <n v="2670.6040356750091"/>
    <n v="958.26660404547238"/>
    <n v="0.12253849652035909"/>
    <n v="3043.5569253859271"/>
    <n v="2.6841934201000193"/>
    <n v="1.8705965275046861"/>
  </r>
  <r>
    <s v="UN"/>
    <s v="Far_East_Asian"/>
    <x v="5"/>
    <x v="1"/>
    <x v="17"/>
    <x v="21"/>
    <n v="0.47087655194437539"/>
    <n v="1"/>
    <n v="175.61477074476807"/>
    <n v="372.95288971091821"/>
    <n v="175.61477074476807"/>
    <m/>
    <n v="372.95288971091821"/>
    <n v="2.123698867294904"/>
    <n v="2.123698867294904"/>
  </r>
  <r>
    <s v="UN"/>
    <s v="Far_East_Asian"/>
    <x v="5"/>
    <x v="1"/>
    <x v="18"/>
    <x v="0"/>
    <n v="4.7410209109562E-2"/>
    <n v="4.5647823746212964E-2"/>
    <n v="100000"/>
    <n v="96282.688061391469"/>
    <n v="4564.7823746212962"/>
    <n v="0.94902985129396278"/>
    <n v="6500000.0000523888"/>
    <n v="65.000000000523883"/>
    <n v="0.18565407208116344"/>
  </r>
  <r>
    <s v="UN"/>
    <s v="Far_East_Asian"/>
    <x v="5"/>
    <x v="1"/>
    <x v="18"/>
    <x v="1"/>
    <n v="3.6305819040466673E-3"/>
    <n v="1.4388850902983169E-2"/>
    <n v="95435.217625378704"/>
    <n v="378232.23758558993"/>
    <n v="1373.2031173053256"/>
    <n v="0.98869604335161509"/>
    <n v="6403717.3119909978"/>
    <n v="67.100148889775085"/>
    <n v="1.4449279413158127"/>
  </r>
  <r>
    <s v="UN"/>
    <s v="Far_East_Asian"/>
    <x v="5"/>
    <x v="1"/>
    <x v="18"/>
    <x v="2"/>
    <n v="8.6688123425390773E-4"/>
    <n v="4.3237243602539067E-3"/>
    <n v="94062.014508073378"/>
    <n v="469151.02949845628"/>
    <n v="406.69822350311733"/>
    <n v="0.99649671698105768"/>
    <n v="6025485.0744054075"/>
    <n v="64.058643714123704"/>
    <n v="2.1501153068062209"/>
  </r>
  <r>
    <s v="UN"/>
    <s v="Far_East_Asian"/>
    <x v="5"/>
    <x v="1"/>
    <x v="18"/>
    <x v="3"/>
    <n v="6.8291507013168798E-4"/>
    <n v="3.4089670821889858E-3"/>
    <n v="93655.316284570261"/>
    <n v="467507.46066349512"/>
    <n v="319.26789028609346"/>
    <n v="0.99515190313902058"/>
    <n v="5556334.0449069515"/>
    <n v="59.327481507020003"/>
    <n v="2.5909861819583271"/>
  </r>
  <r>
    <s v="UN"/>
    <s v="Far_East_Asian"/>
    <x v="5"/>
    <x v="1"/>
    <x v="18"/>
    <x v="4"/>
    <n v="1.3508169097906906E-3"/>
    <n v="6.7332540709058395E-3"/>
    <n v="93336.048394284167"/>
    <n v="465240.93921096798"/>
    <n v="628.45532781307702"/>
    <n v="0.99187161206283592"/>
    <n v="5088826.5842434568"/>
    <n v="54.521555945313544"/>
    <n v="2.7097771364889094"/>
  </r>
  <r>
    <s v="UN"/>
    <s v="Far_East_Asian"/>
    <x v="5"/>
    <x v="1"/>
    <x v="18"/>
    <x v="5"/>
    <n v="1.8946869913667897E-3"/>
    <n v="9.4309523810089529E-3"/>
    <n v="92707.59306647109"/>
    <n v="461459.28037281067"/>
    <n v="874.3208955678565"/>
    <n v="0.98912503796394025"/>
    <n v="4623585.6450324887"/>
    <n v="49.872782714975571"/>
    <n v="2.6225148339904192"/>
  </r>
  <r>
    <s v="UN"/>
    <s v="Far_East_Asian"/>
    <x v="5"/>
    <x v="1"/>
    <x v="18"/>
    <x v="6"/>
    <n v="2.4786835704380785E-3"/>
    <n v="1.2319855352021987E-2"/>
    <n v="91833.272170903234"/>
    <n v="456440.92821756884"/>
    <n v="1131.3726296483801"/>
    <n v="0.98643336100581158"/>
    <n v="4162126.3646596782"/>
    <n v="45.322640327068953"/>
    <n v="2.5910389154505311"/>
  </r>
  <r>
    <s v="UN"/>
    <s v="Far_East_Asian"/>
    <x v="5"/>
    <x v="1"/>
    <x v="18"/>
    <x v="7"/>
    <n v="3.0066523347990356E-3"/>
    <n v="1.4925165710645403E-2"/>
    <n v="90701.899541254854"/>
    <n v="450248.55892226886"/>
    <n v="1353.7408809235494"/>
    <n v="0.9829193625525624"/>
    <n v="3705685.4364421093"/>
    <n v="40.855654128352796"/>
    <n v="2.5911647273437479"/>
  </r>
  <r>
    <s v="UN"/>
    <s v="Far_East_Asian"/>
    <x v="5"/>
    <x v="1"/>
    <x v="18"/>
    <x v="8"/>
    <n v="3.9565989905026291E-3"/>
    <n v="1.9597769749779597E-2"/>
    <n v="89348.158660331304"/>
    <n v="442558.02652608627"/>
    <n v="1751.0246409919491"/>
    <n v="0.97729258043344636"/>
    <n v="3255436.8775198404"/>
    <n v="36.435410939981523"/>
    <n v="2.6112461939994467"/>
  </r>
  <r>
    <s v="UN"/>
    <s v="Far_East_Asian"/>
    <x v="5"/>
    <x v="1"/>
    <x v="18"/>
    <x v="9"/>
    <n v="5.3354594435588432E-3"/>
    <n v="2.6343698617617997E-2"/>
    <n v="87597.134019339355"/>
    <n v="432508.67573521246"/>
    <n v="2307.6324983725644"/>
    <n v="0.96846988949111812"/>
    <n v="2812878.8509937539"/>
    <n v="32.111539749379673"/>
    <n v="2.6265742637326608"/>
  </r>
  <r>
    <s v="UN"/>
    <s v="Far_East_Asian"/>
    <x v="5"/>
    <x v="1"/>
    <x v="18"/>
    <x v="10"/>
    <n v="7.6621749219558067E-3"/>
    <n v="3.763027848704914E-2"/>
    <n v="85289.501520966791"/>
    <n v="418871.62939323107"/>
    <n v="3209.4676942555816"/>
    <n v="0.95441598039475506"/>
    <n v="2380370.1752585415"/>
    <n v="27.909298715661659"/>
    <n v="2.6395218979264143"/>
  </r>
  <r>
    <s v="UN"/>
    <s v="Far_East_Asian"/>
    <x v="5"/>
    <x v="1"/>
    <x v="18"/>
    <x v="11"/>
    <n v="1.1253755093748631E-2"/>
    <n v="5.4812370104908539E-2"/>
    <n v="82080.033826711209"/>
    <n v="399777.77682688914"/>
    <n v="4499.001192333104"/>
    <n v="0.93333969445494935"/>
    <n v="1961498.5458653104"/>
    <n v="23.897389589366643"/>
    <n v="2.6389443228490674"/>
  </r>
  <r>
    <s v="UN"/>
    <s v="Far_East_Asian"/>
    <x v="5"/>
    <x v="1"/>
    <x v="18"/>
    <x v="12"/>
    <n v="1.6705970599150487E-2"/>
    <n v="8.0347902131165216E-2"/>
    <n v="77581.032634378105"/>
    <n v="373128.46807348769"/>
    <n v="6233.4732173417578"/>
    <n v="0.90275141444309293"/>
    <n v="1561720.7690384211"/>
    <n v="20.130187959709929"/>
    <n v="2.6294604014189811"/>
  </r>
  <r>
    <s v="UN"/>
    <s v="Far_East_Asian"/>
    <x v="5"/>
    <x v="1"/>
    <x v="18"/>
    <x v="13"/>
    <n v="2.4758565052345593E-2"/>
    <n v="0.11688880298979848"/>
    <n v="71347.559417036347"/>
    <n v="336842.25232232548"/>
    <n v="8339.7308165009017"/>
    <n v="0.8585780310021176"/>
    <n v="1188592.3009649334"/>
    <n v="16.659186532470535"/>
    <n v="2.6143660748028985"/>
  </r>
  <r>
    <s v="UN"/>
    <s v="Far_East_Asian"/>
    <x v="5"/>
    <x v="1"/>
    <x v="18"/>
    <x v="14"/>
    <n v="3.7051505530284932E-2"/>
    <n v="0.17006607195218645"/>
    <n v="63007.828600535446"/>
    <n v="289205.35775722063"/>
    <n v="10715.493912329701"/>
    <n v="0.79657463901004266"/>
    <n v="851750.04864260799"/>
    <n v="13.51816222778656"/>
    <n v="2.5891185738315659"/>
  </r>
  <r>
    <s v="UN"/>
    <s v="Far_East_Asian"/>
    <x v="5"/>
    <x v="1"/>
    <x v="18"/>
    <x v="15"/>
    <n v="5.5006738811044217E-2"/>
    <n v="0.24233194903450886"/>
    <n v="52292.334688205745"/>
    <n v="230373.65345522825"/>
    <n v="12672.103384557755"/>
    <n v="0.71610005766356488"/>
    <n v="562544.69088538736"/>
    <n v="10.757689329412678"/>
    <n v="2.5467356095212748"/>
  </r>
  <r>
    <s v="UN"/>
    <s v="Far_East_Asian"/>
    <x v="5"/>
    <x v="1"/>
    <x v="18"/>
    <x v="16"/>
    <n v="8.0375330925992208E-2"/>
    <n v="0.33466653395475937"/>
    <n v="39620.23130364799"/>
    <n v="164970.58652345504"/>
    <n v="13259.565484877734"/>
    <n v="0.60503606555913858"/>
    <n v="332171.03743015911"/>
    <n v="8.3838742607132328"/>
    <n v="2.5013834327701283"/>
  </r>
  <r>
    <s v="UN"/>
    <s v="Far_East_Asian"/>
    <x v="5"/>
    <x v="1"/>
    <x v="18"/>
    <x v="17"/>
    <n v="0.12369878882487825"/>
    <n v="0.46837839446401619"/>
    <n v="26360.665818770256"/>
    <n v="99813.154603134695"/>
    <n v="12346.766333198082"/>
    <n v="0.47196565889970959"/>
    <n v="167200.45090670406"/>
    <n v="6.3428007492757663"/>
    <n v="2.4090240612474254"/>
  </r>
  <r>
    <s v="UN"/>
    <s v="Far_East_Asian"/>
    <x v="5"/>
    <x v="1"/>
    <x v="18"/>
    <x v="18"/>
    <n v="0.1789328654360802"/>
    <n v="0.60149123068906074"/>
    <n v="14013.899485572174"/>
    <n v="47108.381279127061"/>
    <n v="8429.237648329603"/>
    <n v="0.34275163850967411"/>
    <n v="67387.296303569354"/>
    <n v="4.808604227035242"/>
    <n v="2.2760150909633032"/>
  </r>
  <r>
    <s v="UN"/>
    <s v="Far_East_Asian"/>
    <x v="5"/>
    <x v="1"/>
    <x v="18"/>
    <x v="19"/>
    <n v="0.25266148253831833"/>
    <n v="0.7304994281764009"/>
    <n v="5584.6618372425719"/>
    <n v="16146.474870959257"/>
    <n v="4079.5922786642673"/>
    <n v="0.2233862404544372"/>
    <n v="20278.915024442296"/>
    <n v="3.6311804752810271"/>
    <n v="2.1132325215818986"/>
  </r>
  <r>
    <s v="UN"/>
    <s v="Far_East_Asian"/>
    <x v="5"/>
    <x v="1"/>
    <x v="18"/>
    <x v="20"/>
    <n v="0.34972306940956649"/>
    <n v="0.83811159629213927"/>
    <n v="1505.0695585783046"/>
    <n v="3606.9003180156319"/>
    <n v="1261.4162502707684"/>
    <n v="0.1271742157050853"/>
    <n v="4132.4401534830395"/>
    <n v="2.7456805101995156"/>
    <n v="1.8936126563814442"/>
  </r>
  <r>
    <s v="UN"/>
    <s v="Far_East_Asian"/>
    <x v="5"/>
    <x v="1"/>
    <x v="18"/>
    <x v="21"/>
    <n v="0.46362481369434999"/>
    <n v="1"/>
    <n v="243.65330830753632"/>
    <n v="525.5398354674079"/>
    <n v="243.65330830753632"/>
    <m/>
    <n v="525.5398354674079"/>
    <n v="2.1569164774240526"/>
    <n v="2.1569164774240526"/>
  </r>
  <r>
    <s v="UN"/>
    <s v="Far_East_Asian"/>
    <x v="5"/>
    <x v="1"/>
    <x v="19"/>
    <x v="0"/>
    <n v="4.0276492056162995E-2"/>
    <n v="3.8967100099704256E-2"/>
    <n v="100000"/>
    <n v="96748.992055631723"/>
    <n v="3896.7100099704257"/>
    <n v="0.95700936204993925"/>
    <n v="6750000.0001765825"/>
    <n v="67.500000001765827"/>
    <n v="0.1657044183298215"/>
  </r>
  <r>
    <s v="UN"/>
    <s v="Far_East_Asian"/>
    <x v="5"/>
    <x v="1"/>
    <x v="19"/>
    <x v="1"/>
    <n v="2.7373464485590466E-3"/>
    <n v="1.0873692040364483E-2"/>
    <n v="96103.289990029574"/>
    <n v="381755.68896933791"/>
    <n v="1044.9975794174243"/>
    <n v="0.99144554531488283"/>
    <n v="6653251.0081209503"/>
    <n v="69.230210628701727"/>
    <n v="1.4569596684980757"/>
  </r>
  <r>
    <s v="UN"/>
    <s v="Far_East_Asian"/>
    <x v="5"/>
    <x v="1"/>
    <x v="19"/>
    <x v="2"/>
    <n v="6.5120296376812773E-4"/>
    <n v="3.2499854476813828E-3"/>
    <n v="95058.29241061215"/>
    <n v="474411.33441452507"/>
    <n v="308.93806701592985"/>
    <n v="0.99735837722201137"/>
    <n v="6271495.319151612"/>
    <n v="65.975257498434431"/>
    <n v="2.1511194880031876"/>
  </r>
  <r>
    <s v="UN"/>
    <s v="Far_East_Asian"/>
    <x v="5"/>
    <x v="1"/>
    <x v="19"/>
    <x v="3"/>
    <n v="5.1626998363890121E-4"/>
    <n v="2.5781424670878587E-3"/>
    <n v="94749.35434359622"/>
    <n v="473158.11862739961"/>
    <n v="244.27733416238334"/>
    <n v="0.99635727940677921"/>
    <n v="5797083.984737087"/>
    <n v="61.183361352677039"/>
    <n v="2.5902263196053843"/>
  </r>
  <r>
    <s v="UN"/>
    <s v="Far_East_Asian"/>
    <x v="5"/>
    <x v="1"/>
    <x v="19"/>
    <x v="4"/>
    <n v="1.0093586416463213E-3"/>
    <n v="5.0351424256034685E-3"/>
    <n v="94505.077009433837"/>
    <n v="471434.53580482607"/>
    <n v="475.84652268512582"/>
    <n v="0.99393528597368153"/>
    <n v="5323925.8661096878"/>
    <n v="56.334813266997649"/>
    <n v="2.7075607568010609"/>
  </r>
  <r>
    <s v="UN"/>
    <s v="Far_East_Asian"/>
    <x v="5"/>
    <x v="1"/>
    <x v="19"/>
    <x v="5"/>
    <n v="1.4123567921829477E-3"/>
    <n v="7.0381909316009194E-3"/>
    <n v="94029.230486748711"/>
    <n v="468575.42016303953"/>
    <n v="661.79567731724819"/>
    <n v="0.99181537464313341"/>
    <n v="4852491.330304862"/>
    <n v="51.606200595129941"/>
    <n v="2.6265600931826025"/>
  </r>
  <r>
    <s v="UN"/>
    <s v="Far_East_Asian"/>
    <x v="5"/>
    <x v="1"/>
    <x v="19"/>
    <x v="6"/>
    <n v="1.8793521870005684E-3"/>
    <n v="9.3545539947476608E-3"/>
    <n v="93367.434809431463"/>
    <n v="464740.3058975687"/>
    <n v="873.41071027591533"/>
    <n v="0.98961633010831029"/>
    <n v="4383915.9101418229"/>
    <n v="46.953372116195098"/>
    <n v="2.5992186437395719"/>
  </r>
  <r>
    <s v="UN"/>
    <s v="Far_East_Asian"/>
    <x v="5"/>
    <x v="1"/>
    <x v="19"/>
    <x v="7"/>
    <n v="2.3170684896857974E-3"/>
    <n v="1.1521323984559451E-2"/>
    <n v="92494.024099155547"/>
    <n v="459914.59597576549"/>
    <n v="1065.6536182820128"/>
    <n v="0.9866232388080991"/>
    <n v="3919175.6042442545"/>
    <n v="42.372203419788669"/>
    <n v="2.6019182254247797"/>
  </r>
  <r>
    <s v="UN"/>
    <s v="Far_East_Asian"/>
    <x v="5"/>
    <x v="1"/>
    <x v="19"/>
    <x v="8"/>
    <n v="3.1371203809348633E-3"/>
    <n v="1.5569645989528685E-2"/>
    <n v="91428.370480873535"/>
    <n v="453762.42825672805"/>
    <n v="1423.5073617866874"/>
    <n v="0.98162735898204434"/>
    <n v="3459261.008268489"/>
    <n v="37.835750435825098"/>
    <n v="2.6259875864653104"/>
  </r>
  <r>
    <s v="UN"/>
    <s v="Far_East_Asian"/>
    <x v="5"/>
    <x v="1"/>
    <x v="19"/>
    <x v="9"/>
    <n v="4.377222643025331E-3"/>
    <n v="2.1662463738709239E-2"/>
    <n v="90004.863119086847"/>
    <n v="445425.61405493133"/>
    <n v="1949.7270836247044"/>
    <n v="0.97366775123951355"/>
    <n v="3005498.5800117608"/>
    <n v="33.392624307812554"/>
    <n v="2.6413614094370761"/>
  </r>
  <r>
    <s v="UN"/>
    <s v="Far_East_Asian"/>
    <x v="5"/>
    <x v="1"/>
    <x v="19"/>
    <x v="10"/>
    <n v="6.459890032012864E-3"/>
    <n v="3.1816793262052362E-2"/>
    <n v="88055.136035462143"/>
    <n v="433696.55598134443"/>
    <n v="2801.6320589021925"/>
    <n v="0.96102459217544767"/>
    <n v="2560072.9659568295"/>
    <n v="29.073522354514562"/>
    <n v="2.6516815707254962"/>
  </r>
  <r>
    <s v="UN"/>
    <s v="Far_East_Asian"/>
    <x v="5"/>
    <x v="1"/>
    <x v="19"/>
    <x v="11"/>
    <n v="9.6705468910339293E-3"/>
    <n v="4.7278019111859179E-2"/>
    <n v="85253.50397655995"/>
    <n v="416793.05583986774"/>
    <n v="4030.6167903567548"/>
    <n v="0.94197963635203574"/>
    <n v="2126376.4099754849"/>
    <n v="24.941806621345702"/>
    <n v="2.6493761288347661"/>
  </r>
  <r>
    <s v="UN"/>
    <s v="Far_East_Asian"/>
    <x v="5"/>
    <x v="1"/>
    <x v="19"/>
    <x v="12"/>
    <n v="1.4575225182895954E-2"/>
    <n v="7.045289428002284E-2"/>
    <n v="81222.887186203196"/>
    <n v="392610.57117409242"/>
    <n v="5722.3874840477947"/>
    <n v="0.91396275724569243"/>
    <n v="1709583.3541356174"/>
    <n v="21.048049550570681"/>
    <n v="2.6401694581906434"/>
  </r>
  <r>
    <s v="UN"/>
    <s v="Far_East_Asian"/>
    <x v="5"/>
    <x v="1"/>
    <x v="19"/>
    <x v="13"/>
    <n v="2.1925503758631872E-2"/>
    <n v="0.10420540421388702"/>
    <n v="75500.499702155401"/>
    <n v="358831.44015407964"/>
    <n v="7867.5600898135599"/>
    <n v="0.87261796926266355"/>
    <n v="1316972.782961525"/>
    <n v="17.443232669411429"/>
    <n v="2.6268299010678637"/>
  </r>
  <r>
    <s v="UN"/>
    <s v="Far_East_Asian"/>
    <x v="5"/>
    <x v="1"/>
    <x v="19"/>
    <x v="14"/>
    <n v="3.3360139020754791E-2"/>
    <n v="0.15444868951826565"/>
    <n v="67632.939612341841"/>
    <n v="313122.76261484995"/>
    <n v="10445.818891394192"/>
    <n v="0.81372503606349744"/>
    <n v="958141.34280744544"/>
    <n v="14.166785419934657"/>
    <n v="2.6026833599910399"/>
  </r>
  <r>
    <s v="UN"/>
    <s v="Far_East_Asian"/>
    <x v="5"/>
    <x v="1"/>
    <x v="19"/>
    <x v="15"/>
    <n v="5.0105562637062749E-2"/>
    <n v="0.22324412077354042"/>
    <n v="57187.120720947649"/>
    <n v="254795.83130107072"/>
    <n v="12766.688484918268"/>
    <n v="0.73696963648203417"/>
    <n v="645018.58019259549"/>
    <n v="11.279088229324424"/>
    <n v="2.5608575128582474"/>
  </r>
  <r>
    <s v="UN"/>
    <s v="Far_East_Asian"/>
    <x v="5"/>
    <x v="1"/>
    <x v="19"/>
    <x v="16"/>
    <n v="7.3739118078921598E-2"/>
    <n v="0.31171454845536067"/>
    <n v="44420.432236029381"/>
    <n v="187776.7911710878"/>
    <n v="13846.494976645849"/>
    <n v="0.62743460984661958"/>
    <n v="390222.74889152474"/>
    <n v="8.7847580324762209"/>
    <n v="2.5210065748079997"/>
  </r>
  <r>
    <s v="UN"/>
    <s v="Far_East_Asian"/>
    <x v="5"/>
    <x v="1"/>
    <x v="19"/>
    <x v="17"/>
    <n v="0.11585677992533784"/>
    <n v="0.44645785475511318"/>
    <n v="30573.937259383532"/>
    <n v="117817.65770668162"/>
    <n v="13649.974440241796"/>
    <n v="0.49273015255550756"/>
    <n v="202445.95772043691"/>
    <n v="6.6215206763500394"/>
    <n v="2.432081009111756"/>
  </r>
  <r>
    <s v="UN"/>
    <s v="Far_East_Asian"/>
    <x v="5"/>
    <x v="1"/>
    <x v="19"/>
    <x v="18"/>
    <n v="0.16954020152730587"/>
    <n v="0.58155414650919746"/>
    <n v="16923.962819141736"/>
    <n v="58052.312455545805"/>
    <n v="9842.2007528393642"/>
    <n v="0.36015247988300381"/>
    <n v="84628.300013755274"/>
    <n v="5.0005014143636028"/>
    <n v="2.3006543650820728"/>
  </r>
  <r>
    <s v="UN"/>
    <s v="Far_East_Asian"/>
    <x v="5"/>
    <x v="1"/>
    <x v="19"/>
    <x v="19"/>
    <n v="0.24247478852849869"/>
    <n v="0.71586510254059765"/>
    <n v="7081.7620663023717"/>
    <n v="20907.684293807812"/>
    <n v="5069.5863277616627"/>
    <n v="0.23515788987379099"/>
    <n v="26575.987558209472"/>
    <n v="3.7527365801610015"/>
    <n v="2.1395839620494983"/>
  </r>
  <r>
    <s v="UN"/>
    <s v="Far_East_Asian"/>
    <x v="5"/>
    <x v="1"/>
    <x v="19"/>
    <x v="20"/>
    <n v="0.33962463022559142"/>
    <n v="0.82984839515621167"/>
    <n v="2012.1757385407095"/>
    <n v="4916.6069206792472"/>
    <n v="1669.8008074002728"/>
    <n v="0.13261399552194925"/>
    <n v="5668.3032644016594"/>
    <n v="2.8170020917320491"/>
    <n v="1.9192302763145375"/>
  </r>
  <r>
    <s v="UN"/>
    <s v="Far_East_Asian"/>
    <x v="5"/>
    <x v="1"/>
    <x v="19"/>
    <x v="21"/>
    <n v="0.45546973056299672"/>
    <n v="1"/>
    <n v="342.37493114043673"/>
    <n v="751.69634372241194"/>
    <n v="342.37493114043673"/>
    <m/>
    <n v="751.69634372241194"/>
    <n v="2.1955355820548617"/>
    <n v="2.1955355820548617"/>
  </r>
  <r>
    <s v="UN"/>
    <s v="Far_East_Asian"/>
    <x v="5"/>
    <x v="1"/>
    <x v="20"/>
    <x v="0"/>
    <n v="3.3550399867352157E-2"/>
    <n v="3.2616839894628505E-2"/>
    <n v="100000"/>
    <n v="97217.440100819469"/>
    <n v="3261.6839894628501"/>
    <n v="0.96444330974142589"/>
    <n v="7000000.0003980594"/>
    <n v="70.000000003980588"/>
    <n v="0.14689469974104633"/>
  </r>
  <r>
    <s v="UN"/>
    <s v="Far_East_Asian"/>
    <x v="5"/>
    <x v="1"/>
    <x v="20"/>
    <x v="1"/>
    <n v="1.9996121228317404E-3"/>
    <n v="7.9581610156552202E-3"/>
    <n v="96738.31601053715"/>
    <n v="385004.2147698935"/>
    <n v="769.85909519519191"/>
    <n v="0.99372505857506066"/>
    <n v="6902782.5602972396"/>
    <n v="71.355206964170833"/>
    <n v="1.468303895583724"/>
  </r>
  <r>
    <s v="UN"/>
    <s v="Far_East_Asian"/>
    <x v="5"/>
    <x v="1"/>
    <x v="20"/>
    <x v="2"/>
    <n v="4.7377907124429385E-4"/>
    <n v="2.3657034925490053E-3"/>
    <n v="95968.456915341958"/>
    <n v="479195.74223256187"/>
    <n v="227.03291369916406"/>
    <n v="0.99806981255487559"/>
    <n v="6517778.3455273462"/>
    <n v="67.915839798038732"/>
    <n v="2.1522087541691985"/>
  </r>
  <r>
    <s v="UN"/>
    <s v="Far_East_Asian"/>
    <x v="5"/>
    <x v="1"/>
    <x v="20"/>
    <x v="3"/>
    <n v="3.7843650816452907E-4"/>
    <n v="1.8904579198344884E-3"/>
    <n v="95741.424001642794"/>
    <n v="478270.8046271475"/>
    <n v="180.99513326013403"/>
    <n v="0.99734845779931669"/>
    <n v="6038582.6032947842"/>
    <n v="63.071785972090517"/>
    <n v="2.5893529665278305"/>
  </r>
  <r>
    <s v="UN"/>
    <s v="Far_East_Asian"/>
    <x v="5"/>
    <x v="1"/>
    <x v="20"/>
    <x v="4"/>
    <n v="7.3027393927654449E-4"/>
    <n v="3.6452599465240337E-3"/>
    <n v="95560.42886838266"/>
    <n v="477002.6494053239"/>
    <n v="348.34260382656066"/>
    <n v="0.9956206951940757"/>
    <n v="5560311.7986676367"/>
    <n v="58.186342029983649"/>
    <n v="2.7048603076197697"/>
  </r>
  <r>
    <s v="UN"/>
    <s v="Far_East_Asian"/>
    <x v="5"/>
    <x v="1"/>
    <x v="20"/>
    <x v="5"/>
    <n v="1.0191054674933415E-3"/>
    <n v="5.0832533645237057E-3"/>
    <n v="95212.086264556099"/>
    <n v="474913.70941034454"/>
    <n v="483.98715784763044"/>
    <n v="0.99403407312424119"/>
    <n v="5083309.1492623128"/>
    <n v="53.389326383814769"/>
    <n v="2.6306769842083493"/>
  </r>
  <r>
    <s v="UN"/>
    <s v="Far_East_Asian"/>
    <x v="5"/>
    <x v="1"/>
    <x v="20"/>
    <x v="6"/>
    <n v="1.3814104230523083E-3"/>
    <n v="6.8843015281510652E-3"/>
    <n v="94728.099106708469"/>
    <n v="472080.40894770704"/>
    <n v="652.13679743916146"/>
    <n v="0.99229340118619014"/>
    <n v="4608395.4398519685"/>
    <n v="48.648663736625224"/>
    <n v="2.6077310896095369"/>
  </r>
  <r>
    <s v="UN"/>
    <s v="Far_East_Asian"/>
    <x v="5"/>
    <x v="1"/>
    <x v="20"/>
    <x v="7"/>
    <n v="1.7329905958704836E-3"/>
    <n v="8.629261255599905E-3"/>
    <n v="94075.962309269307"/>
    <n v="468442.27462808776"/>
    <n v="811.80605663865572"/>
    <n v="0.98981971150417924"/>
    <n v="4136315.0309042614"/>
    <n v="43.967820571490556"/>
    <n v="2.6133007355460109"/>
  </r>
  <r>
    <s v="UN"/>
    <s v="Far_East_Asian"/>
    <x v="5"/>
    <x v="1"/>
    <x v="20"/>
    <x v="8"/>
    <n v="2.4212367407061364E-3"/>
    <n v="1.2037454794262986E-2"/>
    <n v="93264.156252630652"/>
    <n v="463673.39712873532"/>
    <n v="1122.6630648161226"/>
    <n v="0.98550419136407963"/>
    <n v="3667872.7562761735"/>
    <n v="39.327785760917294"/>
    <n v="2.6418711745437764"/>
  </r>
  <r>
    <s v="UN"/>
    <s v="Far_East_Asian"/>
    <x v="5"/>
    <x v="1"/>
    <x v="20"/>
    <x v="9"/>
    <n v="3.5079877743715441E-3"/>
    <n v="1.7396964620998823E-2"/>
    <n v="92141.493187814529"/>
    <n v="456952.07629439002"/>
    <n v="1602.9822971144167"/>
    <n v="0.97848899650894205"/>
    <n v="3204199.3591474383"/>
    <n v="34.774771368380485"/>
    <n v="2.6572482107613915"/>
  </r>
  <r>
    <s v="UN"/>
    <s v="Far_East_Asian"/>
    <x v="5"/>
    <x v="1"/>
    <x v="20"/>
    <x v="10"/>
    <n v="5.3342577618791581E-3"/>
    <n v="2.634312252178482E-2"/>
    <n v="90538.510890700112"/>
    <n v="447122.57858597528"/>
    <n v="2385.0670853336487"/>
    <n v="0.96732887009728075"/>
    <n v="2747247.2828530483"/>
    <n v="30.343411392855575"/>
    <n v="2.6646460379347903"/>
  </r>
  <r>
    <s v="UN"/>
    <s v="Far_East_Asian"/>
    <x v="5"/>
    <x v="1"/>
    <x v="20"/>
    <x v="11"/>
    <n v="8.1554478283476679E-3"/>
    <n v="4.0013752493777394E-2"/>
    <n v="88153.443805366463"/>
    <n v="432514.57873855409"/>
    <n v="3527.3500819020555"/>
    <n v="0.95040664154977117"/>
    <n v="2300124.704267073"/>
    <n v="26.092284146555937"/>
    <n v="2.6603852476621284"/>
  </r>
  <r>
    <s v="UN"/>
    <s v="Far_East_Asian"/>
    <x v="5"/>
    <x v="1"/>
    <x v="20"/>
    <x v="12"/>
    <n v="1.2497809837613387E-2"/>
    <n v="6.0707148090567792E-2"/>
    <n v="84626.093723464408"/>
    <n v="411064.7282002233"/>
    <n v="5137.4088039966155"/>
    <n v="0.92513330546616523"/>
    <n v="1867610.125528519"/>
    <n v="22.068962932773108"/>
    <n v="2.6513956982141851"/>
  </r>
  <r>
    <s v="UN"/>
    <s v="Far_East_Asian"/>
    <x v="5"/>
    <x v="1"/>
    <x v="20"/>
    <x v="13"/>
    <n v="1.9112901895909737E-2"/>
    <n v="9.1439922256049938E-2"/>
    <n v="79488.684919467792"/>
    <n v="380289.67076042335"/>
    <n v="7268.4391692717763"/>
    <n v="0.88693465797019067"/>
    <n v="1456545.3973282957"/>
    <n v="18.323933762446348"/>
    <n v="2.639967338595163"/>
  </r>
  <r>
    <s v="UN"/>
    <s v="Far_East_Asian"/>
    <x v="5"/>
    <x v="1"/>
    <x v="20"/>
    <x v="14"/>
    <n v="2.9622246801959368E-2"/>
    <n v="0.13834554843811731"/>
    <n v="72220.245750196016"/>
    <n v="337292.0890654925"/>
    <n v="9991.349506646482"/>
    <n v="0.83160682840677547"/>
    <n v="1076255.7265678723"/>
    <n v="14.902410195204178"/>
    <n v="2.6170246402000847"/>
  </r>
  <r>
    <s v="UN"/>
    <s v="Far_East_Asian"/>
    <x v="5"/>
    <x v="1"/>
    <x v="20"/>
    <x v="15"/>
    <n v="4.5073943942698654E-2"/>
    <n v="0.20316910350196948"/>
    <n v="62228.896243549534"/>
    <n v="280494.4044344498"/>
    <n v="12642.989061719032"/>
    <n v="0.75911717911811527"/>
    <n v="738963.63750237995"/>
    <n v="11.874927599715843"/>
    <n v="2.5757254369458069"/>
  </r>
  <r>
    <s v="UN"/>
    <s v="Far_East_Asian"/>
    <x v="5"/>
    <x v="1"/>
    <x v="20"/>
    <x v="16"/>
    <n v="6.6869783400569593E-2"/>
    <n v="0.28714725904825872"/>
    <n v="49585.907181830502"/>
    <n v="212928.12105269529"/>
    <n v="14238.45733468399"/>
    <n v="0.65183499815741952"/>
    <n v="458469.23306793015"/>
    <n v="9.2459583604416657"/>
    <n v="2.5417691654561505"/>
  </r>
  <r>
    <s v="UN"/>
    <s v="Far_East_Asian"/>
    <x v="5"/>
    <x v="1"/>
    <x v="20"/>
    <x v="17"/>
    <n v="0.10750035695977614"/>
    <n v="0.42210696268772374"/>
    <n v="35347.449847146512"/>
    <n v="138794.00139404644"/>
    <n v="14920.404693735658"/>
    <n v="0.51608875076808391"/>
    <n v="245541.11201523486"/>
    <n v="6.9465014612661404"/>
    <n v="2.4569558520341861"/>
  </r>
  <r>
    <s v="UN"/>
    <s v="Far_East_Asian"/>
    <x v="5"/>
    <x v="1"/>
    <x v="20"/>
    <x v="18"/>
    <n v="0.15935570729368145"/>
    <n v="0.55880098467515404"/>
    <n v="20427.045153410854"/>
    <n v="71630.022793557117"/>
    <n v="11414.65294572982"/>
    <n v="0.38022330405971977"/>
    <n v="106747.11062118842"/>
    <n v="5.2257734694126361"/>
    <n v="2.3275400383584115"/>
  </r>
  <r>
    <s v="UN"/>
    <s v="Far_East_Asian"/>
    <x v="5"/>
    <x v="1"/>
    <x v="20"/>
    <x v="19"/>
    <n v="0.23119081885511553"/>
    <n v="0.69865749213053896"/>
    <n v="9012.3922076810341"/>
    <n v="27235.403936439321"/>
    <n v="6296.5753379152429"/>
    <n v="0.24910835486915178"/>
    <n v="35117.087827631309"/>
    <n v="3.8965334639677467"/>
    <n v="2.1688487558273044"/>
  </r>
  <r>
    <s v="UN"/>
    <s v="Far_East_Asian"/>
    <x v="5"/>
    <x v="1"/>
    <x v="20"/>
    <x v="20"/>
    <n v="0.32816649057952901"/>
    <n v="0.81981500983753963"/>
    <n v="2715.8168697657916"/>
    <n v="6784.5666688032197"/>
    <n v="2226.4674338039986"/>
    <n v="0.13919832836924967"/>
    <n v="7881.6838911919876"/>
    <n v="2.9021411491091054"/>
    <n v="1.9482968504879212"/>
  </r>
  <r>
    <s v="UN"/>
    <s v="Far_East_Asian"/>
    <x v="5"/>
    <x v="1"/>
    <x v="20"/>
    <x v="21"/>
    <n v="0.44603204286259046"/>
    <n v="1"/>
    <n v="489.34943596179301"/>
    <n v="1097.1172223887677"/>
    <n v="489.34943596179301"/>
    <m/>
    <n v="1097.1172223887677"/>
    <n v="2.2419913905335069"/>
    <n v="2.2419913905335069"/>
  </r>
  <r>
    <s v="UN"/>
    <s v="Far_East_Asian"/>
    <x v="5"/>
    <x v="1"/>
    <x v="21"/>
    <x v="0"/>
    <n v="2.7380168528843927E-2"/>
    <n v="2.674286941836981E-2"/>
    <n v="100000"/>
    <n v="97672.406180397607"/>
    <n v="2674.286941836981"/>
    <n v="0.97114616471470128"/>
    <n v="7250000.0004235078"/>
    <n v="72.500000004235076"/>
    <n v="0.12963946269596791"/>
  </r>
  <r>
    <s v="UN"/>
    <s v="Far_East_Asian"/>
    <x v="5"/>
    <x v="1"/>
    <x v="21"/>
    <x v="1"/>
    <n v="1.4337033939237471E-3"/>
    <n v="5.7141581444962956E-3"/>
    <n v="97325.713058163019"/>
    <n v="387900.67617695307"/>
    <n v="556.13451594021171"/>
    <n v="0.99549062361320095"/>
    <n v="7152327.5942431102"/>
    <n v="73.488571205933965"/>
    <n v="1.478710607759252"/>
  </r>
  <r>
    <s v="UN"/>
    <s v="Far_East_Asian"/>
    <x v="5"/>
    <x v="1"/>
    <x v="21"/>
    <x v="2"/>
    <n v="3.373972515723423E-4"/>
    <n v="1.6853669317704275E-3"/>
    <n v="96769.578542222807"/>
    <n v="483383.45056570321"/>
    <n v="163.09224767642445"/>
    <n v="0.99862100982895652"/>
    <n v="6764426.918066157"/>
    <n v="69.902411687312252"/>
    <n v="2.1522733175382958"/>
  </r>
  <r>
    <s v="UN"/>
    <s v="Far_East_Asian"/>
    <x v="5"/>
    <x v="1"/>
    <x v="21"/>
    <x v="3"/>
    <n v="2.7104966186284701E-4"/>
    <n v="1.3543629344409374E-3"/>
    <n v="96606.486294546383"/>
    <n v="482716.86953852803"/>
    <n v="130.84024426390533"/>
    <n v="0.99811372992758285"/>
    <n v="6281043.4675004538"/>
    <n v="65.016788296698778"/>
    <n v="2.588189047038012"/>
  </r>
  <r>
    <s v="UN"/>
    <s v="Far_East_Asian"/>
    <x v="5"/>
    <x v="1"/>
    <x v="21"/>
    <x v="4"/>
    <n v="5.1660520007790092E-4"/>
    <n v="2.5799636318718177E-3"/>
    <n v="96475.646050282478"/>
    <n v="481806.33515406662"/>
    <n v="248.90365817106795"/>
    <n v="0.99690713785725038"/>
    <n v="5798326.5979619259"/>
    <n v="60.101453945588254"/>
    <n v="2.7023435430880558"/>
  </r>
  <r>
    <s v="UN"/>
    <s v="Far_East_Asian"/>
    <x v="5"/>
    <x v="1"/>
    <x v="21"/>
    <x v="5"/>
    <n v="7.1961555428197237E-4"/>
    <n v="3.5919639552223857E-3"/>
    <n v="96226.74239211141"/>
    <n v="480316.17457993166"/>
    <n v="345.6429902009404"/>
    <n v="0.99574567752712784"/>
    <n v="5316520.2628078591"/>
    <n v="55.249924611847852"/>
    <n v="2.6347346718933036"/>
  </r>
  <r>
    <s v="UN"/>
    <s v="Far_East_Asian"/>
    <x v="5"/>
    <x v="1"/>
    <x v="21"/>
    <x v="6"/>
    <n v="9.9346767721753253E-4"/>
    <n v="4.9556015276896884E-3"/>
    <n v="95881.099401910469"/>
    <n v="478272.75468433229"/>
    <n v="475.14852267266542"/>
    <n v="0.9944043946095682"/>
    <n v="4836204.0882279277"/>
    <n v="50.439597776781063"/>
    <n v="2.6160247350692436"/>
  </r>
  <r>
    <s v="UN"/>
    <s v="Far_East_Asian"/>
    <x v="5"/>
    <x v="1"/>
    <x v="21"/>
    <x v="7"/>
    <n v="1.2684748117544435E-3"/>
    <n v="6.3233185365931194E-3"/>
    <n v="95405.950879237804"/>
    <n v="475596.52908012405"/>
    <n v="603.2822176959744"/>
    <n v="0.99242307014877751"/>
    <n v="4357931.3335435959"/>
    <n v="45.67777264816263"/>
    <n v="2.6242871511467998"/>
  </r>
  <r>
    <s v="UN"/>
    <s v="Far_East_Asian"/>
    <x v="5"/>
    <x v="1"/>
    <x v="21"/>
    <x v="8"/>
    <n v="1.8270622002719843E-3"/>
    <n v="9.0963737831955393E-3"/>
    <n v="94802.668661541829"/>
    <n v="471992.96754179895"/>
    <n v="862.3605097898253"/>
    <n v="0.98882405520932626"/>
    <n v="3882334.8044634722"/>
    <n v="40.951745971665893"/>
    <n v="2.6571564409847523"/>
  </r>
  <r>
    <s v="UN"/>
    <s v="Far_East_Asian"/>
    <x v="5"/>
    <x v="1"/>
    <x v="21"/>
    <x v="9"/>
    <n v="2.7468005057083573E-3"/>
    <n v="1.3646764250419541E-2"/>
    <n v="93940.308151752004"/>
    <n v="466718.00019496557"/>
    <n v="1281.9812389587314"/>
    <n v="0.98283692148634483"/>
    <n v="3410341.8369216733"/>
    <n v="36.303285607841282"/>
    <n v="2.6727112120472496"/>
  </r>
  <r>
    <s v="UN"/>
    <s v="Far_East_Asian"/>
    <x v="5"/>
    <x v="1"/>
    <x v="21"/>
    <x v="10"/>
    <n v="4.3024780384949349E-3"/>
    <n v="2.1299539888760918E-2"/>
    <n v="92658.326912793273"/>
    <n v="458707.68251388322"/>
    <n v="1973.5797301048879"/>
    <n v="0.97325602151460677"/>
    <n v="2943623.8367267079"/>
    <n v="31.768583944939369"/>
    <n v="2.6773413406310493"/>
  </r>
  <r>
    <s v="UN"/>
    <s v="Far_East_Asian"/>
    <x v="5"/>
    <x v="1"/>
    <x v="21"/>
    <x v="11"/>
    <n v="6.7173920894623654E-3"/>
    <n v="3.3069647459442991E-2"/>
    <n v="90684.747182688385"/>
    <n v="446440.0141216474"/>
    <n v="2998.9126192802069"/>
    <n v="0.9585999516292868"/>
    <n v="2484916.1542128245"/>
    <n v="27.401699088456986"/>
    <n v="2.6712486562977151"/>
  </r>
  <r>
    <s v="UN"/>
    <s v="Far_East_Asian"/>
    <x v="5"/>
    <x v="1"/>
    <x v="21"/>
    <x v="12"/>
    <n v="1.0468372993912449E-2"/>
    <n v="5.1091689543324291E-2"/>
    <n v="87685.834563408178"/>
    <n v="427957.37594238931"/>
    <n v="4480.0174368609587"/>
    <n v="0.9363681328274005"/>
    <n v="2038476.1400911773"/>
    <n v="23.247496590992654"/>
    <n v="2.6625544381834061"/>
  </r>
  <r>
    <s v="UN"/>
    <s v="Far_East_Asian"/>
    <x v="5"/>
    <x v="1"/>
    <x v="21"/>
    <x v="13"/>
    <n v="1.6275241562037832E-2"/>
    <n v="7.8382821820326978E-2"/>
    <n v="83205.817126547219"/>
    <n v="400725.64904088899"/>
    <n v="6521.9067382448557"/>
    <n v="0.90185254333960962"/>
    <n v="1610518.7641487881"/>
    <n v="19.355843374500605"/>
    <n v="2.6535333597908046"/>
  </r>
  <r>
    <s v="UN"/>
    <s v="Far_East_Asian"/>
    <x v="5"/>
    <x v="1"/>
    <x v="21"/>
    <x v="14"/>
    <n v="2.5740642383263606E-2"/>
    <n v="0.12131033591497056"/>
    <n v="76683.910388302364"/>
    <n v="361395.44576894154"/>
    <n v="9302.5509284784639"/>
    <n v="0.85078264525397529"/>
    <n v="1209793.1151078991"/>
    <n v="15.776361807606062"/>
    <n v="2.6324659395148733"/>
  </r>
  <r>
    <s v="UN"/>
    <s v="Far_East_Asian"/>
    <x v="5"/>
    <x v="1"/>
    <x v="21"/>
    <x v="15"/>
    <n v="3.9761056923181E-2"/>
    <n v="0.18143432321421321"/>
    <n v="67381.3594598239"/>
    <n v="307468.97333403962"/>
    <n v="12225.291350846783"/>
    <n v="0.78323632141931898"/>
    <n v="848397.66933895741"/>
    <n v="12.590984749199281"/>
    <n v="2.5920554267166098"/>
  </r>
  <r>
    <s v="UN"/>
    <s v="Far_East_Asian"/>
    <x v="5"/>
    <x v="1"/>
    <x v="21"/>
    <x v="16"/>
    <n v="5.9593575577820919E-2"/>
    <n v="0.26019578747265376"/>
    <n v="55156.068108977117"/>
    <n v="240820.86762472786"/>
    <n v="14351.376575510621"/>
    <n v="0.67949032083371397"/>
    <n v="540928.69600491785"/>
    <n v="9.8072381616498348"/>
    <n v="2.5640334753801239"/>
  </r>
  <r>
    <s v="UN"/>
    <s v="Far_East_Asian"/>
    <x v="5"/>
    <x v="1"/>
    <x v="21"/>
    <x v="17"/>
    <n v="9.8119331041957233E-2"/>
    <n v="0.39347928261585569"/>
    <n v="40804.691533466495"/>
    <n v="163635.44860577967"/>
    <n v="16055.800751949679"/>
    <n v="0.54408964084436429"/>
    <n v="300107.82838018995"/>
    <n v="7.3547383181184607"/>
    <n v="2.4845222804195291"/>
  </r>
  <r>
    <s v="UN"/>
    <s v="Far_East_Asian"/>
    <x v="5"/>
    <x v="1"/>
    <x v="21"/>
    <x v="18"/>
    <n v="0.14759145719019579"/>
    <n v="0.53094963943401152"/>
    <n v="24748.890781516817"/>
    <n v="89032.352461325107"/>
    <n v="13140.414636838086"/>
    <n v="0.40536325187926248"/>
    <n v="136472.37977441025"/>
    <n v="5.5142826795426219"/>
    <n v="2.3583709186050781"/>
  </r>
  <r>
    <s v="UN"/>
    <s v="Far_East_Asian"/>
    <x v="5"/>
    <x v="1"/>
    <x v="21"/>
    <x v="19"/>
    <n v="0.21751751647848105"/>
    <n v="0.67625617965822848"/>
    <n v="11608.476144678731"/>
    <n v="36090.443916183402"/>
    <n v="7850.3037292541194"/>
    <n v="0.26773529177695138"/>
    <n v="47440.027313085142"/>
    <n v="4.0866713875129443"/>
    <n v="2.203683123061027"/>
  </r>
  <r>
    <s v="UN"/>
    <s v="Far_East_Asian"/>
    <x v="5"/>
    <x v="1"/>
    <x v="21"/>
    <x v="20"/>
    <n v="0.3133441752483998"/>
    <n v="0.80564324733043846"/>
    <n v="3758.1724154246112"/>
    <n v="9662.6855322590636"/>
    <n v="3027.7462287903613"/>
    <n v="0.14863081803541564"/>
    <n v="11349.58339690174"/>
    <n v="3.0199741103733864"/>
    <n v="1.9851579838278379"/>
  </r>
  <r>
    <s v="UN"/>
    <s v="Far_East_Asian"/>
    <x v="5"/>
    <x v="1"/>
    <x v="21"/>
    <x v="21"/>
    <n v="0.43299965098300169"/>
    <n v="1"/>
    <n v="730.42618663424992"/>
    <n v="1686.897864642677"/>
    <n v="730.42618663424992"/>
    <m/>
    <n v="1686.897864642677"/>
    <n v="2.309470683705602"/>
    <n v="2.309470683705602"/>
  </r>
  <r>
    <s v="UN"/>
    <s v="Far_East_Asian"/>
    <x v="5"/>
    <x v="1"/>
    <x v="22"/>
    <x v="0"/>
    <n v="2.2082017762723779E-2"/>
    <n v="2.1658666769549018E-2"/>
    <n v="100000"/>
    <n v="98082.824686929962"/>
    <n v="2165.8666769549018"/>
    <n v="0.9767668963443894"/>
    <n v="7500000.0001214277"/>
    <n v="75.000000001214275"/>
    <n v="0.11482302513398994"/>
  </r>
  <r>
    <s v="UN"/>
    <s v="Far_East_Asian"/>
    <x v="5"/>
    <x v="1"/>
    <x v="22"/>
    <x v="1"/>
    <n v="1.0564329721959346E-3"/>
    <n v="4.214545922914069E-3"/>
    <n v="97834.133323045098"/>
    <n v="390300.62348526483"/>
    <n v="412.32644771847117"/>
    <n v="0.99669160697625292"/>
    <n v="7401917.1754344981"/>
    <n v="75.65781924999132"/>
    <n v="1.4876464688413902"/>
  </r>
  <r>
    <s v="UN"/>
    <s v="Far_East_Asian"/>
    <x v="5"/>
    <x v="1"/>
    <x v="22"/>
    <x v="2"/>
    <n v="2.4608861700217276E-4"/>
    <n v="1.2295808294328476E-3"/>
    <n v="97421.806875326627"/>
    <n v="486767.68377934833"/>
    <n v="119.78798610261583"/>
    <n v="0.99899403189030056"/>
    <n v="7011616.5519492337"/>
    <n v="71.971735865279044"/>
    <n v="2.1503770253521708"/>
  </r>
  <r>
    <s v="UN"/>
    <s v="Far_East_Asian"/>
    <x v="5"/>
    <x v="1"/>
    <x v="22"/>
    <x v="3"/>
    <n v="1.9773425834159952E-4"/>
    <n v="9.8819965868210966E-4"/>
    <n v="97302.018889224011"/>
    <n v="486278.01101263397"/>
    <n v="96.153821855405113"/>
    <n v="0.99863166241666057"/>
    <n v="6524848.8681698851"/>
    <n v="67.057692560297923"/>
    <n v="2.5863316818018092"/>
  </r>
  <r>
    <s v="UN"/>
    <s v="Far_East_Asian"/>
    <x v="5"/>
    <x v="1"/>
    <x v="22"/>
    <x v="4"/>
    <n v="3.7318008995267723E-4"/>
    <n v="1.8643006833091575E-3"/>
    <n v="97205.865067368606"/>
    <n v="485612.61853421386"/>
    <n v="181.22096066676022"/>
    <n v="0.9977672038903741"/>
    <n v="6038570.8571572509"/>
    <n v="62.121466158160459"/>
    <n v="2.7005595760224574"/>
  </r>
  <r>
    <s v="UN"/>
    <s v="Far_East_Asian"/>
    <x v="5"/>
    <x v="1"/>
    <x v="22"/>
    <x v="5"/>
    <n v="5.1974679768108272E-4"/>
    <n v="2.595547325052616E-3"/>
    <n v="97024.644106701846"/>
    <n v="484528.34456876537"/>
    <n v="251.83205547532998"/>
    <n v="0.99690575181961505"/>
    <n v="5552958.238623037"/>
    <n v="57.23245150496227"/>
    <n v="2.6378068168446158"/>
  </r>
  <r>
    <s v="UN"/>
    <s v="Far_East_Asian"/>
    <x v="5"/>
    <x v="1"/>
    <x v="22"/>
    <x v="6"/>
    <n v="7.2685812475390516E-4"/>
    <n v="3.6280192106491059E-3"/>
    <n v="96772.812051226516"/>
    <n v="483029.09362023853"/>
    <n v="351.09362119038997"/>
    <n v="0.99587876105447481"/>
    <n v="5068429.8940542713"/>
    <n v="52.374523242863987"/>
    <n v="2.6218120025563247"/>
  </r>
  <r>
    <s v="UN"/>
    <s v="Far_East_Asian"/>
    <x v="5"/>
    <x v="1"/>
    <x v="22"/>
    <x v="7"/>
    <n v="9.3946255238509162E-4"/>
    <n v="4.6868857431559665E-3"/>
    <n v="96421.718430036126"/>
    <n v="481038.41530778905"/>
    <n v="451.91757744034112"/>
    <n v="0.99432237499769505"/>
    <n v="4585400.8004340325"/>
    <n v="47.555684290787788"/>
    <n v="2.6319202973846267"/>
  </r>
  <r>
    <s v="UN"/>
    <s v="Far_East_Asian"/>
    <x v="5"/>
    <x v="1"/>
    <x v="22"/>
    <x v="8"/>
    <n v="1.3820778854764851E-3"/>
    <n v="6.8881864924924688E-3"/>
    <n v="95969.800852595785"/>
    <n v="478307.25957396836"/>
    <n v="661.05788592003228"/>
    <n v="0.9914188256833012"/>
    <n v="4104362.3851262433"/>
    <n v="42.767228322483582"/>
    <n v="2.6677614444235673"/>
  </r>
  <r>
    <s v="UN"/>
    <s v="Far_East_Asian"/>
    <x v="5"/>
    <x v="1"/>
    <x v="22"/>
    <x v="9"/>
    <n v="2.1310789314824374E-3"/>
    <n v="1.0603052888025297E-2"/>
    <n v="95308.742966675753"/>
    <n v="474202.82160262176"/>
    <n v="1010.5636423668766"/>
    <n v="0.98650399969979163"/>
    <n v="3626055.1255522752"/>
    <n v="38.045356728921583"/>
    <n v="2.6835766372176764"/>
  </r>
  <r>
    <s v="UN"/>
    <s v="Far_East_Asian"/>
    <x v="5"/>
    <x v="1"/>
    <x v="22"/>
    <x v="10"/>
    <n v="3.4077993422684384E-3"/>
    <n v="1.690572076355417E-2"/>
    <n v="94298.179324308876"/>
    <n v="467802.98017991305"/>
    <n v="1594.178688168322"/>
    <n v="0.97858105660000516"/>
    <n v="3151852.3039496536"/>
    <n v="33.424317696631775"/>
    <n v="2.6866354637643139"/>
  </r>
  <r>
    <s v="UN"/>
    <s v="Far_East_Asian"/>
    <x v="5"/>
    <x v="1"/>
    <x v="22"/>
    <x v="11"/>
    <n v="5.4008514202943045E-3"/>
    <n v="2.6670032316413642E-2"/>
    <n v="92704.000636140554"/>
    <n v="457783.13462509058"/>
    <n v="2472.4186928267009"/>
    <n v="0.96635740465939179"/>
    <n v="2684049.3237697408"/>
    <n v="28.952896372881746"/>
    <n v="2.6796532997195364"/>
  </r>
  <r>
    <s v="UN"/>
    <s v="Far_East_Asian"/>
    <x v="5"/>
    <x v="1"/>
    <x v="22"/>
    <x v="12"/>
    <n v="8.5199551917917657E-3"/>
    <n v="4.177113794122319E-2"/>
    <n v="90231.581943313853"/>
    <n v="442382.12187314354"/>
    <n v="3769.0758560089453"/>
    <n v="0.9475941262759584"/>
    <n v="2226266.18914465"/>
    <n v="24.672804590118528"/>
    <n v="2.6716340613217673"/>
  </r>
  <r>
    <s v="UN"/>
    <s v="Far_East_Asian"/>
    <x v="5"/>
    <x v="1"/>
    <x v="22"/>
    <x v="13"/>
    <n v="1.3404623139016336E-2"/>
    <n v="6.499002690981126E-2"/>
    <n v="86462.506087304908"/>
    <n v="419198.70025648596"/>
    <n v="5619.2005973036721"/>
    <n v="0.91757886220380436"/>
    <n v="1783884.0672715064"/>
    <n v="20.63188019868684"/>
    <n v="2.6662463008828832"/>
  </r>
  <r>
    <s v="UN"/>
    <s v="Far_East_Asian"/>
    <x v="5"/>
    <x v="1"/>
    <x v="22"/>
    <x v="14"/>
    <n v="2.1637751792155966E-2"/>
    <n v="0.10295119689259506"/>
    <n v="80843.305490001236"/>
    <n v="384647.86641865998"/>
    <n v="8322.9150609493227"/>
    <n v="0.87185639243124757"/>
    <n v="1364685.3670150205"/>
    <n v="16.880623061408663"/>
    <n v="2.6488212497612396"/>
  </r>
  <r>
    <s v="UN"/>
    <s v="Far_East_Asian"/>
    <x v="5"/>
    <x v="1"/>
    <x v="22"/>
    <x v="15"/>
    <n v="3.3998594128664461E-2"/>
    <n v="0.15722047692542884"/>
    <n v="72520.390429051913"/>
    <n v="335357.70117214939"/>
    <n v="11401.69037007384"/>
    <n v="0.81026447238713772"/>
    <n v="980037.50059636042"/>
    <n v="13.513957864790454"/>
    <n v="2.6105077327289532"/>
  </r>
  <r>
    <s v="UN"/>
    <s v="Far_East_Asian"/>
    <x v="5"/>
    <x v="1"/>
    <x v="22"/>
    <x v="16"/>
    <n v="5.1669239080246149E-2"/>
    <n v="0.22971694820766533"/>
    <n v="61118.700058978073"/>
    <n v="271728.43080121494"/>
    <n v="14040.001255968098"/>
    <n v="0.71241426432438038"/>
    <n v="644679.79942421103"/>
    <n v="10.547995929267319"/>
    <n v="2.5879582290435983"/>
  </r>
  <r>
    <s v="UN"/>
    <s v="Far_East_Asian"/>
    <x v="5"/>
    <x v="1"/>
    <x v="22"/>
    <x v="17"/>
    <n v="8.6939377447095276E-2"/>
    <n v="0.35748659585776016"/>
    <n v="47078.698803009975"/>
    <n v="193583.21012526585"/>
    <n v="16830.003772500844"/>
    <n v="0.58038079978142065"/>
    <n v="372951.36862299609"/>
    <n v="7.9218707845670417"/>
    <n v="2.5157293809939985"/>
  </r>
  <r>
    <s v="UN"/>
    <s v="Far_East_Asian"/>
    <x v="5"/>
    <x v="1"/>
    <x v="22"/>
    <x v="18"/>
    <n v="0.13292132593909414"/>
    <n v="0.49370638682697188"/>
    <n v="30248.69503050913"/>
    <n v="112351.97831675661"/>
    <n v="14933.973929743643"/>
    <n v="0.44028762288750195"/>
    <n v="179368.15849773024"/>
    <n v="5.9297817084941267"/>
    <n v="2.395770407879863"/>
  </r>
  <r>
    <s v="UN"/>
    <s v="Far_East_Asian"/>
    <x v="5"/>
    <x v="1"/>
    <x v="22"/>
    <x v="19"/>
    <n v="0.19916274051151328"/>
    <n v="0.64330392677351467"/>
    <n v="15314.721100765488"/>
    <n v="49467.185459792927"/>
    <n v="9852.0202215636418"/>
    <n v="0.29632213023626081"/>
    <n v="67016.180180973635"/>
    <n v="4.3759321335354855"/>
    <n v="2.2486434828153063"/>
  </r>
  <r>
    <s v="UN"/>
    <s v="Far_East_Asian"/>
    <x v="5"/>
    <x v="1"/>
    <x v="22"/>
    <x v="20"/>
    <n v="0.29145147970730867"/>
    <n v="0.78206010540721127"/>
    <n v="5462.7008792018469"/>
    <n v="14658.221772238028"/>
    <n v="4272.1604253966616"/>
    <n v="0.16472584298254284"/>
    <n v="17548.994721180716"/>
    <n v="3.212512474917864"/>
    <n v="2.0377323499980253"/>
  </r>
  <r>
    <s v="UN"/>
    <s v="Far_East_Asian"/>
    <x v="5"/>
    <x v="1"/>
    <x v="22"/>
    <x v="21"/>
    <n v="0.41184156446483622"/>
    <n v="1"/>
    <n v="1190.5404538051848"/>
    <n v="2890.7729489426879"/>
    <n v="1190.5404538051848"/>
    <m/>
    <n v="2890.7729489426879"/>
    <n v="2.4281182043862932"/>
    <n v="2.4281182043862932"/>
  </r>
  <r>
    <s v="UN"/>
    <s v="Far_East_Asian"/>
    <x v="5"/>
    <x v="1"/>
    <x v="23"/>
    <x v="0"/>
    <n v="1.7659854582530589E-2"/>
    <n v="1.738430481565665E-2"/>
    <n v="100000"/>
    <n v="98439.682696218239"/>
    <n v="1738.4304815656651"/>
    <n v="0.98140246022911504"/>
    <n v="7750000.0008294126"/>
    <n v="77.500000008294123"/>
    <n v="0.10245631313568428"/>
  </r>
  <r>
    <s v="UN"/>
    <s v="Far_East_Asian"/>
    <x v="5"/>
    <x v="1"/>
    <x v="23"/>
    <x v="1"/>
    <n v="7.9864786737120425E-4"/>
    <n v="3.1882133557678627E-3"/>
    <n v="98261.569518434335"/>
    <n v="392261.54741833929"/>
    <n v="313.27884829738468"/>
    <n v="0.99752051601551506"/>
    <n v="7651560.318133194"/>
    <n v="77.869306949119363"/>
    <n v="1.4951048892611041"/>
  </r>
  <r>
    <s v="UN"/>
    <s v="Far_East_Asian"/>
    <x v="5"/>
    <x v="1"/>
    <x v="23"/>
    <x v="2"/>
    <n v="1.8398948623256164E-4"/>
    <n v="9.1946484418932287E-4"/>
    <n v="97948.29067013695"/>
    <n v="489484.5442733214"/>
    <n v="90.060009819630068"/>
    <n v="0.9992493893279254"/>
    <n v="7259298.7707148548"/>
    <n v="74.113583004344477"/>
    <n v="2.1473567693599338"/>
  </r>
  <r>
    <s v="UN"/>
    <s v="Far_East_Asian"/>
    <x v="5"/>
    <x v="1"/>
    <x v="23"/>
    <x v="3"/>
    <n v="1.4724126792141462E-4"/>
    <n v="7.3594450037090919E-4"/>
    <n v="97858.23066031732"/>
    <n v="489117.13195057429"/>
    <n v="72.018226670494187"/>
    <n v="0.99898672170872316"/>
    <n v="6769814.2264415333"/>
    <n v="69.179814316699819"/>
    <n v="2.5836484865349352"/>
  </r>
  <r>
    <s v="UN"/>
    <s v="Far_East_Asian"/>
    <x v="5"/>
    <x v="1"/>
    <x v="23"/>
    <x v="4"/>
    <n v="2.7530064746075723E-4"/>
    <n v="1.3756317738534138E-3"/>
    <n v="97786.212433646826"/>
    <n v="488621.52017887717"/>
    <n v="134.51782086849562"/>
    <n v="0.99835327649336592"/>
    <n v="6280697.0944909593"/>
    <n v="64.228861494689227"/>
    <n v="2.698877462046124"/>
  </r>
  <r>
    <s v="UN"/>
    <s v="Far_East_Asian"/>
    <x v="5"/>
    <x v="1"/>
    <x v="23"/>
    <x v="5"/>
    <n v="3.8353747868572039E-4"/>
    <n v="1.9159530508336775E-3"/>
    <n v="97651.69461277833"/>
    <n v="487816.89563575125"/>
    <n v="187.0960622124403"/>
    <n v="0.99770650177124443"/>
    <n v="5792075.5743120825"/>
    <n v="59.313620693215839"/>
    <n v="2.6398357992215775"/>
  </r>
  <r>
    <s v="UN"/>
    <s v="Far_East_Asian"/>
    <x v="5"/>
    <x v="1"/>
    <x v="23"/>
    <x v="6"/>
    <n v="5.4072507751508293E-4"/>
    <n v="2.7001584730977552E-3"/>
    <n v="97464.59855056589"/>
    <n v="486698.08844965365"/>
    <n v="263.16986160338274"/>
    <n v="0.99692117286479576"/>
    <n v="5304258.6786763314"/>
    <n v="54.42241344609257"/>
    <n v="2.6254716274556631"/>
  </r>
  <r>
    <s v="UN"/>
    <s v="Far_East_Asian"/>
    <x v="5"/>
    <x v="1"/>
    <x v="23"/>
    <x v="7"/>
    <n v="7.0423239385187034E-4"/>
    <n v="3.5153114615075589E-3"/>
    <n v="97201.428688962507"/>
    <n v="485199.62916828279"/>
    <n v="341.69329634521273"/>
    <n v="0.99571248743576368"/>
    <n v="4817560.5902266782"/>
    <n v="49.562652063916893"/>
    <n v="2.6367277755606642"/>
  </r>
  <r>
    <s v="UN"/>
    <s v="Far_East_Asian"/>
    <x v="5"/>
    <x v="1"/>
    <x v="23"/>
    <x v="8"/>
    <n v="1.0496862843118789E-3"/>
    <n v="5.2356506238284408E-3"/>
    <n v="96859.735392617295"/>
    <n v="483119.32966206095"/>
    <n v="507.12373403222591"/>
    <n v="0.99342080951063993"/>
    <n v="4332360.961058395"/>
    <n v="44.728193232175713"/>
    <n v="2.6744387574836108"/>
  </r>
  <r>
    <s v="UN"/>
    <s v="Far_East_Asian"/>
    <x v="5"/>
    <x v="1"/>
    <x v="23"/>
    <x v="9"/>
    <n v="1.6440390121504279E-3"/>
    <n v="8.189102275962876E-3"/>
    <n v="96352.611658585069"/>
    <n v="479940.79556312237"/>
    <n v="789.04139142828353"/>
    <n v="0.98949692604044992"/>
    <n v="3849241.6313963342"/>
    <n v="39.949530844433156"/>
    <n v="2.6905359470376879"/>
  </r>
  <r>
    <s v="UN"/>
    <s v="Far_East_Asian"/>
    <x v="5"/>
    <x v="1"/>
    <x v="23"/>
    <x v="10"/>
    <n v="2.6631357412337502E-3"/>
    <n v="1.3234363316736874E-2"/>
    <n v="95563.570267156785"/>
    <n v="474899.94189111755"/>
    <n v="1264.7230087600765"/>
    <n v="0.9831338255500004"/>
    <n v="3369300.8358332119"/>
    <n v="35.257167835128179"/>
    <n v="2.6928470309660475"/>
  </r>
  <r>
    <s v="UN"/>
    <s v="Far_East_Asian"/>
    <x v="5"/>
    <x v="1"/>
    <x v="23"/>
    <x v="11"/>
    <n v="4.260783793408135E-3"/>
    <n v="2.1095890786759549E-2"/>
    <n v="94298.847258396709"/>
    <n v="466890.19662488723"/>
    <n v="1989.3181830804533"/>
    <n v="0.9732518395899048"/>
    <n v="2894400.8939420944"/>
    <n v="30.693915971325584"/>
    <n v="2.6856192708363258"/>
  </r>
  <r>
    <s v="UN"/>
    <s v="Far_East_Asian"/>
    <x v="5"/>
    <x v="1"/>
    <x v="23"/>
    <x v="12"/>
    <n v="6.7739516482830456E-3"/>
    <n v="3.3345370354818667E-2"/>
    <n v="92309.529075316255"/>
    <n v="454401.74275166396"/>
    <n v="3078.0954342953191"/>
    <n v="0.95796508700459249"/>
    <n v="2427510.6973172072"/>
    <n v="26.29750927812206"/>
    <n v="2.678466188767386"/>
  </r>
  <r>
    <s v="UN"/>
    <s v="Far_East_Asian"/>
    <x v="5"/>
    <x v="1"/>
    <x v="23"/>
    <x v="13"/>
    <n v="1.07384456683142E-2"/>
    <n v="5.2385756914811808E-2"/>
    <n v="89231.433641020936"/>
    <n v="435301.00503013615"/>
    <n v="4674.4561918786931"/>
    <n v="0.93272985050088153"/>
    <n v="1973108.9545655434"/>
    <n v="22.11226329169363"/>
    <n v="2.6775559061116385"/>
  </r>
  <r>
    <s v="UN"/>
    <s v="Far_East_Asian"/>
    <x v="5"/>
    <x v="1"/>
    <x v="23"/>
    <x v="14"/>
    <n v="1.7685364312865808E-2"/>
    <n v="8.4920023544691123E-2"/>
    <n v="84556.977449142243"/>
    <n v="406018.24134464242"/>
    <n v="7180.5805158490693"/>
    <n v="0.89297396294951215"/>
    <n v="1537807.9495354074"/>
    <n v="18.186647582812896"/>
    <n v="2.6650013374181594"/>
  </r>
  <r>
    <s v="UN"/>
    <s v="Far_East_Asian"/>
    <x v="5"/>
    <x v="1"/>
    <x v="23"/>
    <x v="15"/>
    <n v="2.8295150165583226E-2"/>
    <n v="0.13258300014073038"/>
    <n v="77376.396933293174"/>
    <n v="362563.71800331678"/>
    <n v="10258.794845496028"/>
    <n v="0.83813658866768537"/>
    <n v="1131789.708190765"/>
    <n v="14.627066560962902"/>
    <n v="2.6295201308343077"/>
  </r>
  <r>
    <s v="UN"/>
    <s v="Far_East_Asian"/>
    <x v="5"/>
    <x v="1"/>
    <x v="23"/>
    <x v="16"/>
    <n v="4.3701636600440519E-2"/>
    <n v="0.19786109635494231"/>
    <n v="67117.602087797146"/>
    <n v="303877.91778197262"/>
    <n v="13279.962333806303"/>
    <n v="0.74817768985666833"/>
    <n v="769225.99018744822"/>
    <n v="11.460868181512454"/>
    <n v="2.6121850454131228"/>
  </r>
  <r>
    <s v="UN"/>
    <s v="Far_East_Asian"/>
    <x v="5"/>
    <x v="1"/>
    <x v="23"/>
    <x v="17"/>
    <n v="7.5053035355837003E-2"/>
    <n v="0.3169466344288373"/>
    <n v="53837.639753990843"/>
    <n v="227354.67852457089"/>
    <n v="17063.658725619578"/>
    <n v="0.62243699762859195"/>
    <n v="465348.07240547554"/>
    <n v="8.64354519499493"/>
    <n v="2.5483850844617515"/>
  </r>
  <r>
    <s v="UN"/>
    <s v="Far_East_Asian"/>
    <x v="5"/>
    <x v="1"/>
    <x v="23"/>
    <x v="18"/>
    <n v="0.11676511013659047"/>
    <n v="0.44933654370790094"/>
    <n v="36773.981028371265"/>
    <n v="141513.96349764761"/>
    <n v="16523.893533668263"/>
    <n v="0.48320224348595731"/>
    <n v="237993.39388090462"/>
    <n v="6.4717875852846021"/>
    <n v="2.4366851518435189"/>
  </r>
  <r>
    <s v="UN"/>
    <s v="Far_East_Asian"/>
    <x v="5"/>
    <x v="1"/>
    <x v="23"/>
    <x v="19"/>
    <n v="0.17802693016755736"/>
    <n v="0.60115579211700065"/>
    <n v="20250.087494703002"/>
    <n v="68379.864646653194"/>
    <n v="12173.457388316754"/>
    <n v="0.33400385291876217"/>
    <n v="96479.430383257015"/>
    <n v="4.764395729573712"/>
    <n v="2.2998161673931072"/>
  </r>
  <r>
    <s v="UN"/>
    <s v="Far_East_Asian"/>
    <x v="5"/>
    <x v="1"/>
    <x v="23"/>
    <x v="20"/>
    <n v="0.26495267267269845"/>
    <n v="0.7492345993616637"/>
    <n v="8076.6301063862493"/>
    <n v="22839.138254045614"/>
    <n v="6051.2907219506524"/>
    <n v="0.18720671813464074"/>
    <n v="28099.565736603814"/>
    <n v="3.4791200496337309"/>
    <n v="2.1007817862318365"/>
  </r>
  <r>
    <s v="UN"/>
    <s v="Far_East_Asian"/>
    <x v="5"/>
    <x v="1"/>
    <x v="23"/>
    <x v="21"/>
    <n v="0.38501422007069541"/>
    <n v="1"/>
    <n v="2025.3393844355965"/>
    <n v="5260.4274825581988"/>
    <n v="2025.3393844355965"/>
    <m/>
    <n v="5260.4274825581988"/>
    <n v="2.5973066652353318"/>
    <n v="2.5973066652353318"/>
  </r>
  <r>
    <s v="UN"/>
    <s v="Far_East_Asian"/>
    <x v="5"/>
    <x v="1"/>
    <x v="24"/>
    <x v="0"/>
    <n v="1.4106641792195786E-2"/>
    <n v="1.392833816733546E-2"/>
    <n v="100000"/>
    <n v="98736.03067628009"/>
    <n v="1392.833816733546"/>
    <n v="0.98508974214113909"/>
    <n v="8000000.0002656365"/>
    <n v="80.000000002656364"/>
    <n v="9.2519646971129285E-2"/>
  </r>
  <r>
    <s v="UN"/>
    <s v="Far_East_Asian"/>
    <x v="5"/>
    <x v="1"/>
    <x v="24"/>
    <x v="1"/>
    <n v="6.2984530219633509E-4"/>
    <n v="2.5154221309303206E-3"/>
    <n v="98607.166183266454"/>
    <n v="393808.84039428941"/>
    <n v="248.03864808571234"/>
    <n v="0.99806944952801413"/>
    <n v="7901263.9695893563"/>
    <n v="80.128699316887918"/>
    <n v="1.5010977379532826"/>
  </r>
  <r>
    <s v="UN"/>
    <s v="Far_East_Asian"/>
    <x v="5"/>
    <x v="1"/>
    <x v="24"/>
    <x v="2"/>
    <n v="1.4359956541799181E-4"/>
    <n v="7.1770342881576597E-4"/>
    <n v="98359.127535180742"/>
    <n v="491593.98833725002"/>
    <n v="70.592683087335899"/>
    <n v="0.99941663160242233"/>
    <n v="7507455.1291950671"/>
    <n v="76.326979684827194"/>
    <n v="2.1434810261538235"/>
  </r>
  <r>
    <s v="UN"/>
    <s v="Far_East_Asian"/>
    <x v="5"/>
    <x v="1"/>
    <x v="24"/>
    <x v="3"/>
    <n v="1.139339800597996E-4"/>
    <n v="5.6951287062024256E-4"/>
    <n v="98288.534852093406"/>
    <n v="491307.20794001495"/>
    <n v="55.976585632670322"/>
    <n v="0.9992204916140589"/>
    <n v="7015861.1408578167"/>
    <n v="71.380259675407999"/>
    <n v="2.5799467059130206"/>
  </r>
  <r>
    <s v="UN"/>
    <s v="Far_East_Asian"/>
    <x v="5"/>
    <x v="1"/>
    <x v="24"/>
    <x v="4"/>
    <n v="2.1101139957859663E-4"/>
    <n v="1.0545445487328531E-3"/>
    <n v="98232.558266460735"/>
    <n v="490924.22985135234"/>
    <n v="103.59060882798804"/>
    <n v="0.99873798128285063"/>
    <n v="6524553.9329178017"/>
    <n v="66.419464666894072"/>
    <n v="2.6970742459149828"/>
  </r>
  <r>
    <s v="UN"/>
    <s v="Far_East_Asian"/>
    <x v="5"/>
    <x v="1"/>
    <x v="24"/>
    <x v="5"/>
    <n v="2.9403113195724428E-4"/>
    <n v="1.4691364010554619E-3"/>
    <n v="98128.967657632747"/>
    <n v="490304.67428457789"/>
    <n v="144.16483838383283"/>
    <n v="0.99823962120051057"/>
    <n v="6033629.7030664496"/>
    <n v="61.486733704541699"/>
    <n v="2.6404509768173035"/>
  </r>
  <r>
    <s v="UN"/>
    <s v="Far_East_Asian"/>
    <x v="5"/>
    <x v="1"/>
    <x v="24"/>
    <x v="6"/>
    <n v="4.153066481180744E-4"/>
    <n v="2.0744883359425283E-3"/>
    <n v="97984.802819248915"/>
    <n v="489441.5523306767"/>
    <n v="203.26833054814779"/>
    <n v="0.99763247892818863"/>
    <n v="5543325.0287818713"/>
    <n v="56.573314119002305"/>
    <n v="2.6264784373107783"/>
  </r>
  <r>
    <s v="UN"/>
    <s v="Far_East_Asian"/>
    <x v="5"/>
    <x v="1"/>
    <x v="24"/>
    <x v="7"/>
    <n v="5.4182074519616263E-4"/>
    <n v="2.7056411628517906E-3"/>
    <n v="97781.534488700767"/>
    <n v="488282.7891421137"/>
    <n v="264.56174467944948"/>
    <n v="0.99669464577086353"/>
    <n v="5053883.4764511948"/>
    <n v="51.685458843307487"/>
    <n v="2.6380436175788291"/>
  </r>
  <r>
    <s v="UN"/>
    <s v="Far_East_Asian"/>
    <x v="5"/>
    <x v="1"/>
    <x v="24"/>
    <x v="8"/>
    <n v="8.1000849100074199E-4"/>
    <n v="4.0424336695098024E-3"/>
    <n v="97516.972744021317"/>
    <n v="486668.84156000824"/>
    <n v="394.20589396909054"/>
    <n v="0.99490966938624448"/>
    <n v="4565600.6873090807"/>
    <n v="46.818523574287163"/>
    <n v="2.6762849716038351"/>
  </r>
  <r>
    <s v="UN"/>
    <s v="Far_East_Asian"/>
    <x v="5"/>
    <x v="1"/>
    <x v="24"/>
    <x v="9"/>
    <n v="1.2730911097921865E-3"/>
    <n v="6.346811980729168E-3"/>
    <n v="97122.766850052227"/>
    <n v="484191.53625705442"/>
    <n v="616.4199402454833"/>
    <n v="0.99184377199372808"/>
    <n v="4078931.8457490727"/>
    <n v="41.997689913905901"/>
    <n v="2.6926476573092919"/>
  </r>
  <r>
    <s v="UN"/>
    <s v="Far_East_Asian"/>
    <x v="5"/>
    <x v="1"/>
    <x v="24"/>
    <x v="10"/>
    <n v="2.0683043510991844E-3"/>
    <n v="1.0292456340249343E-2"/>
    <n v="96506.346909806743"/>
    <n v="480242.35968863487"/>
    <n v="993.28736212613876"/>
    <n v="0.98686030807264447"/>
    <n v="3594740.3094920185"/>
    <n v="37.248745026600211"/>
    <n v="2.6951535399600273"/>
  </r>
  <r>
    <s v="UN"/>
    <s v="Far_East_Asian"/>
    <x v="5"/>
    <x v="1"/>
    <x v="24"/>
    <x v="11"/>
    <n v="3.3163604223253643E-3"/>
    <n v="1.6455652694350974E-2"/>
    <n v="95513.059547680605"/>
    <n v="473932.12303185993"/>
    <n v="1571.7297356914933"/>
    <n v="0.97909791390042888"/>
    <n v="3114497.9498033836"/>
    <n v="32.608084847796235"/>
    <n v="2.6884227459470438"/>
  </r>
  <r>
    <s v="UN"/>
    <s v="Far_East_Asian"/>
    <x v="5"/>
    <x v="1"/>
    <x v="24"/>
    <x v="12"/>
    <n v="5.2820902618215902E-3"/>
    <n v="2.609103972054783E-2"/>
    <n v="93941.329811989111"/>
    <n v="464025.95299089543"/>
    <n v="2451.0269675257005"/>
    <n v="0.96706641862999021"/>
    <n v="2640565.8267715238"/>
    <n v="28.108669869335039"/>
    <n v="2.682320046121411"/>
  </r>
  <r>
    <s v="UN"/>
    <s v="Far_East_Asian"/>
    <x v="5"/>
    <x v="1"/>
    <x v="24"/>
    <x v="13"/>
    <n v="8.3881923744709586E-3"/>
    <n v="4.1142614916915191E-2"/>
    <n v="91490.302844463411"/>
    <n v="448743.91651027347"/>
    <n v="3764.1502985617117"/>
    <n v="0.94655794157108464"/>
    <n v="2176539.8737806282"/>
    <n v="23.789842268648069"/>
    <n v="2.686702968430672"/>
  </r>
  <r>
    <s v="UN"/>
    <s v="Far_East_Asian"/>
    <x v="5"/>
    <x v="1"/>
    <x v="24"/>
    <x v="14"/>
    <n v="1.4074688952751269E-2"/>
    <n v="6.8148374400549799E-2"/>
    <n v="87726.152545901699"/>
    <n v="424762.11790451111"/>
    <n v="5978.394688417844"/>
    <n v="0.91303435140005196"/>
    <n v="1727795.9572703547"/>
    <n v="19.695334938646777"/>
    <n v="2.6802058833844415"/>
  </r>
  <r>
    <s v="UN"/>
    <s v="Far_East_Asian"/>
    <x v="5"/>
    <x v="1"/>
    <x v="24"/>
    <x v="15"/>
    <n v="2.2932616007420508E-2"/>
    <n v="0.10879542781249688"/>
    <n v="81747.757857483855"/>
    <n v="387822.40482025774"/>
    <n v="8893.7822888173541"/>
    <n v="0.86548937428810901"/>
    <n v="1303033.8393658437"/>
    <n v="15.93968903266444"/>
    <n v="2.6482014301765782"/>
  </r>
  <r>
    <s v="UN"/>
    <s v="Far_East_Asian"/>
    <x v="5"/>
    <x v="1"/>
    <x v="24"/>
    <x v="16"/>
    <n v="3.6055921183232288E-2"/>
    <n v="0.16611849021453121"/>
    <n v="72853.975568666501"/>
    <n v="335656.17048279458"/>
    <n v="12102.39242759323"/>
    <n v="0.78515034148677765"/>
    <n v="915211.43454558589"/>
    <n v="12.562271686642257"/>
    <n v="2.6356982694347924"/>
  </r>
  <r>
    <s v="UN"/>
    <s v="Far_East_Asian"/>
    <x v="5"/>
    <x v="1"/>
    <x v="24"/>
    <x v="17"/>
    <n v="6.3084246692345136E-2"/>
    <n v="0.27365965862720548"/>
    <n v="60751.583141073272"/>
    <n v="263540.55687671021"/>
    <n v="16625.257503448411"/>
    <n v="0.66873153524129092"/>
    <n v="579555.26406279136"/>
    <n v="9.5397557412946234"/>
    <n v="2.5809482156703871"/>
  </r>
  <r>
    <s v="UN"/>
    <s v="Far_East_Asian"/>
    <x v="5"/>
    <x v="1"/>
    <x v="24"/>
    <x v="18"/>
    <n v="9.9929506416898406E-2"/>
    <n v="0.39911241703547262"/>
    <n v="44126.325637624861"/>
    <n v="176237.88119850715"/>
    <n v="17611.364480126798"/>
    <n v="0.53340000746004634"/>
    <n v="316014.70718608121"/>
    <n v="7.1615912410487974"/>
    <n v="2.4792556794953393"/>
  </r>
  <r>
    <s v="UN"/>
    <s v="Far_East_Asian"/>
    <x v="5"/>
    <x v="1"/>
    <x v="24"/>
    <x v="19"/>
    <n v="0.155119130860009"/>
    <n v="0.54995435790836944"/>
    <n v="26514.961157498063"/>
    <n v="94005.287146026472"/>
    <n v="14582.018438337203"/>
    <n v="0.38127513084651543"/>
    <n v="139776.82598757409"/>
    <n v="5.2716209975682782"/>
    <n v="2.3549945225647417"/>
  </r>
  <r>
    <s v="UN"/>
    <s v="Far_East_Asian"/>
    <x v="5"/>
    <x v="1"/>
    <x v="24"/>
    <x v="20"/>
    <n v="0.23501045875255133"/>
    <n v="0.70587921407456011"/>
    <n v="11932.942719160859"/>
    <n v="35841.878156865503"/>
    <n v="8423.2162281980127"/>
    <n v="0.21693962964751359"/>
    <n v="45771.538841547626"/>
    <n v="3.8357293685866569"/>
    <n v="2.1717649418534233"/>
  </r>
  <r>
    <s v="UN"/>
    <s v="Far_East_Asian"/>
    <x v="5"/>
    <x v="1"/>
    <x v="24"/>
    <x v="21"/>
    <n v="0.35345885447798697"/>
    <n v="1"/>
    <n v="3509.7264909628475"/>
    <n v="9929.6606846821251"/>
    <n v="3509.7264909628475"/>
    <m/>
    <n v="9929.6606846821251"/>
    <n v="2.8291836159455412"/>
    <n v="2.8291836159455412"/>
  </r>
  <r>
    <s v="UN"/>
    <s v="Far_East_Asian"/>
    <x v="5"/>
    <x v="1"/>
    <x v="25"/>
    <x v="0"/>
    <n v="1.1146848692404279E-2"/>
    <n v="1.1034213533541769E-2"/>
    <n v="100000"/>
    <n v="98989.533616445871"/>
    <n v="1103.421353354177"/>
    <n v="0.98817120734378228"/>
    <n v="8250000.0002190508"/>
    <n v="82.500000002190504"/>
    <n v="8.424249677376934E-2"/>
  </r>
  <r>
    <s v="UN"/>
    <s v="Far_East_Asian"/>
    <x v="5"/>
    <x v="1"/>
    <x v="25"/>
    <x v="1"/>
    <n v="4.9754139930319229E-4"/>
    <n v="1.987699213103677E-3"/>
    <n v="98896.578646645823"/>
    <n v="395096.07005544531"/>
    <n v="196.5766515545838"/>
    <n v="0.99849410161683649"/>
    <n v="8151010.4666026048"/>
    <n v="82.419539463805862"/>
    <n v="1.5060897249953911"/>
  </r>
  <r>
    <s v="UN"/>
    <s v="Far_East_Asian"/>
    <x v="5"/>
    <x v="1"/>
    <x v="25"/>
    <x v="2"/>
    <n v="1.1226958604838372E-4"/>
    <n v="5.6116769716192314E-4"/>
    <n v="98700.001995091239"/>
    <n v="493341.56096017727"/>
    <n v="55.387252829474164"/>
    <n v="0.99954618721935096"/>
    <n v="7755914.3965471592"/>
    <n v="78.580691385729594"/>
    <n v="2.1392512322869361"/>
  </r>
  <r>
    <s v="UN"/>
    <s v="Far_East_Asian"/>
    <x v="5"/>
    <x v="1"/>
    <x v="25"/>
    <x v="3"/>
    <n v="8.8164763699969818E-5"/>
    <n v="4.4072961830564052E-4"/>
    <n v="98644.614742261765"/>
    <n v="493117.67625458824"/>
    <n v="43.47560340326163"/>
    <n v="0.99940062732954449"/>
    <n v="7262572.8355869818"/>
    <n v="73.623611938295895"/>
    <n v="2.575710318658909"/>
  </r>
  <r>
    <s v="UN"/>
    <s v="Far_East_Asian"/>
    <x v="5"/>
    <x v="1"/>
    <x v="25"/>
    <x v="4"/>
    <n v="1.6161131699678484E-4"/>
    <n v="8.0775568867922103E-4"/>
    <n v="98601.139138858503"/>
    <n v="492822.11499612272"/>
    <n v="79.645631049657823"/>
    <n v="0.99903363854215843"/>
    <n v="6769455.1593323937"/>
    <n v="68.654938659471995"/>
    <n v="2.6950311555027504"/>
  </r>
  <r>
    <s v="UN"/>
    <s v="Far_East_Asian"/>
    <x v="5"/>
    <x v="1"/>
    <x v="25"/>
    <x v="5"/>
    <n v="2.2519642880034169E-4"/>
    <n v="1.1253841965675818E-3"/>
    <n v="98521.493507808846"/>
    <n v="492345.87069861847"/>
    <n v="110.87453181593446"/>
    <n v="0.99865142883693936"/>
    <n v="6276633.0443362705"/>
    <n v="63.70826122158595"/>
    <n v="2.6406047796439096"/>
  </r>
  <r>
    <s v="UN"/>
    <s v="Far_East_Asian"/>
    <x v="5"/>
    <x v="1"/>
    <x v="25"/>
    <x v="6"/>
    <n v="3.1809468216931051E-4"/>
    <n v="1.5892736133981511E-3"/>
    <n v="98410.618975992911"/>
    <n v="491681.90725514235"/>
    <n v="156.40140001672262"/>
    <n v="0.9981861170675681"/>
    <n v="5784287.1736376518"/>
    <n v="58.77706322575532"/>
    <n v="2.6266988352883178"/>
  </r>
  <r>
    <s v="UN"/>
    <s v="Far_East_Asian"/>
    <x v="5"/>
    <x v="1"/>
    <x v="25"/>
    <x v="7"/>
    <n v="4.1501239798323109E-4"/>
    <n v="2.0730301677995854E-3"/>
    <n v="98254.217575976189"/>
    <n v="490790.0538353867"/>
    <n v="203.6839571485325"/>
    <n v="0.99746716359814447"/>
    <n v="5292605.2663825098"/>
    <n v="53.866443568083405"/>
    <n v="2.6383312106240968"/>
  </r>
  <r>
    <s v="UN"/>
    <s v="Far_East_Asian"/>
    <x v="5"/>
    <x v="1"/>
    <x v="25"/>
    <x v="8"/>
    <n v="6.2047729722951902E-4"/>
    <n v="3.0979206865024219E-3"/>
    <n v="98050.533618827656"/>
    <n v="489546.96292136377"/>
    <n v="303.75277642036963"/>
    <n v="0.99609824629702182"/>
    <n v="4801815.2125471234"/>
    <n v="48.972861598226729"/>
    <n v="2.6767120251837251"/>
  </r>
  <r>
    <s v="UN"/>
    <s v="Far_East_Asian"/>
    <x v="5"/>
    <x v="1"/>
    <x v="25"/>
    <x v="9"/>
    <n v="9.7528612384148656E-4"/>
    <n v="4.8654847750584217E-3"/>
    <n v="97746.780842407286"/>
    <n v="487636.87124600355"/>
    <n v="475.58547399970121"/>
    <n v="0.99374549027654158"/>
    <n v="4312268.2496257601"/>
    <n v="44.11672908776643"/>
    <n v="2.693300098493868"/>
  </r>
  <r>
    <s v="UN"/>
    <s v="Far_East_Asian"/>
    <x v="5"/>
    <x v="1"/>
    <x v="25"/>
    <x v="10"/>
    <n v="1.5845921746112689E-3"/>
    <n v="7.8941424829592627E-3"/>
    <n v="97271.195368407585"/>
    <n v="484586.94169327867"/>
    <n v="767.87267572598648"/>
    <n v="0.98991748930158097"/>
    <n v="3824631.3783797566"/>
    <n v="39.319259559772483"/>
    <n v="2.6961868748790723"/>
  </r>
  <r>
    <s v="UN"/>
    <s v="Far_East_Asian"/>
    <x v="5"/>
    <x v="1"/>
    <x v="25"/>
    <x v="11"/>
    <n v="2.540900461177813E-3"/>
    <n v="1.2630370472413424E-2"/>
    <n v="96503.322692681599"/>
    <n v="479701.08866934205"/>
    <n v="1218.8727174274245"/>
    <n v="0.98394569770876528"/>
    <n v="3340044.4366864781"/>
    <n v="34.610667731337841"/>
    <n v="2.6900584008406923"/>
  </r>
  <r>
    <s v="UN"/>
    <s v="Far_East_Asian"/>
    <x v="5"/>
    <x v="1"/>
    <x v="25"/>
    <x v="12"/>
    <n v="4.0471640439779877E-3"/>
    <n v="2.004797960639108E-2"/>
    <n v="95284.449975254174"/>
    <n v="471999.82238241006"/>
    <n v="1910.260709910086"/>
    <n v="0.97469226018445299"/>
    <n v="2860343.3480171361"/>
    <n v="30.018994167043846"/>
    <n v="2.6849089389118137"/>
  </r>
  <r>
    <s v="UN"/>
    <s v="Far_East_Asian"/>
    <x v="5"/>
    <x v="1"/>
    <x v="25"/>
    <x v="13"/>
    <n v="6.4272905796444596E-3"/>
    <n v="3.1667256774379857E-2"/>
    <n v="93374.189265344088"/>
    <n v="460054.57368457154"/>
    <n v="2956.9044275651977"/>
    <n v="0.95839360405953722"/>
    <n v="2388343.525634726"/>
    <n v="25.5781982625595"/>
    <n v="2.694760581842099"/>
  </r>
  <r>
    <s v="UN"/>
    <s v="Far_East_Asian"/>
    <x v="5"/>
    <x v="1"/>
    <x v="25"/>
    <x v="14"/>
    <n v="1.0991696217660489E-2"/>
    <n v="5.360021295075619E-2"/>
    <n v="90417.284837778891"/>
    <n v="440913.36093763052"/>
    <n v="4846.3857217341283"/>
    <n v="0.93072809540077572"/>
    <n v="1928288.9519501545"/>
    <n v="21.326552278248251"/>
    <n v="2.6945575749042896"/>
  </r>
  <r>
    <s v="UN"/>
    <s v="Far_East_Asian"/>
    <x v="5"/>
    <x v="1"/>
    <x v="25"/>
    <x v="15"/>
    <n v="1.8253309378807703E-2"/>
    <n v="8.7536988739675844E-2"/>
    <n v="85570.899116044762"/>
    <n v="410370.45266223565"/>
    <n v="7490.618832365144"/>
    <n v="0.89034274525799928"/>
    <n v="1487375.591012524"/>
    <n v="17.381792249202128"/>
    <n v="2.6658747015074544"/>
  </r>
  <r>
    <s v="UN"/>
    <s v="Far_East_Asian"/>
    <x v="5"/>
    <x v="1"/>
    <x v="25"/>
    <x v="16"/>
    <n v="2.9249771434617777E-2"/>
    <n v="0.13687193931031139"/>
    <n v="78080.280283679618"/>
    <n v="365370.35539606272"/>
    <n v="10686.999384319904"/>
    <n v="0.82009591560649087"/>
    <n v="1077005.1383502884"/>
    <n v="13.793561376026522"/>
    <n v="2.657804111127652"/>
  </r>
  <r>
    <s v="UN"/>
    <s v="Far_East_Asian"/>
    <x v="5"/>
    <x v="1"/>
    <x v="25"/>
    <x v="17"/>
    <n v="5.215937040937476E-2"/>
    <n v="0.23190691444257086"/>
    <n v="67393.280899359714"/>
    <n v="299638.73614400299"/>
    <n v="15628.967827531953"/>
    <n v="0.71454729529566929"/>
    <n v="711634.78295422555"/>
    <n v="10.559432238013903"/>
    <n v="2.611635728941788"/>
  </r>
  <r>
    <s v="UN"/>
    <s v="Far_East_Asian"/>
    <x v="5"/>
    <x v="1"/>
    <x v="25"/>
    <x v="18"/>
    <n v="8.42102764971394E-2"/>
    <n v="0.34830810015739727"/>
    <n v="51764.313071827761"/>
    <n v="214106.04847751005"/>
    <n v="18029.929542001053"/>
    <n v="0.58560994587395132"/>
    <n v="411996.04681022262"/>
    <n v="7.9590749371780536"/>
    <n v="2.5199283625893747"/>
  </r>
  <r>
    <s v="UN"/>
    <s v="Far_East_Asian"/>
    <x v="5"/>
    <x v="1"/>
    <x v="25"/>
    <x v="19"/>
    <n v="0.13322810742818766"/>
    <n v="0.49517699586947911"/>
    <n v="33734.383529826708"/>
    <n v="125382.63146020025"/>
    <n v="16704.490693808428"/>
    <n v="0.43328182795792464"/>
    <n v="197889.99833271257"/>
    <n v="5.8661216724990828"/>
    <n v="2.4085240321048165"/>
  </r>
  <r>
    <s v="UN"/>
    <s v="Far_East_Asian"/>
    <x v="5"/>
    <x v="1"/>
    <x v="25"/>
    <x v="20"/>
    <n v="0.20571945894453006"/>
    <n v="0.65625301785420365"/>
    <n v="17029.89283601828"/>
    <n v="54326.015753250351"/>
    <n v="11175.918567370678"/>
    <n v="0.25075177741911031"/>
    <n v="72507.366872512328"/>
    <n v="4.2576525625081452"/>
    <n v="2.2419762866889985"/>
  </r>
  <r>
    <s v="UN"/>
    <s v="Far_East_Asian"/>
    <x v="5"/>
    <x v="1"/>
    <x v="25"/>
    <x v="21"/>
    <n v="0.32197685585895142"/>
    <n v="1"/>
    <n v="5853.9742686476011"/>
    <n v="18181.351119261984"/>
    <n v="5853.9742686476011"/>
    <m/>
    <n v="18181.351119261984"/>
    <n v="3.1058132962142797"/>
    <n v="3.1058132962142797"/>
  </r>
  <r>
    <s v="UN"/>
    <s v="Far_East_Asian"/>
    <x v="5"/>
    <x v="1"/>
    <x v="26"/>
    <x v="0"/>
    <n v="8.6526632873079462E-3"/>
    <n v="8.5841268101354944E-3"/>
    <n v="100000"/>
    <n v="99207.914662841926"/>
    <n v="858.41268101354945"/>
    <n v="0.99078661899100628"/>
    <n v="8500000.0001843106"/>
    <n v="85.000000001843105"/>
    <n v="7.7267432462855293E-2"/>
  </r>
  <r>
    <s v="UN"/>
    <s v="Far_East_Asian"/>
    <x v="5"/>
    <x v="1"/>
    <x v="26"/>
    <x v="1"/>
    <n v="3.8621304415988104E-4"/>
    <n v="1.5433681417434935E-3"/>
    <n v="99141.587318986451"/>
    <n v="396185.39483266126"/>
    <n v="153.01196739000443"/>
    <n v="0.99884409003725116"/>
    <n v="8400792.0855214689"/>
    <n v="84.735299410650512"/>
    <n v="1.5102964180996266"/>
  </r>
  <r>
    <s v="UN"/>
    <s v="Far_East_Asian"/>
    <x v="5"/>
    <x v="1"/>
    <x v="26"/>
    <x v="2"/>
    <n v="8.6186866897213036E-5"/>
    <n v="4.308279403441534E-4"/>
    <n v="98988.575351596446"/>
    <n v="494820.67943357822"/>
    <n v="42.647044036333682"/>
    <n v="0.99965349765919043"/>
    <n v="8004606.6906888084"/>
    <n v="80.863944776024226"/>
    <n v="2.1346824342645898"/>
  </r>
  <r>
    <s v="UN"/>
    <s v="Far_East_Asian"/>
    <x v="5"/>
    <x v="1"/>
    <x v="26"/>
    <x v="3"/>
    <n v="6.6935314527309466E-5"/>
    <n v="3.3462217074001427E-4"/>
    <n v="98945.928307560112"/>
    <n v="494649.22290987347"/>
    <n v="33.10950131615391"/>
    <n v="0.99954806582129674"/>
    <n v="7509786.0112552298"/>
    <n v="75.897878161414283"/>
    <n v="2.5711314054773484"/>
  </r>
  <r>
    <s v="UN"/>
    <s v="Far_East_Asian"/>
    <x v="5"/>
    <x v="1"/>
    <x v="26"/>
    <x v="4"/>
    <n v="1.2134259510252773E-4"/>
    <n v="6.0654316695162253E-4"/>
    <n v="98912.818806243959"/>
    <n v="494425.67401957145"/>
    <n v="59.994894370844122"/>
    <n v="0.99927462091673513"/>
    <n v="7015136.7883453565"/>
    <n v="70.922423129877686"/>
    <n v="2.6928034776968972"/>
  </r>
  <r>
    <s v="UN"/>
    <s v="Far_East_Asian"/>
    <x v="5"/>
    <x v="1"/>
    <x v="26"/>
    <x v="5"/>
    <n v="1.690842002395556E-4"/>
    <n v="8.4508388313488027E-4"/>
    <n v="98852.823911873114"/>
    <n v="494067.02797740861"/>
    <n v="83.538928290290642"/>
    <n v="0.99898728178906981"/>
    <n v="6520711.1143257851"/>
    <n v="65.963832456005221"/>
    <n v="2.640721685199352"/>
  </r>
  <r>
    <s v="UN"/>
    <s v="Far_East_Asian"/>
    <x v="5"/>
    <x v="1"/>
    <x v="26"/>
    <x v="6"/>
    <n v="2.3883497691288237E-4"/>
    <n v="1.1934984241071293E-3"/>
    <n v="98769.284983582824"/>
    <n v="493566.67730075563"/>
    <n v="117.88098597810313"/>
    <n v="0.99863777781485485"/>
    <n v="6026644.0863483762"/>
    <n v="61.017391057858823"/>
    <n v="2.6268639523389838"/>
  </r>
  <r>
    <s v="UN"/>
    <s v="Far_East_Asian"/>
    <x v="5"/>
    <x v="1"/>
    <x v="26"/>
    <x v="7"/>
    <n v="3.1160368441719802E-4"/>
    <n v="1.5568728165789615E-3"/>
    <n v="98651.403997604721"/>
    <n v="492894.32982308819"/>
    <n v="153.58768920123111"/>
    <n v="0.99809767112205527"/>
    <n v="5533077.4090476204"/>
    <n v="56.087163333042525"/>
    <n v="2.6385466385901051"/>
  </r>
  <r>
    <s v="UN"/>
    <s v="Far_East_Asian"/>
    <x v="5"/>
    <x v="1"/>
    <x v="26"/>
    <x v="8"/>
    <n v="4.6587284978430167E-4"/>
    <n v="2.3268461203741209E-3"/>
    <n v="98497.81630840349"/>
    <n v="491956.68270569044"/>
    <n v="229.18926174253284"/>
    <n v="0.99706902683189691"/>
    <n v="5040183.0792245325"/>
    <n v="51.17050578505588"/>
    <n v="2.6770341146040355"/>
  </r>
  <r>
    <s v="UN"/>
    <s v="Far_East_Asian"/>
    <x v="5"/>
    <x v="1"/>
    <x v="26"/>
    <x v="9"/>
    <n v="7.3227389444308045E-4"/>
    <n v="3.6551967025590438E-3"/>
    <n v="98268.627046660957"/>
    <n v="490514.77086881112"/>
    <n v="359.1911615459685"/>
    <n v="0.99530026926310078"/>
    <n v="4548226.3965188423"/>
    <n v="46.28360579780162"/>
    <n v="2.6938063817373852"/>
  </r>
  <r>
    <s v="UN"/>
    <s v="Far_East_Asian"/>
    <x v="5"/>
    <x v="1"/>
    <x v="26"/>
    <x v="10"/>
    <n v="1.1897590821538201E-3"/>
    <n v="5.9325402272461195E-3"/>
    <n v="97909.435885114988"/>
    <n v="488209.48352325591"/>
    <n v="580.85166701540584"/>
    <n v="0.99242023957303571"/>
    <n v="4057711.6256500315"/>
    <n v="41.44351960531435"/>
    <n v="2.6970094461594263"/>
  </r>
  <r>
    <s v="UN"/>
    <s v="Far_East_Asian"/>
    <x v="5"/>
    <x v="1"/>
    <x v="26"/>
    <x v="11"/>
    <n v="1.9077838302964758E-3"/>
    <n v="9.4970906130565306E-3"/>
    <n v="97328.584218099582"/>
    <n v="484508.97259997763"/>
    <n v="924.33838355979242"/>
    <n v="0.98792176427603728"/>
    <n v="3569502.1421267753"/>
    <n v="36.674756658619692"/>
    <n v="2.6913773911432042"/>
  </r>
  <r>
    <s v="UN"/>
    <s v="Far_East_Asian"/>
    <x v="5"/>
    <x v="1"/>
    <x v="26"/>
    <x v="12"/>
    <n v="3.0387314752221522E-3"/>
    <n v="1.5087613150360175E-2"/>
    <n v="96404.24583453979"/>
    <n v="478656.9590185401"/>
    <n v="1454.5099672037613"/>
    <n v="0.98095817866478652"/>
    <n v="3084993.1695267977"/>
    <n v="32.000594401429403"/>
    <n v="2.6870078376798525"/>
  </r>
  <r>
    <s v="UN"/>
    <s v="Far_East_Asian"/>
    <x v="5"/>
    <x v="1"/>
    <x v="26"/>
    <x v="13"/>
    <n v="4.8257550313629289E-3"/>
    <n v="2.3864172574340096E-2"/>
    <n v="94949.735867336029"/>
    <n v="469542.45872405247"/>
    <n v="2265.8968826261116"/>
    <n v="0.96826878422855245"/>
    <n v="2606336.2105082576"/>
    <n v="27.449641504530735"/>
    <n v="2.7023576613099016"/>
  </r>
  <r>
    <s v="UN"/>
    <s v="Far_East_Asian"/>
    <x v="5"/>
    <x v="1"/>
    <x v="26"/>
    <x v="14"/>
    <n v="8.4234078154309996E-3"/>
    <n v="4.1319457804264964E-2"/>
    <n v="92683.838984709917"/>
    <n v="454643.30565242353"/>
    <n v="3829.6459740660212"/>
    <n v="0.94589062247292821"/>
    <n v="2136793.751784205"/>
    <n v="23.05465305700935"/>
    <n v="2.7084332780221696"/>
  </r>
  <r>
    <s v="UN"/>
    <s v="Far_East_Asian"/>
    <x v="5"/>
    <x v="1"/>
    <x v="26"/>
    <x v="15"/>
    <n v="1.4277444986565574E-2"/>
    <n v="6.9100993134616109E-2"/>
    <n v="88854.193010643896"/>
    <n v="430042.83938672062"/>
    <n v="6139.9129812103492"/>
    <n v="0.91224699739164239"/>
    <n v="1682150.4461317814"/>
    <n v="18.93158205747562"/>
    <n v="2.6826828474539557"/>
  </r>
  <r>
    <s v="UN"/>
    <s v="Far_East_Asian"/>
    <x v="5"/>
    <x v="1"/>
    <x v="26"/>
    <x v="16"/>
    <n v="2.3351625416842148E-2"/>
    <n v="0.11075434802859156"/>
    <n v="82714.280029433547"/>
    <n v="392305.28898031224"/>
    <n v="9160.9661573142657"/>
    <n v="0.85199980531881769"/>
    <n v="1252107.6067450608"/>
    <n v="15.137744127126577"/>
    <n v="2.6786169928292711"/>
  </r>
  <r>
    <s v="UN"/>
    <s v="Far_East_Asian"/>
    <x v="5"/>
    <x v="1"/>
    <x v="26"/>
    <x v="17"/>
    <n v="4.2502327457739221E-2"/>
    <n v="0.1931408451781749"/>
    <n v="73553.313872119281"/>
    <n v="334244.02983676852"/>
    <n v="14206.149206916692"/>
    <n v="0.75811852360701315"/>
    <n v="859802.31776474859"/>
    <n v="11.689511627710095"/>
    <n v="2.6402796397839867"/>
  </r>
  <r>
    <s v="UN"/>
    <s v="Far_East_Asian"/>
    <x v="5"/>
    <x v="1"/>
    <x v="26"/>
    <x v="18"/>
    <n v="7.0037592823629244E-2"/>
    <n v="0.29904187206165922"/>
    <n v="59347.164665202588"/>
    <n v="253396.59042430943"/>
    <n v="17747.287223033738"/>
    <n v="0.63760998237745414"/>
    <n v="525558.28792798007"/>
    <n v="8.8556595903583926"/>
    <n v="2.5579798559041373"/>
  </r>
  <r>
    <s v="UN"/>
    <s v="Far_East_Asian"/>
    <x v="5"/>
    <x v="1"/>
    <x v="26"/>
    <x v="19"/>
    <n v="0.11309611978612436"/>
    <n v="0.43924975556750162"/>
    <n v="41599.87744216885"/>
    <n v="161568.19555495091"/>
    <n v="18272.735998110693"/>
    <n v="0.48788499827792386"/>
    <n v="272161.6975036707"/>
    <n v="6.5423677721652753"/>
    <n v="2.4589907247226637"/>
  </r>
  <r>
    <s v="UN"/>
    <s v="Far_East_Asian"/>
    <x v="5"/>
    <x v="1"/>
    <x v="26"/>
    <x v="20"/>
    <n v="0.1782431830425257"/>
    <n v="0.6023164792111545"/>
    <n v="23327.141444058158"/>
    <n v="78826.698810094502"/>
    <n v="14050.321704645716"/>
    <n v="0.28723932761759369"/>
    <n v="110593.50194871982"/>
    <n v="4.7409796101223529"/>
    <n v="2.3090289884469475"/>
  </r>
  <r>
    <s v="UN"/>
    <s v="Far_East_Asian"/>
    <x v="5"/>
    <x v="1"/>
    <x v="26"/>
    <x v="21"/>
    <n v="0.29202874771282034"/>
    <n v="1"/>
    <n v="9276.8197394124418"/>
    <n v="31766.803138625317"/>
    <n v="9276.8197394124418"/>
    <m/>
    <n v="31766.803138625317"/>
    <n v="3.4243204062340986"/>
    <n v="3.4243204062340986"/>
  </r>
  <r>
    <s v="UN"/>
    <s v="Far_East_Asian"/>
    <x v="5"/>
    <x v="1"/>
    <x v="27"/>
    <x v="0"/>
    <n v="6.5770931618127091E-3"/>
    <n v="6.5371701791178205E-3"/>
    <n v="100000"/>
    <n v="99392.999586402628"/>
    <n v="653.71701791178202"/>
    <n v="0.99297660421381262"/>
    <n v="8750000.000143446"/>
    <n v="87.500000001434458"/>
    <n v="7.1463038339804094E-2"/>
  </r>
  <r>
    <s v="UN"/>
    <s v="Far_East_Asian"/>
    <x v="5"/>
    <x v="1"/>
    <x v="27"/>
    <x v="1"/>
    <n v="2.9356963092173422E-4"/>
    <n v="1.1734220738053261E-3"/>
    <n v="99346.282982088218"/>
    <n v="397095.30252050364"/>
    <n v="116.57512140169274"/>
    <n v="0.99913003590266003"/>
    <n v="8650607.0005570427"/>
    <n v="87.075296034142681"/>
    <n v="1.5137970746732867"/>
  </r>
  <r>
    <s v="UN"/>
    <s v="Far_East_Asian"/>
    <x v="5"/>
    <x v="1"/>
    <x v="27"/>
    <x v="2"/>
    <n v="6.4730213205451366E-5"/>
    <n v="3.2359094483912508E-4"/>
    <n v="99229.707860686525"/>
    <n v="496056.37510932412"/>
    <n v="32.109834922754089"/>
    <n v="0.99974128274245755"/>
    <n v="8253511.6980365394"/>
    <n v="83.175813735379037"/>
    <n v="2.1297207123538615"/>
  </r>
  <r>
    <s v="UN"/>
    <s v="Far_East_Asian"/>
    <x v="5"/>
    <x v="1"/>
    <x v="27"/>
    <x v="3"/>
    <n v="4.9671015602275757E-5"/>
    <n v="2.483250576826586E-4"/>
    <n v="99197.598025763771"/>
    <n v="495928.03676436929"/>
    <n v="24.633249251724919"/>
    <n v="0.99966711700644839"/>
    <n v="7757455.3229272151"/>
    <n v="78.202048006368415"/>
    <n v="2.5661609300130976"/>
  </r>
  <r>
    <s v="UN"/>
    <s v="Far_East_Asian"/>
    <x v="5"/>
    <x v="1"/>
    <x v="27"/>
    <x v="4"/>
    <n v="8.8969822618897095E-5"/>
    <n v="4.4475772090794006E-4"/>
    <n v="99172.964776512046"/>
    <n v="495762.950754905"/>
    <n v="44.107941789683537"/>
    <n v="0.99946831519368062"/>
    <n v="7261527.2861628458"/>
    <n v="73.220834957660287"/>
    <n v="2.6903676861418067"/>
  </r>
  <r>
    <s v="UN"/>
    <s v="Far_East_Asian"/>
    <x v="5"/>
    <x v="1"/>
    <x v="27"/>
    <x v="5"/>
    <n v="1.2397453326445668E-4"/>
    <n v="6.1969141973370636E-4"/>
    <n v="99128.856834722363"/>
    <n v="495499.36112645251"/>
    <n v="61.42930202849675"/>
    <n v="0.99925736238987217"/>
    <n v="6765764.3354079407"/>
    <n v="68.252217885337927"/>
    <n v="2.6408156633123845"/>
  </r>
  <r>
    <s v="UN"/>
    <s v="Far_East_Asian"/>
    <x v="5"/>
    <x v="1"/>
    <x v="27"/>
    <x v="6"/>
    <n v="1.7511662311550107E-4"/>
    <n v="8.7521941611371401E-4"/>
    <n v="99067.427532693866"/>
    <n v="495131.3846650857"/>
    <n v="86.705736081057694"/>
    <n v="0.99900102292780679"/>
    <n v="6270264.974281488"/>
    <n v="63.292901919878744"/>
    <n v="2.6269966938370315"/>
  </r>
  <r>
    <s v="UN"/>
    <s v="Far_East_Asian"/>
    <x v="5"/>
    <x v="1"/>
    <x v="27"/>
    <x v="7"/>
    <n v="2.284714973002519E-4"/>
    <n v="1.1417415338237319E-3"/>
    <n v="98980.721796612808"/>
    <n v="494636.75976408197"/>
    <n v="113.01040112304327"/>
    <n v="0.9986048363459612"/>
    <n v="5775133.5896164021"/>
    <n v="58.346044409367316"/>
    <n v="2.6387198317121974"/>
  </r>
  <r>
    <s v="UN"/>
    <s v="Far_East_Asian"/>
    <x v="5"/>
    <x v="1"/>
    <x v="27"/>
    <x v="8"/>
    <n v="3.4158347209949032E-4"/>
    <n v="1.7065633760099258E-3"/>
    <n v="98867.711395489765"/>
    <n v="493946.66053490766"/>
    <n v="168.7240153374587"/>
    <n v="0.9978501382922913"/>
    <n v="5280496.8298523203"/>
    <n v="53.409720477187165"/>
    <n v="2.6772930530525358"/>
  </r>
  <r>
    <s v="UN"/>
    <s v="Far_East_Asian"/>
    <x v="5"/>
    <x v="1"/>
    <x v="27"/>
    <x v="9"/>
    <n v="5.3691186358424334E-4"/>
    <n v="2.6812399316551373E-3"/>
    <n v="98698.987380152306"/>
    <n v="492884.7435237731"/>
    <n v="264.63566617759352"/>
    <n v="0.99655194369307132"/>
    <n v="4786550.1693174122"/>
    <n v="48.496446583401877"/>
    <n v="2.694213384756051"/>
  </r>
  <r>
    <s v="UN"/>
    <s v="Far_East_Asian"/>
    <x v="5"/>
    <x v="1"/>
    <x v="27"/>
    <x v="10"/>
    <n v="8.723453965332322E-4"/>
    <n v="4.3529843342509644E-3"/>
    <n v="98434.351713974713"/>
    <n v="491185.24917527696"/>
    <n v="428.48319096308842"/>
    <n v="0.99443681615114976"/>
    <n v="4293665.4257936394"/>
    <n v="43.619583519683687"/>
    <n v="2.6976707245405702"/>
  </r>
  <r>
    <s v="UN"/>
    <s v="Far_East_Asian"/>
    <x v="5"/>
    <x v="1"/>
    <x v="27"/>
    <x v="11"/>
    <n v="1.3988096240648326E-3"/>
    <n v="6.9715450862818974E-3"/>
    <n v="98005.868523011624"/>
    <n v="488452.69533027161"/>
    <n v="683.2523311283876"/>
    <n v="0.99112980430252151"/>
    <n v="3802480.1766183623"/>
    <n v="38.798494762847248"/>
    <n v="2.6924377525610521"/>
  </r>
  <r>
    <s v="UN"/>
    <s v="Far_East_Asian"/>
    <x v="5"/>
    <x v="1"/>
    <x v="27"/>
    <x v="12"/>
    <n v="2.2280337542587287E-3"/>
    <n v="1.108309453171142E-2"/>
    <n v="97322.616191883237"/>
    <n v="484120.02433373133"/>
    <n v="1078.6357553280977"/>
    <n v="0.98601894902101272"/>
    <n v="3314027.4812880908"/>
    <n v="34.051976929535961"/>
    <n v="2.6886946187626357"/>
  </r>
  <r>
    <s v="UN"/>
    <s v="Far_East_Asian"/>
    <x v="5"/>
    <x v="1"/>
    <x v="27"/>
    <x v="13"/>
    <n v="3.5382636554925147E-3"/>
    <n v="1.7549102997760309E-2"/>
    <n v="96243.980436555139"/>
    <n v="477351.51759357279"/>
    <n v="1688.9955255955429"/>
    <n v="0.97636850781608553"/>
    <n v="2829907.4569543595"/>
    <n v="29.403474836744298"/>
    <n v="2.7096537376326588"/>
  </r>
  <r>
    <s v="UN"/>
    <s v="Far_East_Asian"/>
    <x v="5"/>
    <x v="1"/>
    <x v="27"/>
    <x v="14"/>
    <n v="6.3144461568936825E-3"/>
    <n v="3.1124537407536693E-2"/>
    <n v="94554.984910959596"/>
    <n v="466070.98893658054"/>
    <n v="2942.980164930239"/>
    <n v="0.95867194327947491"/>
    <n v="2352555.9393607867"/>
    <n v="24.880295222680626"/>
    <n v="2.7220588510570796"/>
  </r>
  <r>
    <s v="UN"/>
    <s v="Far_East_Asian"/>
    <x v="5"/>
    <x v="1"/>
    <x v="27"/>
    <x v="15"/>
    <n v="1.094259597244898E-2"/>
    <n v="5.3369122904876512E-2"/>
    <n v="91612.004746029357"/>
    <n v="446809.18067001831"/>
    <n v="4889.2523408529669"/>
    <n v="0.93124734669326525"/>
    <n v="1886484.950424206"/>
    <n v="20.592115145324009"/>
    <n v="2.6988622644570497"/>
  </r>
  <r>
    <s v="UN"/>
    <s v="Far_East_Asian"/>
    <x v="5"/>
    <x v="1"/>
    <x v="27"/>
    <x v="16"/>
    <n v="1.8298239962081731E-2"/>
    <n v="8.7793710020547241E-2"/>
    <n v="86722.75240517639"/>
    <n v="416089.86397714633"/>
    <n v="7613.7121768437792"/>
    <n v="0.88066736964063996"/>
    <n v="1439675.7697541877"/>
    <n v="16.600900338447456"/>
    <n v="2.6983766076641951"/>
  </r>
  <r>
    <s v="UN"/>
    <s v="Far_East_Asian"/>
    <x v="5"/>
    <x v="1"/>
    <x v="27"/>
    <x v="17"/>
    <n v="3.4050788078403865E-2"/>
    <n v="0.15772483939443854"/>
    <n v="79109.040228332611"/>
    <n v="366436.76604288514"/>
    <n v="12477.460664661936"/>
    <n v="0.79889549335543197"/>
    <n v="1023585.9057770415"/>
    <n v="12.938924588424571"/>
    <n v="2.6671186645198239"/>
  </r>
  <r>
    <s v="UN"/>
    <s v="Far_East_Asian"/>
    <x v="5"/>
    <x v="1"/>
    <x v="27"/>
    <x v="18"/>
    <n v="5.7367752869834233E-2"/>
    <n v="0.25204422021881162"/>
    <n v="66631.579563670675"/>
    <n v="292744.68099139974"/>
    <n v="16794.104513073078"/>
    <n v="0.68859086698034877"/>
    <n v="657149.13973415631"/>
    <n v="9.8624277562894758"/>
    <n v="2.5936069234596792"/>
  </r>
  <r>
    <s v="UN"/>
    <s v="Far_East_Asian"/>
    <x v="5"/>
    <x v="1"/>
    <x v="27"/>
    <x v="19"/>
    <n v="9.4712305945197015E-2"/>
    <n v="0.38308985428025438"/>
    <n v="49837.475050597597"/>
    <n v="201581.31368775357"/>
    <n v="19092.231054829244"/>
    <n v="0.54435689604056947"/>
    <n v="364404.45874275657"/>
    <n v="7.311856356542827"/>
    <n v="2.5065218188215468"/>
  </r>
  <r>
    <s v="UN"/>
    <s v="Far_East_Asian"/>
    <x v="5"/>
    <x v="1"/>
    <x v="27"/>
    <x v="20"/>
    <n v="0.15261373762620012"/>
    <n v="0.54469035464956195"/>
    <n v="30745.243995768353"/>
    <n v="109732.1782188459"/>
    <n v="16746.637855842382"/>
    <n v="0.32606523365104212"/>
    <n v="162823.145055003"/>
    <n v="5.2958807247525277"/>
    <n v="2.3729627320598139"/>
  </r>
  <r>
    <s v="UN"/>
    <s v="Far_East_Asian"/>
    <x v="5"/>
    <x v="1"/>
    <x v="27"/>
    <x v="21"/>
    <n v="0.26367208913574275"/>
    <n v="1"/>
    <n v="13998.606139925972"/>
    <n v="53090.96683615708"/>
    <n v="13998.606139925972"/>
    <m/>
    <n v="53090.96683615708"/>
    <n v="3.7925895125182683"/>
    <n v="3.7925895125182683"/>
  </r>
  <r>
    <s v="UN"/>
    <s v="Far_East_Asian"/>
    <x v="5"/>
    <x v="1"/>
    <x v="28"/>
    <x v="0"/>
    <n v="4.877545478805873E-3"/>
    <n v="4.8554427100482283E-3"/>
    <n v="100000"/>
    <n v="99546.84648551904"/>
    <n v="485.5442710048228"/>
    <n v="0.99477915361830482"/>
    <n v="9000000.0004725773"/>
    <n v="90.000000004725777"/>
    <n v="6.6710202257844992E-2"/>
  </r>
  <r>
    <s v="UN"/>
    <s v="Far_East_Asian"/>
    <x v="5"/>
    <x v="1"/>
    <x v="28"/>
    <x v="1"/>
    <n v="2.1771004162296449E-4"/>
    <n v="8.7036960352808988E-4"/>
    <n v="99514.455728995177"/>
    <n v="397842.73032363341"/>
    <n v="86.614357378159184"/>
    <n v="0.99936047110431347"/>
    <n v="8900453.1539870575"/>
    <n v="89.438796492294571"/>
    <n v="1.516663531795446"/>
  </r>
  <r>
    <s v="UN"/>
    <s v="Far_East_Asian"/>
    <x v="5"/>
    <x v="1"/>
    <x v="28"/>
    <x v="2"/>
    <n v="4.7379120715699652E-5"/>
    <n v="2.3686333139451082E-4"/>
    <n v="99427.841371617018"/>
    <n v="497071.4818023697"/>
    <n v="23.550809740641853"/>
    <n v="0.99981183938804252"/>
    <n v="8502610.4236634243"/>
    <n v="85.515387907140124"/>
    <n v="2.1243003335668864"/>
  </r>
  <r>
    <s v="UN"/>
    <s v="Far_East_Asian"/>
    <x v="5"/>
    <x v="1"/>
    <x v="28"/>
    <x v="3"/>
    <n v="3.5883568381758057E-5"/>
    <n v="1.7940213891139679E-4"/>
    <n v="99404.290561876376"/>
    <n v="496977.95252816717"/>
    <n v="17.833342343772529"/>
    <n v="0.99976145911581416"/>
    <n v="8005538.9418610549"/>
    <n v="80.535144877653266"/>
    <n v="2.560733126960725"/>
  </r>
  <r>
    <s v="UN"/>
    <s v="Far_East_Asian"/>
    <x v="5"/>
    <x v="1"/>
    <x v="28"/>
    <x v="4"/>
    <n v="6.3437773814951985E-5"/>
    <n v="3.1714234821440335E-4"/>
    <n v="99386.457219532604"/>
    <n v="496859.40296795021"/>
    <n v="31.51965442331857"/>
    <n v="0.99962103944652014"/>
    <n v="7508560.9893328873"/>
    <n v="75.549136163968384"/>
    <n v="2.6876926144567155"/>
  </r>
  <r>
    <s v="UN"/>
    <s v="Far_East_Asian"/>
    <x v="5"/>
    <x v="1"/>
    <x v="28"/>
    <x v="5"/>
    <n v="8.83970336073028E-5"/>
    <n v="4.4189301639815145E-4"/>
    <n v="99354.937565109285"/>
    <n v="496671.11285359983"/>
    <n v="43.904253054715809"/>
    <n v="0.99947042365053118"/>
    <n v="7011701.586364937"/>
    <n v="70.572250943945576"/>
    <n v="2.640889783103241"/>
  </r>
  <r>
    <s v="UN"/>
    <s v="Far_East_Asian"/>
    <x v="5"/>
    <x v="1"/>
    <x v="28"/>
    <x v="6"/>
    <n v="1.2486266018557507E-4"/>
    <n v="6.2412838015648067E-4"/>
    <n v="99311.033312054569"/>
    <n v="496408.08757876814"/>
    <n v="61.982834352704231"/>
    <n v="0.99928760255753457"/>
    <n v="6515030.4735113373"/>
    <n v="65.602282608819962"/>
    <n v="2.6271013895920015"/>
  </r>
  <r>
    <s v="UN"/>
    <s v="Far_East_Asian"/>
    <x v="5"/>
    <x v="1"/>
    <x v="28"/>
    <x v="7"/>
    <n v="1.629060589562342E-4"/>
    <n v="8.1421711057107736E-4"/>
    <n v="99249.050477701865"/>
    <n v="496054.44772675791"/>
    <n v="80.810275106879999"/>
    <n v="0.99900501345221449"/>
    <n v="6018622.3859325694"/>
    <n v="60.641611753099482"/>
    <n v="2.6388564263756744"/>
  </r>
  <r>
    <s v="UN"/>
    <s v="Far_East_Asian"/>
    <x v="5"/>
    <x v="1"/>
    <x v="28"/>
    <x v="8"/>
    <n v="2.4355780875062689E-4"/>
    <n v="1.2171005741695533E-3"/>
    <n v="99168.240202594985"/>
    <n v="495560.88022430061"/>
    <n v="120.69772208997165"/>
    <n v="0.99846662203316372"/>
    <n v="5522567.9382058112"/>
    <n v="55.688877073179114"/>
    <n v="2.6774972731850308"/>
  </r>
  <r>
    <s v="UN"/>
    <s v="Far_East_Asian"/>
    <x v="5"/>
    <x v="1"/>
    <x v="28"/>
    <x v="9"/>
    <n v="3.8283198008120845E-4"/>
    <n v="1.9124719412597581E-3"/>
    <n v="99047.542480505013"/>
    <n v="494800.99808933871"/>
    <n v="189.42564584470529"/>
    <n v="0.99754023251900703"/>
    <n v="5027007.0579815106"/>
    <n v="50.753475877212693"/>
    <n v="2.6945343845130534"/>
  </r>
  <r>
    <s v="UN"/>
    <s v="Far_East_Asian"/>
    <x v="5"/>
    <x v="1"/>
    <x v="28"/>
    <x v="10"/>
    <n v="6.2200472390287645E-4"/>
    <n v="3.1055772549841414E-3"/>
    <n v="98858.116834660308"/>
    <n v="493583.90268467565"/>
    <n v="307.01151911227498"/>
    <n v="0.99603014600306083"/>
    <n v="4532206.059892172"/>
    <n v="45.845563369088481"/>
    <n v="2.698192267608515"/>
  </r>
  <r>
    <s v="UN"/>
    <s v="Far_East_Asian"/>
    <x v="5"/>
    <x v="1"/>
    <x v="28"/>
    <x v="11"/>
    <n v="9.9738727053341899E-4"/>
    <n v="4.9754892490297617E-3"/>
    <n v="98551.105315548033"/>
    <n v="491624.4466557781"/>
    <n v="490.33996497752378"/>
    <n v="0.99366726987553389"/>
    <n v="4038622.157207496"/>
    <n v="40.97997829934372"/>
    <n v="2.6932740491305727"/>
  </r>
  <r>
    <s v="UN"/>
    <s v="Far_East_Asian"/>
    <x v="5"/>
    <x v="1"/>
    <x v="28"/>
    <x v="12"/>
    <n v="1.5886454214915499E-3"/>
    <n v="7.914184170211315E-3"/>
    <n v="98060.765350570509"/>
    <n v="488511.12171251699"/>
    <n v="776.07095685628883"/>
    <n v="0.99002380561727465"/>
    <n v="3546997.7105517178"/>
    <n v="36.171425930351276"/>
    <n v="2.6900243147901874"/>
  </r>
  <r>
    <s v="UN"/>
    <s v="Far_East_Asian"/>
    <x v="5"/>
    <x v="1"/>
    <x v="28"/>
    <x v="13"/>
    <n v="2.5228444541444566E-3"/>
    <n v="1.2541978417052523E-2"/>
    <n v="97284.69439371422"/>
    <n v="483637.63980418973"/>
    <n v="1220.1425373955135"/>
    <n v="0.98288081518861015"/>
    <n v="3058486.5888392008"/>
    <n v="31.438517722648225"/>
    <n v="2.7167977682935858"/>
  </r>
  <r>
    <s v="UN"/>
    <s v="Far_East_Asian"/>
    <x v="5"/>
    <x v="1"/>
    <x v="28"/>
    <x v="14"/>
    <n v="4.6123590438930089E-3"/>
    <n v="2.2823429196664902E-2"/>
    <n v="96064.551856318707"/>
    <n v="475358.15766663745"/>
    <n v="2192.5224976020399"/>
    <n v="0.96924453468255789"/>
    <n v="2574848.9490350112"/>
    <n v="26.803320259965894"/>
    <n v="2.7356667398460535"/>
  </r>
  <r>
    <s v="UN"/>
    <s v="Far_East_Asian"/>
    <x v="5"/>
    <x v="1"/>
    <x v="28"/>
    <x v="15"/>
    <n v="8.1883380936572884E-3"/>
    <n v="4.0189617385081228E-2"/>
    <n v="93872.029358716667"/>
    <n v="460738.296335158"/>
    <n v="3772.6809430879366"/>
    <n v="0.94743505608299461"/>
    <n v="2099490.7913683737"/>
    <n v="22.365456523215361"/>
    <n v="2.7146621756547589"/>
  </r>
  <r>
    <s v="UN"/>
    <s v="Far_East_Asian"/>
    <x v="5"/>
    <x v="1"/>
    <x v="28"/>
    <x v="16"/>
    <n v="1.4027241682410378E-2"/>
    <n v="6.7960159836279052E-2"/>
    <n v="90099.34841562873"/>
    <n v="436519.61362788378"/>
    <n v="6123.1661194707267"/>
    <n v="0.90597782877944866"/>
    <n v="1638752.4950332155"/>
    <n v="18.188283532014484"/>
    <n v="2.7173363946774649"/>
  </r>
  <r>
    <s v="UN"/>
    <s v="Far_East_Asian"/>
    <x v="5"/>
    <x v="1"/>
    <x v="28"/>
    <x v="17"/>
    <n v="2.6741002712884002E-2"/>
    <n v="0.12593396954772143"/>
    <n v="83976.182296158004"/>
    <n v="395477.09177423391"/>
    <n v="10575.45398401827"/>
    <n v="0.83639892784000847"/>
    <n v="1202232.8814053317"/>
    <n v="14.316355525253915"/>
    <n v="2.6924092579443513"/>
  </r>
  <r>
    <s v="UN"/>
    <s v="Far_East_Asian"/>
    <x v="5"/>
    <x v="1"/>
    <x v="28"/>
    <x v="18"/>
    <n v="4.6153635734170327E-2"/>
    <n v="0.20798899104019408"/>
    <n v="73400.728312139734"/>
    <n v="330776.61554525391"/>
    <n v="15266.543423257346"/>
    <n v="0.73773550922278675"/>
    <n v="806755.78963109781"/>
    <n v="10.991114232550041"/>
    <n v="2.6270315413863883"/>
  </r>
  <r>
    <s v="UN"/>
    <s v="Far_East_Asian"/>
    <x v="5"/>
    <x v="1"/>
    <x v="28"/>
    <x v="19"/>
    <n v="7.8060629464842962E-2"/>
    <n v="0.32766944723005548"/>
    <n v="58134.184888882388"/>
    <n v="244025.65490826787"/>
    <n v="19048.796227709936"/>
    <n v="0.60183866939301944"/>
    <n v="475979.17408584396"/>
    <n v="8.1875952160614265"/>
    <n v="2.5512746853635799"/>
  </r>
  <r>
    <s v="UN"/>
    <s v="Far_East_Asian"/>
    <x v="5"/>
    <x v="1"/>
    <x v="28"/>
    <x v="20"/>
    <n v="0.12885664702064897"/>
    <n v="0.48418124977696636"/>
    <n v="39085.388661172452"/>
    <n v="146864.07544775208"/>
    <n v="18924.412329984949"/>
    <n v="0.36683833912725539"/>
    <n v="231953.51917757606"/>
    <n v="5.9345327531052394"/>
    <n v="2.4338506786197884"/>
  </r>
  <r>
    <s v="UN"/>
    <s v="Far_East_Asian"/>
    <x v="5"/>
    <x v="1"/>
    <x v="28"/>
    <x v="21"/>
    <n v="0.23693863125022463"/>
    <n v="1"/>
    <n v="20160.976331187503"/>
    <n v="85089.443729823979"/>
    <n v="20160.976331187503"/>
    <m/>
    <n v="85089.443729823979"/>
    <n v="4.22050213898605"/>
    <n v="4.22050213898605"/>
  </r>
  <r>
    <s v="UN"/>
    <s v="Far_East_Asian"/>
    <x v="5"/>
    <x v="1"/>
    <x v="29"/>
    <x v="0"/>
    <n v="3.5130391677552293E-3"/>
    <n v="3.5015118791539863E-3"/>
    <n v="100000"/>
    <n v="99671.871332743976"/>
    <n v="350.15118791539862"/>
    <n v="0.99623251242918176"/>
    <n v="9250000.0000652038"/>
    <n v="92.500000000652037"/>
    <n v="6.2894319423802525E-2"/>
  </r>
  <r>
    <s v="UN"/>
    <s v="Far_East_Asian"/>
    <x v="5"/>
    <x v="1"/>
    <x v="29"/>
    <x v="1"/>
    <n v="1.568050788574788E-4"/>
    <n v="6.2697639721989674E-4"/>
    <n v="99649.848812084601"/>
    <n v="398444.3848818469"/>
    <n v="62.478103191708215"/>
    <n v="0.99954294977538483"/>
    <n v="9150328.1287324596"/>
    <n v="91.824806939624708"/>
    <n v="1.5189649081396641"/>
  </r>
  <r>
    <s v="UN"/>
    <s v="Far_East_Asian"/>
    <x v="5"/>
    <x v="1"/>
    <x v="29"/>
    <x v="2"/>
    <n v="3.3637645172990929E-5"/>
    <n v="1.681719245767904E-4"/>
    <n v="99587.370708892893"/>
    <n v="497888.59206780349"/>
    <n v="16.747799795659375"/>
    <n v="0.99986734609107009"/>
    <n v="8751883.743850613"/>
    <n v="87.881462092553193"/>
    <n v="2.1183392893511179"/>
  </r>
  <r>
    <s v="UN"/>
    <s v="Far_East_Asian"/>
    <x v="5"/>
    <x v="1"/>
    <x v="29"/>
    <x v="3"/>
    <n v="2.5112568639097624E-5"/>
    <n v="1.2555513334324445E-4"/>
    <n v="99570.622909097234"/>
    <n v="497822.54519985407"/>
    <n v="12.501602836418897"/>
    <n v="0.99983453882018802"/>
    <n v="8253995.1517828098"/>
    <n v="82.89588746791587"/>
    <n v="2.5547658942537055"/>
  </r>
  <r>
    <s v="UN"/>
    <s v="Far_East_Asian"/>
    <x v="5"/>
    <x v="1"/>
    <x v="29"/>
    <x v="4"/>
    <n v="4.3762323360687394E-5"/>
    <n v="2.1878944879160517E-4"/>
    <n v="99558.121306260815"/>
    <n v="497740.1748941883"/>
    <n v="21.782266483322019"/>
    <n v="0.99973869122970527"/>
    <n v="7756172.6065829555"/>
    <n v="77.90597597481181"/>
    <n v="2.6847387688335873"/>
  </r>
  <r>
    <s v="UN"/>
    <s v="Far_East_Asian"/>
    <x v="5"/>
    <x v="1"/>
    <x v="29"/>
    <x v="5"/>
    <n v="6.0980380240527265E-5"/>
    <n v="3.0485804555736038E-4"/>
    <n v="99536.339039777493"/>
    <n v="497610.1110211605"/>
    <n v="30.344453781610355"/>
    <n v="0.99963464353144382"/>
    <n v="7258432.4316887669"/>
    <n v="72.92243718937759"/>
    <n v="2.6409469011310884"/>
  </r>
  <r>
    <s v="UN"/>
    <s v="Far_East_Asian"/>
    <x v="5"/>
    <x v="1"/>
    <x v="29"/>
    <x v="6"/>
    <n v="8.613606345418222E-5"/>
    <n v="4.3059231057721091E-4"/>
    <n v="99505.994585995883"/>
    <n v="497428.30594827991"/>
    <n v="42.846516125064227"/>
    <n v="0.99950850140949599"/>
    <n v="6760822.3206676068"/>
    <n v="67.943869600988847"/>
    <n v="2.6271820700018584"/>
  </r>
  <r>
    <s v="UN"/>
    <s v="Far_East_Asian"/>
    <x v="5"/>
    <x v="1"/>
    <x v="29"/>
    <x v="7"/>
    <n v="1.12380167221089E-4"/>
    <n v="5.6175178432477568E-4"/>
    <n v="99463.148069870818"/>
    <n v="497183.82063702948"/>
    <n v="55.873600902807084"/>
    <n v="0.99931350627144833"/>
    <n v="6263394.014719327"/>
    <n v="62.972006579958851"/>
    <n v="2.6389616886501219"/>
  </r>
  <r>
    <s v="UN"/>
    <s v="Far_East_Asian"/>
    <x v="5"/>
    <x v="1"/>
    <x v="29"/>
    <x v="8"/>
    <n v="1.6801749088258769E-4"/>
    <n v="8.3975978464703597E-4"/>
    <n v="99407.274468968011"/>
    <n v="496842.5070622249"/>
    <n v="83.478231400396908"/>
    <n v="0.99894195405173503"/>
    <n v="5766210.1940822974"/>
    <n v="58.005917825282857"/>
    <n v="2.677654648847255"/>
  </r>
  <r>
    <s v="UN"/>
    <s v="Far_East_Asian"/>
    <x v="5"/>
    <x v="1"/>
    <x v="29"/>
    <x v="9"/>
    <n v="2.6409528420710842E-4"/>
    <n v="1.3196730077135305E-3"/>
    <n v="99323.796237567614"/>
    <n v="496316.8248607018"/>
    <n v="131.07493291835999"/>
    <n v="0.9983024920905158"/>
    <n v="5269367.6870200727"/>
    <n v="53.052419325742804"/>
    <n v="2.6947817526294573"/>
  </r>
  <r>
    <s v="UN"/>
    <s v="Far_East_Asian"/>
    <x v="5"/>
    <x v="1"/>
    <x v="29"/>
    <x v="10"/>
    <n v="4.290877535947976E-4"/>
    <n v="2.1433222264424091E-3"/>
    <n v="99192.721304649254"/>
    <n v="495474.32312489068"/>
    <n v="212.60196427356277"/>
    <n v="0.99725972853868328"/>
    <n v="4773050.8621593714"/>
    <n v="48.118962756349482"/>
    <n v="2.6985941779633231"/>
  </r>
  <r>
    <s v="UN"/>
    <s v="Far_East_Asian"/>
    <x v="5"/>
    <x v="1"/>
    <x v="29"/>
    <x v="11"/>
    <n v="6.8804407254639539E-4"/>
    <n v="3.4347704615675652E-3"/>
    <n v="98980.119340375692"/>
    <n v="494116.5889774164"/>
    <n v="339.97399019275326"/>
    <n v="0.99562710096359375"/>
    <n v="4277576.5390344812"/>
    <n v="43.216522343488265"/>
    <n v="2.6939185141263788"/>
  </r>
  <r>
    <s v="UN"/>
    <s v="Far_East_Asian"/>
    <x v="5"/>
    <x v="1"/>
    <x v="29"/>
    <x v="12"/>
    <n v="1.0959214118009002E-3"/>
    <n v="5.4657762964159399E-3"/>
    <n v="98640.145350182938"/>
    <n v="491955.86702160467"/>
    <n v="539.14496833004523"/>
    <n v="0.9931169517048255"/>
    <n v="3783459.9500570651"/>
    <n v="38.356187905293353"/>
    <n v="2.6910482292622624"/>
  </r>
  <r>
    <s v="UN"/>
    <s v="Far_East_Asian"/>
    <x v="5"/>
    <x v="1"/>
    <x v="29"/>
    <x v="13"/>
    <n v="1.7403536338305981E-3"/>
    <n v="8.6674352826229435E-3"/>
    <n v="98101.000381852893"/>
    <n v="488569.71102980053"/>
    <n v="850.28407197027991"/>
    <n v="0.98799473992459907"/>
    <n v="3291504.0830354607"/>
    <n v="33.552196921779156"/>
    <n v="2.7239478625308355"/>
  </r>
  <r>
    <s v="UN"/>
    <s v="Far_East_Asian"/>
    <x v="5"/>
    <x v="1"/>
    <x v="29"/>
    <x v="14"/>
    <n v="3.2672503443192044E-3"/>
    <n v="1.6217009655032456E-2"/>
    <n v="97250.716309882613"/>
    <n v="482704.30458392424"/>
    <n v="1577.1158053561958"/>
    <n v="0.97779839447901684"/>
    <n v="2802934.3720056601"/>
    <n v="28.821734979044326"/>
    <n v="2.7495140474562505"/>
  </r>
  <r>
    <s v="UN"/>
    <s v="Far_East_Asian"/>
    <x v="5"/>
    <x v="1"/>
    <x v="29"/>
    <x v="15"/>
    <n v="5.95617360099902E-3"/>
    <n v="2.9383648541708038E-2"/>
    <n v="95673.600504526417"/>
    <n v="471987.49403027142"/>
    <n v="2811.2394519447844"/>
    <n v="0.96094081478369364"/>
    <n v="2320230.0674217357"/>
    <n v="24.251518236861621"/>
    <n v="2.7303575161672158"/>
  </r>
  <r>
    <s v="UN"/>
    <s v="Far_East_Asian"/>
    <x v="5"/>
    <x v="1"/>
    <x v="29"/>
    <x v="16"/>
    <n v="1.0477463021568418E-2"/>
    <n v="5.1173314438545933E-2"/>
    <n v="92862.361052581633"/>
    <n v="453552.04708116275"/>
    <n v="4752.074801649549"/>
    <n v="0.92787719749109143"/>
    <n v="1848242.5733914643"/>
    <n v="19.903032320542984"/>
    <n v="2.7357767647069724"/>
  </r>
  <r>
    <s v="UN"/>
    <s v="Far_East_Asian"/>
    <x v="5"/>
    <x v="1"/>
    <x v="29"/>
    <x v="17"/>
    <n v="2.0510385394071816E-2"/>
    <n v="9.7963623898985872E-2"/>
    <n v="88110.286250932084"/>
    <n v="420840.60236201691"/>
    <n v="8631.6029439182894"/>
    <n v="0.87021600513118236"/>
    <n v="1394690.5263103016"/>
    <n v="15.828918343748404"/>
    <n v="2.7164347085112963"/>
  </r>
  <r>
    <s v="UN"/>
    <s v="Far_East_Asian"/>
    <x v="5"/>
    <x v="1"/>
    <x v="29"/>
    <x v="18"/>
    <n v="3.6350829600364627E-2"/>
    <n v="0.16749751309587399"/>
    <n v="79478.683307013795"/>
    <n v="366222.22778447479"/>
    <n v="13312.481798059365"/>
    <n v="0.78421323297349743"/>
    <n v="973849.9239482847"/>
    <n v="12.252970021992613"/>
    <n v="2.6584990519845695"/>
  </r>
  <r>
    <s v="UN"/>
    <s v="Far_East_Asian"/>
    <x v="5"/>
    <x v="1"/>
    <x v="29"/>
    <x v="19"/>
    <n v="6.3132463103034928E-2"/>
    <n v="0.27402828767309195"/>
    <n v="66166.201508954429"/>
    <n v="287196.3172376196"/>
    <n v="18131.410901331539"/>
    <n v="0.65930316280075874"/>
    <n v="607627.69616380986"/>
    <n v="9.1833546781671931"/>
    <n v="2.5934200297700989"/>
  </r>
  <r>
    <s v="UN"/>
    <s v="Far_East_Asian"/>
    <x v="5"/>
    <x v="1"/>
    <x v="29"/>
    <x v="20"/>
    <n v="0.10701380022537728"/>
    <n v="0.42184014795686997"/>
    <n v="48034.79060762289"/>
    <n v="189349.44029949265"/>
    <n v="20263.003176996906"/>
    <n v="0.40907959472000277"/>
    <n v="320431.3789261902"/>
    <n v="6.6708186893884216"/>
    <n v="2.4917581419362795"/>
  </r>
  <r>
    <s v="UN"/>
    <s v="Far_East_Asian"/>
    <x v="5"/>
    <x v="1"/>
    <x v="29"/>
    <x v="21"/>
    <n v="0.21186585826836171"/>
    <n v="1"/>
    <n v="27771.787430625984"/>
    <n v="131081.93862669752"/>
    <n v="27771.787430625984"/>
    <m/>
    <n v="131081.93862669752"/>
    <n v="4.7199676633756695"/>
    <n v="4.7199676633756695"/>
  </r>
  <r>
    <s v="UN"/>
    <s v="Far_East_Asian"/>
    <x v="5"/>
    <x v="1"/>
    <x v="30"/>
    <x v="0"/>
    <n v="2.4435729107760073E-3"/>
    <n v="2.4379724144907959E-3"/>
    <n v="100000"/>
    <n v="99770.807072687341"/>
    <n v="243.79724144907959"/>
    <n v="0.99737549557406668"/>
    <n v="9500000.0001906995"/>
    <n v="95.000000001906997"/>
    <n v="5.9903524952172424E-2"/>
  </r>
  <r>
    <s v="UN"/>
    <s v="Far_East_Asian"/>
    <x v="5"/>
    <x v="1"/>
    <x v="30"/>
    <x v="1"/>
    <n v="1.0906927724721783E-4"/>
    <n v="4.3615916807395182E-4"/>
    <n v="99756.20275855092"/>
    <n v="398916.94071434595"/>
    <n v="43.509582405386027"/>
    <n v="0.99968429132735115"/>
    <n v="9400229.1931180116"/>
    <n v="94.232027013600828"/>
    <n v="1.5207686699286853"/>
  </r>
  <r>
    <s v="UN"/>
    <s v="Far_East_Asian"/>
    <x v="5"/>
    <x v="1"/>
    <x v="30"/>
    <x v="2"/>
    <n v="2.3028287002740496E-5"/>
    <n v="1.1513377726066999E-4"/>
    <n v="99712.693176145534"/>
    <n v="498530.30774011323"/>
    <n v="11.480299006201676"/>
    <n v="0.99990988694079574"/>
    <n v="9001312.2524036653"/>
    <n v="90.272481523516475"/>
    <n v="2.111735452489508"/>
  </r>
  <r>
    <s v="UN"/>
    <s v="Far_East_Asian"/>
    <x v="5"/>
    <x v="1"/>
    <x v="30"/>
    <x v="3"/>
    <n v="1.6920801215763207E-5"/>
    <n v="8.460049624553583E-5"/>
    <n v="99701.212877139333"/>
    <n v="498485.38364897674"/>
    <n v="8.4347720856894739"/>
    <n v="0.99988960233413615"/>
    <n v="8502781.9446635526"/>
    <n v="85.282632971992371"/>
    <n v="2.548157020744704"/>
  </r>
  <r>
    <s v="UN"/>
    <s v="Far_East_Asian"/>
    <x v="5"/>
    <x v="1"/>
    <x v="30"/>
    <x v="4"/>
    <n v="2.9021769985923134E-5"/>
    <n v="1.4509908646805457E-4"/>
    <n v="99692.778105053643"/>
    <n v="498430.35202615464"/>
    <n v="14.46533103051479"/>
    <n v="0.99982679698206101"/>
    <n v="8004296.561014575"/>
    <n v="80.289632941915372"/>
    <n v="2.6814565084742172"/>
  </r>
  <r>
    <s v="UN"/>
    <s v="Far_East_Asian"/>
    <x v="5"/>
    <x v="1"/>
    <x v="30"/>
    <x v="5"/>
    <n v="4.0440233358005973E-5"/>
    <n v="2.0218187885566655E-4"/>
    <n v="99678.312774023128"/>
    <n v="498344.02238495136"/>
    <n v="20.153148557816166"/>
    <n v="0.99975769234525713"/>
    <n v="7505866.2089884207"/>
    <n v="75.300895451598194"/>
    <n v="2.6409896931037604"/>
  </r>
  <r>
    <s v="UN"/>
    <s v="Far_East_Asian"/>
    <x v="5"/>
    <x v="1"/>
    <x v="30"/>
    <x v="6"/>
    <n v="5.7122676062162578E-5"/>
    <n v="2.8557467401719186E-4"/>
    <n v="99658.159625465312"/>
    <n v="498223.26981363213"/>
    <n v="28.459846448196913"/>
    <n v="0.99967402718702436"/>
    <n v="7007522.1866034698"/>
    <n v="70.315588938618745"/>
    <n v="2.6272425145589251"/>
  </r>
  <r>
    <s v="UN"/>
    <s v="Far_East_Asian"/>
    <x v="5"/>
    <x v="1"/>
    <x v="30"/>
    <x v="7"/>
    <n v="7.4526924386283187E-5"/>
    <n v="3.7256906652401319E-4"/>
    <n v="99629.699779017115"/>
    <n v="498060.86257288104"/>
    <n v="37.11894424475031"/>
    <n v="0.99954468679849262"/>
    <n v="6509298.9167898372"/>
    <n v="65.334924537841005"/>
    <n v="2.6390405495726936"/>
  </r>
  <r>
    <s v="UN"/>
    <s v="Far_East_Asian"/>
    <x v="5"/>
    <x v="1"/>
    <x v="30"/>
    <x v="8"/>
    <n v="1.1142381390076607E-4"/>
    <n v="5.5697495143368044E-4"/>
    <n v="99592.580834772365"/>
    <n v="497834.08888699737"/>
    <n v="55.470572873600759"/>
    <n v="0.99929821330769764"/>
    <n v="6011238.0542169558"/>
    <n v="60.358291790729005"/>
    <n v="2.6777725523409668"/>
  </r>
  <r>
    <s v="UN"/>
    <s v="Far_East_Asian"/>
    <x v="5"/>
    <x v="1"/>
    <x v="30"/>
    <x v="9"/>
    <n v="1.751395265158811E-4"/>
    <n v="8.7534425402536152E-4"/>
    <n v="99537.110261898764"/>
    <n v="497484.71554844204"/>
    <n v="87.129237530039973"/>
    <n v="0.99887394606339175"/>
    <n v="5513403.9653299581"/>
    <n v="55.390436298816304"/>
    <n v="2.6949670771246481"/>
  </r>
  <r>
    <s v="UN"/>
    <s v="Far_East_Asian"/>
    <x v="5"/>
    <x v="1"/>
    <x v="30"/>
    <x v="10"/>
    <n v="2.8455724313283044E-4"/>
    <n v="1.4218551905523609E-3"/>
    <n v="99449.981024368724"/>
    <n v="496924.5209260963"/>
    <n v="141.4034717198374"/>
    <n v="0.9981819036863735"/>
    <n v="5015919.2497815164"/>
    <n v="50.436603387108143"/>
    <n v="2.6988952831934538"/>
  </r>
  <r>
    <s v="UN"/>
    <s v="Far_East_Asian"/>
    <x v="5"/>
    <x v="1"/>
    <x v="30"/>
    <x v="11"/>
    <n v="4.5628877262849466E-4"/>
    <n v="2.2790462636639282E-3"/>
    <n v="99308.577552648887"/>
    <n v="496021.06428644992"/>
    <n v="226.32884262115113"/>
    <n v="0.99709790030860024"/>
    <n v="4518994.7288554199"/>
    <n v="45.504576142575949"/>
    <n v="2.694401337667875"/>
  </r>
  <r>
    <s v="UN"/>
    <s v="Far_East_Asian"/>
    <x v="5"/>
    <x v="1"/>
    <x v="30"/>
    <x v="12"/>
    <n v="7.267799489024746E-4"/>
    <n v="3.6278139306146974E-3"/>
    <n v="99082.248710027736"/>
    <n v="494581.56170885643"/>
    <n v="359.45196214686439"/>
    <n v="0.99543718555809502"/>
    <n v="4022973.66456897"/>
    <n v="40.602365377702817"/>
    <n v="2.6918144045538677"/>
  </r>
  <r>
    <s v="UN"/>
    <s v="Far_East_Asian"/>
    <x v="5"/>
    <x v="1"/>
    <x v="30"/>
    <x v="13"/>
    <n v="1.1541308440933423E-3"/>
    <n v="5.75558377112711E-3"/>
    <n v="98722.796747880871"/>
    <n v="492324.87781639141"/>
    <n v="568.20732680238143"/>
    <n v="0.99189899968118256"/>
    <n v="3528392.1028601136"/>
    <n v="35.740398561347"/>
    <n v="2.7312754302774005"/>
  </r>
  <r>
    <s v="UN"/>
    <s v="Far_East_Asian"/>
    <x v="5"/>
    <x v="1"/>
    <x v="30"/>
    <x v="14"/>
    <n v="2.2311827872714247E-3"/>
    <n v="1.1100531515789779E-2"/>
    <n v="98154.58942107849"/>
    <n v="488336.55382423906"/>
    <n v="1089.5681132881"/>
    <n v="0.98453947175036416"/>
    <n v="3036067.225043722"/>
    <n v="30.931485149605578"/>
    <n v="2.7638908009148579"/>
  </r>
  <r>
    <s v="UN"/>
    <s v="Far_East_Asian"/>
    <x v="5"/>
    <x v="1"/>
    <x v="30"/>
    <x v="15"/>
    <n v="4.1884687639895304E-3"/>
    <n v="2.0746502524467639E-2"/>
    <n v="97065.02130779039"/>
    <n v="480786.61273850966"/>
    <n v="2013.7597095995879"/>
    <n v="0.97193499062634692"/>
    <n v="2547730.671219483"/>
    <n v="26.247670240968706"/>
    <n v="2.7462585139590767"/>
  </r>
  <r>
    <s v="UN"/>
    <s v="Far_East_Asian"/>
    <x v="5"/>
    <x v="1"/>
    <x v="30"/>
    <x v="16"/>
    <n v="7.5871603986739991E-3"/>
    <n v="3.7300183112636436E-2"/>
    <n v="95051.261598190802"/>
    <n v="467293.33194527641"/>
    <n v="3545.4294626996125"/>
    <n v="0.94638575554029125"/>
    <n v="2066944.0584809736"/>
    <n v="21.745572060037926"/>
    <n v="2.7540165078860941"/>
  </r>
  <r>
    <s v="UN"/>
    <s v="Far_East_Asian"/>
    <x v="5"/>
    <x v="1"/>
    <x v="30"/>
    <x v="17"/>
    <n v="1.5294389454999311E-2"/>
    <n v="7.3916458188509268E-2"/>
    <n v="91505.83213549119"/>
    <n v="442239.75301197055"/>
    <n v="6763.7870150477829"/>
    <n v="0.90002499370541922"/>
    <n v="1599650.7265356972"/>
    <n v="17.481407350813669"/>
    <n v="2.7395196460991218"/>
  </r>
  <r>
    <s v="UN"/>
    <s v="Far_East_Asian"/>
    <x v="5"/>
    <x v="1"/>
    <x v="30"/>
    <x v="18"/>
    <n v="2.7913085499949804E-2"/>
    <n v="0.13110560344605704"/>
    <n v="84742.045120443407"/>
    <n v="398026.83092088491"/>
    <n v="11110.156962768728"/>
    <n v="0.82722151107487296"/>
    <n v="1157410.9735237267"/>
    <n v="13.658048633104203"/>
    <n v="2.6882959649085247"/>
  </r>
  <r>
    <s v="UN"/>
    <s v="Far_East_Asian"/>
    <x v="5"/>
    <x v="1"/>
    <x v="30"/>
    <x v="19"/>
    <n v="4.9920789808453318E-2"/>
    <n v="0.22322851930498178"/>
    <n v="73631.888157674679"/>
    <n v="329256.35652271734"/>
    <n v="16436.737367067741"/>
    <n v="0.71558182450381291"/>
    <n v="759384.14260284184"/>
    <n v="10.313250978661626"/>
    <n v="2.633162628515235"/>
  </r>
  <r>
    <s v="UN"/>
    <s v="Far_East_Asian"/>
    <x v="5"/>
    <x v="1"/>
    <x v="30"/>
    <x v="20"/>
    <n v="8.7137219187200923E-2"/>
    <n v="0.35895330472949644"/>
    <n v="57195.150790606938"/>
    <n v="235609.864330004"/>
    <n v="20530.388390790227"/>
    <n v="0.45223286670879137"/>
    <n v="430127.78608012444"/>
    <n v="7.5203540883183333"/>
    <n v="2.5467639157949664"/>
  </r>
  <r>
    <s v="UN"/>
    <s v="Far_East_Asian"/>
    <x v="5"/>
    <x v="1"/>
    <x v="30"/>
    <x v="21"/>
    <n v="0.18849040782430634"/>
    <n v="1"/>
    <n v="36664.762399816711"/>
    <n v="194517.92175012044"/>
    <n v="36664.762399816711"/>
    <m/>
    <n v="194517.92175012044"/>
    <n v="5.3053097584260591"/>
    <n v="5.3053097584260591"/>
  </r>
  <r>
    <s v="UN"/>
    <s v="Far_East_Asian"/>
    <x v="5"/>
    <x v="1"/>
    <x v="31"/>
    <x v="0"/>
    <n v="1.6297351412466578E-3"/>
    <n v="1.6272360038598708E-3"/>
    <n v="100000"/>
    <n v="99846.653770690697"/>
    <n v="162.72360038598708"/>
    <n v="0.99824758084545151"/>
    <n v="9750000.0005262159"/>
    <n v="97.500000005262166"/>
    <n v="5.7627603214550516E-2"/>
  </r>
  <r>
    <s v="UN"/>
    <s v="Far_East_Asian"/>
    <x v="5"/>
    <x v="1"/>
    <x v="31"/>
    <x v="1"/>
    <n v="7.2743495058519018E-5"/>
    <n v="2.9092154217795322E-4"/>
    <n v="99837.276399614013"/>
    <n v="399277.13665203506"/>
    <n v="29.04481441702228"/>
    <n v="0.99979076299079717"/>
    <n v="9650153.3467555251"/>
    <n v="96.658820179842508"/>
    <n v="1.5221412887107735"/>
  </r>
  <r>
    <s v="UN"/>
    <s v="Far_East_Asian"/>
    <x v="5"/>
    <x v="1"/>
    <x v="31"/>
    <x v="2"/>
    <n v="1.5088554139358742E-5"/>
    <n v="7.5439474668024295E-5"/>
    <n v="99808.231585196991"/>
    <n v="499019.35525359568"/>
    <n v="7.5294805583253037"/>
    <n v="0.99994146436968723"/>
    <n v="9250876.2101034895"/>
    <n v="92.686505543451872"/>
    <n v="2.104359029764387"/>
  </r>
  <r>
    <s v="UN"/>
    <s v="Far_East_Asian"/>
    <x v="5"/>
    <x v="1"/>
    <x v="31"/>
    <x v="3"/>
    <n v="1.0891838153157982E-5"/>
    <n v="5.4457732090218272E-5"/>
    <n v="99800.702104638665"/>
    <n v="498990.1448410977"/>
    <n v="5.434919897626969"/>
    <n v="0.99992971045444079"/>
    <n v="8751856.8548498936"/>
    <n v="87.693339528551405"/>
    <n v="2.5407766172491644"/>
  </r>
  <r>
    <s v="UN"/>
    <s v="Far_East_Asian"/>
    <x v="5"/>
    <x v="1"/>
    <x v="31"/>
    <x v="4"/>
    <n v="1.8352634497694219E-5"/>
    <n v="9.1759261817603161E-5"/>
    <n v="99795.267184741038"/>
    <n v="498955.07105057826"/>
    <n v="9.1571400497778086"/>
    <n v="0.99989053516413007"/>
    <n v="8252866.7100087963"/>
    <n v="82.697976996555212"/>
    <n v="2.67778225392219"/>
  </r>
  <r>
    <s v="UN"/>
    <s v="Far_East_Asian"/>
    <x v="5"/>
    <x v="1"/>
    <x v="31"/>
    <x v="5"/>
    <n v="2.5573382401588118E-5"/>
    <n v="1.2785919863575991E-4"/>
    <n v="99786.110044691261"/>
    <n v="498900.45301561925"/>
    <n v="12.758572065285989"/>
    <n v="0.99984676391138905"/>
    <n v="7753911.6389582176"/>
    <n v="77.70532026436814"/>
    <n v="2.6410206657099198"/>
  </r>
  <r>
    <s v="UN"/>
    <s v="Far_East_Asian"/>
    <x v="5"/>
    <x v="1"/>
    <x v="31"/>
    <x v="6"/>
    <n v="3.6122937912041697E-5"/>
    <n v="1.805992105118662E-4"/>
    <n v="99773.351472625975"/>
    <n v="498824.00346159289"/>
    <n v="18.018988506082678"/>
    <n v="0.99979385080080496"/>
    <n v="7255011.1859425986"/>
    <n v="72.714919152867168"/>
    <n v="2.6272862640134047"/>
  </r>
  <r>
    <s v="UN"/>
    <s v="Far_East_Asian"/>
    <x v="5"/>
    <x v="1"/>
    <x v="31"/>
    <x v="7"/>
    <n v="4.7128945069931194E-5"/>
    <n v="2.3561850882316426E-4"/>
    <n v="99755.332484119892"/>
    <n v="498721.17129273998"/>
    <n v="23.504202687065117"/>
    <n v="0.99971204736506281"/>
    <n v="6756187.1824810058"/>
    <n v="67.727579210429951"/>
    <n v="2.6390976286962693"/>
  </r>
  <r>
    <s v="UN"/>
    <s v="Far_East_Asian"/>
    <x v="5"/>
    <x v="1"/>
    <x v="31"/>
    <x v="8"/>
    <n v="7.0461606299400024E-5"/>
    <n v="3.5225039563098687E-4"/>
    <n v="99731.828281432827"/>
    <n v="498577.56321736728"/>
    <n v="35.130575969131314"/>
    <n v="0.9995561508042724"/>
    <n v="6257466.0111882659"/>
    <n v="62.742918875710863"/>
    <n v="2.6778578902734695"/>
  </r>
  <r>
    <s v="UN"/>
    <s v="Far_East_Asian"/>
    <x v="5"/>
    <x v="1"/>
    <x v="31"/>
    <x v="9"/>
    <n v="1.1075381404388006E-4"/>
    <n v="5.536277421603474E-4"/>
    <n v="99696.697705463695"/>
    <n v="498356.26996692544"/>
    <n v="55.194857651527855"/>
    <n v="0.99928776490554005"/>
    <n v="5758888.4479708988"/>
    <n v="57.764084272726052"/>
    <n v="2.6951012140256307"/>
  </r>
  <r>
    <s v="UN"/>
    <s v="Far_East_Asian"/>
    <x v="5"/>
    <x v="1"/>
    <x v="31"/>
    <x v="10"/>
    <n v="1.7994681507783373E-4"/>
    <n v="8.9936170614373268E-4"/>
    <n v="99641.502847812168"/>
    <n v="498001.32314191089"/>
    <n v="89.613752003919217"/>
    <n v="0.99884989890685694"/>
    <n v="5260532.1780039733"/>
    <n v="52.794588877675473"/>
    <n v="2.6991132215852338"/>
  </r>
  <r>
    <s v="UN"/>
    <s v="Far_East_Asian"/>
    <x v="5"/>
    <x v="1"/>
    <x v="31"/>
    <x v="11"/>
    <n v="2.8854549786295005E-4"/>
    <n v="1.4417684692240463E-3"/>
    <n v="99551.889095808248"/>
    <n v="497428.57127577864"/>
    <n v="143.53077475003374"/>
    <n v="0.99816380773535374"/>
    <n v="4762530.8548620623"/>
    <n v="47.839683386405916"/>
    <n v="2.6947508028236364"/>
  </r>
  <r>
    <s v="UN"/>
    <s v="Far_East_Asian"/>
    <x v="5"/>
    <x v="1"/>
    <x v="31"/>
    <x v="12"/>
    <n v="4.5959728744765223E-4"/>
    <n v="2.2955518174847386E-3"/>
    <n v="99408.358321058215"/>
    <n v="496515.19678098796"/>
    <n v="228.19703761707933"/>
    <n v="0.99711718201238342"/>
    <n v="4265102.2835862832"/>
    <n v="42.904865904850006"/>
    <n v="2.6923678335090964"/>
  </r>
  <r>
    <s v="UN"/>
    <s v="Far_East_Asian"/>
    <x v="5"/>
    <x v="1"/>
    <x v="31"/>
    <x v="13"/>
    <n v="7.2983198646833173E-4"/>
    <n v="3.6431481179750448E-3"/>
    <n v="99180.161283441135"/>
    <n v="495083.83384058275"/>
    <n v="361.32801792022656"/>
    <n v="0.99478022467623028"/>
    <n v="3768587.0868052952"/>
    <n v="37.997388167531533"/>
    <n v="2.7389725232896138"/>
  </r>
  <r>
    <s v="UN"/>
    <s v="Far_East_Asian"/>
    <x v="5"/>
    <x v="1"/>
    <x v="31"/>
    <x v="14"/>
    <n v="1.4578486135989146E-3"/>
    <n v="7.2657189546709534E-3"/>
    <n v="98818.833265520909"/>
    <n v="492499.60746150441"/>
    <n v="717.98986993575818"/>
    <n v="0.98968722014963417"/>
    <n v="3273503.2529647127"/>
    <n v="33.126309477556617"/>
    <n v="2.779134591073269"/>
  </r>
  <r>
    <s v="UN"/>
    <s v="Far_East_Asian"/>
    <x v="5"/>
    <x v="1"/>
    <x v="31"/>
    <x v="15"/>
    <n v="2.8277563737724993E-3"/>
    <n v="1.4049895684480191E-2"/>
    <n v="98100.843395585151"/>
    <n v="487420.56743336236"/>
    <n v="1378.3066162675095"/>
    <n v="0.98062628407837849"/>
    <n v="2781003.6455032085"/>
    <n v="28.348417294324328"/>
    <n v="2.7627260087352892"/>
  </r>
  <r>
    <s v="UN"/>
    <s v="Far_East_Asian"/>
    <x v="5"/>
    <x v="1"/>
    <x v="31"/>
    <x v="16"/>
    <n v="5.2926771867893817E-3"/>
    <n v="2.6155023120238319E-2"/>
    <n v="96722.536779317641"/>
    <n v="477977.41982555279"/>
    <n v="2529.7801857111481"/>
    <n v="0.9616026440727935"/>
    <n v="2293583.0780698461"/>
    <n v="23.713016163987618"/>
    <n v="2.7724293585407813"/>
  </r>
  <r>
    <s v="UN"/>
    <s v="Far_East_Asian"/>
    <x v="5"/>
    <x v="1"/>
    <x v="31"/>
    <x v="17"/>
    <n v="1.1023962243169372E-2"/>
    <n v="5.3792687161116695E-2"/>
    <n v="94192.756593606493"/>
    <n v="459624.35071134329"/>
    <n v="5066.881488283092"/>
    <n v="0.92561699345825799"/>
    <n v="1815605.6582442932"/>
    <n v="19.275427579614234"/>
    <n v="2.7620490467536944"/>
  </r>
  <r>
    <s v="UN"/>
    <s v="Far_East_Asian"/>
    <x v="5"/>
    <x v="1"/>
    <x v="31"/>
    <x v="18"/>
    <n v="2.07884854473586E-2"/>
    <n v="9.9232376268753947E-2"/>
    <n v="89125.875105323401"/>
    <n v="425436.10962563747"/>
    <n v="8844.1723737334105"/>
    <n v="0.86603116805653735"/>
    <n v="1355981.3075329498"/>
    <n v="15.214227135840581"/>
    <n v="2.7167715589813497"/>
  </r>
  <r>
    <s v="UN"/>
    <s v="Far_East_Asian"/>
    <x v="5"/>
    <x v="1"/>
    <x v="31"/>
    <x v="19"/>
    <n v="3.8415446329706282E-2"/>
    <n v="0.17630197575647794"/>
    <n v="80281.70273158999"/>
    <n v="368440.93095251994"/>
    <n v="14153.822808673547"/>
    <n v="0.76940745155481127"/>
    <n v="930545.19790731231"/>
    <n v="11.590999770127604"/>
    <n v="2.6707647713925518"/>
  </r>
  <r>
    <s v="UN"/>
    <s v="Far_East_Asian"/>
    <x v="5"/>
    <x v="1"/>
    <x v="31"/>
    <x v="20"/>
    <n v="6.928473551138864E-2"/>
    <n v="0.29701420687089858"/>
    <n v="66127.879922916443"/>
    <n v="283481.19773266051"/>
    <n v="19640.919807359038"/>
    <n v="0.49567862334789997"/>
    <n v="562104.26695479243"/>
    <n v="8.5002614269506722"/>
    <n v="2.5989820057076694"/>
  </r>
  <r>
    <s v="UN"/>
    <s v="Far_East_Asian"/>
    <x v="5"/>
    <x v="1"/>
    <x v="31"/>
    <x v="21"/>
    <n v="0.1668453378442103"/>
    <n v="1"/>
    <n v="46486.960115557406"/>
    <n v="278623.06922213198"/>
    <n v="46486.960115557406"/>
    <m/>
    <n v="278623.06922213198"/>
    <n v="5.9935747256764058"/>
    <n v="5.9935747256764058"/>
  </r>
  <r>
    <s v="UN"/>
    <s v="Far_East_Asian"/>
    <x v="5"/>
    <x v="1"/>
    <x v="32"/>
    <x v="0"/>
    <n v="1.0326271870240164E-3"/>
    <n v="1.0316215173185629E-3"/>
    <n v="100000"/>
    <n v="99902.610572527381"/>
    <n v="103.16215173185628"/>
    <n v="0.99888869914980716"/>
    <n v="10000000.000083171"/>
    <n v="100.0000000008317"/>
    <n v="5.5957772907328271E-2"/>
  </r>
  <r>
    <s v="UN"/>
    <s v="Far_East_Asian"/>
    <x v="5"/>
    <x v="1"/>
    <x v="32"/>
    <x v="1"/>
    <n v="4.6091483686799451E-5"/>
    <n v="1.8434488960893418E-4"/>
    <n v="99896.837848268144"/>
    <n v="399541.73900237627"/>
    <n v="18.415471545420587"/>
    <n v="0.99986819853579167"/>
    <n v="9900097.3895106427"/>
    <n v="99.103210899906131"/>
    <n v="1.5231483709863654"/>
  </r>
  <r>
    <s v="UN"/>
    <s v="Far_East_Asian"/>
    <x v="5"/>
    <x v="1"/>
    <x v="32"/>
    <x v="2"/>
    <n v="9.3711540573475273E-6"/>
    <n v="4.6854495214947285E-5"/>
    <n v="99878.422376722723"/>
    <n v="499378.52207833907"/>
    <n v="4.6797530633193674"/>
    <n v="0.99996399648282375"/>
    <n v="9500555.6505082659"/>
    <n v="95.121202602439467"/>
    <n v="2.0960422290095848"/>
  </r>
  <r>
    <s v="UN"/>
    <s v="Far_East_Asian"/>
    <x v="5"/>
    <x v="1"/>
    <x v="32"/>
    <x v="3"/>
    <n v="6.6307943473157976E-6"/>
    <n v="3.3153429287740602E-5"/>
    <n v="99873.742623659404"/>
    <n v="499360.54269514192"/>
    <n v="3.3111570637847763"/>
    <n v="0.99995773119603415"/>
    <n v="9001177.1284299269"/>
    <n v="90.125561453602813"/>
    <n v="2.532456782418786"/>
  </r>
  <r>
    <s v="UN"/>
    <s v="Far_East_Asian"/>
    <x v="5"/>
    <x v="1"/>
    <x v="32"/>
    <x v="4"/>
    <n v="1.0951704621666565E-5"/>
    <n v="5.475712802370575E-5"/>
    <n v="99870.431466595619"/>
    <n v="499339.43532225449"/>
    <n v="5.4686180015996797"/>
    <n v="0.99993472240619841"/>
    <n v="8501816.5857347846"/>
    <n v="85.128465561685772"/>
    <n v="2.6736333165236115"/>
  </r>
  <r>
    <s v="UN"/>
    <s v="Far_East_Asian"/>
    <x v="5"/>
    <x v="1"/>
    <x v="32"/>
    <x v="5"/>
    <n v="1.5260595435184336E-5"/>
    <n v="7.630023043619035E-5"/>
    <n v="99864.962848594019"/>
    <n v="499306.83964542649"/>
    <n v="7.6197196778375655"/>
    <n v="0.99990855545049451"/>
    <n v="8002477.1504125297"/>
    <n v="80.132980798732603"/>
    <n v="2.6410421506827664"/>
  </r>
  <r>
    <s v="UN"/>
    <s v="Far_East_Asian"/>
    <x v="5"/>
    <x v="1"/>
    <x v="32"/>
    <x v="6"/>
    <n v="2.155591046774155E-5"/>
    <n v="1.077740401976276E-4"/>
    <n v="99857.343128916182"/>
    <n v="499261.18075641006"/>
    <n v="10.762029312405502"/>
    <n v="0.99987697798888264"/>
    <n v="7503170.310767103"/>
    <n v="75.138893902679584"/>
    <n v="2.6273166119872466"/>
  </r>
  <r>
    <s v="UN"/>
    <s v="Far_East_Asian"/>
    <x v="5"/>
    <x v="1"/>
    <x v="32"/>
    <x v="7"/>
    <n v="2.8123607300166202E-5"/>
    <n v="1.4060870064868875E-4"/>
    <n v="99846.581099603776"/>
    <n v="499199.76064188057"/>
    <n v="14.039298032628722"/>
    <n v="0.99982815791217083"/>
    <n v="7003909.1300106933"/>
    <n v="70.146709610655734"/>
    <n v="2.6391372231499552"/>
  </r>
  <r>
    <s v="UN"/>
    <s v="Far_East_Asian"/>
    <x v="5"/>
    <x v="1"/>
    <x v="32"/>
    <x v="8"/>
    <n v="4.2047080459000938E-5"/>
    <n v="2.1021487758555928E-4"/>
    <n v="99832.541801571148"/>
    <n v="499113.97711276799"/>
    <n v="20.986285553866765"/>
    <n v="0.99973511495202483"/>
    <n v="6504709.369368813"/>
    <n v="65.156203097559953"/>
    <n v="2.6779170872023026"/>
  </r>
  <r>
    <s v="UN"/>
    <s v="Far_East_Asian"/>
    <x v="5"/>
    <x v="1"/>
    <x v="32"/>
    <x v="9"/>
    <n v="6.6090950445503915E-5"/>
    <n v="3.3040442277848417E-4"/>
    <n v="99811.555516017281"/>
    <n v="498981.76928299543"/>
    <n v="32.978179386889678"/>
    <n v="0.99957492176280716"/>
    <n v="6005595.3922560448"/>
    <n v="60.169339724319748"/>
    <n v="2.6951942616581275"/>
  </r>
  <r>
    <s v="UN"/>
    <s v="Far_East_Asian"/>
    <x v="5"/>
    <x v="1"/>
    <x v="32"/>
    <x v="10"/>
    <n v="1.0738100661186693E-4"/>
    <n v="5.3677242058544573E-4"/>
    <n v="99778.577336630391"/>
    <n v="498769.66299211729"/>
    <n v="53.558388479563291"/>
    <n v="0.99931353303421089"/>
    <n v="5506613.6229730491"/>
    <n v="55.188335712534546"/>
    <n v="2.6992644003528712"/>
  </r>
  <r>
    <s v="UN"/>
    <s v="Far_East_Asian"/>
    <x v="5"/>
    <x v="1"/>
    <x v="32"/>
    <x v="11"/>
    <n v="1.7218590948911243E-4"/>
    <n v="8.6058798894624782E-4"/>
    <n v="99725.018948150828"/>
    <n v="498427.27409493539"/>
    <n v="85.822153504210291"/>
    <n v="0.99890386995468372"/>
    <n v="5007843.9599809321"/>
    <n v="50.216525529913582"/>
    <n v="2.6949932186327481"/>
  </r>
  <r>
    <s v="UN"/>
    <s v="Far_East_Asian"/>
    <x v="5"/>
    <x v="1"/>
    <x v="32"/>
    <x v="12"/>
    <n v="2.7425892111991937E-4"/>
    <n v="1.3704274213279834E-3"/>
    <n v="99639.196794646617"/>
    <n v="497880.93298439489"/>
    <n v="136.54828752648609"/>
    <n v="0.99828208310714339"/>
    <n v="4509416.6858859966"/>
    <n v="45.257457215153678"/>
    <n v="2.6927503482819826"/>
  </r>
  <r>
    <s v="UN"/>
    <s v="Far_East_Asian"/>
    <x v="5"/>
    <x v="1"/>
    <x v="32"/>
    <x v="13"/>
    <n v="4.3551055093836151E-4"/>
    <n v="2.1754184700757779E-3"/>
    <n v="99502.648507120131"/>
    <n v="497025.61491898977"/>
    <n v="216.45989938384446"/>
    <n v="0.99682021484449279"/>
    <n v="4011535.7529016021"/>
    <n v="40.315869105881617"/>
    <n v="2.7472611878740225"/>
  </r>
  <r>
    <s v="UN"/>
    <s v="Far_East_Asian"/>
    <x v="5"/>
    <x v="1"/>
    <x v="32"/>
    <x v="14"/>
    <n v="9.0260175798671316E-4"/>
    <n v="4.5040473095764311E-3"/>
    <n v="99286.188607736287"/>
    <n v="495445.18024676357"/>
    <n v="447.18969067677972"/>
    <n v="0.99347070247781843"/>
    <n v="3514510.1379826125"/>
    <n v="35.397774728445619"/>
    <n v="2.795649558857161"/>
  </r>
  <r>
    <s v="UN"/>
    <s v="Far_East_Asian"/>
    <x v="5"/>
    <x v="1"/>
    <x v="32"/>
    <x v="15"/>
    <n v="1.816492864103475E-3"/>
    <n v="9.0459884779963296E-3"/>
    <n v="98838.998917059507"/>
    <n v="492210.27125900151"/>
    <n v="894.09644538040448"/>
    <n v="0.98725831811840703"/>
    <n v="3019064.9577358491"/>
    <n v="30.545280616098609"/>
    <n v="2.7801910112151345"/>
  </r>
  <r>
    <s v="UN"/>
    <s v="Far_East_Asian"/>
    <x v="5"/>
    <x v="1"/>
    <x v="32"/>
    <x v="16"/>
    <n v="3.5275653786898398E-3"/>
    <n v="1.7501477224186157E-2"/>
    <n v="97944.902471679103"/>
    <n v="485938.68456376676"/>
    <n v="1714.1804798332305"/>
    <n v="0.97370742186119397"/>
    <n v="2526854.6864768476"/>
    <n v="25.798736051705099"/>
    <n v="2.7914648783090246"/>
  </r>
  <r>
    <s v="UN"/>
    <s v="Far_East_Asian"/>
    <x v="5"/>
    <x v="1"/>
    <x v="32"/>
    <x v="17"/>
    <n v="7.6233409154907303E-3"/>
    <n v="3.7483622177584476E-2"/>
    <n v="96230.721991845872"/>
    <n v="473162.10372920532"/>
    <n v="3607.0760250185267"/>
    <n v="0.94691489279029695"/>
    <n v="2040916.0019130809"/>
    <n v="21.208569983357481"/>
    <n v="2.7844918780210599"/>
  </r>
  <r>
    <s v="UN"/>
    <s v="Far_East_Asian"/>
    <x v="5"/>
    <x v="1"/>
    <x v="32"/>
    <x v="18"/>
    <n v="1.491552120280008E-2"/>
    <n v="7.2150187270248661E-2"/>
    <n v="92623.645966827346"/>
    <n v="448044.24272517179"/>
    <n v="6682.8134021597944"/>
    <n v="0.9000362501538367"/>
    <n v="1567753.8981838755"/>
    <n v="16.92606549676697"/>
    <n v="2.7443651046588808"/>
  </r>
  <r>
    <s v="UN"/>
    <s v="Far_East_Asian"/>
    <x v="5"/>
    <x v="1"/>
    <x v="32"/>
    <x v="19"/>
    <n v="2.8597589422741227E-2"/>
    <n v="0.13418710170186318"/>
    <n v="85940.832564667551"/>
    <n v="403256.06012537901"/>
    <n v="11532.151239697851"/>
    <n v="0.81948017319281019"/>
    <n v="1119709.6554587036"/>
    <n v="13.028843473399682"/>
    <n v="2.7065768434500961"/>
  </r>
  <r>
    <s v="UN"/>
    <s v="Far_East_Asian"/>
    <x v="5"/>
    <x v="1"/>
    <x v="32"/>
    <x v="20"/>
    <n v="5.3514203519811891E-2"/>
    <n v="0.23766477104252631"/>
    <n v="74408.681324969701"/>
    <n v="330460.34599259583"/>
    <n v="17684.322210675222"/>
    <n v="0.53875540838223923"/>
    <n v="716453.59533332475"/>
    <n v="9.628629113910943"/>
    <n v="2.6485917788157671"/>
  </r>
  <r>
    <s v="UN"/>
    <s v="Far_East_Asian"/>
    <x v="5"/>
    <x v="1"/>
    <x v="32"/>
    <x v="21"/>
    <n v="0.14695686831616583"/>
    <n v="1"/>
    <n v="56724.359114294479"/>
    <n v="385993.24934072897"/>
    <n v="56724.359114294479"/>
    <m/>
    <n v="385993.24934072897"/>
    <n v="6.8047176798064362"/>
    <n v="6.8047176798064362"/>
  </r>
  <r>
    <s v="UN"/>
    <s v="General"/>
    <x v="6"/>
    <x v="0"/>
    <x v="0"/>
    <x v="0"/>
    <n v="0.39153174379342476"/>
    <n v="0.31016683532048106"/>
    <n v="100000"/>
    <n v="79218.822033527773"/>
    <n v="31016.683532048104"/>
    <n v="0.60533651451929171"/>
    <n v="1999999.9999927515"/>
    <n v="19.999999999927514"/>
    <n v="0.33"/>
  </r>
  <r>
    <s v="UN"/>
    <s v="General"/>
    <x v="6"/>
    <x v="0"/>
    <x v="0"/>
    <x v="1"/>
    <n v="8.8700952482742693E-2"/>
    <n v="0.28731842351325043"/>
    <n v="68983.316467951896"/>
    <n v="223449.43522611805"/>
    <n v="19820.177736287587"/>
    <n v="0.76597059483842578"/>
    <n v="1920781.1779592237"/>
    <n v="27.844140819926739"/>
    <n v="1.3520000000000001"/>
  </r>
  <r>
    <s v="UN"/>
    <s v="General"/>
    <x v="6"/>
    <x v="0"/>
    <x v="0"/>
    <x v="2"/>
    <n v="2.028743550980059E-2"/>
    <n v="9.5667962410348556E-2"/>
    <n v="49163.138731664309"/>
    <n v="231834.98505188062"/>
    <n v="4703.3373081556128"/>
    <n v="0.93177783264715375"/>
    <n v="1697331.7427331058"/>
    <n v="34.524478837635968"/>
    <n v="2.0274918232638153"/>
  </r>
  <r>
    <s v="UN"/>
    <s v="General"/>
    <x v="6"/>
    <x v="0"/>
    <x v="0"/>
    <x v="3"/>
    <n v="1.1247048450492752E-2"/>
    <n v="5.4646505522663563E-2"/>
    <n v="44459.801423508696"/>
    <n v="216018.6999034266"/>
    <n v="2429.5727840262989"/>
    <n v="0.93878939510307491"/>
    <n v="1465496.7576812252"/>
    <n v="32.962287521741487"/>
    <n v="2.4150569781617701"/>
  </r>
  <r>
    <s v="UN"/>
    <s v="General"/>
    <x v="6"/>
    <x v="0"/>
    <x v="0"/>
    <x v="4"/>
    <n v="1.5100769966843616E-2"/>
    <n v="7.2861291052547753E-2"/>
    <n v="42030.228639482397"/>
    <n v="202796.06461329054"/>
    <n v="3062.3767219064539"/>
    <n v="0.91368982952009281"/>
    <n v="1249478.0577777985"/>
    <n v="29.728081388642806"/>
    <n v="2.5982450064005778"/>
  </r>
  <r>
    <s v="UN"/>
    <s v="General"/>
    <x v="6"/>
    <x v="0"/>
    <x v="0"/>
    <x v="5"/>
    <n v="2.0961542821985011E-2"/>
    <n v="9.9672440492286546E-2"/>
    <n v="38967.851917575943"/>
    <n v="185292.70170386313"/>
    <n v="3884.0209013668209"/>
    <n v="0.89578945568262047"/>
    <n v="1046681.9931645079"/>
    <n v="26.860140902260397"/>
    <n v="2.5420941013327054"/>
  </r>
  <r>
    <s v="UN"/>
    <s v="General"/>
    <x v="6"/>
    <x v="0"/>
    <x v="0"/>
    <x v="6"/>
    <n v="2.2792074099734053E-2"/>
    <n v="0.10783037049541075"/>
    <n v="35083.831016209122"/>
    <n v="165983.24840126574"/>
    <n v="3783.1024968762104"/>
    <n v="0.88320795177570488"/>
    <n v="861389.2914606448"/>
    <n v="24.552315596967542"/>
    <n v="2.5057755671247861"/>
  </r>
  <r>
    <s v="UN"/>
    <s v="General"/>
    <x v="6"/>
    <x v="0"/>
    <x v="0"/>
    <x v="7"/>
    <n v="2.7067477849494783E-2"/>
    <n v="0.12677119216892793"/>
    <n v="31300.728519332912"/>
    <n v="146597.72484955995"/>
    <n v="3968.0306701517984"/>
    <n v="0.86609368961861244"/>
    <n v="695406.0430593791"/>
    <n v="22.216928357749282"/>
    <n v="2.5035682507147432"/>
  </r>
  <r>
    <s v="UN"/>
    <s v="General"/>
    <x v="6"/>
    <x v="0"/>
    <x v="0"/>
    <x v="8"/>
    <n v="3.039308848951457E-2"/>
    <n v="0.14118366079060757"/>
    <n v="27332.697849181113"/>
    <n v="126967.36440464952"/>
    <n v="3858.9303416309558"/>
    <n v="0.85050210000677429"/>
    <n v="548808.31820981915"/>
    <n v="20.078819926158932"/>
    <n v="2.4873542710392558"/>
  </r>
  <r>
    <s v="UN"/>
    <s v="General"/>
    <x v="6"/>
    <x v="0"/>
    <x v="0"/>
    <x v="9"/>
    <n v="3.4520878459833565E-2"/>
    <n v="0.15880586392415005"/>
    <n v="23473.767507550157"/>
    <n v="107986.01005847979"/>
    <n v="3727.7719285911444"/>
    <n v="0.83135249917315612"/>
    <n v="421840.95380516961"/>
    <n v="17.970739195124416"/>
    <n v="2.4829931500618661"/>
  </r>
  <r>
    <s v="UN"/>
    <s v="General"/>
    <x v="6"/>
    <x v="0"/>
    <x v="0"/>
    <x v="10"/>
    <n v="3.9558917193765378E-2"/>
    <n v="0.17985315542495092"/>
    <n v="19745.995578959013"/>
    <n v="89774.439337854754"/>
    <n v="3551.3796118829086"/>
    <n v="0.8076892055235152"/>
    <n v="313854.94374668982"/>
    <n v="15.894612276786294"/>
    <n v="2.4782930760273825"/>
  </r>
  <r>
    <s v="UN"/>
    <s v="General"/>
    <x v="6"/>
    <x v="0"/>
    <x v="0"/>
    <x v="11"/>
    <n v="4.6199096915450426E-2"/>
    <n v="0.20685204208122376"/>
    <n v="16194.615967076104"/>
    <n v="72509.845585110917"/>
    <n v="3349.8893835108847"/>
    <n v="0.77715734853035179"/>
    <n v="224080.50440883506"/>
    <n v="13.836728506831781"/>
    <n v="2.4735779957606749"/>
  </r>
  <r>
    <s v="UN"/>
    <s v="General"/>
    <x v="6"/>
    <x v="0"/>
    <x v="0"/>
    <x v="12"/>
    <n v="5.5310152652468275E-2"/>
    <n v="0.24265314865767409"/>
    <n v="12844.72658356522"/>
    <n v="56351.559337270031"/>
    <n v="3116.8133491490298"/>
    <n v="0.73160378941921456"/>
    <n v="151570.65882372414"/>
    <n v="11.800224616509801"/>
    <n v="2.4743198585486863"/>
  </r>
  <r>
    <s v="UN"/>
    <s v="General"/>
    <x v="6"/>
    <x v="0"/>
    <x v="0"/>
    <x v="13"/>
    <n v="7.1008323187982059E-2"/>
    <n v="0.30093413546722397"/>
    <n v="9727.9132344161899"/>
    <n v="41227.014350828475"/>
    <n v="2927.4611590992026"/>
    <n v="0.66067790771845902"/>
    <n v="95219.099486454099"/>
    <n v="9.7882348651692688"/>
    <n v="2.4679247927124131"/>
  </r>
  <r>
    <s v="UN"/>
    <s v="General"/>
    <x v="6"/>
    <x v="0"/>
    <x v="0"/>
    <x v="14"/>
    <n v="9.6455206655609388E-2"/>
    <n v="0.38633100218775046"/>
    <n v="6800.4520753169872"/>
    <n v="27237.777582784245"/>
    <n v="2627.2254655869792"/>
    <n v="0.56943337328257992"/>
    <n v="53992.085135625632"/>
    <n v="7.9394846897893796"/>
    <n v="2.4252370485875447"/>
  </r>
  <r>
    <s v="UN"/>
    <s v="General"/>
    <x v="6"/>
    <x v="0"/>
    <x v="0"/>
    <x v="15"/>
    <n v="0.13012389017011378"/>
    <n v="0.48361488164282862"/>
    <n v="4173.226609730008"/>
    <n v="15510.099569685468"/>
    <n v="2018.2344929332808"/>
    <n v="0.47393113895837852"/>
    <n v="26754.30755284139"/>
    <n v="6.4109405155384778"/>
    <n v="2.3461788024541343"/>
  </r>
  <r>
    <s v="UN"/>
    <s v="General"/>
    <x v="6"/>
    <x v="0"/>
    <x v="0"/>
    <x v="16"/>
    <n v="0.16935140477470501"/>
    <n v="0.57766086715694165"/>
    <n v="2154.9921167967273"/>
    <n v="7350.71915441889"/>
    <n v="1244.8546149051708"/>
    <n v="0.38599487418417955"/>
    <n v="11244.20798315592"/>
    <n v="5.2177490096204124"/>
    <n v="2.2492840621186958"/>
  </r>
  <r>
    <s v="UN"/>
    <s v="General"/>
    <x v="6"/>
    <x v="0"/>
    <x v="0"/>
    <x v="17"/>
    <n v="0.21241980817847561"/>
    <n v="0.66221554354764689"/>
    <n v="910.13750189155655"/>
    <n v="2837.3399151731583"/>
    <n v="602.70720051821468"/>
    <n v="0.29915845269781755"/>
    <n v="3893.4888287370313"/>
    <n v="4.2779127556496874"/>
    <n v="2.1572471793742163"/>
  </r>
  <r>
    <s v="UN"/>
    <s v="General"/>
    <x v="6"/>
    <x v="0"/>
    <x v="0"/>
    <x v="18"/>
    <n v="0.27340669641836257"/>
    <n v="0.75487513884806301"/>
    <n v="307.43030137334193"/>
    <n v="848.81421880095888"/>
    <n v="232.07149143530336"/>
    <n v="0.21233665848693339"/>
    <n v="1056.1489135638733"/>
    <n v="3.4354092906453322"/>
    <n v="2.033942929359573"/>
  </r>
  <r>
    <s v="UN"/>
    <s v="General"/>
    <x v="6"/>
    <x v="0"/>
    <x v="0"/>
    <x v="19"/>
    <n v="0.34916953188592942"/>
    <n v="0.83510278843403407"/>
    <n v="75.35880993803859"/>
    <n v="180.23437489639238"/>
    <n v="62.932352312326422"/>
    <n v="0.13738588562617124"/>
    <n v="207.33469476291447"/>
    <n v="2.7513000130096121"/>
    <n v="1.8766513951632338"/>
  </r>
  <r>
    <s v="UN"/>
    <s v="General"/>
    <x v="6"/>
    <x v="0"/>
    <x v="0"/>
    <x v="20"/>
    <n v="0.45060108358264828"/>
    <n v="0.89789309309564203"/>
    <n v="12.426457625712166"/>
    <n v="24.761659215420231"/>
    <n v="11.157630473772624"/>
    <n v="8.6296422426765287E-2"/>
    <n v="27.100319866522078"/>
    <n v="2.1808564180388412"/>
    <n v="1.6506661964666394"/>
  </r>
  <r>
    <s v="UN"/>
    <s v="General"/>
    <x v="6"/>
    <x v="0"/>
    <x v="0"/>
    <x v="21"/>
    <n v="0.54254436245025095"/>
    <n v="1"/>
    <n v="1.2688271519395413"/>
    <n v="2.3386606511018488"/>
    <n v="1.2688271519395413"/>
    <m/>
    <n v="2.3386606511018488"/>
    <n v="1.8431672490038928"/>
    <n v="1.8431672490038928"/>
  </r>
  <r>
    <s v="UN"/>
    <s v="General"/>
    <x v="6"/>
    <x v="0"/>
    <x v="1"/>
    <x v="0"/>
    <n v="0.35777186308928927"/>
    <n v="0.28859385346660898"/>
    <n v="100000"/>
    <n v="80664.211817737203"/>
    <n v="28859.3853466609"/>
    <n v="0.63387952445171236"/>
    <n v="2250000.0000206023"/>
    <n v="22.500000000206022"/>
    <n v="0.33"/>
  </r>
  <r>
    <s v="UN"/>
    <s v="General"/>
    <x v="6"/>
    <x v="0"/>
    <x v="1"/>
    <x v="1"/>
    <n v="7.717784259154066E-2"/>
    <n v="0.25632667536660841"/>
    <n v="71140.6146533391"/>
    <n v="236275.55040811896"/>
    <n v="18235.237237627436"/>
    <n v="0.79308827668686999"/>
    <n v="2169335.788202865"/>
    <n v="30.493632909608881"/>
    <n v="1.3520000000000001"/>
  </r>
  <r>
    <s v="UN"/>
    <s v="General"/>
    <x v="6"/>
    <x v="0"/>
    <x v="1"/>
    <x v="2"/>
    <n v="1.7665396209275333E-2"/>
    <n v="8.3930889076298976E-2"/>
    <n v="52905.377415711664"/>
    <n v="251361.20983725062"/>
    <n v="4440.3953634178251"/>
    <n v="0.94009258065249723"/>
    <n v="1933060.2377947462"/>
    <n v="36.538067247974539"/>
    <n v="2.0350213970194924"/>
  </r>
  <r>
    <s v="UN"/>
    <s v="General"/>
    <x v="6"/>
    <x v="0"/>
    <x v="1"/>
    <x v="3"/>
    <n v="9.8835234290436461E-3"/>
    <n v="4.8189522508536912E-2"/>
    <n v="48464.982052293839"/>
    <n v="236302.80843183477"/>
    <n v="2335.5043434848558"/>
    <n v="0.94575254540354015"/>
    <n v="1681699.0279574955"/>
    <n v="34.69926030598625"/>
    <n v="2.4214983387062654"/>
  </r>
  <r>
    <s v="UN"/>
    <s v="General"/>
    <x v="6"/>
    <x v="0"/>
    <x v="1"/>
    <x v="4"/>
    <n v="1.3378313088996747E-2"/>
    <n v="6.4814058982899464E-2"/>
    <n v="46129.477708808983"/>
    <n v="223483.98256041284"/>
    <n v="2989.838689069089"/>
    <n v="0.92302374365681916"/>
    <n v="1445396.2195256609"/>
    <n v="31.333461624033191"/>
    <n v="2.604082785528989"/>
  </r>
  <r>
    <s v="UN"/>
    <s v="General"/>
    <x v="6"/>
    <x v="0"/>
    <x v="1"/>
    <x v="5"/>
    <n v="1.8620247650219513E-2"/>
    <n v="8.9036528973042053E-2"/>
    <n v="43139.639019739894"/>
    <n v="206281.02223024759"/>
    <n v="3841.0037194676406"/>
    <n v="0.90671505048833057"/>
    <n v="1221912.2369652481"/>
    <n v="28.324581863240066"/>
    <n v="2.5482520829849404"/>
  </r>
  <r>
    <s v="UN"/>
    <s v="General"/>
    <x v="6"/>
    <x v="0"/>
    <x v="1"/>
    <x v="6"/>
    <n v="2.0316786073489898E-2"/>
    <n v="9.6695806059273096E-2"/>
    <n v="39298.635300272254"/>
    <n v="187038.10748628338"/>
    <n v="3800.0132173892343"/>
    <n v="0.89517684512076057"/>
    <n v="1015631.2147350006"/>
    <n v="25.843930889069945"/>
    <n v="2.5118325978945149"/>
  </r>
  <r>
    <s v="UN"/>
    <s v="General"/>
    <x v="6"/>
    <x v="0"/>
    <x v="1"/>
    <x v="7"/>
    <n v="2.4148298028763351E-2"/>
    <n v="0.11389744212305346"/>
    <n v="35498.622082883019"/>
    <n v="167432.18297692886"/>
    <n v="4043.2022541333172"/>
    <n v="0.8791743747536731"/>
    <n v="828593.10724871722"/>
    <n v="23.341556900831208"/>
    <n v="2.5116437899684407"/>
  </r>
  <r>
    <s v="UN"/>
    <s v="General"/>
    <x v="6"/>
    <x v="0"/>
    <x v="1"/>
    <x v="8"/>
    <n v="2.7352846949335687E-2"/>
    <n v="0.12800325405276042"/>
    <n v="31455.419828749702"/>
    <n v="147202.08478238402"/>
    <n v="4026.3960956756855"/>
    <n v="0.86371140543606595"/>
    <n v="661160.92427178833"/>
    <n v="21.018982670436298"/>
    <n v="2.4977587594561363"/>
  </r>
  <r>
    <s v="UN"/>
    <s v="General"/>
    <x v="6"/>
    <x v="0"/>
    <x v="1"/>
    <x v="9"/>
    <n v="3.1405543361201105E-2"/>
    <n v="0.14557224404779387"/>
    <n v="27429.023733074016"/>
    <n v="127140.11953051183"/>
    <n v="3992.9045368637817"/>
    <n v="0.84444052369238332"/>
    <n v="513958.83948940434"/>
    <n v="18.737773698801789"/>
    <n v="2.494305450458715"/>
  </r>
  <r>
    <s v="UN"/>
    <s v="General"/>
    <x v="6"/>
    <x v="0"/>
    <x v="1"/>
    <x v="10"/>
    <n v="3.6435450388709677E-2"/>
    <n v="0.16691298577815342"/>
    <n v="23436.119196210235"/>
    <n v="107362.26911865764"/>
    <n v="3911.7926300921463"/>
    <n v="0.82034315951057812"/>
    <n v="386818.7199588925"/>
    <n v="16.505237779360819"/>
    <n v="2.4900696967256524"/>
  </r>
  <r>
    <s v="UN"/>
    <s v="General"/>
    <x v="6"/>
    <x v="0"/>
    <x v="1"/>
    <x v="11"/>
    <n v="4.3106485682825983E-2"/>
    <n v="0.19445261932460634"/>
    <n v="19524.326566118089"/>
    <n v="88073.903061024568"/>
    <n v="3796.5564413306583"/>
    <n v="0.78923555783099153"/>
    <n v="279456.45084023487"/>
    <n v="14.313244039115538"/>
    <n v="2.4851605877300003"/>
  </r>
  <r>
    <s v="UN"/>
    <s v="General"/>
    <x v="6"/>
    <x v="0"/>
    <x v="1"/>
    <x v="12"/>
    <n v="5.221542192380086E-2"/>
    <n v="0.23077328122648955"/>
    <n v="15727.77012478743"/>
    <n v="69511.056012720393"/>
    <n v="3629.5491180731497"/>
    <n v="0.74339063302530772"/>
    <n v="191382.54777921032"/>
    <n v="12.168447673175599"/>
    <n v="2.4851436599203534"/>
  </r>
  <r>
    <s v="UN"/>
    <s v="General"/>
    <x v="6"/>
    <x v="0"/>
    <x v="1"/>
    <x v="13"/>
    <n v="6.7661494569873332E-2"/>
    <n v="0.28899547565834555"/>
    <n v="12098.221006714281"/>
    <n v="51673.867931553839"/>
    <n v="3496.3311344551803"/>
    <n v="0.67277936824274231"/>
    <n v="121871.49176648993"/>
    <n v="10.073505162358465"/>
    <n v="2.4781458726472954"/>
  </r>
  <r>
    <s v="UN"/>
    <s v="General"/>
    <x v="6"/>
    <x v="0"/>
    <x v="1"/>
    <x v="14"/>
    <n v="9.2489305795593169E-2"/>
    <n v="0.3738017043970614"/>
    <n v="8601.8898722591002"/>
    <n v="34765.112221649695"/>
    <n v="3215.4010952862727"/>
    <n v="0.58183001720516403"/>
    <n v="70197.623834936094"/>
    <n v="8.1607210598361455"/>
    <n v="2.4359848444003234"/>
  </r>
  <r>
    <s v="UN"/>
    <s v="General"/>
    <x v="6"/>
    <x v="0"/>
    <x v="1"/>
    <x v="15"/>
    <n v="0.12547889330634007"/>
    <n v="0.47119934618496706"/>
    <n v="5386.4887769728275"/>
    <n v="20227.385842061904"/>
    <n v="2538.1099899422593"/>
    <n v="0.48568972664598964"/>
    <n v="35432.511613286391"/>
    <n v="6.5780349835239491"/>
    <n v="2.3582476451484391"/>
  </r>
  <r>
    <s v="UN"/>
    <s v="General"/>
    <x v="6"/>
    <x v="0"/>
    <x v="1"/>
    <x v="16"/>
    <n v="0.16426330433304759"/>
    <n v="0.56655423241530534"/>
    <n v="2848.3787870305682"/>
    <n v="9824.2335003940061"/>
    <n v="1613.7610573141421"/>
    <n v="0.39594785155710838"/>
    <n v="15205.125771224488"/>
    <n v="5.3381684488234145"/>
    <n v="2.2625064815287126"/>
  </r>
  <r>
    <s v="UN"/>
    <s v="General"/>
    <x v="6"/>
    <x v="0"/>
    <x v="1"/>
    <x v="17"/>
    <n v="0.20743161483060746"/>
    <n v="0.65355043171283611"/>
    <n v="1234.6177297164261"/>
    <n v="3889.8841476763764"/>
    <n v="806.88495025649195"/>
    <n v="0.3065419761330509"/>
    <n v="5380.8922708304817"/>
    <n v="4.3583468318297962"/>
    <n v="2.1703468999143301"/>
  </r>
  <r>
    <s v="UN"/>
    <s v="General"/>
    <x v="6"/>
    <x v="0"/>
    <x v="1"/>
    <x v="18"/>
    <n v="0.26866141929422022"/>
    <n v="0.74896132237740198"/>
    <n v="427.73277945993419"/>
    <n v="1192.412773557345"/>
    <n v="320.35530812847395"/>
    <n v="0.21713001444426117"/>
    <n v="1491.0081231541051"/>
    <n v="3.4858402132207127"/>
    <n v="2.0462449045394142"/>
  </r>
  <r>
    <s v="UN"/>
    <s v="General"/>
    <x v="6"/>
    <x v="0"/>
    <x v="1"/>
    <x v="19"/>
    <n v="0.34494723144566997"/>
    <n v="0.83173690539816636"/>
    <n v="107.37747133146024"/>
    <n v="258.90860274602784"/>
    <n v="89.309805714709071"/>
    <n v="0.13993046668401676"/>
    <n v="298.59534959676012"/>
    <n v="2.7808007200601255"/>
    <n v="1.8874777894014487"/>
  </r>
  <r>
    <s v="UN"/>
    <s v="General"/>
    <x v="6"/>
    <x v="0"/>
    <x v="1"/>
    <x v="20"/>
    <n v="0.44711580205788731"/>
    <n v="0.8965545898244206"/>
    <n v="18.067665616751174"/>
    <n v="36.229201610758381"/>
    <n v="16.198648536111136"/>
    <n v="8.7120903433537733E-2"/>
    <n v="39.686746850732284"/>
    <n v="2.1965619517519346"/>
    <n v="1.6596518004342324"/>
  </r>
  <r>
    <s v="UN"/>
    <s v="General"/>
    <x v="6"/>
    <x v="0"/>
    <x v="1"/>
    <x v="21"/>
    <n v="0.54056185846295512"/>
    <n v="1"/>
    <n v="1.8690170806400381"/>
    <n v="3.4575452399739048"/>
    <n v="1.8690170806400381"/>
    <m/>
    <n v="3.4575452399739048"/>
    <n v="1.8499270422878538"/>
    <n v="1.8499270422878538"/>
  </r>
  <r>
    <s v="UN"/>
    <s v="General"/>
    <x v="6"/>
    <x v="0"/>
    <x v="2"/>
    <x v="0"/>
    <n v="0.32758635724434482"/>
    <n v="0.2686272748580949"/>
    <n v="100000"/>
    <n v="82001.972584507646"/>
    <n v="26862.72748580949"/>
    <n v="0.66057594688397869"/>
    <n v="2500000.0000080275"/>
    <n v="25.000000000080277"/>
    <n v="0.33"/>
  </r>
  <r>
    <s v="UN"/>
    <s v="General"/>
    <x v="6"/>
    <x v="0"/>
    <x v="2"/>
    <x v="1"/>
    <n v="6.7324247315141209E-2"/>
    <n v="0.22855197564789131"/>
    <n v="73137.27251419051"/>
    <n v="248286.00085748165"/>
    <n v="16715.66812661646"/>
    <n v="0.81681912178666349"/>
    <n v="2417998.0274235201"/>
    <n v="33.061091073014332"/>
    <n v="1.3520000000000001"/>
  </r>
  <r>
    <s v="UN"/>
    <s v="General"/>
    <x v="6"/>
    <x v="0"/>
    <x v="2"/>
    <x v="2"/>
    <n v="1.5441442209254778E-2"/>
    <n v="7.3834797020065221E-2"/>
    <n v="56421.604387574051"/>
    <n v="269785.53240358253"/>
    <n v="4165.8777075029502"/>
    <n v="0.94721710212773969"/>
    <n v="2169712.0265660384"/>
    <n v="38.455340824088346"/>
    <n v="2.0420424219140347"/>
  </r>
  <r>
    <s v="UN"/>
    <s v="General"/>
    <x v="6"/>
    <x v="0"/>
    <x v="2"/>
    <x v="3"/>
    <n v="8.7210400800515498E-3"/>
    <n v="4.2648383813094007E-2"/>
    <n v="52255.7266800711"/>
    <n v="255545.47019931086"/>
    <n v="2228.6222878838089"/>
    <n v="0.95176182979852852"/>
    <n v="1899926.4941624559"/>
    <n v="36.358244634018952"/>
    <n v="2.427485477367012"/>
  </r>
  <r>
    <s v="UN"/>
    <s v="General"/>
    <x v="6"/>
    <x v="0"/>
    <x v="2"/>
    <x v="4"/>
    <n v="1.1895921850363938E-2"/>
    <n v="5.7834795824308061E-2"/>
    <n v="50027.104392187292"/>
    <n v="243218.42431362148"/>
    <n v="2893.3073682034956"/>
    <n v="0.93115356475534927"/>
    <n v="1644381.023963145"/>
    <n v="32.869802159086127"/>
    <n v="2.6092765935165985"/>
  </r>
  <r>
    <s v="UN"/>
    <s v="General"/>
    <x v="6"/>
    <x v="0"/>
    <x v="2"/>
    <x v="5"/>
    <n v="1.6597056716828533E-2"/>
    <n v="7.9747381450263624E-2"/>
    <n v="47133.797023983796"/>
    <n v="226473.70281380773"/>
    <n v="3758.7968904709342"/>
    <n v="0.9162809534855666"/>
    <n v="1401162.5996495236"/>
    <n v="29.727344031641437"/>
    <n v="2.5536634263419327"/>
  </r>
  <r>
    <s v="UN"/>
    <s v="General"/>
    <x v="6"/>
    <x v="0"/>
    <x v="2"/>
    <x v="6"/>
    <n v="1.816961427195141E-2"/>
    <n v="8.6926593033472999E-2"/>
    <n v="43375.000133512862"/>
    <n v="207513.5403536426"/>
    <n v="3770.4409844327092"/>
    <n v="0.90569980112350812"/>
    <n v="1174688.896835716"/>
    <n v="27.082164685184985"/>
    <n v="2.5171444527117535"/>
  </r>
  <r>
    <s v="UN"/>
    <s v="General"/>
    <x v="6"/>
    <x v="0"/>
    <x v="2"/>
    <x v="7"/>
    <n v="2.1611268947149289E-2"/>
    <n v="0.10255711537680144"/>
    <n v="39604.559149080153"/>
    <n v="187944.9722287292"/>
    <n v="4061.7293420995702"/>
    <n v="0.89075032512286201"/>
    <n v="967175.35648207343"/>
    <n v="24.420808544829789"/>
    <n v="2.5188343023707729"/>
  </r>
  <r>
    <s v="UN"/>
    <s v="General"/>
    <x v="6"/>
    <x v="0"/>
    <x v="2"/>
    <x v="8"/>
    <n v="2.4686782876341913E-2"/>
    <n v="0.11627844015671039"/>
    <n v="35542.829806980582"/>
    <n v="167412.0451179478"/>
    <n v="4132.864808711136"/>
    <n v="0.8755234400775237"/>
    <n v="779230.38425334427"/>
    <n v="21.923701305862373"/>
    <n v="2.5072729465428876"/>
  </r>
  <r>
    <s v="UN"/>
    <s v="General"/>
    <x v="6"/>
    <x v="0"/>
    <x v="2"/>
    <x v="9"/>
    <n v="2.8645399699977182E-2"/>
    <n v="0.13367245172695047"/>
    <n v="31409.964998269446"/>
    <n v="146573.16965207926"/>
    <n v="4198.6470299763787"/>
    <n v="0.85627930861921209"/>
    <n v="611818.33913539641"/>
    <n v="19.478478857556986"/>
    <n v="2.5047544448319798"/>
  </r>
  <r>
    <s v="UN"/>
    <s v="General"/>
    <x v="6"/>
    <x v="0"/>
    <x v="2"/>
    <x v="10"/>
    <n v="3.3634197307216659E-2"/>
    <n v="0.1551320100563286"/>
    <n v="27211.317968293068"/>
    <n v="125507.5723718089"/>
    <n v="4221.3464527031938"/>
    <n v="0.83193495068448875"/>
    <n v="465245.16948331718"/>
    <n v="17.097487524324475"/>
    <n v="2.5010301599620579"/>
  </r>
  <r>
    <s v="UN"/>
    <s v="General"/>
    <x v="6"/>
    <x v="0"/>
    <x v="2"/>
    <x v="11"/>
    <n v="4.029710387482395E-2"/>
    <n v="0.18301837750494823"/>
    <n v="22989.971515589874"/>
    <n v="104414.13603167076"/>
    <n v="4207.5872856682363"/>
    <n v="0.80043329810363162"/>
    <n v="339737.59711150825"/>
    <n v="14.777643238101737"/>
    <n v="2.4960183043225053"/>
  </r>
  <r>
    <s v="UN"/>
    <s v="General"/>
    <x v="6"/>
    <x v="0"/>
    <x v="2"/>
    <x v="12"/>
    <n v="4.9372926424918702E-2"/>
    <n v="0.21969622526678528"/>
    <n v="18782.384229921638"/>
    <n v="83576.551272471464"/>
    <n v="4126.4189168241792"/>
    <n v="0.754443010681633"/>
    <n v="235323.46107983749"/>
    <n v="12.528945111502454"/>
    <n v="2.4953173476891815"/>
  </r>
  <r>
    <s v="UN"/>
    <s v="General"/>
    <x v="6"/>
    <x v="0"/>
    <x v="2"/>
    <x v="13"/>
    <n v="6.4555940040781662E-2"/>
    <n v="0.2777363136654219"/>
    <n v="14655.965313097458"/>
    <n v="63053.744964391233"/>
    <n v="4070.4937792679793"/>
    <n v="0.68425372678482965"/>
    <n v="151746.90980736603"/>
    <n v="10.353934835787022"/>
    <n v="2.4877540279805865"/>
  </r>
  <r>
    <s v="UN"/>
    <s v="General"/>
    <x v="6"/>
    <x v="0"/>
    <x v="2"/>
    <x v="14"/>
    <n v="8.8781736659505714E-2"/>
    <n v="0.36186075476251361"/>
    <n v="10585.471533829479"/>
    <n v="43144.759979624883"/>
    <n v="3830.4667187486384"/>
    <n v="0.59370610953280456"/>
    <n v="88693.164842974802"/>
    <n v="8.3787637196440041"/>
    <n v="2.4461081617964422"/>
  </r>
  <r>
    <s v="UN"/>
    <s v="General"/>
    <x v="6"/>
    <x v="0"/>
    <x v="2"/>
    <x v="15"/>
    <n v="0.12110630075933111"/>
    <n v="0.45924099693072379"/>
    <n v="6755.0048150808407"/>
    <n v="25615.307594229736"/>
    <n v="3102.1751455495655"/>
    <n v="0.49705873913064913"/>
    <n v="45548.404863349911"/>
    <n v="6.7429122717516243"/>
    <n v="2.369678983831542"/>
  </r>
  <r>
    <s v="UN"/>
    <s v="General"/>
    <x v="6"/>
    <x v="0"/>
    <x v="2"/>
    <x v="16"/>
    <n v="0.15944564661606664"/>
    <n v="0.55576415611531194"/>
    <n v="3652.8296695312752"/>
    <n v="12732.312495231572"/>
    <n v="2030.111798720023"/>
    <n v="0.4056346446832032"/>
    <n v="19933.097269120175"/>
    <n v="5.4568920733930515"/>
    <n v="2.275107776865982"/>
  </r>
  <r>
    <s v="UN"/>
    <s v="General"/>
    <x v="6"/>
    <x v="0"/>
    <x v="2"/>
    <x v="17"/>
    <n v="0.20268285641103512"/>
    <n v="0.64508408389918881"/>
    <n v="1622.7178708112522"/>
    <n v="5164.6670549987684"/>
    <n v="1046.7894711191188"/>
    <n v="0.31376479943098295"/>
    <n v="7200.7847738886039"/>
    <n v="4.4374841144065824"/>
    <n v="2.1828888421042194"/>
  </r>
  <r>
    <s v="UN"/>
    <s v="General"/>
    <x v="6"/>
    <x v="0"/>
    <x v="2"/>
    <x v="18"/>
    <n v="0.26411856093702718"/>
    <n v="0.74315084636239126"/>
    <n v="575.92839969213333"/>
    <n v="1620.4907226394939"/>
    <n v="428.00167767534646"/>
    <n v="0.2218381439946514"/>
    <n v="2036.1177188898353"/>
    <n v="3.5353660628270052"/>
    <n v="2.0580692985594302"/>
  </r>
  <r>
    <s v="UN"/>
    <s v="General"/>
    <x v="6"/>
    <x v="0"/>
    <x v="2"/>
    <x v="19"/>
    <n v="0.34089029711035018"/>
    <n v="0.8284203875463767"/>
    <n v="147.92672201678687"/>
    <n v="359.48665427089674"/>
    <n v="122.54551238161172"/>
    <n v="0.14243564799829048"/>
    <n v="415.62699625034128"/>
    <n v="2.8096816490206247"/>
    <n v="1.8979120620162369"/>
  </r>
  <r>
    <s v="UN"/>
    <s v="General"/>
    <x v="6"/>
    <x v="0"/>
    <x v="2"/>
    <x v="20"/>
    <n v="0.44375782106674705"/>
    <n v="0.89523112274251582"/>
    <n v="25.381209635175157"/>
    <n v="51.203714547812595"/>
    <n v="22.722048798261017"/>
    <n v="8.7933690062655126E-2"/>
    <n v="56.140341979444536"/>
    <n v="2.2118859891390321"/>
    <n v="1.6683315267830554"/>
  </r>
  <r>
    <s v="UN"/>
    <s v="General"/>
    <x v="6"/>
    <x v="0"/>
    <x v="2"/>
    <x v="21"/>
    <n v="0.53865941348445656"/>
    <n v="1"/>
    <n v="2.6591608369141411"/>
    <n v="4.9366274316319423"/>
    <n v="2.6591608369141411"/>
    <m/>
    <n v="4.9366274316319423"/>
    <n v="1.8564606409293836"/>
    <n v="1.8564606409293836"/>
  </r>
  <r>
    <s v="UN"/>
    <s v="General"/>
    <x v="6"/>
    <x v="0"/>
    <x v="3"/>
    <x v="0"/>
    <n v="0.3002584554716482"/>
    <n v="0.24997099850307758"/>
    <n v="100000"/>
    <n v="83251.943100293807"/>
    <n v="24997.099850307757"/>
    <n v="0.68569084965352434"/>
    <n v="2750000.0000050268"/>
    <n v="27.500000000050267"/>
    <n v="0.33"/>
  </r>
  <r>
    <s v="UN"/>
    <s v="General"/>
    <x v="6"/>
    <x v="0"/>
    <x v="3"/>
    <x v="1"/>
    <n v="5.8798240834099701E-2"/>
    <n v="0.20350733141054392"/>
    <n v="75002.900149692243"/>
    <n v="259593.48172646831"/>
    <n v="15263.640057515353"/>
    <n v="0.83777546248843993"/>
    <n v="2666748.0569047332"/>
    <n v="35.555265884150955"/>
    <n v="1.3520000000000001"/>
  </r>
  <r>
    <s v="UN"/>
    <s v="General"/>
    <x v="6"/>
    <x v="0"/>
    <x v="3"/>
    <x v="2"/>
    <n v="1.3529359703490413E-2"/>
    <n v="6.5049415517592885E-2"/>
    <n v="59739.26009217689"/>
    <n v="287227.48434628628"/>
    <n v="3886.003952449566"/>
    <n v="0.9534030037486475"/>
    <n v="2407154.5751782646"/>
    <n v="40.29434866558536"/>
    <n v="2.0486864514461653"/>
  </r>
  <r>
    <s v="UN"/>
    <s v="General"/>
    <x v="6"/>
    <x v="0"/>
    <x v="3"/>
    <x v="3"/>
    <n v="7.7144909412164295E-3"/>
    <n v="3.7823462829567674E-2"/>
    <n v="55853.256139727324"/>
    <n v="273843.54633491702"/>
    <n v="2112.5635575113047"/>
    <n v="0.95702395778549454"/>
    <n v="2119927.0908319782"/>
    <n v="37.955299965477138"/>
    <n v="2.4331023819667479"/>
  </r>
  <r>
    <s v="UN"/>
    <s v="General"/>
    <x v="6"/>
    <x v="0"/>
    <x v="3"/>
    <x v="4"/>
    <n v="1.0600471271542953E-2"/>
    <n v="5.1694844649658067E-2"/>
    <n v="53740.692582216019"/>
    <n v="262074.83452745772"/>
    <n v="2778.1167544026903"/>
    <n v="0.93833029220217334"/>
    <n v="1846083.5444970611"/>
    <n v="34.351688744479837"/>
    <n v="2.6139849510941144"/>
  </r>
  <r>
    <s v="UN"/>
    <s v="General"/>
    <x v="6"/>
    <x v="0"/>
    <x v="3"/>
    <x v="5"/>
    <n v="1.4823784899839177E-2"/>
    <n v="7.1530093225491628E-2"/>
    <n v="50962.575827813329"/>
    <n v="245912.75606098562"/>
    <n v="3645.3577999746776"/>
    <n v="0.92476404409373869"/>
    <n v="1584008.7099696032"/>
    <n v="31.081802366534127"/>
    <n v="2.5585049351965279"/>
  </r>
  <r>
    <s v="UN"/>
    <s v="General"/>
    <x v="6"/>
    <x v="0"/>
    <x v="3"/>
    <x v="6"/>
    <n v="1.6280368535777964E-2"/>
    <n v="7.824507688894379E-2"/>
    <n v="47317.218027838651"/>
    <n v="227411.27478919414"/>
    <n v="3702.3393627591504"/>
    <n v="0.91506396425381231"/>
    <n v="1338095.9539086176"/>
    <n v="28.279260905012656"/>
    <n v="2.5218869879173837"/>
  </r>
  <r>
    <s v="UN"/>
    <s v="General"/>
    <x v="6"/>
    <x v="0"/>
    <x v="3"/>
    <x v="7"/>
    <n v="1.9377143589063839E-2"/>
    <n v="9.2452473416960709E-2"/>
    <n v="43614.878665079501"/>
    <n v="208095.86262461302"/>
    <n v="4032.3034103672326"/>
    <n v="0.90111040734684889"/>
    <n v="1110684.6791194235"/>
    <n v="25.465728969428486"/>
    <n v="2.5253522155279176"/>
  </r>
  <r>
    <s v="UN"/>
    <s v="General"/>
    <x v="6"/>
    <x v="0"/>
    <x v="3"/>
    <x v="8"/>
    <n v="2.2318636971775226E-2"/>
    <n v="0.10573166547790819"/>
    <n v="39582.575254712268"/>
    <n v="187517.34753685893"/>
    <n v="4185.1316055853604"/>
    <n v="0.88620955689640424"/>
    <n v="902588.81649481039"/>
    <n v="22.802680489753076"/>
    <n v="2.5160808030913966"/>
  </r>
  <r>
    <s v="UN"/>
    <s v="General"/>
    <x v="6"/>
    <x v="0"/>
    <x v="3"/>
    <x v="9"/>
    <n v="2.6166198141275042E-2"/>
    <n v="0.12284192318709983"/>
    <n v="35397.443649126908"/>
    <n v="166179.66547102883"/>
    <n v="4348.2900537657406"/>
    <n v="0.86711871107795824"/>
    <n v="715071.46895795153"/>
    <n v="20.201217806743767"/>
    <n v="2.5145280924288667"/>
  </r>
  <r>
    <s v="UN"/>
    <s v="General"/>
    <x v="6"/>
    <x v="0"/>
    <x v="3"/>
    <x v="10"/>
    <n v="3.1087906752051961E-2"/>
    <n v="0.14427734870322445"/>
    <n v="31049.153595361167"/>
    <n v="144097.49733060479"/>
    <n v="4479.6895602178993"/>
    <n v="0.8426822833419565"/>
    <n v="548891.80348692264"/>
    <n v="17.678156726595233"/>
    <n v="2.5113742824494345"/>
  </r>
  <r>
    <s v="UN"/>
    <s v="General"/>
    <x v="6"/>
    <x v="0"/>
    <x v="3"/>
    <x v="11"/>
    <n v="3.7710706787750667E-2"/>
    <n v="0.17234638555526766"/>
    <n v="26569.464035143268"/>
    <n v="121428.40807441554"/>
    <n v="4579.1510925976181"/>
    <n v="0.81094517144763012"/>
    <n v="404794.30615631788"/>
    <n v="15.235320728370693"/>
    <n v="2.5063255458506402"/>
  </r>
  <r>
    <s v="UN"/>
    <s v="General"/>
    <x v="6"/>
    <x v="0"/>
    <x v="3"/>
    <x v="12"/>
    <n v="4.6725431169349976E-2"/>
    <n v="0.20923469560512936"/>
    <n v="21990.31294254565"/>
    <n v="98471.781204519692"/>
    <n v="4601.1364347950766"/>
    <n v="0.76493676432632518"/>
    <n v="283365.89808190236"/>
    <n v="12.885942042855678"/>
    <n v="2.5050112790841772"/>
  </r>
  <r>
    <s v="UN"/>
    <s v="General"/>
    <x v="6"/>
    <x v="0"/>
    <x v="3"/>
    <x v="13"/>
    <n v="6.1636393835988859E-2"/>
    <n v="0.26699033107272363"/>
    <n v="17389.176507750573"/>
    <n v="75324.685692035142"/>
    <n v="4642.7419928863546"/>
    <n v="0.69526399905940905"/>
    <n v="184894.11687738268"/>
    <n v="10.632712641393516"/>
    <n v="2.4969109064161197"/>
  </r>
  <r>
    <s v="UN"/>
    <s v="General"/>
    <x v="6"/>
    <x v="0"/>
    <x v="3"/>
    <x v="14"/>
    <n v="8.5270185676548829E-2"/>
    <n v="0.35034470638437692"/>
    <n v="12746.434514864219"/>
    <n v="52370.542202137403"/>
    <n v="4465.6458575577926"/>
    <n v="0.60521587543753863"/>
    <n v="109569.43118534755"/>
    <n v="8.5960847370747846"/>
    <n v="2.4557699525243533"/>
  </r>
  <r>
    <s v="UN"/>
    <s v="General"/>
    <x v="6"/>
    <x v="0"/>
    <x v="3"/>
    <x v="15"/>
    <n v="0.11693873135302599"/>
    <n v="0.44759379678410705"/>
    <n v="8280.7886573064261"/>
    <n v="31695.483546005147"/>
    <n v="3706.4296354905509"/>
    <n v="0.50817585653073816"/>
    <n v="57198.888983210149"/>
    <n v="6.9074204584054435"/>
    <n v="2.3806437204244792"/>
  </r>
  <r>
    <s v="UN"/>
    <s v="General"/>
    <x v="6"/>
    <x v="0"/>
    <x v="3"/>
    <x v="16"/>
    <n v="0.154826021075543"/>
    <n v="0.54516142106533494"/>
    <n v="4574.3590218158752"/>
    <n v="16106.879499147084"/>
    <n v="2493.764064796178"/>
    <n v="0.41517199509704722"/>
    <n v="25503.405437205001"/>
    <n v="5.5752959738348125"/>
    <n v="2.2872671856047431"/>
  </r>
  <r>
    <s v="UN"/>
    <s v="General"/>
    <x v="6"/>
    <x v="0"/>
    <x v="3"/>
    <x v="17"/>
    <n v="0.19810413675598165"/>
    <n v="0.63671556049989075"/>
    <n v="2080.5949570196972"/>
    <n v="6687.125296448623"/>
    <n v="1324.7471842320426"/>
    <n v="0.3209129594490765"/>
    <n v="9396.5259380579155"/>
    <n v="4.5162687270557287"/>
    <n v="2.1950500949326837"/>
  </r>
  <r>
    <s v="UN"/>
    <s v="General"/>
    <x v="6"/>
    <x v="0"/>
    <x v="3"/>
    <x v="18"/>
    <n v="0.25971473745836049"/>
    <n v="0.73737595696581071"/>
    <n v="755.84777278765455"/>
    <n v="2145.9851690901105"/>
    <n v="557.34397477977336"/>
    <n v="0.22651712038160846"/>
    <n v="2709.4006416092934"/>
    <n v="3.5845850701083743"/>
    <n v="2.0695768344970102"/>
  </r>
  <r>
    <s v="UN"/>
    <s v="General"/>
    <x v="6"/>
    <x v="0"/>
    <x v="3"/>
    <x v="19"/>
    <n v="0.33694139589750144"/>
    <n v="0.82511275052595123"/>
    <n v="198.50379800788113"/>
    <n v="486.10238088393095"/>
    <n v="163.78801476413065"/>
    <n v="0.14493231666266843"/>
    <n v="563.41547251918269"/>
    <n v="2.8383107939164649"/>
    <n v="1.9080972750981822"/>
  </r>
  <r>
    <s v="UN"/>
    <s v="General"/>
    <x v="6"/>
    <x v="0"/>
    <x v="3"/>
    <x v="20"/>
    <n v="0.44047986923085286"/>
    <n v="0.89390646752666647"/>
    <n v="34.715783243750494"/>
    <n v="70.45194419674695"/>
    <n v="31.032663166842443"/>
    <n v="8.8744962766129781E-2"/>
    <n v="77.313091635251752"/>
    <n v="2.2270300252888457"/>
    <n v="1.6768249483597693"/>
  </r>
  <r>
    <s v="UN"/>
    <s v="General"/>
    <x v="6"/>
    <x v="0"/>
    <x v="3"/>
    <x v="21"/>
    <n v="0.53680818112701689"/>
    <n v="1"/>
    <n v="3.6831200769080512"/>
    <n v="6.8611474385047968"/>
    <n v="3.6831200769080512"/>
    <m/>
    <n v="6.8611474385047968"/>
    <n v="1.8628628161003844"/>
    <n v="1.8628628161003844"/>
  </r>
  <r>
    <s v="UN"/>
    <s v="General"/>
    <x v="6"/>
    <x v="0"/>
    <x v="4"/>
    <x v="0"/>
    <n v="0.2752735372500037"/>
    <n v="0.23240949425532484"/>
    <n v="100000"/>
    <n v="84428.563884893243"/>
    <n v="23240.949425532483"/>
    <n v="0.70941882317790728"/>
    <n v="2999999.999998692"/>
    <n v="29.999999999986919"/>
    <n v="0.33"/>
  </r>
  <r>
    <s v="UN"/>
    <s v="General"/>
    <x v="6"/>
    <x v="0"/>
    <x v="4"/>
    <x v="1"/>
    <n v="5.135554752407228E-2"/>
    <n v="0.18083106572099095"/>
    <n v="76759.050574467517"/>
    <n v="270280.84770406043"/>
    <n v="13880.420919112403"/>
    <n v="0.85641409720031636"/>
    <n v="2915571.4361137985"/>
    <n v="37.983422336435325"/>
    <n v="1.3520000000000001"/>
  </r>
  <r>
    <s v="UN"/>
    <s v="General"/>
    <x v="6"/>
    <x v="0"/>
    <x v="4"/>
    <x v="2"/>
    <n v="1.1865329724757116E-2"/>
    <n v="5.7323574319224725E-2"/>
    <n v="62878.629655355115"/>
    <n v="303778.14049440919"/>
    <n v="3604.4278001397543"/>
    <n v="0.9588391858718518"/>
    <n v="2645290.5884097381"/>
    <n v="42.069787508234121"/>
    <n v="2.0550089026738689"/>
  </r>
  <r>
    <s v="UN"/>
    <s v="General"/>
    <x v="6"/>
    <x v="0"/>
    <x v="4"/>
    <x v="3"/>
    <n v="6.8309857809242995E-3"/>
    <n v="3.3567574415894842E-2"/>
    <n v="59274.20185521536"/>
    <n v="291274.38491732429"/>
    <n v="1989.691181717717"/>
    <n v="0.96168460720697668"/>
    <n v="2341512.4479153291"/>
    <n v="39.503061612449301"/>
    <n v="2.4384847228641124"/>
  </r>
  <r>
    <s v="UN"/>
    <s v="General"/>
    <x v="6"/>
    <x v="0"/>
    <x v="4"/>
    <x v="4"/>
    <n v="9.456073247329895E-3"/>
    <n v="4.623901548013766E-2"/>
    <n v="57284.510673497643"/>
    <n v="280114.09244867077"/>
    <n v="2648.7793758039625"/>
    <n v="0.94473003469457373"/>
    <n v="2050238.0629980047"/>
    <n v="35.790443854599175"/>
    <n v="2.618351691936335"/>
  </r>
  <r>
    <s v="UN"/>
    <s v="General"/>
    <x v="6"/>
    <x v="0"/>
    <x v="4"/>
    <x v="5"/>
    <n v="1.3251594011672016E-2"/>
    <n v="6.4185073471034332E-2"/>
    <n v="54635.731297693681"/>
    <n v="264632.19627747178"/>
    <n v="3506.7984274861592"/>
    <n v="0.93236200776334632"/>
    <n v="1770123.9705493341"/>
    <n v="32.398650635871618"/>
    <n v="2.5628880907411808"/>
  </r>
  <r>
    <s v="UN"/>
    <s v="General"/>
    <x v="6"/>
    <x v="0"/>
    <x v="4"/>
    <x v="6"/>
    <n v="1.4600211025776704E-2"/>
    <n v="7.0456271040003279E-2"/>
    <n v="51128.932870207522"/>
    <n v="246733.00584008754"/>
    <n v="3602.3539522894716"/>
    <n v="0.92348098246793597"/>
    <n v="1505491.7742718623"/>
    <n v="29.445006765417983"/>
    <n v="2.5261568882518382"/>
  </r>
  <r>
    <s v="UN"/>
    <s v="General"/>
    <x v="6"/>
    <x v="0"/>
    <x v="4"/>
    <x v="7"/>
    <n v="1.738613451902497E-2"/>
    <n v="8.335308679466516E-2"/>
    <n v="47526.57891791805"/>
    <n v="227853.23864047101"/>
    <n v="3961.4870575987225"/>
    <n v="0.91048009729266666"/>
    <n v="1258758.7684317748"/>
    <n v="26.485364549502819"/>
    <n v="2.5313169506990043"/>
  </r>
  <r>
    <s v="UN"/>
    <s v="General"/>
    <x v="6"/>
    <x v="0"/>
    <x v="4"/>
    <x v="8"/>
    <n v="2.0190631122025252E-2"/>
    <n v="9.6147262365104472E-2"/>
    <n v="43565.091860319328"/>
    <n v="207455.83888582521"/>
    <n v="4188.6643170540046"/>
    <n v="0.89597311641393285"/>
    <n v="1030905.5297913038"/>
    <n v="23.663568370213632"/>
    <n v="2.5243610776944192"/>
  </r>
  <r>
    <s v="UN"/>
    <s v="General"/>
    <x v="6"/>
    <x v="0"/>
    <x v="4"/>
    <x v="9"/>
    <n v="2.3915158529519288E-2"/>
    <n v="0.11289055125102614"/>
    <n v="39376.427543265323"/>
    <n v="185874.85448479961"/>
    <n v="4445.2266116553074"/>
    <n v="0.87713742305272691"/>
    <n v="823449.69090547855"/>
    <n v="20.912249847975755"/>
    <n v="2.5237970539755805"/>
  </r>
  <r>
    <s v="UN"/>
    <s v="General"/>
    <x v="6"/>
    <x v="0"/>
    <x v="4"/>
    <x v="10"/>
    <n v="2.8748803108084191E-2"/>
    <n v="0.13418208432525416"/>
    <n v="34931.200931610016"/>
    <n v="163037.79087309772"/>
    <n v="4687.1413489876904"/>
    <n v="0.8527392510167483"/>
    <n v="637574.83642067888"/>
    <n v="18.252302223131508"/>
    <n v="2.5212580718391155"/>
  </r>
  <r>
    <s v="UN"/>
    <s v="General"/>
    <x v="6"/>
    <x v="0"/>
    <x v="4"/>
    <x v="11"/>
    <n v="3.5305518455065327E-2"/>
    <n v="0.16229571153096647"/>
    <n v="30244.059582622325"/>
    <n v="139028.72367655061"/>
    <n v="4908.4811695466378"/>
    <n v="0.82090235832527036"/>
    <n v="474537.04554758116"/>
    <n v="15.690256271689179"/>
    <n v="2.5162226734818915"/>
  </r>
  <r>
    <s v="UN"/>
    <s v="General"/>
    <x v="6"/>
    <x v="0"/>
    <x v="4"/>
    <x v="12"/>
    <n v="4.4235169052425811E-2"/>
    <n v="0.19926586408872188"/>
    <n v="25335.578413075687"/>
    <n v="114129.00714103274"/>
    <n v="5048.5159246690964"/>
    <n v="0.77499087104645648"/>
    <n v="335508.32187103055"/>
    <n v="13.242575969683596"/>
    <n v="2.5143418161708171"/>
  </r>
  <r>
    <s v="UN"/>
    <s v="General"/>
    <x v="6"/>
    <x v="0"/>
    <x v="4"/>
    <x v="13"/>
    <n v="5.8864117238047318E-2"/>
    <n v="0.25663985101819747"/>
    <n v="20287.062488406591"/>
    <n v="88448.938655896214"/>
    <n v="5206.4686946215297"/>
    <n v="0.70592596760725812"/>
    <n v="221379.31472999783"/>
    <n v="10.912339568949868"/>
    <n v="2.5057232554663909"/>
  </r>
  <r>
    <s v="UN"/>
    <s v="General"/>
    <x v="6"/>
    <x v="0"/>
    <x v="4"/>
    <x v="14"/>
    <n v="8.1910972089810477E-2"/>
    <n v="0.33913719333632258"/>
    <n v="15080.593793785061"/>
    <n v="62438.402604498551"/>
    <n v="5114.3902530694304"/>
    <n v="0.61647410791030965"/>
    <n v="132930.3760741016"/>
    <n v="8.8146645876029233"/>
    <n v="2.4650807382862512"/>
  </r>
  <r>
    <s v="UN"/>
    <s v="General"/>
    <x v="6"/>
    <x v="0"/>
    <x v="4"/>
    <x v="15"/>
    <n v="0.11292557288899568"/>
    <n v="0.43614326908722817"/>
    <n v="9966.2035407156309"/>
    <n v="38491.658544952996"/>
    <n v="4346.6925926364247"/>
    <n v="0.51914909390129982"/>
    <n v="70491.973469603065"/>
    <n v="7.0731019270896143"/>
    <n v="2.39126728726233"/>
  </r>
  <r>
    <s v="UN"/>
    <s v="General"/>
    <x v="6"/>
    <x v="0"/>
    <x v="4"/>
    <x v="16"/>
    <n v="0.15035086444749146"/>
    <n v="0.53464576700191047"/>
    <n v="5619.5109480792062"/>
    <n v="19982.909656370575"/>
    <n v="3004.44774101144"/>
    <n v="0.42464984856946497"/>
    <n v="32000.314924650069"/>
    <n v="5.6945017494072205"/>
    <n v="2.2991225730910267"/>
  </r>
  <r>
    <s v="UN"/>
    <s v="General"/>
    <x v="6"/>
    <x v="0"/>
    <x v="4"/>
    <x v="17"/>
    <n v="0.19364487687501841"/>
    <n v="0.62836721795571171"/>
    <n v="2615.0632070677661"/>
    <n v="8485.7395595550643"/>
    <n v="1643.2199922035134"/>
    <n v="0.32805420283680081"/>
    <n v="12017.405268279494"/>
    <n v="4.5954549916039857"/>
    <n v="2.2069616377845613"/>
  </r>
  <r>
    <s v="UN"/>
    <s v="General"/>
    <x v="6"/>
    <x v="0"/>
    <x v="4"/>
    <x v="18"/>
    <n v="0.25540136524518375"/>
    <n v="0.73158082187337359"/>
    <n v="971.84321486425267"/>
    <n v="2783.782526690542"/>
    <n v="710.98185786245153"/>
    <n v="0.23121251490974176"/>
    <n v="3531.6657087244298"/>
    <n v="3.6339871027630046"/>
    <n v="2.080890989440352"/>
  </r>
  <r>
    <s v="UN"/>
    <s v="General"/>
    <x v="6"/>
    <x v="0"/>
    <x v="4"/>
    <x v="19"/>
    <n v="0.33305790101464039"/>
    <n v="0.82178201752917346"/>
    <n v="260.86135700180108"/>
    <n v="643.64535895791551"/>
    <n v="214.37117225233808"/>
    <n v="0.14744458273829819"/>
    <n v="747.88318203388792"/>
    <n v="2.8669757400239404"/>
    <n v="1.9181424017525084"/>
  </r>
  <r>
    <s v="UN"/>
    <s v="General"/>
    <x v="6"/>
    <x v="0"/>
    <x v="4"/>
    <x v="20"/>
    <n v="0.43724725135082915"/>
    <n v="0.89256793064970918"/>
    <n v="46.490184749463005"/>
    <n v="94.902021382992004"/>
    <n v="41.495647997350865"/>
    <n v="8.9562515960987965E-2"/>
    <n v="104.23782307597243"/>
    <n v="2.2421468883746791"/>
    <n v="1.6852210050291461"/>
  </r>
  <r>
    <s v="UN"/>
    <s v="General"/>
    <x v="6"/>
    <x v="0"/>
    <x v="4"/>
    <x v="21"/>
    <n v="0.53498745114386159"/>
    <n v="1"/>
    <n v="4.9945367521121424"/>
    <n v="9.3358016929804197"/>
    <n v="4.9945367521121424"/>
    <m/>
    <n v="9.3358016929804197"/>
    <n v="1.8692027221608485"/>
    <n v="1.8692027221608485"/>
  </r>
  <r>
    <s v="UN"/>
    <s v="General"/>
    <x v="6"/>
    <x v="0"/>
    <x v="5"/>
    <x v="0"/>
    <n v="0.25223849273986976"/>
    <n v="0.21577291533182114"/>
    <n v="100000"/>
    <n v="85543.214672767979"/>
    <n v="21577.291533182113"/>
    <n v="0.73191898282465373"/>
    <n v="3249999.9999905033"/>
    <n v="32.499999999905036"/>
    <n v="0.33"/>
  </r>
  <r>
    <s v="UN"/>
    <s v="General"/>
    <x v="6"/>
    <x v="0"/>
    <x v="5"/>
    <x v="1"/>
    <n v="4.4811665398158097E-2"/>
    <n v="0.16023318514645901"/>
    <n v="78422.708466817887"/>
    <n v="280416.27673955885"/>
    <n v="12565.920365450409"/>
    <n v="0.8730872306578229"/>
    <n v="3164456.7853177353"/>
    <n v="40.351281499754322"/>
    <n v="1.3520000000000001"/>
  </r>
  <r>
    <s v="UN"/>
    <s v="General"/>
    <x v="6"/>
    <x v="0"/>
    <x v="5"/>
    <x v="2"/>
    <n v="1.0404030110192886E-2"/>
    <n v="5.047678739238308E-2"/>
    <n v="65856.788101367478"/>
    <n v="319514.55889013381"/>
    <n v="3324.2390913379422"/>
    <n v="0.96365126392354272"/>
    <n v="2884040.5085781766"/>
    <n v="43.792608047313671"/>
    <n v="2.0611675790228392"/>
  </r>
  <r>
    <s v="UN"/>
    <s v="General"/>
    <x v="6"/>
    <x v="0"/>
    <x v="5"/>
    <x v="3"/>
    <n v="6.0503321677085669E-3"/>
    <n v="2.9790900669431131E-2"/>
    <n v="62532.549010029536"/>
    <n v="307900.60851645068"/>
    <n v="1862.9009561641287"/>
    <n v="0.96584349717686091"/>
    <n v="2564525.949688043"/>
    <n v="41.011057285969919"/>
    <n v="2.4436984865246587"/>
  </r>
  <r>
    <s v="UN"/>
    <s v="General"/>
    <x v="6"/>
    <x v="0"/>
    <x v="5"/>
    <x v="4"/>
    <n v="8.435502594857312E-3"/>
    <n v="4.1348217788633686E-2"/>
    <n v="60669.648053865407"/>
    <n v="297383.80051241227"/>
    <n v="2508.5818208909841"/>
    <n v="0.95048533450929695"/>
    <n v="2256625.3411715925"/>
    <n v="37.19529309232275"/>
    <n v="2.6223858009158438"/>
  </r>
  <r>
    <s v="UN"/>
    <s v="General"/>
    <x v="6"/>
    <x v="0"/>
    <x v="5"/>
    <x v="5"/>
    <n v="1.1845168283382262E-2"/>
    <n v="5.7566735637403929E-2"/>
    <n v="58161.066232974423"/>
    <n v="282658.9411076862"/>
    <n v="3348.1427242231803"/>
    <n v="0.93922385337600478"/>
    <n v="1959241.5406591804"/>
    <n v="33.686479075385108"/>
    <n v="2.5668928333764498"/>
  </r>
  <r>
    <s v="UN"/>
    <s v="General"/>
    <x v="6"/>
    <x v="0"/>
    <x v="5"/>
    <x v="6"/>
    <n v="1.309180656814035E-2"/>
    <n v="6.3408642436971474E-2"/>
    <n v="54812.923508751242"/>
    <n v="265480.01985834225"/>
    <n v="3475.6130676914763"/>
    <n v="0.93110647423819271"/>
    <n v="1676582.5995514942"/>
    <n v="30.587359553697528"/>
    <n v="2.530047931625512"/>
  </r>
  <r>
    <s v="UN"/>
    <s v="General"/>
    <x v="6"/>
    <x v="0"/>
    <x v="5"/>
    <x v="7"/>
    <n v="1.5596837699209129E-2"/>
    <n v="7.5099082040899157E-2"/>
    <n v="51337.310441059766"/>
    <n v="247190.16527098641"/>
    <n v="3855.3848885722546"/>
    <n v="0.91901544011412861"/>
    <n v="1411102.5796931519"/>
    <n v="27.486881715652697"/>
    <n v="2.5368511293228742"/>
  </r>
  <r>
    <s v="UN"/>
    <s v="General"/>
    <x v="6"/>
    <x v="0"/>
    <x v="5"/>
    <x v="8"/>
    <n v="1.8262328376794104E-2"/>
    <n v="8.73739200061351E-2"/>
    <n v="47481.925552487512"/>
    <n v="227171.57852839978"/>
    <n v="4148.6819649603058"/>
    <n v="0.90496193056303031"/>
    <n v="1163912.4144221654"/>
    <n v="24.512746711073298"/>
    <n v="2.5322164194536616"/>
  </r>
  <r>
    <s v="UN"/>
    <s v="General"/>
    <x v="6"/>
    <x v="0"/>
    <x v="5"/>
    <x v="9"/>
    <n v="2.1852826649034807E-2"/>
    <n v="0.10367420845226635"/>
    <n v="43333.243587527206"/>
    <n v="205581.63027411173"/>
    <n v="4492.5397286061343"/>
    <n v="0.88647271046898335"/>
    <n v="936740.83589376567"/>
    <n v="21.6171409832656"/>
    <n v="2.5326678597979932"/>
  </r>
  <r>
    <s v="UN"/>
    <s v="General"/>
    <x v="6"/>
    <x v="0"/>
    <x v="5"/>
    <x v="10"/>
    <n v="2.6580407200577385E-2"/>
    <n v="0.12471658624055261"/>
    <n v="38840.703858921072"/>
    <n v="182242.50501172422"/>
    <n v="4844.0799924648963"/>
    <n v="0.86222877105796059"/>
    <n v="731159.20561965392"/>
    <n v="18.824561168494856"/>
    <n v="2.5307975298742287"/>
  </r>
  <r>
    <s v="UN"/>
    <s v="General"/>
    <x v="6"/>
    <x v="0"/>
    <x v="5"/>
    <x v="11"/>
    <n v="3.3048047740206525E-2"/>
    <n v="0.15275034710662755"/>
    <n v="33996.623866456175"/>
    <n v="157134.73113078316"/>
    <n v="5192.9960960546414"/>
    <n v="0.83041356700946456"/>
    <n v="548916.70060792973"/>
    <n v="16.146212128714801"/>
    <n v="2.5258236355580497"/>
  </r>
  <r>
    <s v="UN"/>
    <s v="General"/>
    <x v="6"/>
    <x v="0"/>
    <x v="5"/>
    <x v="12"/>
    <n v="4.1871621280849487E-2"/>
    <n v="0.18968771718692101"/>
    <n v="28803.627770401534"/>
    <n v="130486.81257938679"/>
    <n v="5463.6943984692698"/>
    <n v="0.78470485328042683"/>
    <n v="391781.96947714657"/>
    <n v="13.601827262874846"/>
    <n v="2.5234108488183633"/>
  </r>
  <r>
    <s v="UN"/>
    <s v="General"/>
    <x v="6"/>
    <x v="0"/>
    <x v="5"/>
    <x v="13"/>
    <n v="5.6207532704274081E-2"/>
    <n v="0.24658569084202195"/>
    <n v="23339.933371932264"/>
    <n v="102393.63512013828"/>
    <n v="5755.2935947246806"/>
    <n v="0.71633793601214202"/>
    <n v="261295.15689775976"/>
    <n v="11.195197207031603"/>
    <n v="2.5142828938151847"/>
  </r>
  <r>
    <s v="UN"/>
    <s v="General"/>
    <x v="6"/>
    <x v="0"/>
    <x v="5"/>
    <x v="14"/>
    <n v="7.8668397514240596E-2"/>
    <n v="0.32813891672017509"/>
    <n v="17584.639777207583"/>
    <n v="73348.445242740228"/>
    <n v="5770.2046474073977"/>
    <n v="0.62757877618938529"/>
    <n v="158901.52177762147"/>
    <n v="9.0363819669244769"/>
    <n v="2.4741357484008391"/>
  </r>
  <r>
    <s v="UN"/>
    <s v="General"/>
    <x v="6"/>
    <x v="0"/>
    <x v="5"/>
    <x v="15"/>
    <n v="0.10902599600673168"/>
    <n v="0.42479193365996054"/>
    <n v="11814.435129800186"/>
    <n v="46031.927500833059"/>
    <n v="5018.6767438879888"/>
    <n v="0.53007035169792549"/>
    <n v="85553.076534881257"/>
    <n v="7.2414021995081361"/>
    <n v="2.4016560911102758"/>
  </r>
  <r>
    <s v="UN"/>
    <s v="General"/>
    <x v="6"/>
    <x v="0"/>
    <x v="5"/>
    <x v="16"/>
    <n v="0.14597723951339336"/>
    <n v="0.5241310532500949"/>
    <n v="6795.7583859121969"/>
    <n v="24400.159999699983"/>
    <n v="3561.8680004413245"/>
    <n v="0.43414957791966435"/>
    <n v="39521.149034048198"/>
    <n v="5.8155612353695032"/>
    <n v="2.3107841366737389"/>
  </r>
  <r>
    <s v="UN"/>
    <s v="General"/>
    <x v="6"/>
    <x v="0"/>
    <x v="5"/>
    <x v="17"/>
    <n v="0.1892601645343909"/>
    <n v="0.61996329162815667"/>
    <n v="3233.8903854708724"/>
    <n v="10593.319165042029"/>
    <n v="2004.8933281411705"/>
    <n v="0.33525384202692482"/>
    <n v="15120.989034348213"/>
    <n v="4.6757889822992604"/>
    <n v="2.2187384315941512"/>
  </r>
  <r>
    <s v="UN"/>
    <s v="General"/>
    <x v="6"/>
    <x v="0"/>
    <x v="5"/>
    <x v="18"/>
    <n v="0.25113655444481209"/>
    <n v="0.72571301087974716"/>
    <n v="1228.9970573297019"/>
    <n v="3551.4509498977945"/>
    <n v="891.89915483708728"/>
    <n v="0.23596726475523602"/>
    <n v="4527.6698693061844"/>
    <n v="3.6840363793414279"/>
    <n v="2.0921215445882497"/>
  </r>
  <r>
    <s v="UN"/>
    <s v="General"/>
    <x v="6"/>
    <x v="0"/>
    <x v="5"/>
    <x v="19"/>
    <n v="0.32920200486863987"/>
    <n v="0.81839694677394281"/>
    <n v="337.09790249261465"/>
    <n v="838.02616655976738"/>
    <n v="275.87989416385608"/>
    <n v="0.14999638945804564"/>
    <n v="976.21891940838952"/>
    <n v="2.8959507377230778"/>
    <n v="1.928143863213303"/>
  </r>
  <r>
    <s v="UN"/>
    <s v="General"/>
    <x v="6"/>
    <x v="0"/>
    <x v="5"/>
    <x v="20"/>
    <n v="0.43402729547307917"/>
    <n v="0.89120216145117592"/>
    <n v="61.218008328758543"/>
    <n v="125.7008992553319"/>
    <n v="54.557621342325703"/>
    <n v="9.0394418924224812E-2"/>
    <n v="138.19275284862212"/>
    <n v="2.2573872724915645"/>
    <n v="1.6936032409368398"/>
  </r>
  <r>
    <s v="UN"/>
    <s v="General"/>
    <x v="6"/>
    <x v="0"/>
    <x v="5"/>
    <x v="21"/>
    <n v="0.53317843798700582"/>
    <n v="1"/>
    <n v="6.6603869864328393"/>
    <n v="12.491853593290209"/>
    <n v="6.6603869864328393"/>
    <m/>
    <n v="12.491853593290209"/>
    <n v="1.8755447121520155"/>
    <n v="1.8755447121520155"/>
  </r>
  <r>
    <s v="UN"/>
    <s v="General"/>
    <x v="6"/>
    <x v="0"/>
    <x v="6"/>
    <x v="0"/>
    <n v="0.23086298613703757"/>
    <n v="0.19993707856848719"/>
    <n v="100000"/>
    <n v="86604.215735911363"/>
    <n v="19993.70785684872"/>
    <n v="0.75331194120806255"/>
    <n v="3499999.9999788534"/>
    <n v="34.999999999788535"/>
    <n v="0.33"/>
  </r>
  <r>
    <s v="UN"/>
    <s v="General"/>
    <x v="6"/>
    <x v="0"/>
    <x v="6"/>
    <x v="1"/>
    <n v="3.9024983659511195E-2"/>
    <n v="0.14147968479638995"/>
    <n v="80006.29214315128"/>
    <n v="290051.75486811996"/>
    <n v="11319.264994140933"/>
    <n v="0.88806604648771559"/>
    <n v="3413395.784242942"/>
    <n v="42.664091695882149"/>
    <n v="1.3520000000000001"/>
  </r>
  <r>
    <s v="UN"/>
    <s v="General"/>
    <x v="6"/>
    <x v="0"/>
    <x v="6"/>
    <x v="2"/>
    <n v="9.1127623946585922E-3"/>
    <n v="4.4377767312516976E-2"/>
    <n v="68687.027149010348"/>
    <n v="334495.37870031525"/>
    <n v="3048.1769082073151"/>
    <n v="0.96794174871463978"/>
    <n v="3123344.029374822"/>
    <n v="45.472109640136374"/>
    <n v="2.0671790667182379"/>
  </r>
  <r>
    <s v="UN"/>
    <s v="General"/>
    <x v="6"/>
    <x v="0"/>
    <x v="6"/>
    <x v="3"/>
    <n v="5.3537068592794607E-3"/>
    <n v="2.6407845272241499E-2"/>
    <n v="65638.850240803033"/>
    <n v="323772.04179614881"/>
    <n v="1733.3806010069602"/>
    <n v="0.96958425416946459"/>
    <n v="2788848.650674507"/>
    <n v="42.48777424411491"/>
    <n v="2.4487949124979416"/>
  </r>
  <r>
    <s v="UN"/>
    <s v="General"/>
    <x v="6"/>
    <x v="0"/>
    <x v="6"/>
    <x v="4"/>
    <n v="7.5189653384786018E-3"/>
    <n v="3.6935582289041792E-2"/>
    <n v="63905.469639796072"/>
    <n v="313924.27366584371"/>
    <n v="2360.3857326005527"/>
    <n v="0.95569419569063774"/>
    <n v="2465076.6088783583"/>
    <n v="38.573796934328023"/>
    <n v="2.6262038633136933"/>
  </r>
  <r>
    <s v="UN"/>
    <s v="General"/>
    <x v="6"/>
    <x v="0"/>
    <x v="6"/>
    <x v="5"/>
    <n v="1.0577799194694516E-2"/>
    <n v="5.1563904645066973E-2"/>
    <n v="61545.08390719552"/>
    <n v="300015.60622884613"/>
    <n v="3173.504837963279"/>
    <n v="0.94546222408023839"/>
    <n v="2151152.3352125147"/>
    <n v="34.952464090491127"/>
    <n v="2.5705682830849015"/>
  </r>
  <r>
    <s v="UN"/>
    <s v="General"/>
    <x v="6"/>
    <x v="0"/>
    <x v="6"/>
    <x v="6"/>
    <n v="1.1727473965698752E-2"/>
    <n v="5.6989003529260063E-2"/>
    <n v="58371.579069232241"/>
    <n v="283653.42232390586"/>
    <n v="3326.538125584957"/>
    <n v="0.93805854291007862"/>
    <n v="1851136.7289836686"/>
    <n v="31.712980160912007"/>
    <n v="2.5336302448622536"/>
  </r>
  <r>
    <s v="UN"/>
    <s v="General"/>
    <x v="6"/>
    <x v="0"/>
    <x v="6"/>
    <x v="7"/>
    <n v="1.397761755468974E-2"/>
    <n v="6.7566733733100529E-2"/>
    <n v="55045.040943647284"/>
    <n v="266083.51603662031"/>
    <n v="3719.2136247670351"/>
    <n v="0.92683924620346125"/>
    <n v="1567483.3066597627"/>
    <n v="28.476376432610593"/>
    <n v="2.542037214334862"/>
  </r>
  <r>
    <s v="UN"/>
    <s v="General"/>
    <x v="6"/>
    <x v="0"/>
    <x v="6"/>
    <x v="8"/>
    <n v="1.6502123929725294E-2"/>
    <n v="7.9291433935269037E-2"/>
    <n v="51325.827318880249"/>
    <n v="246616.64543054777"/>
    <n v="4069.6984460280219"/>
    <n v="0.91328844380308372"/>
    <n v="1301399.7906231424"/>
    <n v="25.355651503437556"/>
    <n v="2.5397461761262545"/>
  </r>
  <r>
    <s v="UN"/>
    <s v="General"/>
    <x v="6"/>
    <x v="0"/>
    <x v="6"/>
    <x v="9"/>
    <n v="1.9950619367953202E-2"/>
    <n v="9.5088629740770245E-2"/>
    <n v="47256.128872852227"/>
    <n v="225232.13232120182"/>
    <n v="4493.5205413727672"/>
    <n v="0.89522582676691398"/>
    <n v="1054783.1451925947"/>
    <n v="22.320557573190218"/>
    <n v="2.5412347754208775"/>
  </r>
  <r>
    <s v="UN"/>
    <s v="General"/>
    <x v="6"/>
    <x v="0"/>
    <x v="6"/>
    <x v="10"/>
    <n v="2.4555164809897952E-2"/>
    <n v="0.11578215196550674"/>
    <n v="42762.60833147946"/>
    <n v="201633.62187172286"/>
    <n v="4951.1468162768069"/>
    <n v="0.87124287711751858"/>
    <n v="829551.012871393"/>
    <n v="19.398980680528872"/>
    <n v="2.5400810685647972"/>
  </r>
  <r>
    <s v="UN"/>
    <s v="General"/>
    <x v="6"/>
    <x v="0"/>
    <x v="6"/>
    <x v="11"/>
    <n v="3.0913746826089206E-2"/>
    <n v="0.14362510967037095"/>
    <n v="37811.461515202653"/>
    <n v="175671.85684314565"/>
    <n v="5430.6753069179904"/>
    <n v="0.83956272464429049"/>
    <n v="627917.39099967014"/>
    <n v="16.606535844884142"/>
    <n v="2.5352143193285297"/>
  </r>
  <r>
    <s v="UN"/>
    <s v="General"/>
    <x v="6"/>
    <x v="0"/>
    <x v="6"/>
    <x v="12"/>
    <n v="3.9610269378221298E-2"/>
    <n v="0.18041628951360353"/>
    <n v="32380.786208284662"/>
    <n v="147487.54277455312"/>
    <n v="5842.0212992319866"/>
    <n v="0.7941614948069825"/>
    <n v="452245.53415652452"/>
    <n v="13.96647787510536"/>
    <n v="2.5322944699353602"/>
  </r>
  <r>
    <s v="UN"/>
    <s v="General"/>
    <x v="6"/>
    <x v="0"/>
    <x v="6"/>
    <x v="13"/>
    <n v="5.3641183157776204E-2"/>
    <n v="0.23674554076496712"/>
    <n v="26538.764909052676"/>
    <n v="117128.92743524787"/>
    <n v="6282.9342496280078"/>
    <n v="0.72658135685213143"/>
    <n v="304757.9913819714"/>
    <n v="11.483503185862842"/>
    <n v="2.5226706994527195"/>
  </r>
  <r>
    <s v="UN"/>
    <s v="General"/>
    <x v="6"/>
    <x v="0"/>
    <x v="6"/>
    <x v="14"/>
    <n v="7.5514115672134452E-2"/>
    <n v="0.31726816728040641"/>
    <n v="20255.830659424668"/>
    <n v="85103.695022537242"/>
    <n v="6426.5302700579323"/>
    <n v="0.63860916447308558"/>
    <n v="187629.06394672353"/>
    <n v="9.2629656666004543"/>
    <n v="2.4830184259849002"/>
  </r>
  <r>
    <s v="UN"/>
    <s v="General"/>
    <x v="6"/>
    <x v="0"/>
    <x v="6"/>
    <x v="15"/>
    <n v="0.10520877580221229"/>
    <n v="0.41346173278995085"/>
    <n v="13829.300389366736"/>
    <n v="54347.999571914792"/>
    <n v="5717.8865022603122"/>
    <n v="0.54101780083319462"/>
    <n v="102525.36892418627"/>
    <n v="7.413633809199589"/>
    <n v="2.4118929487199581"/>
  </r>
  <r>
    <s v="UN"/>
    <s v="General"/>
    <x v="6"/>
    <x v="0"/>
    <x v="6"/>
    <x v="16"/>
    <n v="0.14166902302029444"/>
    <n v="0.51353902828039366"/>
    <n v="8111.4138871064233"/>
    <n v="29403.235208080747"/>
    <n v="4165.5276055647228"/>
    <n v="0.44374111254424098"/>
    <n v="48177.369352271482"/>
    <n v="5.9394539623791465"/>
    <n v="2.3223477831353279"/>
  </r>
  <r>
    <s v="UN"/>
    <s v="General"/>
    <x v="6"/>
    <x v="0"/>
    <x v="6"/>
    <x v="17"/>
    <n v="0.18491685770516963"/>
    <n v="0.61144405368705912"/>
    <n v="3945.8862815417001"/>
    <n v="13047.424303633747"/>
    <n v="2412.6887033740131"/>
    <n v="0.34256467103360344"/>
    <n v="18774.134144190735"/>
    <n v="4.7579004575001287"/>
    <n v="2.2304727523570147"/>
  </r>
  <r>
    <s v="UN"/>
    <s v="General"/>
    <x v="6"/>
    <x v="0"/>
    <x v="6"/>
    <x v="18"/>
    <n v="0.24688713813301003"/>
    <n v="0.71972683989502062"/>
    <n v="1533.1975781676867"/>
    <n v="4469.5866144101365"/>
    <n v="1103.4834478693281"/>
    <n v="0.24081977401625176"/>
    <n v="5726.7098405569877"/>
    <n v="3.7351414599812616"/>
    <n v="2.1033536727713495"/>
  </r>
  <r>
    <s v="UN"/>
    <s v="General"/>
    <x v="6"/>
    <x v="0"/>
    <x v="6"/>
    <x v="19"/>
    <n v="0.32534147299458083"/>
    <n v="0.81492810527477999"/>
    <n v="429.71413029835873"/>
    <n v="1076.3648384283131"/>
    <n v="350.18612201384138"/>
    <n v="0.15261030990860641"/>
    <n v="1257.1232261468515"/>
    <n v="2.9254872891287209"/>
    <n v="1.9381830242230424"/>
  </r>
  <r>
    <s v="UN"/>
    <s v="General"/>
    <x v="6"/>
    <x v="0"/>
    <x v="6"/>
    <x v="20"/>
    <n v="0.43079164363888878"/>
    <n v="0.88979618810032046"/>
    <n v="79.528008284517327"/>
    <n v="164.26437156727195"/>
    <n v="70.76371861877422"/>
    <n v="9.124896697435457E-2"/>
    <n v="180.75838771853844"/>
    <n v="2.2728896601039215"/>
    <n v="1.7020434424513395"/>
  </r>
  <r>
    <s v="UN"/>
    <s v="General"/>
    <x v="6"/>
    <x v="0"/>
    <x v="6"/>
    <x v="21"/>
    <n v="0.53136177298275156"/>
    <n v="1"/>
    <n v="8.7642896657431031"/>
    <n v="16.494016151266493"/>
    <n v="8.7642896657431031"/>
    <m/>
    <n v="16.494016151266493"/>
    <n v="1.8819569845730337"/>
    <n v="1.8819569845730337"/>
  </r>
  <r>
    <s v="UN"/>
    <s v="General"/>
    <x v="6"/>
    <x v="0"/>
    <x v="7"/>
    <x v="0"/>
    <n v="0.21091818324487707"/>
    <n v="0.18480274899368437"/>
    <n v="100000"/>
    <n v="87618.215817423144"/>
    <n v="18480.274899368436"/>
    <n v="0.77369126482351946"/>
    <n v="3749999.9999618782"/>
    <n v="37.49999999961878"/>
    <n v="0.33"/>
  </r>
  <r>
    <s v="UN"/>
    <s v="General"/>
    <x v="6"/>
    <x v="0"/>
    <x v="7"/>
    <x v="1"/>
    <n v="3.3888233112505009E-2"/>
    <n v="0.12439061140949514"/>
    <n v="81519.725100631564"/>
    <n v="299227.41659433662"/>
    <n v="10140.288447201528"/>
    <n v="0.90156652686057703"/>
    <n v="3662381.7841444551"/>
    <n v="44.926326476487112"/>
    <n v="1.3520000000000001"/>
  </r>
  <r>
    <s v="UN"/>
    <s v="General"/>
    <x v="6"/>
    <x v="0"/>
    <x v="7"/>
    <x v="2"/>
    <n v="7.9644779551920411E-3"/>
    <n v="3.8915236608559195E-2"/>
    <n v="71379.436653430035"/>
    <n v="348767.0732446537"/>
    <n v="2777.7476663538982"/>
    <n v="0.97178715779985136"/>
    <n v="3363154.3675501184"/>
    <n v="47.116572016101877"/>
    <n v="2.0731286642864331"/>
  </r>
  <r>
    <s v="UN"/>
    <s v="General"/>
    <x v="6"/>
    <x v="0"/>
    <x v="7"/>
    <x v="3"/>
    <n v="4.7290778057916764E-3"/>
    <n v="2.3364058422765222E-2"/>
    <n v="68601.688987076137"/>
    <n v="338927.36284259456"/>
    <n v="1602.8138693944202"/>
    <n v="0.9729691468191104"/>
    <n v="3014387.2943054647"/>
    <n v="43.9404238993787"/>
    <n v="2.4538016105837355"/>
  </r>
  <r>
    <s v="UN"/>
    <s v="General"/>
    <x v="6"/>
    <x v="0"/>
    <x v="7"/>
    <x v="4"/>
    <n v="6.6894382882661529E-3"/>
    <n v="3.2925156032701519E-2"/>
    <n v="66998.875117681717"/>
    <n v="329765.86705861031"/>
    <n v="2205.9484172651501"/>
    <n v="0.96043975962362449"/>
    <n v="2675459.93146287"/>
    <n v="39.93290822813811"/>
    <n v="2.6298137849114367"/>
  </r>
  <r>
    <s v="UN"/>
    <s v="General"/>
    <x v="6"/>
    <x v="0"/>
    <x v="7"/>
    <x v="5"/>
    <n v="9.4284410692771891E-3"/>
    <n v="4.6088027898879655E-2"/>
    <n v="64792.926700416567"/>
    <n v="316720.25008984777"/>
    <n v="2986.1782134188688"/>
    <n v="0.95116196803662223"/>
    <n v="2345694.0644042594"/>
    <n v="36.20293423771485"/>
    <n v="2.5740284422137814"/>
  </r>
  <r>
    <s v="UN"/>
    <s v="General"/>
    <x v="6"/>
    <x v="0"/>
    <x v="7"/>
    <x v="6"/>
    <n v="1.0487151498307147E-2"/>
    <n v="5.1115422333853189E-2"/>
    <n v="61806.748486997698"/>
    <n v="301252.25639251084"/>
    <n v="3159.2780519951266"/>
    <n v="0.9444294837638183"/>
    <n v="2028973.8143144115"/>
    <n v="32.827706746962221"/>
    <n v="2.5369416954093196"/>
  </r>
  <r>
    <s v="UN"/>
    <s v="General"/>
    <x v="6"/>
    <x v="0"/>
    <x v="7"/>
    <x v="7"/>
    <n v="1.2502422428812762E-2"/>
    <n v="6.065194448875931E-2"/>
    <n v="58647.470435002571"/>
    <n v="284511.51298746443"/>
    <n v="3557.0831212299308"/>
    <n v="0.9340532655921312"/>
    <n v="1727721.5579219006"/>
    <n v="29.45943866132621"/>
    <n v="2.5469116435684223"/>
  </r>
  <r>
    <s v="UN"/>
    <s v="General"/>
    <x v="6"/>
    <x v="0"/>
    <x v="7"/>
    <x v="8"/>
    <n v="1.4884954749562081E-2"/>
    <n v="7.1803097787018058E-2"/>
    <n v="55090.38731377264"/>
    <n v="265748.90780449915"/>
    <n v="3955.6604674155242"/>
    <n v="0.92104402388480766"/>
    <n v="1443210.0449344362"/>
    <n v="26.197130122075446"/>
    <n v="2.5470521688370251"/>
  </r>
  <r>
    <s v="UN"/>
    <s v="General"/>
    <x v="6"/>
    <x v="0"/>
    <x v="7"/>
    <x v="9"/>
    <n v="1.8185460073808026E-2"/>
    <n v="8.7048287106356384E-2"/>
    <n v="51134.726846357116"/>
    <n v="244766.4433872487"/>
    <n v="4451.1903836268029"/>
    <n v="0.90347492032598609"/>
    <n v="1177461.1371299371"/>
    <n v="23.026643726245318"/>
    <n v="2.5496013640176458"/>
  </r>
  <r>
    <s v="UN"/>
    <s v="General"/>
    <x v="6"/>
    <x v="0"/>
    <x v="7"/>
    <x v="10"/>
    <n v="2.2652995673140455E-2"/>
    <n v="0.10730744950578891"/>
    <n v="46683.536462730313"/>
    <n v="221140.34293776948"/>
    <n v="5009.4912317260896"/>
    <n v="0.87985238604570326"/>
    <n v="932694.69374268828"/>
    <n v="19.979092511281848"/>
    <n v="2.5491843766234612"/>
  </r>
  <r>
    <s v="UN"/>
    <s v="General"/>
    <x v="6"/>
    <x v="0"/>
    <x v="7"/>
    <x v="11"/>
    <n v="2.8882542367767713E-2"/>
    <n v="0.13484894566102551"/>
    <n v="41674.045231004224"/>
    <n v="194570.85838476155"/>
    <n v="5619.7010608308119"/>
    <n v="0.84841665678766753"/>
    <n v="711554.35080491879"/>
    <n v="17.074280811010492"/>
    <n v="2.5444658673321907"/>
  </r>
  <r>
    <s v="UN"/>
    <s v="General"/>
    <x v="6"/>
    <x v="0"/>
    <x v="7"/>
    <x v="12"/>
    <n v="3.7433038220550129E-2"/>
    <n v="0.17138959746041388"/>
    <n v="36054.344170173412"/>
    <n v="165077.15717910614"/>
    <n v="6179.3395340252391"/>
    <n v="0.8034203751047565"/>
    <n v="516983.49242015724"/>
    <n v="14.339006971810097"/>
    <n v="2.5410699496126989"/>
  </r>
  <r>
    <s v="UN"/>
    <s v="General"/>
    <x v="6"/>
    <x v="0"/>
    <x v="7"/>
    <x v="13"/>
    <n v="5.1146981738999966E-2"/>
    <n v="0.22706063691197978"/>
    <n v="29875.004636148173"/>
    <n v="132626.35154206428"/>
    <n v="6783.4375804321535"/>
    <n v="0.73671760635471439"/>
    <n v="351906.3352410511"/>
    <n v="11.779289728218194"/>
    <n v="2.5309463026547729"/>
  </r>
  <r>
    <s v="UN"/>
    <s v="General"/>
    <x v="6"/>
    <x v="0"/>
    <x v="7"/>
    <x v="14"/>
    <n v="7.2426029589026067E-2"/>
    <n v="0.30645883267764429"/>
    <n v="23091.567055716019"/>
    <n v="97708.168247628506"/>
    <n v="7076.6146845922776"/>
    <n v="0.64963431247376402"/>
    <n v="219279.98369898682"/>
    <n v="9.4961066596260686"/>
    <n v="2.4917855751567957"/>
  </r>
  <r>
    <s v="UN"/>
    <s v="General"/>
    <x v="6"/>
    <x v="0"/>
    <x v="7"/>
    <x v="15"/>
    <n v="0.1014468016355026"/>
    <n v="0.40208005901736277"/>
    <n v="16014.952371123742"/>
    <n v="63474.578702619001"/>
    <n v="6439.292994541689"/>
    <n v="0.55206317971883634"/>
    <n v="121571.8154513583"/>
    <n v="7.5911443652222248"/>
    <n v="2.4220487921467519"/>
  </r>
  <r>
    <s v="UN"/>
    <s v="General"/>
    <x v="6"/>
    <x v="0"/>
    <x v="7"/>
    <x v="16"/>
    <n v="0.13739609767003108"/>
    <n v="0.50279889959831647"/>
    <n v="9575.6593765820526"/>
    <n v="35041.977749881371"/>
    <n v="4814.6309974737569"/>
    <n v="0.4534929360134286"/>
    <n v="58097.236748739298"/>
    <n v="6.0671787146919796"/>
    <n v="2.3338934718436111"/>
  </r>
  <r>
    <s v="UN"/>
    <s v="General"/>
    <x v="6"/>
    <x v="0"/>
    <x v="7"/>
    <x v="17"/>
    <n v="0.18058185780478528"/>
    <n v="0.60274342630982547"/>
    <n v="4761.0283791082957"/>
    <n v="15891.289373510945"/>
    <n v="2869.6785579820489"/>
    <n v="0.3500460109648027"/>
    <n v="23055.258998857928"/>
    <n v="4.8424956045265164"/>
    <n v="2.2422512270518768"/>
  </r>
  <r>
    <s v="UN"/>
    <s v="General"/>
    <x v="6"/>
    <x v="0"/>
    <x v="7"/>
    <x v="18"/>
    <n v="0.24261903260368242"/>
    <n v="0.71357113351797308"/>
    <n v="1891.349821126247"/>
    <n v="5562.6824542848644"/>
    <n v="1349.6126357400717"/>
    <n v="0.24581142935424949"/>
    <n v="7163.9696253469847"/>
    <n v="3.7877549384708944"/>
    <n v="2.1146782801044055"/>
  </r>
  <r>
    <s v="UN"/>
    <s v="General"/>
    <x v="6"/>
    <x v="0"/>
    <x v="7"/>
    <x v="19"/>
    <n v="0.32144622001587736"/>
    <n v="0.8113458464732004"/>
    <n v="541.73718538617527"/>
    <n v="1367.3709251315672"/>
    <n v="439.53621524315543"/>
    <n v="0.15530875732944929"/>
    <n v="1601.2871710621198"/>
    <n v="2.9558376538628197"/>
    <n v="1.9483401929525161"/>
  </r>
  <r>
    <s v="UN"/>
    <s v="General"/>
    <x v="6"/>
    <x v="0"/>
    <x v="7"/>
    <x v="20"/>
    <n v="0.42751422914628173"/>
    <n v="0.88833718500928416"/>
    <n v="102.20097014301982"/>
    <n v="212.36467919060314"/>
    <n v="90.788922122068115"/>
    <n v="9.2133689364816002E-2"/>
    <n v="233.91624593055258"/>
    <n v="2.2887869420731595"/>
    <n v="1.7106100111755234"/>
  </r>
  <r>
    <s v="UN"/>
    <s v="General"/>
    <x v="6"/>
    <x v="0"/>
    <x v="7"/>
    <x v="21"/>
    <n v="0.5295228954189003"/>
    <n v="1"/>
    <n v="11.412048020951696"/>
    <n v="21.551566739949436"/>
    <n v="11.412048020951696"/>
    <m/>
    <n v="21.551566739949436"/>
    <n v="1.8884924686946916"/>
    <n v="1.8884924686946916"/>
  </r>
  <r>
    <s v="UN"/>
    <s v="General"/>
    <x v="6"/>
    <x v="0"/>
    <x v="8"/>
    <x v="0"/>
    <n v="0.19221881879100916"/>
    <n v="0.17028800424122614"/>
    <n v="100000"/>
    <n v="88590.703715837852"/>
    <n v="17028.800424122615"/>
    <n v="0.79313886348275997"/>
    <n v="3999999.9999374547"/>
    <n v="39.999999999374545"/>
    <n v="0.33"/>
  </r>
  <r>
    <s v="UN"/>
    <s v="General"/>
    <x v="6"/>
    <x v="0"/>
    <x v="8"/>
    <x v="1"/>
    <n v="2.9313622460978954E-2"/>
    <n v="0.10880850470405884"/>
    <n v="82971.199575877385"/>
    <n v="307978.72802554211"/>
    <n v="9027.9721593532595"/>
    <n v="0.9137655949102188"/>
    <n v="3911409.2962216167"/>
    <n v="47.141771074969483"/>
    <n v="1.3520000000000001"/>
  </r>
  <r>
    <s v="UN"/>
    <s v="General"/>
    <x v="6"/>
    <x v="0"/>
    <x v="8"/>
    <x v="2"/>
    <n v="6.9389997649738164E-3"/>
    <n v="3.4005761718132133E-2"/>
    <n v="73943.227416524125"/>
    <n v="362371.50271836948"/>
    <n v="2514.49577219598"/>
    <n v="0.97524788409900331"/>
    <n v="3603430.5681960746"/>
    <n v="48.732395029200667"/>
    <n v="2.0790826353878171"/>
  </r>
  <r>
    <s v="UN"/>
    <s v="General"/>
    <x v="6"/>
    <x v="0"/>
    <x v="8"/>
    <x v="3"/>
    <n v="4.1663443052053391E-3"/>
    <n v="2.061347791365821E-2"/>
    <n v="71428.731644328145"/>
    <n v="353402.04128386604"/>
    <n v="1472.3945821509842"/>
    <n v="0.97604156027986655"/>
    <n v="3241059.0654777051"/>
    <n v="45.374725140244934"/>
    <n v="2.4588218517425879"/>
  </r>
  <r>
    <s v="UN"/>
    <s v="General"/>
    <x v="6"/>
    <x v="0"/>
    <x v="8"/>
    <x v="4"/>
    <n v="5.9367744824403712E-3"/>
    <n v="2.9272570087840202E-2"/>
    <n v="69956.337062177161"/>
    <n v="344935.07978079445"/>
    <n v="2047.8017797411449"/>
    <n v="0.96477493001787096"/>
    <n v="2887657.0241938392"/>
    <n v="41.277990607588428"/>
    <n v="2.633264323706185"/>
  </r>
  <r>
    <s v="UN"/>
    <s v="General"/>
    <x v="6"/>
    <x v="0"/>
    <x v="8"/>
    <x v="5"/>
    <n v="8.381907253747465E-3"/>
    <n v="4.1075405699467035E-2"/>
    <n v="67908.535282436016"/>
    <n v="332784.71745622472"/>
    <n v="2789.3706371826338"/>
    <n v="0.95639158163572413"/>
    <n v="2542721.944413045"/>
    <n v="37.4433336522088"/>
    <n v="2.5772459687246343"/>
  </r>
  <r>
    <s v="UN"/>
    <s v="General"/>
    <x v="6"/>
    <x v="0"/>
    <x v="8"/>
    <x v="6"/>
    <n v="9.3536411179967523E-3"/>
    <n v="4.5716292280440891E-2"/>
    <n v="65119.164645253382"/>
    <n v="318272.50227215636"/>
    <n v="2977.0067639805638"/>
    <n v="0.95028887937617601"/>
    <n v="2209937.2269568201"/>
    <n v="33.936817816932873"/>
    <n v="2.5400388595964958"/>
  </r>
  <r>
    <s v="UN"/>
    <s v="General"/>
    <x v="6"/>
    <x v="0"/>
    <x v="8"/>
    <x v="7"/>
    <n v="1.1154002719193184E-2"/>
    <n v="5.4287417405085893E-2"/>
    <n v="62142.157881272818"/>
    <n v="302450.81952045893"/>
    <n v="3373.5372633534062"/>
    <n v="0.94072557729646888"/>
    <n v="1891664.7246846636"/>
    <n v="30.440924312587097"/>
    <n v="2.5515403444233749"/>
  </r>
  <r>
    <s v="UN"/>
    <s v="General"/>
    <x v="6"/>
    <x v="0"/>
    <x v="8"/>
    <x v="8"/>
    <n v="1.3392560581518338E-2"/>
    <n v="6.4838930107635612E-2"/>
    <n v="58768.620617919412"/>
    <n v="284523.22179717384"/>
    <n v="3810.4944847674415"/>
    <n v="0.92830043037846677"/>
    <n v="1589213.9051642045"/>
    <n v="27.041878615739197"/>
    <n v="2.5541543677127185"/>
  </r>
  <r>
    <s v="UN"/>
    <s v="General"/>
    <x v="6"/>
    <x v="0"/>
    <x v="8"/>
    <x v="9"/>
    <n v="1.6538069944145282E-2"/>
    <n v="7.9480241392568721E-2"/>
    <n v="54958.126133151971"/>
    <n v="264123.0292469844"/>
    <n v="4368.0851315461623"/>
    <n v="0.9112884764233844"/>
    <n v="1304690.6833670307"/>
    <n v="23.739722861111382"/>
    <n v="2.5578311554107787"/>
  </r>
  <r>
    <s v="UN"/>
    <s v="General"/>
    <x v="6"/>
    <x v="0"/>
    <x v="8"/>
    <x v="10"/>
    <n v="2.085658274741839E-2"/>
    <n v="9.9229378099718199E-2"/>
    <n v="50590.041001605809"/>
    <n v="240692.27291081339"/>
    <n v="5020.0183066285826"/>
    <n v="0.88811794899903485"/>
    <n v="1040567.6541200462"/>
    <n v="20.568626423667396"/>
    <n v="2.5581897617724016"/>
  </r>
  <r>
    <s v="UN"/>
    <s v="General"/>
    <x v="6"/>
    <x v="0"/>
    <x v="8"/>
    <x v="11"/>
    <n v="2.6938100947516339E-2"/>
    <n v="0.12636317416234658"/>
    <n v="45570.022694977226"/>
    <n v="213763.12775746759"/>
    <n v="5758.372714387493"/>
    <n v="0.85703151942820976"/>
    <n v="799875.38120923273"/>
    <n v="17.552665851478626"/>
    <n v="2.5536516276166479"/>
  </r>
  <r>
    <s v="UN"/>
    <s v="General"/>
    <x v="6"/>
    <x v="0"/>
    <x v="8"/>
    <x v="12"/>
    <n v="3.5324558835226616E-2"/>
    <n v="0.16255343805645125"/>
    <n v="39811.649980589733"/>
    <n v="183201.73817970895"/>
    <n v="6471.5205790449181"/>
    <n v="0.81253773805731533"/>
    <n v="586112.25345176517"/>
    <n v="14.722129169163439"/>
    <n v="2.5498012361138391"/>
  </r>
  <r>
    <s v="UN"/>
    <s v="General"/>
    <x v="6"/>
    <x v="0"/>
    <x v="8"/>
    <x v="13"/>
    <n v="4.8707508569229917E-2"/>
    <n v="0.21747120712770904"/>
    <n v="33340.129401544815"/>
    <n v="148858.32594870921"/>
    <n v="7250.5181867479732"/>
    <n v="0.74680854824469545"/>
    <n v="402910.51527205622"/>
    <n v="12.084851573893033"/>
    <n v="2.5391660844840187"/>
  </r>
  <r>
    <s v="UN"/>
    <s v="General"/>
    <x v="6"/>
    <x v="0"/>
    <x v="8"/>
    <x v="14"/>
    <n v="6.9383614058478676E-2"/>
    <n v="0.29564580520961359"/>
    <n v="26089.611214796842"/>
    <n v="111168.67029589121"/>
    <n v="7713.2841152043766"/>
    <n v="0.66072330814334401"/>
    <n v="254052.18932334697"/>
    <n v="9.7376763199621816"/>
    <n v="2.5004958341817591"/>
  </r>
  <r>
    <s v="UN"/>
    <s v="General"/>
    <x v="6"/>
    <x v="0"/>
    <x v="8"/>
    <x v="15"/>
    <n v="9.7714439551902427E-2"/>
    <n v="0.39057286847871736"/>
    <n v="18376.327099592465"/>
    <n v="73451.731599797946"/>
    <n v="7177.2947873910161"/>
    <n v="0.56328057699833156"/>
    <n v="142883.51902745577"/>
    <n v="7.7754122601912394"/>
    <n v="2.4321935430962354"/>
  </r>
  <r>
    <s v="UN"/>
    <s v="General"/>
    <x v="6"/>
    <x v="0"/>
    <x v="8"/>
    <x v="16"/>
    <n v="0.13312973891959792"/>
    <n v="0.49183722714623412"/>
    <n v="11199.032312201449"/>
    <n v="41373.933757060768"/>
    <n v="5508.1009991542396"/>
    <n v="0.46347342199592845"/>
    <n v="69431.787427657837"/>
    <n v="6.1998024018567452"/>
    <n v="2.3455047744782562"/>
  </r>
  <r>
    <s v="UN"/>
    <s v="General"/>
    <x v="6"/>
    <x v="0"/>
    <x v="8"/>
    <x v="17"/>
    <n v="0.17622642072449454"/>
    <n v="0.59379881399941992"/>
    <n v="5690.9313130472092"/>
    <n v="19175.718659817812"/>
    <n v="3379.2682642395944"/>
    <n v="0.35775313363167177"/>
    <n v="28057.853670597062"/>
    <n v="4.9302745240081771"/>
    <n v="2.2541576519358735"/>
  </r>
  <r>
    <s v="UN"/>
    <s v="General"/>
    <x v="6"/>
    <x v="0"/>
    <x v="8"/>
    <x v="18"/>
    <n v="0.23830349964722874"/>
    <n v="0.70719793692566657"/>
    <n v="2311.6630488076148"/>
    <n v="6860.1734401891445"/>
    <n v="1634.8033389840416"/>
    <n v="0.25098286780993656"/>
    <n v="8882.1350107792496"/>
    <n v="3.8423138767394183"/>
    <n v="2.126173104852711"/>
  </r>
  <r>
    <s v="UN"/>
    <s v="General"/>
    <x v="6"/>
    <x v="0"/>
    <x v="8"/>
    <x v="19"/>
    <n v="0.31748657989255558"/>
    <n v="0.80761779979724702"/>
    <n v="676.8597098235731"/>
    <n v="1721.7860036922298"/>
    <n v="546.64394961911717"/>
    <n v="0.15811613495650401"/>
    <n v="2021.961570590106"/>
    <n v="2.9872683234715516"/>
    <n v="1.9586921311687111"/>
  </r>
  <r>
    <s v="UN"/>
    <s v="General"/>
    <x v="6"/>
    <x v="0"/>
    <x v="8"/>
    <x v="20"/>
    <n v="0.42416948257606052"/>
    <n v="0.88681132702136378"/>
    <n v="130.21576020445593"/>
    <n v="272.24214812602037"/>
    <n v="115.47681110600925"/>
    <n v="9.305693684709293E-2"/>
    <n v="300.17556689787637"/>
    <n v="2.3052168679625344"/>
    <n v="1.7193703283988142"/>
  </r>
  <r>
    <s v="UN"/>
    <s v="General"/>
    <x v="6"/>
    <x v="0"/>
    <x v="8"/>
    <x v="21"/>
    <n v="0.52764572853848934"/>
    <n v="1"/>
    <n v="14.738949098446675"/>
    <n v="27.933418771856001"/>
    <n v="14.738949098446675"/>
    <m/>
    <n v="27.933418771856001"/>
    <n v="1.8952110211711011"/>
    <n v="1.8952110211711011"/>
  </r>
  <r>
    <s v="UN"/>
    <s v="General"/>
    <x v="6"/>
    <x v="0"/>
    <x v="9"/>
    <x v="0"/>
    <n v="0.17462621939227937"/>
    <n v="0.15633508244090538"/>
    <n v="100000"/>
    <n v="89525.549476459346"/>
    <n v="15633.508244090539"/>
    <n v="0.81170906692802247"/>
    <n v="4249999.9999011196"/>
    <n v="42.499999999011195"/>
    <n v="0.33"/>
  </r>
  <r>
    <s v="UN"/>
    <s v="General"/>
    <x v="6"/>
    <x v="0"/>
    <x v="9"/>
    <x v="1"/>
    <n v="2.5233996102264105E-2"/>
    <n v="9.4613918190048968E-2"/>
    <n v="84366.491755909461"/>
    <n v="316328.98398755188"/>
    <n v="7982.2443489750585"/>
    <n v="0.92479994994854797"/>
    <n v="4160474.45042466"/>
    <n v="49.314299597307112"/>
    <n v="1.3520000000000001"/>
  </r>
  <r>
    <s v="UN"/>
    <s v="General"/>
    <x v="6"/>
    <x v="0"/>
    <x v="9"/>
    <x v="2"/>
    <n v="6.0205237942323533E-3"/>
    <n v="2.9583439950990637E-2"/>
    <n v="76384.247406934403"/>
    <n v="375334.25223390886"/>
    <n v="2259.7087963646627"/>
    <n v="0.97837374129379406"/>
    <n v="3844145.4664371083"/>
    <n v="50.326416727752232"/>
    <n v="2.0850293580482364"/>
  </r>
  <r>
    <s v="UN"/>
    <s v="General"/>
    <x v="6"/>
    <x v="0"/>
    <x v="9"/>
    <x v="3"/>
    <n v="3.6566165999173937E-3"/>
    <n v="1.8115086432608257E-2"/>
    <n v="74124.53861056974"/>
    <n v="367217.17659379798"/>
    <n v="1342.7724237076764"/>
    <n v="0.97884759129122645"/>
    <n v="3468811.2142031994"/>
    <n v="46.797069893782336"/>
    <n v="2.4638171004083134"/>
  </r>
  <r>
    <s v="UN"/>
    <s v="General"/>
    <x v="6"/>
    <x v="0"/>
    <x v="9"/>
    <x v="4"/>
    <n v="5.2491308604256564E-3"/>
    <n v="2.5924051353555411E-2"/>
    <n v="72781.766186862063"/>
    <n v="359449.64878960414"/>
    <n v="1886.798244230682"/>
    <n v="0.9687542385959198"/>
    <n v="3101594.0376094012"/>
    <n v="42.614987243457058"/>
    <n v="2.6366407175005842"/>
  </r>
  <r>
    <s v="UN"/>
    <s v="General"/>
    <x v="6"/>
    <x v="0"/>
    <x v="9"/>
    <x v="5"/>
    <n v="7.4253887945690735E-3"/>
    <n v="3.6471654672195201E-2"/>
    <n v="70894.967942631381"/>
    <n v="348218.37082674366"/>
    <n v="2585.656788799999"/>
    <n v="0.96120654026661967"/>
    <n v="2742144.388819797"/>
    <n v="38.678970713954705"/>
    <n v="2.5803173439283715"/>
  </r>
  <r>
    <s v="UN"/>
    <s v="General"/>
    <x v="6"/>
    <x v="0"/>
    <x v="9"/>
    <x v="6"/>
    <n v="8.3131587528514801E-3"/>
    <n v="4.0733766051709995E-2"/>
    <n v="68309.311153831382"/>
    <n v="334709.77547965309"/>
    <n v="2782.4954996936212"/>
    <n v="0.95570007726751194"/>
    <n v="2393926.0179930534"/>
    <n v="35.045383675469566"/>
    <n v="2.5429321304359345"/>
  </r>
  <r>
    <s v="UN"/>
    <s v="General"/>
    <x v="6"/>
    <x v="0"/>
    <x v="9"/>
    <x v="7"/>
    <n v="9.915615719518529E-3"/>
    <n v="4.8405046475269567E-2"/>
    <n v="65526.815654137761"/>
    <n v="319882.15828809602"/>
    <n v="3171.8285571149681"/>
    <n v="0.94691711457317085"/>
    <n v="2059216.2425134005"/>
    <n v="31.425550317938715"/>
    <n v="2.5560091464578534"/>
  </r>
  <r>
    <s v="UN"/>
    <s v="General"/>
    <x v="6"/>
    <x v="0"/>
    <x v="9"/>
    <x v="8"/>
    <n v="1.2011201965772314E-2"/>
    <n v="5.8346829178267577E-2"/>
    <n v="62354.987097022793"/>
    <n v="302901.89032960217"/>
    <n v="3638.2157805630704"/>
    <n v="0.93510577954578533"/>
    <n v="1739334.0842253044"/>
    <n v="27.894065337852517"/>
    <n v="2.5611547828154024"/>
  </r>
  <r>
    <s v="UN"/>
    <s v="General"/>
    <x v="6"/>
    <x v="0"/>
    <x v="9"/>
    <x v="9"/>
    <n v="1.4995735145113218E-2"/>
    <n v="7.2338303501208762E-2"/>
    <n v="58716.771316459723"/>
    <n v="283245.30828255462"/>
    <n v="4247.4716241011265"/>
    <n v="0.91871676934919932"/>
    <n v="1436432.1938957023"/>
    <n v="24.46374624643293"/>
    <n v="2.565952355966147"/>
  </r>
  <r>
    <s v="UN"/>
    <s v="General"/>
    <x v="6"/>
    <x v="0"/>
    <x v="9"/>
    <x v="10"/>
    <n v="1.9151257352913315E-2"/>
    <n v="9.1493421580692499E-2"/>
    <n v="54469.299692358596"/>
    <n v="260222.21455866657"/>
    <n v="4983.5825999580484"/>
    <n v="0.89608786781150029"/>
    <n v="1153186.8856131476"/>
    <n v="21.171318377991305"/>
    <n v="2.5671550215243837"/>
  </r>
  <r>
    <s v="UN"/>
    <s v="General"/>
    <x v="6"/>
    <x v="0"/>
    <x v="9"/>
    <x v="11"/>
    <n v="2.5068761614991466E-2"/>
    <n v="0.11812667467088525"/>
    <n v="49485.717092400548"/>
    <n v="233181.96940106232"/>
    <n v="5845.5832038294611"/>
    <n v="0.86545177019560648"/>
    <n v="892964.67105448118"/>
    <n v="18.044897063674409"/>
    <n v="2.562840940899203"/>
  </r>
  <r>
    <s v="UN"/>
    <s v="General"/>
    <x v="6"/>
    <x v="0"/>
    <x v="9"/>
    <x v="12"/>
    <n v="3.3271211516587733E-2"/>
    <n v="0.15385810440120434"/>
    <n v="43640.133888571087"/>
    <n v="201807.74819584712"/>
    <n v="6714.3882759103071"/>
    <n v="0.82156420572935729"/>
    <n v="659782.70165341883"/>
    <n v="15.118713964949803"/>
    <n v="2.558538384528287"/>
  </r>
  <r>
    <s v="UN"/>
    <s v="General"/>
    <x v="6"/>
    <x v="0"/>
    <x v="9"/>
    <x v="13"/>
    <n v="4.630819182757364E-2"/>
    <n v="0.20792556782623289"/>
    <n v="36925.745612660779"/>
    <n v="165798.02235655129"/>
    <n v="7677.8066239195214"/>
    <n v="0.75691034761093989"/>
    <n v="457974.95345757168"/>
    <n v="12.402591900555834"/>
    <n v="2.547384737707874"/>
  </r>
  <r>
    <s v="UN"/>
    <s v="General"/>
    <x v="6"/>
    <x v="0"/>
    <x v="9"/>
    <x v="14"/>
    <n v="6.6368408212199886E-2"/>
    <n v="0.28476717172641614"/>
    <n v="29247.938988741258"/>
    <n v="125494.23873510362"/>
    <n v="8328.8528646506238"/>
    <n v="0.67194003463811081"/>
    <n v="292176.93110102043"/>
    <n v="9.9896588000095115"/>
    <n v="2.5092060640606721"/>
  </r>
  <r>
    <s v="UN"/>
    <s v="General"/>
    <x v="6"/>
    <x v="0"/>
    <x v="9"/>
    <x v="15"/>
    <n v="9.3990345013890239E-2"/>
    <n v="0.37887403367589845"/>
    <n v="20919.086124090634"/>
    <n v="84324.60312254887"/>
    <n v="7925.6985406477361"/>
    <n v="0.57473820769792605"/>
    <n v="166682.69236591682"/>
    <n v="7.9679719934784021"/>
    <n v="2.4423923148296223"/>
  </r>
  <r>
    <s v="UN"/>
    <s v="General"/>
    <x v="6"/>
    <x v="0"/>
    <x v="9"/>
    <x v="16"/>
    <n v="0.12884468988513251"/>
    <n v="0.48058311312268426"/>
    <n v="12993.387583442898"/>
    <n v="48464.571263492682"/>
    <n v="6244.4026548606207"/>
    <n v="0.47375176525289925"/>
    <n v="82358.089243367955"/>
    <n v="6.338461676331006"/>
    <n v="2.3572545580678681"/>
  </r>
  <r>
    <s v="UN"/>
    <s v="General"/>
    <x v="6"/>
    <x v="0"/>
    <x v="9"/>
    <x v="17"/>
    <n v="0.17182230665494447"/>
    <n v="0.58454278319260455"/>
    <n v="6748.9849285822775"/>
    <n v="22960.176188304591"/>
    <n v="3945.0704338784258"/>
    <n v="0.36574721448548858"/>
    <n v="33893.517979875272"/>
    <n v="5.0220171386565982"/>
    <n v="2.2662722667782043"/>
  </r>
  <r>
    <s v="UN"/>
    <s v="General"/>
    <x v="6"/>
    <x v="0"/>
    <x v="9"/>
    <x v="18"/>
    <n v="0.23391029139186781"/>
    <n v="0.70055269458020863"/>
    <n v="2803.9144947038517"/>
    <n v="8397.6204849684473"/>
    <n v="1964.2898546372876"/>
    <n v="0.25637921493590959"/>
    <n v="10933.34179157068"/>
    <n v="3.8993135533276861"/>
    <n v="2.1379213840164524"/>
  </r>
  <r>
    <s v="UN"/>
    <s v="General"/>
    <x v="6"/>
    <x v="0"/>
    <x v="9"/>
    <x v="19"/>
    <n v="0.31343324385951721"/>
    <n v="0.80370919913645023"/>
    <n v="839.62464006656421"/>
    <n v="2152.9753472659227"/>
    <n v="674.81404704312854"/>
    <n v="0.16105934699019595"/>
    <n v="2535.7213066022323"/>
    <n v="3.0200653787401999"/>
    <n v="1.9693164183107328"/>
  </r>
  <r>
    <s v="UN"/>
    <s v="General"/>
    <x v="6"/>
    <x v="0"/>
    <x v="9"/>
    <x v="20"/>
    <n v="0.42072899885021914"/>
    <n v="0.88520185572848942"/>
    <n v="164.81059302343564"/>
    <n v="346.75680351663993"/>
    <n v="145.89064278805807"/>
    <n v="9.4028832811392279E-2"/>
    <n v="382.74595933630974"/>
    <n v="2.3223383419407044"/>
    <n v="1.7283977061234281"/>
  </r>
  <r>
    <s v="UN"/>
    <s v="General"/>
    <x v="6"/>
    <x v="0"/>
    <x v="9"/>
    <x v="21"/>
    <n v="0.52571253213549707"/>
    <n v="1"/>
    <n v="18.919950235377581"/>
    <n v="35.989155819669818"/>
    <n v="18.919950235377581"/>
    <m/>
    <n v="35.989155819669818"/>
    <n v="1.9021802579784424"/>
    <n v="1.9021802579784424"/>
  </r>
  <r>
    <s v="UN"/>
    <s v="General"/>
    <x v="6"/>
    <x v="0"/>
    <x v="10"/>
    <x v="0"/>
    <n v="0.15802277966246162"/>
    <n v="0.14289385524661541"/>
    <n v="100000"/>
    <n v="90426.111698476772"/>
    <n v="14289.385524661542"/>
    <n v="0.82945588475619947"/>
    <n v="4499999.9998470787"/>
    <n v="44.999999998470784"/>
    <n v="0.33"/>
  </r>
  <r>
    <s v="UN"/>
    <s v="General"/>
    <x v="6"/>
    <x v="0"/>
    <x v="10"/>
    <x v="1"/>
    <n v="2.1590218672393875E-2"/>
    <n v="8.1690552367295333E-2"/>
    <n v="85710.614475338458"/>
    <n v="324301.83067962294"/>
    <n v="7001.747440230698"/>
    <n v="0.93478966416889508"/>
    <n v="4409573.8881486021"/>
    <n v="51.447232237698756"/>
    <n v="1.3520000000000001"/>
  </r>
  <r>
    <s v="UN"/>
    <s v="General"/>
    <x v="6"/>
    <x v="0"/>
    <x v="10"/>
    <x v="2"/>
    <n v="5.1970088797078503E-3"/>
    <n v="2.5598056698179571E-2"/>
    <n v="78708.86703510776"/>
    <n v="387683.3939770807"/>
    <n v="2014.7940410141746"/>
    <n v="0.98120073883337566"/>
    <n v="4085272.0574689796"/>
    <n v="51.903581024063797"/>
    <n v="2.0910469858706153"/>
  </r>
  <r>
    <s v="UN"/>
    <s v="General"/>
    <x v="6"/>
    <x v="0"/>
    <x v="10"/>
    <x v="3"/>
    <n v="3.1938784516713017E-3"/>
    <n v="1.5841330224111976E-2"/>
    <n v="76694.072994093585"/>
    <n v="380395.23260374222"/>
    <n v="1214.9361365315854"/>
    <n v="0.98141044385314624"/>
    <n v="3697588.6634918991"/>
    <n v="48.212182755982461"/>
    <n v="2.4688938173288255"/>
  </r>
  <r>
    <s v="UN"/>
    <s v="General"/>
    <x v="6"/>
    <x v="0"/>
    <x v="10"/>
    <x v="4"/>
    <n v="4.6214677633895701E-3"/>
    <n v="2.2858027114714977E-2"/>
    <n v="75479.136857562"/>
    <n v="373323.85406925948"/>
    <n v="1725.3041568854242"/>
    <n v="0.97241142207402531"/>
    <n v="3317193.4308881569"/>
    <n v="43.948481249170754"/>
    <n v="2.6399348472555131"/>
  </r>
  <r>
    <s v="UN"/>
    <s v="General"/>
    <x v="6"/>
    <x v="0"/>
    <x v="10"/>
    <x v="5"/>
    <n v="6.5478577712183919E-3"/>
    <n v="3.222926754540676E-2"/>
    <n v="73753.832700676576"/>
    <n v="363024.37982964452"/>
    <n v="2377.0320066092827"/>
    <n v="0.96565021932848061"/>
    <n v="2943869.5768188974"/>
    <n v="39.914801292650544"/>
    <n v="2.5832114764272811"/>
  </r>
  <r>
    <s v="UN"/>
    <s v="General"/>
    <x v="6"/>
    <x v="0"/>
    <x v="10"/>
    <x v="6"/>
    <n v="7.3566599375590198E-3"/>
    <n v="3.6130938214003365E-2"/>
    <n v="71376.800694067293"/>
    <n v="350554.57200408186"/>
    <n v="2578.9107757905876"/>
    <n v="0.96070217906078859"/>
    <n v="2580845.1969892527"/>
    <n v="36.158039753717453"/>
    <n v="2.5456958318714049"/>
  </r>
  <r>
    <s v="UN"/>
    <s v="General"/>
    <x v="6"/>
    <x v="0"/>
    <x v="10"/>
    <x v="7"/>
    <n v="8.7762089389346511E-3"/>
    <n v="4.2961184525676994E-2"/>
    <n v="68797.889918276705"/>
    <n v="336778.54120404355"/>
    <n v="2955.6388437563"/>
    <n v="0.9526779375475346"/>
    <n v="2230290.624985171"/>
    <n v="32.418009151653891"/>
    <n v="2.5602877183141599"/>
  </r>
  <r>
    <s v="UN"/>
    <s v="General"/>
    <x v="6"/>
    <x v="0"/>
    <x v="10"/>
    <x v="8"/>
    <n v="1.0726841526768742E-2"/>
    <n v="5.227062744433647E-2"/>
    <n v="65842.251074520405"/>
    <n v="320841.48604453565"/>
    <n v="3441.6157760127171"/>
    <n v="0.94151449690916544"/>
    <n v="1893512.0837811276"/>
    <n v="28.758313284854832"/>
    <n v="2.5680698041885441"/>
  </r>
  <r>
    <s v="UN"/>
    <s v="General"/>
    <x v="6"/>
    <x v="0"/>
    <x v="10"/>
    <x v="9"/>
    <n v="1.3545413542162949E-2"/>
    <n v="6.5572355990614353E-2"/>
    <n v="62400.635298507688"/>
    <n v="302076.91032080998"/>
    <n v="4091.7566718342423"/>
    <n v="0.92580037214557309"/>
    <n v="1572670.5977365919"/>
    <n v="25.202797859562857"/>
    <n v="2.5740819975791114"/>
  </r>
  <r>
    <s v="UN"/>
    <s v="General"/>
    <x v="6"/>
    <x v="0"/>
    <x v="10"/>
    <x v="10"/>
    <n v="1.7527952248717536E-2"/>
    <n v="8.4068127405134488E-2"/>
    <n v="58308.878626673446"/>
    <n v="279662.91599159077"/>
    <n v="4901.9182372377036"/>
    <n v="0.90379731856190193"/>
    <n v="1270593.6874157819"/>
    <n v="21.79074126173553"/>
    <n v="2.5761576250868217"/>
  </r>
  <r>
    <s v="UN"/>
    <s v="General"/>
    <x v="6"/>
    <x v="0"/>
    <x v="10"/>
    <x v="11"/>
    <n v="2.3263465576380236E-2"/>
    <n v="0.11009877360321557"/>
    <n v="53406.960389435742"/>
    <n v="252758.59357440218"/>
    <n v="5880.0408407523792"/>
    <n v="0.87371424478648851"/>
    <n v="990930.77142419119"/>
    <n v="18.554337565711826"/>
    <n v="2.5720902695380241"/>
  </r>
  <r>
    <s v="UN"/>
    <s v="General"/>
    <x v="6"/>
    <x v="0"/>
    <x v="10"/>
    <x v="12"/>
    <n v="3.126392345611563E-2"/>
    <n v="0.14527107784901716"/>
    <n v="47526.919548683363"/>
    <n v="220838.7836981538"/>
    <n v="6904.2868296807574"/>
    <n v="0.83053915084520646"/>
    <n v="738172.17784978903"/>
    <n v="15.531664683078299"/>
    <n v="2.5673354164459545"/>
  </r>
  <r>
    <s v="UN"/>
    <s v="General"/>
    <x v="6"/>
    <x v="0"/>
    <x v="10"/>
    <x v="13"/>
    <n v="4.3935970689160213E-2"/>
    <n v="0.19837530871793968"/>
    <n v="40622.632719002606"/>
    <n v="183415.25588635288"/>
    <n v="8058.5273065676156"/>
    <n v="0.76707400600655895"/>
    <n v="517333.39415163524"/>
    <n v="12.735102565364629"/>
    <n v="2.555644231346518"/>
  </r>
  <r>
    <s v="UN"/>
    <s v="General"/>
    <x v="6"/>
    <x v="0"/>
    <x v="10"/>
    <x v="14"/>
    <n v="6.336532863523657E-2"/>
    <n v="0.27376962539624061"/>
    <n v="32564.10541243499"/>
    <n v="140693.07509546282"/>
    <n v="8915.0629401260194"/>
    <n v="0.68334239824289278"/>
    <n v="333918.13826528238"/>
    <n v="10.254178152174012"/>
    <n v="2.5179701909766492"/>
  </r>
  <r>
    <s v="UN"/>
    <s v="General"/>
    <x v="6"/>
    <x v="0"/>
    <x v="10"/>
    <x v="15"/>
    <n v="9.0255412300166579E-2"/>
    <n v="0.36691949133080293"/>
    <n v="23649.042472308971"/>
    <n v="96141.543351900968"/>
    <n v="8677.294634400163"/>
    <n v="0.58650613992268807"/>
    <n v="193225.06316981959"/>
    <n v="8.1705237493682805"/>
    <n v="2.4527004163237272"/>
  </r>
  <r>
    <s v="UN"/>
    <s v="General"/>
    <x v="6"/>
    <x v="0"/>
    <x v="10"/>
    <x v="16"/>
    <n v="0.12451584367730746"/>
    <n v="0.46895996011905161"/>
    <n v="14971.747837908808"/>
    <n v="56387.605477533216"/>
    <n v="7021.150268978211"/>
    <n v="0.48440296779048281"/>
    <n v="97083.519817918626"/>
    <n v="6.4844479661954324"/>
    <n v="2.3692154412899451"/>
  </r>
  <r>
    <s v="UN"/>
    <s v="General"/>
    <x v="6"/>
    <x v="0"/>
    <x v="10"/>
    <x v="17"/>
    <n v="0.16734141396156307"/>
    <n v="0.57490238516169878"/>
    <n v="7950.5975689305969"/>
    <n v="27314.32343991597"/>
    <n v="4570.8175058390043"/>
    <n v="0.37409512607802664"/>
    <n v="40695.914340385418"/>
    <n v="5.1185981918412278"/>
    <n v="2.2786784007790279"/>
  </r>
  <r>
    <s v="UN"/>
    <s v="General"/>
    <x v="6"/>
    <x v="0"/>
    <x v="10"/>
    <x v="18"/>
    <n v="0.22940831014717711"/>
    <n v="0.69357463792935359"/>
    <n v="3379.7800630915926"/>
    <n v="10218.155270991363"/>
    <n v="2344.1297335395993"/>
    <n v="0.26205062294592829"/>
    <n v="13381.590900469448"/>
    <n v="3.9593081948145703"/>
    <n v="2.1500105353048102"/>
  </r>
  <r>
    <s v="UN"/>
    <s v="General"/>
    <x v="6"/>
    <x v="0"/>
    <x v="10"/>
    <x v="19"/>
    <n v="0.30925611706473527"/>
    <n v="0.79958169875271656"/>
    <n v="1035.6503295519935"/>
    <n v="2677.6739541215079"/>
    <n v="828.08704981699373"/>
    <n v="0.16416701733426814"/>
    <n v="3163.4356294780855"/>
    <n v="3.0545402624904674"/>
    <n v="1.9802961002818671"/>
  </r>
  <r>
    <s v="UN"/>
    <s v="General"/>
    <x v="6"/>
    <x v="0"/>
    <x v="10"/>
    <x v="20"/>
    <n v="0.41716669145134094"/>
    <n v="0.88349216531176733"/>
    <n v="207.56327973499981"/>
    <n v="439.5857464417839"/>
    <n v="183.38053145228707"/>
    <n v="9.505881434738131E-2"/>
    <n v="485.76167535657771"/>
    <n v="2.3403064163216123"/>
    <n v="1.7377635592202105"/>
  </r>
  <r>
    <s v="UN"/>
    <s v="General"/>
    <x v="6"/>
    <x v="0"/>
    <x v="10"/>
    <x v="21"/>
    <n v="0.52370897242448522"/>
    <n v="1"/>
    <n v="24.182748282712751"/>
    <n v="46.175928914793829"/>
    <n v="24.182748282712751"/>
    <m/>
    <n v="46.175928914793829"/>
    <n v="1.9094574518564169"/>
    <n v="1.9094574518564169"/>
  </r>
  <r>
    <s v="UN"/>
    <s v="General"/>
    <x v="6"/>
    <x v="0"/>
    <x v="11"/>
    <x v="0"/>
    <n v="0.14231645621891151"/>
    <n v="0.12992759668499493"/>
    <n v="100000"/>
    <n v="91294.851022105344"/>
    <n v="12992.759668499493"/>
    <n v="0.84641156231676506"/>
    <n v="4749999.9997698488"/>
    <n v="47.499999997698488"/>
    <n v="0.33"/>
  </r>
  <r>
    <s v="UN"/>
    <s v="General"/>
    <x v="6"/>
    <x v="0"/>
    <x v="11"/>
    <x v="1"/>
    <n v="1.8338865135113559E-2"/>
    <n v="6.9958198437832436E-2"/>
    <n v="87007.240331500507"/>
    <n v="331910.93013627717"/>
    <n v="6086.8697846392897"/>
    <n v="0.94383125500625775"/>
    <n v="4658705.1487477431"/>
    <n v="53.543879003608438"/>
    <n v="1.3520000000000001"/>
  </r>
  <r>
    <s v="UN"/>
    <s v="General"/>
    <x v="6"/>
    <x v="0"/>
    <x v="11"/>
    <x v="2"/>
    <n v="4.4563722264528358E-3"/>
    <n v="2.1997308354791002E-2"/>
    <n v="80920.370546861217"/>
    <n v="399434.84355661983"/>
    <n v="1780.0303431032517"/>
    <n v="0.98376064768780225"/>
    <n v="4326794.2186114658"/>
    <n v="53.46977762670781"/>
    <n v="2.0972353377537072"/>
  </r>
  <r>
    <s v="UN"/>
    <s v="General"/>
    <x v="6"/>
    <x v="0"/>
    <x v="11"/>
    <x v="3"/>
    <n v="2.774071035514939E-3"/>
    <n v="1.3773840753326182E-2"/>
    <n v="79140.340203757965"/>
    <n v="392948.28040633624"/>
    <n v="1090.0664431306213"/>
    <n v="0.98375641281024895"/>
    <n v="3927359.3750548456"/>
    <n v="49.62525262013412"/>
    <n v="2.4740800161264791"/>
  </r>
  <r>
    <s v="UN"/>
    <s v="General"/>
    <x v="6"/>
    <x v="0"/>
    <x v="11"/>
    <x v="4"/>
    <n v="4.0457211670447291E-3"/>
    <n v="2.0037543860649595E-2"/>
    <n v="78050.273760627344"/>
    <n v="386565.39075249323"/>
    <n v="1563.9357838142751"/>
    <n v="0.97578070452376509"/>
    <n v="3534411.0946485093"/>
    <n v="45.283775755716206"/>
    <n v="2.6431397703211519"/>
  </r>
  <r>
    <s v="UN"/>
    <s v="General"/>
    <x v="6"/>
    <x v="0"/>
    <x v="11"/>
    <x v="5"/>
    <n v="5.7422093381275718E-3"/>
    <n v="2.8318506671173204E-2"/>
    <n v="76486.337976813069"/>
    <n v="377203.04933297238"/>
    <n v="2165.9788722499798"/>
    <n v="0.96975581934662425"/>
    <n v="3147845.7038960159"/>
    <n v="41.155659783977228"/>
    <n v="2.5860149800715662"/>
  </r>
  <r>
    <s v="UN"/>
    <s v="General"/>
    <x v="6"/>
    <x v="0"/>
    <x v="11"/>
    <x v="6"/>
    <n v="6.4750337400294013E-3"/>
    <n v="3.1869248725927078E-2"/>
    <n v="74320.359104563089"/>
    <n v="365794.85216594179"/>
    <n v="2368.5340097035514"/>
    <n v="0.96533806998295713"/>
    <n v="2770642.6545630437"/>
    <n v="37.279726416081502"/>
    <n v="2.5482964006075339"/>
  </r>
  <r>
    <s v="UN"/>
    <s v="General"/>
    <x v="6"/>
    <x v="0"/>
    <x v="11"/>
    <x v="7"/>
    <n v="7.7246545142165097E-3"/>
    <n v="3.791004267344792E-2"/>
    <n v="71951.825094859538"/>
    <n v="353115.69659957133"/>
    <n v="2727.6967597785842"/>
    <n v="0.95804681597094543"/>
    <n v="2404847.8023971021"/>
    <n v="33.42302713276014"/>
    <n v="2.5644547543966509"/>
  </r>
  <r>
    <s v="UN"/>
    <s v="General"/>
    <x v="6"/>
    <x v="0"/>
    <x v="11"/>
    <x v="8"/>
    <n v="9.5313196815629501E-3"/>
    <n v="4.6579979730513636E-2"/>
    <n v="69224.128335080954"/>
    <n v="338301.36879658169"/>
    <n v="3224.4584947105468"/>
    <n v="0.94755304734615564"/>
    <n v="2051732.1057975306"/>
    <n v="29.638973507417457"/>
    <n v="2.5750120860138472"/>
  </r>
  <r>
    <s v="UN"/>
    <s v="General"/>
    <x v="6"/>
    <x v="0"/>
    <x v="11"/>
    <x v="9"/>
    <n v="1.2179915301856786E-2"/>
    <n v="5.9157497341357744E-2"/>
    <n v="65999.669840370407"/>
    <n v="320558.49292457663"/>
    <n v="3904.3752931121999"/>
    <n v="0.93257046581190062"/>
    <n v="1713430.737000949"/>
    <n v="25.961201641540406"/>
    <n v="2.5822364479335604"/>
  </r>
  <r>
    <s v="UN"/>
    <s v="General"/>
    <x v="6"/>
    <x v="0"/>
    <x v="11"/>
    <x v="10"/>
    <n v="1.597647436035713E-2"/>
    <n v="7.6915027613366438E-2"/>
    <n v="62095.294547258207"/>
    <n v="298943.38306663331"/>
    <n v="4776.0612947624904"/>
    <n v="0.91128321570591186"/>
    <n v="1392872.2440763724"/>
    <n v="22.431204396917931"/>
    <n v="2.585229971335357"/>
  </r>
  <r>
    <s v="UN"/>
    <s v="General"/>
    <x v="6"/>
    <x v="0"/>
    <x v="11"/>
    <x v="11"/>
    <n v="2.151298947652637E-2"/>
    <n v="0.10224514822704109"/>
    <n v="57319.233252495716"/>
    <n v="272422.08743496583"/>
    <n v="5860.6135001617731"/>
    <n v="0.88185773330868034"/>
    <n v="1093928.8610097391"/>
    <n v="19.084848120540915"/>
    <n v="2.5814684201369884"/>
  </r>
  <r>
    <s v="UN"/>
    <s v="General"/>
    <x v="6"/>
    <x v="0"/>
    <x v="11"/>
    <x v="12"/>
    <n v="2.9291448084079252E-2"/>
    <n v="0.13674880926549859"/>
    <n v="51458.619752333943"/>
    <n v="240237.52452861809"/>
    <n v="7036.9049775777312"/>
    <n v="0.83950213885673075"/>
    <n v="821506.77357477334"/>
    <n v="15.964415243327883"/>
    <n v="2.5762676507076332"/>
  </r>
  <r>
    <s v="UN"/>
    <s v="General"/>
    <x v="6"/>
    <x v="0"/>
    <x v="11"/>
    <x v="13"/>
    <n v="4.1581531677734013E-2"/>
    <n v="0.18878514359346399"/>
    <n v="44421.714774756212"/>
    <n v="201679.91567542122"/>
    <n v="8386.159802420254"/>
    <n v="0.77734242937343201"/>
    <n v="581269.24904615525"/>
    <n v="13.085250130336629"/>
    <n v="2.5640032291700305"/>
  </r>
  <r>
    <s v="UN"/>
    <s v="General"/>
    <x v="6"/>
    <x v="0"/>
    <x v="11"/>
    <x v="14"/>
    <n v="6.0359986844525551E-2"/>
    <n v="0.26259892623437253"/>
    <n v="36035.554972335958"/>
    <n v="156774.35560696083"/>
    <n v="9462.8980419951258"/>
    <n v="0.69499553136340908"/>
    <n v="379589.33337073401"/>
    <n v="10.5337446214479"/>
    <n v="2.5268232680033544"/>
  </r>
  <r>
    <s v="UN"/>
    <s v="General"/>
    <x v="6"/>
    <x v="0"/>
    <x v="11"/>
    <x v="15"/>
    <n v="8.6488172760699172E-2"/>
    <n v="0.35463269941942455"/>
    <n v="26572.656930340832"/>
    <n v="108957.47657921579"/>
    <n v="9423.5330579530491"/>
    <n v="0.59866505653413193"/>
    <n v="222814.97776377315"/>
    <n v="8.3851222837021453"/>
    <n v="2.4631799002060144"/>
  </r>
  <r>
    <s v="UN"/>
    <s v="General"/>
    <x v="6"/>
    <x v="0"/>
    <x v="11"/>
    <x v="16"/>
    <n v="0.12011764824521151"/>
    <n v="0.45688387376578776"/>
    <n v="17149.123872387783"/>
    <n v="65229.033876112582"/>
    <n v="7835.1581465058771"/>
    <n v="0.49550893766437332"/>
    <n v="113857.50118455736"/>
    <n v="6.6392605261824515"/>
    <n v="2.3814714263328822"/>
  </r>
  <r>
    <s v="UN"/>
    <s v="General"/>
    <x v="6"/>
    <x v="0"/>
    <x v="11"/>
    <x v="17"/>
    <n v="0.16275516271700941"/>
    <n v="0.56479725418699933"/>
    <n v="9313.9657258819061"/>
    <n v="32321.569280825966"/>
    <n v="5260.502267569922"/>
    <n v="0.38287187630786312"/>
    <n v="48628.467308444771"/>
    <n v="5.2210270833738024"/>
    <n v="2.2914640800705297"/>
  </r>
  <r>
    <s v="UN"/>
    <s v="General"/>
    <x v="6"/>
    <x v="0"/>
    <x v="11"/>
    <x v="18"/>
    <n v="0.22476398049212398"/>
    <n v="0.68619311720754184"/>
    <n v="4053.4634583119837"/>
    <n v="12375.019875764428"/>
    <n v="2781.4587259459631"/>
    <n v="0.26805729775655862"/>
    <n v="16306.898027618801"/>
    <n v="4.0229542452590934"/>
    <n v="2.162532975170663"/>
  </r>
  <r>
    <s v="UN"/>
    <s v="General"/>
    <x v="6"/>
    <x v="0"/>
    <x v="11"/>
    <x v="19"/>
    <n v="0.30491867084728685"/>
    <n v="0.79518619407594793"/>
    <n v="1272.0047323660208"/>
    <n v="3317.2143875811171"/>
    <n v="1011.4806019767308"/>
    <n v="0.16747690236421361"/>
    <n v="3931.8781518543733"/>
    <n v="3.0910876758617052"/>
    <n v="1.9917275049047485"/>
  </r>
  <r>
    <s v="UN"/>
    <s v="General"/>
    <x v="6"/>
    <x v="0"/>
    <x v="11"/>
    <x v="20"/>
    <n v="0.41344711408830642"/>
    <n v="0.88165864421064444"/>
    <n v="260.52413038929001"/>
    <n v="555.55679011008738"/>
    <n v="229.69335158317858"/>
    <n v="9.616147493752733E-2"/>
    <n v="614.66376427325633"/>
    <n v="2.3593352498856466"/>
    <n v="1.7475599241894935"/>
  </r>
  <r>
    <s v="UN"/>
    <s v="General"/>
    <x v="6"/>
    <x v="0"/>
    <x v="11"/>
    <x v="21"/>
    <n v="0.52160983103281344"/>
    <n v="1"/>
    <n v="30.830778806111425"/>
    <n v="59.10697416316895"/>
    <n v="30.830778806111425"/>
    <m/>
    <n v="59.10697416316895"/>
    <n v="1.9171417801308503"/>
    <n v="1.9171417801308503"/>
  </r>
  <r>
    <s v="UN"/>
    <s v="General"/>
    <x v="6"/>
    <x v="0"/>
    <x v="12"/>
    <x v="0"/>
    <n v="0.12743483007970943"/>
    <n v="0.11741019108670037"/>
    <n v="100000"/>
    <n v="92133.517197191075"/>
    <n v="11741.019108670036"/>
    <n v="0.86260441442285651"/>
    <n v="4999999.9996294966"/>
    <n v="49.999999996294967"/>
    <n v="0.33"/>
  </r>
  <r>
    <s v="UN"/>
    <s v="General"/>
    <x v="6"/>
    <x v="0"/>
    <x v="12"/>
    <x v="1"/>
    <n v="1.5440312831266656E-2"/>
    <n v="5.9335272439171839E-2"/>
    <n v="88258.980891329964"/>
    <n v="339168.69001423719"/>
    <n v="5236.8706763907248"/>
    <n v="0.9520035661976598"/>
    <n v="4907866.4824323058"/>
    <n v="55.607558946042907"/>
    <n v="1.3520000000000001"/>
  </r>
  <r>
    <s v="UN"/>
    <s v="General"/>
    <x v="6"/>
    <x v="0"/>
    <x v="12"/>
    <x v="2"/>
    <n v="3.7916926051070219E-3"/>
    <n v="1.8752518804355692E-2"/>
    <n v="83022.110214939239"/>
    <n v="410601.23937420174"/>
    <n v="1556.8736829829431"/>
    <n v="0.98607782379263509"/>
    <n v="4568697.7924180683"/>
    <n v="55.029892405649349"/>
    <n v="2.1036110701963402"/>
  </r>
  <r>
    <s v="UN"/>
    <s v="General"/>
    <x v="6"/>
    <x v="0"/>
    <x v="12"/>
    <x v="3"/>
    <n v="2.392244073925747E-3"/>
    <n v="1.1889527958213315E-2"/>
    <n v="81465.236531956296"/>
    <n v="404884.77656867169"/>
    <n v="968.5832073691563"/>
    <n v="0.98590537595271899"/>
    <n v="4158096.553043867"/>
    <n v="51.041361076914988"/>
    <n v="2.4794048951756436"/>
  </r>
  <r>
    <s v="UN"/>
    <s v="General"/>
    <x v="6"/>
    <x v="0"/>
    <x v="12"/>
    <x v="4"/>
    <n v="3.5179500740234381E-3"/>
    <n v="1.7445303507156368E-2"/>
    <n v="80496.65332458714"/>
    <n v="399178.07786046894"/>
    <n v="1404.2885485577572"/>
    <n v="0.97888238519246795"/>
    <n v="3753211.7764751953"/>
    <n v="46.625687174112656"/>
    <n v="2.646360667213806"/>
  </r>
  <r>
    <s v="UN"/>
    <s v="General"/>
    <x v="6"/>
    <x v="0"/>
    <x v="12"/>
    <x v="5"/>
    <n v="5.0025239338583345E-3"/>
    <n v="2.4714498972022672E-2"/>
    <n v="79092.364776029382"/>
    <n v="390748.38897260051"/>
    <n v="1954.7281679520238"/>
    <n v="0.9735505821279361"/>
    <n v="3354033.6986147263"/>
    <n v="42.406542124673422"/>
    <n v="2.5887005749322824"/>
  </r>
  <r>
    <s v="UN"/>
    <s v="General"/>
    <x v="6"/>
    <x v="0"/>
    <x v="12"/>
    <x v="6"/>
    <n v="5.6613730642339254E-3"/>
    <n v="2.7919726693732282E-2"/>
    <n v="77137.636608077359"/>
    <n v="380413.32154982846"/>
    <n v="2153.6617318979697"/>
    <n v="0.96963572099706341"/>
    <n v="2963285.3096421259"/>
    <n v="38.415557436612332"/>
    <n v="2.5507474491317885"/>
  </r>
  <r>
    <s v="UN"/>
    <s v="General"/>
    <x v="6"/>
    <x v="0"/>
    <x v="12"/>
    <x v="7"/>
    <n v="6.7540617072257966E-3"/>
    <n v="3.3224686286139511E-2"/>
    <n v="74983.974876179389"/>
    <n v="368862.34531785559"/>
    <n v="2491.3190417488222"/>
    <n v="0.96305190653642136"/>
    <n v="2582871.9880922972"/>
    <n v="34.445653119314883"/>
    <n v="2.5685454325475892"/>
  </r>
  <r>
    <s v="UN"/>
    <s v="General"/>
    <x v="6"/>
    <x v="0"/>
    <x v="12"/>
    <x v="8"/>
    <n v="8.4167616063281804E-3"/>
    <n v="4.1244404199503773E-2"/>
    <n v="72492.655834430567"/>
    <n v="355233.58490785665"/>
    <n v="2989.9163987307838"/>
    <n v="0.95325661607302614"/>
    <n v="2214009.6427744417"/>
    <n v="30.541157821988534"/>
    <n v="2.5819744433773564"/>
  </r>
  <r>
    <s v="UN"/>
    <s v="General"/>
    <x v="6"/>
    <x v="0"/>
    <x v="12"/>
    <x v="9"/>
    <n v="1.08893908919466E-2"/>
    <n v="5.305490143246358E-2"/>
    <n v="69502.739435699783"/>
    <n v="338628.76506475348"/>
    <n v="3687.4609900472424"/>
    <n v="0.93905709199892651"/>
    <n v="1858776.057866585"/>
    <n v="26.743925102207303"/>
    <n v="2.590501394393971"/>
  </r>
  <r>
    <s v="UN"/>
    <s v="General"/>
    <x v="6"/>
    <x v="0"/>
    <x v="12"/>
    <x v="10"/>
    <n v="1.4490970755686831E-2"/>
    <n v="7.0014275755187275E-2"/>
    <n v="65815.278445652541"/>
    <n v="317991.74338889506"/>
    <n v="4608.0090539983576"/>
    <n v="0.91856674376727609"/>
    <n v="1520147.2928018314"/>
    <n v="23.09717938908523"/>
    <n v="2.5944819748673256"/>
  </r>
  <r>
    <s v="UN"/>
    <s v="General"/>
    <x v="6"/>
    <x v="0"/>
    <x v="12"/>
    <x v="11"/>
    <n v="1.9810501769939474E-2"/>
    <n v="9.4540747636156316E-2"/>
    <n v="61207.269391654183"/>
    <n v="292096.64026961656"/>
    <n v="5786.5810090546147"/>
    <n v="0.88990956942845845"/>
    <n v="1202155.5494129362"/>
    <n v="19.640731588932052"/>
    <n v="2.5910288533346302"/>
  </r>
  <r>
    <s v="UN"/>
    <s v="General"/>
    <x v="6"/>
    <x v="0"/>
    <x v="12"/>
    <x v="12"/>
    <n v="2.7345972565923568E-2"/>
    <n v="0.12826078584260106"/>
    <n v="55420.688382599568"/>
    <n v="259939.59537383378"/>
    <n v="7108.3010438901256"/>
    <n v="0.84849354018477297"/>
    <n v="910058.90914331959"/>
    <n v="16.420923949206138"/>
    <n v="2.585379905383006"/>
  </r>
  <r>
    <s v="UN"/>
    <s v="General"/>
    <x v="6"/>
    <x v="0"/>
    <x v="12"/>
    <x v="13"/>
    <n v="3.9232106738539663E-2"/>
    <n v="0.17910351550096199"/>
    <n v="48312.387338709443"/>
    <n v="220557.06751294166"/>
    <n v="8652.9184146070256"/>
    <n v="0.78777289638990178"/>
    <n v="650119.3137694858"/>
    <n v="13.456576037354901"/>
    <n v="2.5725104324169816"/>
  </r>
  <r>
    <s v="UN"/>
    <s v="General"/>
    <x v="6"/>
    <x v="0"/>
    <x v="12"/>
    <x v="14"/>
    <n v="5.733667123423699E-2"/>
    <n v="0.25119303596476089"/>
    <n v="39659.468924102417"/>
    <n v="173748.87989393316"/>
    <n v="9962.1824037953811"/>
    <n v="0.70696449589057964"/>
    <n v="429562.24625654414"/>
    <n v="10.831265720643184"/>
    <n v="2.5358346463093797"/>
  </r>
  <r>
    <s v="UN"/>
    <s v="General"/>
    <x v="6"/>
    <x v="0"/>
    <x v="12"/>
    <x v="15"/>
    <n v="8.2670966944877092E-2"/>
    <n v="0.34194469121942367"/>
    <n v="29697.286520307036"/>
    <n v="122834.28928576734"/>
    <n v="10154.829469241144"/>
    <n v="0.61129273793363703"/>
    <n v="255813.36636261095"/>
    <n v="8.6140316620404196"/>
    <n v="2.4738971842444162"/>
  </r>
  <r>
    <s v="UN"/>
    <s v="General"/>
    <x v="6"/>
    <x v="0"/>
    <x v="12"/>
    <x v="16"/>
    <n v="0.11562550454719074"/>
    <n v="0.44426625663518948"/>
    <n v="19542.457051065892"/>
    <n v="75087.709009629136"/>
    <n v="8682.0542395310076"/>
    <n v="0.50716123806937441"/>
    <n v="132979.07707684359"/>
    <n v="6.8046242460382222"/>
    <n v="2.3940987211659626"/>
  </r>
  <r>
    <s v="UN"/>
    <s v="General"/>
    <x v="6"/>
    <x v="0"/>
    <x v="12"/>
    <x v="17"/>
    <n v="0.15803197448433592"/>
    <n v="0.55413290525787251"/>
    <n v="10860.402811534885"/>
    <n v="38081.575465116432"/>
    <n v="6018.1065622265924"/>
    <n v="0.39216396130066811"/>
    <n v="57891.368067214469"/>
    <n v="5.3304991602823222"/>
    <n v="2.3047272551856048"/>
  </r>
  <r>
    <s v="UN"/>
    <s v="General"/>
    <x v="6"/>
    <x v="0"/>
    <x v="12"/>
    <x v="18"/>
    <n v="0.21994271568762874"/>
    <n v="0.67832967282702117"/>
    <n v="4842.2962493082923"/>
    <n v="14934.221486970393"/>
    <n v="3284.6732305248061"/>
    <n v="0.2744653144809816"/>
    <n v="19809.792602098041"/>
    <n v="4.0909914598735693"/>
    <n v="2.1755912663224639"/>
  </r>
  <r>
    <s v="UN"/>
    <s v="General"/>
    <x v="6"/>
    <x v="0"/>
    <x v="12"/>
    <x v="19"/>
    <n v="0.30038428890239516"/>
    <n v="0.79046912887953702"/>
    <n v="1557.6230187834865"/>
    <n v="4098.9257969499613"/>
    <n v="1231.2529107804974"/>
    <n v="0.17102970710491838"/>
    <n v="4875.5711151276473"/>
    <n v="3.1301355054032904"/>
    <n v="2.0037112077738146"/>
  </r>
  <r>
    <s v="UN"/>
    <s v="General"/>
    <x v="6"/>
    <x v="0"/>
    <x v="12"/>
    <x v="20"/>
    <n v="0.40953559211462359"/>
    <n v="0.87967628631479067"/>
    <n v="326.37010800298918"/>
    <n v="701.03807849714599"/>
    <n v="287.10004457222669"/>
    <n v="9.7351053191106776E-2"/>
    <n v="776.64531817768591"/>
    <n v="2.3796459881999144"/>
    <n v="1.7578811668082743"/>
  </r>
  <r>
    <s v="UN"/>
    <s v="General"/>
    <x v="6"/>
    <x v="0"/>
    <x v="12"/>
    <x v="21"/>
    <n v="0.51939554461568294"/>
    <n v="1"/>
    <n v="39.270063430762519"/>
    <n v="75.607239680539948"/>
    <n v="39.270063430762519"/>
    <m/>
    <n v="75.607239680539948"/>
    <n v="1.9253149364997564"/>
    <n v="1.9253149364997564"/>
  </r>
  <r>
    <s v="UN"/>
    <s v="General"/>
    <x v="6"/>
    <x v="0"/>
    <x v="13"/>
    <x v="0"/>
    <n v="0.11332370375702791"/>
    <n v="0.10532658464413995"/>
    <n v="100000"/>
    <n v="92943.11882884262"/>
    <n v="10532.658464413995"/>
    <n v="0.87804791114492553"/>
    <n v="5249999.999492282"/>
    <n v="52.499999994922824"/>
    <n v="0.33"/>
  </r>
  <r>
    <s v="UN"/>
    <s v="General"/>
    <x v="6"/>
    <x v="0"/>
    <x v="13"/>
    <x v="1"/>
    <n v="1.2863646532117256E-2"/>
    <n v="4.9759627133198828E-2"/>
    <n v="89467.341535586005"/>
    <n v="346080.83674362017"/>
    <n v="4451.8615554093121"/>
    <n v="0.95937244467740568"/>
    <n v="5157056.8806634396"/>
    <n v="57.641780700639224"/>
    <n v="1.3520000000000001"/>
  </r>
  <r>
    <s v="UN"/>
    <s v="General"/>
    <x v="6"/>
    <x v="0"/>
    <x v="13"/>
    <x v="2"/>
    <n v="3.1959893353044342E-3"/>
    <n v="1.5833713015910092E-2"/>
    <n v="85015.479980176693"/>
    <n v="421187.48552949837"/>
    <n v="1346.1107119159715"/>
    <n v="0.98817211126203319"/>
    <n v="4810976.0439198194"/>
    <n v="56.589412246353355"/>
    <n v="2.1102567292935004"/>
  </r>
  <r>
    <s v="UN"/>
    <s v="General"/>
    <x v="6"/>
    <x v="0"/>
    <x v="13"/>
    <x v="3"/>
    <n v="2.045408302989442E-3"/>
    <n v="1.0174699018529096E-2"/>
    <n v="83669.369268260722"/>
    <n v="416205.72681283142"/>
    <n v="851.3106493747182"/>
    <n v="0.98787210218385235"/>
    <n v="4389788.5583903212"/>
    <n v="52.465897577353331"/>
    <n v="2.484913961730844"/>
  </r>
  <r>
    <s v="UN"/>
    <s v="General"/>
    <x v="6"/>
    <x v="0"/>
    <x v="13"/>
    <x v="4"/>
    <n v="3.034169633927131E-3"/>
    <n v="1.5063419970371163E-2"/>
    <n v="82818.058618886003"/>
    <n v="411158.02628754993"/>
    <n v="1247.5231981070974"/>
    <n v="0.98174079945204717"/>
    <n v="3973582.8315774901"/>
    <n v="47.979666486305995"/>
    <n v="2.6495292341422423"/>
  </r>
  <r>
    <s v="UN"/>
    <s v="General"/>
    <x v="6"/>
    <x v="0"/>
    <x v="13"/>
    <x v="5"/>
    <n v="4.3218322701793653E-3"/>
    <n v="2.1386524199055134E-2"/>
    <n v="81570.535420778906"/>
    <n v="403650.60942866508"/>
    <n v="1744.5102297063859"/>
    <n v="0.97706321280403419"/>
    <n v="3562424.80528994"/>
    <n v="43.672936396865481"/>
    <n v="2.5912622329897848"/>
  </r>
  <r>
    <s v="UN"/>
    <s v="General"/>
    <x v="6"/>
    <x v="0"/>
    <x v="13"/>
    <x v="6"/>
    <n v="4.9097097764855277E-3"/>
    <n v="2.4257139766918158E-2"/>
    <n v="79826.02519107252"/>
    <n v="394392.16129867791"/>
    <n v="1936.3510500973644"/>
    <n v="0.97361925654908321"/>
    <n v="3158774.1958612748"/>
    <n v="39.57073132854098"/>
    <n v="2.5531478879067486"/>
  </r>
  <r>
    <s v="UN"/>
    <s v="General"/>
    <x v="6"/>
    <x v="0"/>
    <x v="13"/>
    <x v="7"/>
    <n v="5.8584578807133513E-3"/>
    <n v="2.8881573772719358E-2"/>
    <n v="77889.674140975156"/>
    <n v="383987.80287240486"/>
    <n v="2249.5763698356459"/>
    <n v="0.9677164028996017"/>
    <n v="2764382.0345625971"/>
    <n v="35.490994988106493"/>
    <n v="2.5726239368037715"/>
  </r>
  <r>
    <s v="UN"/>
    <s v="General"/>
    <x v="6"/>
    <x v="0"/>
    <x v="13"/>
    <x v="8"/>
    <n v="7.3772010626076412E-3"/>
    <n v="3.6241408719858682E-2"/>
    <n v="75640.09777113951"/>
    <n v="371591.295353005"/>
    <n v="2741.3036989339453"/>
    <n v="0.95864226749885229"/>
    <n v="2380394.2316901921"/>
    <n v="31.470004691062574"/>
    <n v="2.589032727288564"/>
  </r>
  <r>
    <s v="UN"/>
    <s v="General"/>
    <x v="6"/>
    <x v="0"/>
    <x v="13"/>
    <x v="9"/>
    <n v="9.6698762326666698E-3"/>
    <n v="4.725227000539732E-2"/>
    <n v="72898.794072205565"/>
    <n v="356223.12196004041"/>
    <n v="3444.6335005677247"/>
    <n v="0.94527869313445378"/>
    <n v="2008802.936337187"/>
    <n v="27.556051672781948"/>
    <n v="2.598917736930713"/>
  </r>
  <r>
    <s v="UN"/>
    <s v="General"/>
    <x v="6"/>
    <x v="0"/>
    <x v="13"/>
    <x v="10"/>
    <n v="1.3064494492103175E-2"/>
    <n v="6.3339746039693112E-2"/>
    <n v="69454.16057163784"/>
    <n v="336730.12719066214"/>
    <n v="4399.2088920076058"/>
    <n v="0.92567269465543567"/>
    <n v="1652579.8143771465"/>
    <n v="23.793820280537531"/>
    <n v="2.6039610924870735"/>
  </r>
  <r>
    <s v="UN"/>
    <s v="General"/>
    <x v="6"/>
    <x v="0"/>
    <x v="13"/>
    <x v="11"/>
    <n v="1.8150056962551456E-2"/>
    <n v="8.6963510196345933E-2"/>
    <n v="65054.951679630234"/>
    <n v="311701.88420824782"/>
    <n v="5657.406953714315"/>
    <n v="0.89789427583921155"/>
    <n v="1315849.6871864845"/>
    <n v="20.226741442627162"/>
    <n v="2.6008665629061349"/>
  </r>
  <r>
    <s v="UN"/>
    <s v="General"/>
    <x v="6"/>
    <x v="0"/>
    <x v="13"/>
    <x v="12"/>
    <n v="2.5420559558155267E-2"/>
    <n v="0.11977915452769576"/>
    <n v="59397.544725915919"/>
    <n v="279875.33759888244"/>
    <n v="7114.587688291198"/>
    <n v="0.85754376817391886"/>
    <n v="1004147.8029782367"/>
    <n v="16.905543951551824"/>
    <n v="2.5947466275719973"/>
  </r>
  <r>
    <s v="UN"/>
    <s v="General"/>
    <x v="6"/>
    <x v="0"/>
    <x v="13"/>
    <x v="13"/>
    <n v="3.6879767965683631E-2"/>
    <n v="0.16929688334244364"/>
    <n v="52282.957037624721"/>
    <n v="240005.35162349333"/>
    <n v="8851.3416783967477"/>
    <n v="0.79840653957789054"/>
    <n v="724272.46537935419"/>
    <n v="13.852936146250132"/>
    <n v="2.5812216562734496"/>
  </r>
  <r>
    <s v="UN"/>
    <s v="General"/>
    <x v="6"/>
    <x v="0"/>
    <x v="13"/>
    <x v="14"/>
    <n v="5.4283477985051599E-2"/>
    <n v="0.23950064878492708"/>
    <n v="43431.615359227973"/>
    <n v="191621.84226988815"/>
    <n v="10401.900056312501"/>
    <n v="0.71931675839432485"/>
    <n v="484267.11375586089"/>
    <n v="11.150105971201645"/>
    <n v="2.5450413493682067"/>
  </r>
  <r>
    <s v="UN"/>
    <s v="General"/>
    <x v="6"/>
    <x v="0"/>
    <x v="13"/>
    <x v="15"/>
    <n v="7.8782931170057774E-2"/>
    <n v="0.32877023668224664"/>
    <n v="33029.715302915472"/>
    <n v="137836.80241912455"/>
    <n v="10859.187317686745"/>
    <n v="0.62448338478730425"/>
    <n v="292645.27148597274"/>
    <n v="8.8600603669188001"/>
    <n v="2.484915464072607"/>
  </r>
  <r>
    <s v="UN"/>
    <s v="General"/>
    <x v="6"/>
    <x v="0"/>
    <x v="13"/>
    <x v="16"/>
    <n v="0.11101257098905752"/>
    <n v="0.43100489493242122"/>
    <n v="22170.527985228728"/>
    <n v="86076.792922953799"/>
    <n v="9555.6060848698107"/>
    <n v="0.51946351608383767"/>
    <n v="154808.46906684819"/>
    <n v="6.9826243727704833"/>
    <n v="2.4071925126319815"/>
  </r>
  <r>
    <s v="UN"/>
    <s v="General"/>
    <x v="6"/>
    <x v="0"/>
    <x v="13"/>
    <x v="17"/>
    <n v="0.15313901971152855"/>
    <n v="0.54280323203431236"/>
    <n v="12614.921900358917"/>
    <n v="44713.753504977969"/>
    <n v="6847.4203793752495"/>
    <n v="0.40207324619460882"/>
    <n v="68731.676143894394"/>
    <n v="5.4484424625679893"/>
    <n v="2.318573275839706"/>
  </r>
  <r>
    <s v="UN"/>
    <s v="General"/>
    <x v="6"/>
    <x v="0"/>
    <x v="13"/>
    <x v="18"/>
    <n v="0.21490270013894594"/>
    <n v="0.66988531754484493"/>
    <n v="5767.5015209836674"/>
    <n v="17978.204021292062"/>
    <n v="3863.56458782452"/>
    <n v="0.28135851080039997"/>
    <n v="24017.922638916425"/>
    <n v="4.1643547993065955"/>
    <n v="2.1893045044858725"/>
  </r>
  <r>
    <s v="UN"/>
    <s v="General"/>
    <x v="6"/>
    <x v="0"/>
    <x v="13"/>
    <x v="19"/>
    <n v="0.29560814928858414"/>
    <n v="0.78536258089063249"/>
    <n v="1903.9369331591474"/>
    <n v="5058.3207102964971"/>
    <n v="1495.2808236788637"/>
    <n v="0.17487736172163423"/>
    <n v="6039.718617624364"/>
    <n v="3.1722261974312529"/>
    <n v="2.0163705139193357"/>
  </r>
  <r>
    <s v="UN"/>
    <s v="General"/>
    <x v="6"/>
    <x v="0"/>
    <x v="13"/>
    <x v="20"/>
    <n v="0.40538828162835655"/>
    <n v="0.8775121702929346"/>
    <n v="408.6561094802837"/>
    <n v="884.58578055855423"/>
    <n v="358.60070953351084"/>
    <n v="9.8647170578252882E-2"/>
    <n v="981.39790732786673"/>
    <n v="2.4015251076901274"/>
    <n v="1.7688441878707841"/>
  </r>
  <r>
    <s v="UN"/>
    <s v="General"/>
    <x v="6"/>
    <x v="0"/>
    <x v="13"/>
    <x v="21"/>
    <n v="0.51703646657868307"/>
    <n v="1"/>
    <n v="50.055399946772866"/>
    <n v="96.812126769312485"/>
    <n v="50.055399946772866"/>
    <m/>
    <n v="96.812126769312485"/>
    <n v="1.9340995551380882"/>
    <n v="1.9340995551380882"/>
  </r>
  <r>
    <s v="UN"/>
    <s v="General"/>
    <x v="6"/>
    <x v="0"/>
    <x v="14"/>
    <x v="0"/>
    <n v="0.10011356274729824"/>
    <n v="9.3673850186478669E-2"/>
    <n v="100000"/>
    <n v="93567.592258129502"/>
    <n v="9367.3850186478667"/>
    <n v="0.892362316260918"/>
    <n v="5499999.9992879229"/>
    <n v="54.999999992879232"/>
    <n v="0.31331874060206127"/>
  </r>
  <r>
    <s v="UN"/>
    <s v="General"/>
    <x v="6"/>
    <x v="0"/>
    <x v="14"/>
    <x v="1"/>
    <n v="1.0577911347628914E-2"/>
    <n v="4.1154225115718493E-2"/>
    <n v="90632.614981352133"/>
    <n v="352613.56587232952"/>
    <n v="3729.9150397688063"/>
    <n v="0.96643363808904537"/>
    <n v="5406432.4070297936"/>
    <n v="59.652172765203559"/>
    <n v="1.3412547075888028"/>
  </r>
  <r>
    <s v="UN"/>
    <s v="General"/>
    <x v="6"/>
    <x v="0"/>
    <x v="14"/>
    <x v="2"/>
    <n v="2.6620414245497321E-3"/>
    <n v="1.3208843784067158E-2"/>
    <n v="86902.699941583327"/>
    <n v="431204.47989880317"/>
    <n v="1147.8841879420361"/>
    <n v="0.99006465763515972"/>
    <n v="5053818.8411574643"/>
    <n v="58.154911694972434"/>
    <n v="2.1172877509132806"/>
  </r>
  <r>
    <s v="UN"/>
    <s v="General"/>
    <x v="6"/>
    <x v="0"/>
    <x v="14"/>
    <x v="3"/>
    <n v="1.730429442583918E-3"/>
    <n v="8.614740496366775E-3"/>
    <n v="85754.815753641291"/>
    <n v="426920.31576175563"/>
    <n v="738.75548403136781"/>
    <n v="0.9896729909311337"/>
    <n v="4622614.3612586614"/>
    <n v="53.905011871737102"/>
    <n v="2.4906947609581369"/>
  </r>
  <r>
    <s v="UN"/>
    <s v="General"/>
    <x v="6"/>
    <x v="0"/>
    <x v="14"/>
    <x v="4"/>
    <n v="2.5901930984421626E-3"/>
    <n v="1.287270173231958E-2"/>
    <n v="85016.060269609923"/>
    <n v="422511.50578920072"/>
    <n v="1094.3863863075821"/>
    <n v="0.98437275162943705"/>
    <n v="4195694.0454969062"/>
    <n v="49.351781677381616"/>
    <n v="2.6527526374702752"/>
  </r>
  <r>
    <s v="UN"/>
    <s v="General"/>
    <x v="6"/>
    <x v="0"/>
    <x v="14"/>
    <x v="5"/>
    <n v="3.6968614438416848E-3"/>
    <n v="1.8321336858707106E-2"/>
    <n v="83921.673883302341"/>
    <n v="415908.81354881241"/>
    <n v="1537.5572569625365"/>
    <n v="0.98030333330623831"/>
    <n v="3773182.5397077054"/>
    <n v="44.960763591947909"/>
    <n v="2.5938744063373402"/>
  </r>
  <r>
    <s v="UN"/>
    <s v="General"/>
    <x v="6"/>
    <x v="0"/>
    <x v="14"/>
    <x v="6"/>
    <n v="4.2177347430302336E-3"/>
    <n v="2.0873456770297616E-2"/>
    <n v="82384.116626339804"/>
    <n v="407716.79627334356"/>
    <n v="1719.6412969590747"/>
    <n v="0.97730542556349431"/>
    <n v="3357273.7261588932"/>
    <n v="40.751468409694731"/>
    <n v="2.5554280617770448"/>
  </r>
  <r>
    <s v="UN"/>
    <s v="General"/>
    <x v="6"/>
    <x v="0"/>
    <x v="14"/>
    <x v="7"/>
    <n v="5.0314904141116725E-3"/>
    <n v="2.4854398029721184E-2"/>
    <n v="80664.47532938073"/>
    <n v="398463.83709130448"/>
    <n v="2004.8669766950479"/>
    <n v="0.97206495084915623"/>
    <n v="2949556.9298855495"/>
    <n v="36.565748650090349"/>
    <n v="2.5766274710114114"/>
  </r>
  <r>
    <s v="UN"/>
    <s v="General"/>
    <x v="6"/>
    <x v="0"/>
    <x v="14"/>
    <x v="8"/>
    <n v="6.4072166596489981E-3"/>
    <n v="3.155017897811644E-2"/>
    <n v="78659.608352685682"/>
    <n v="387332.73021732509"/>
    <n v="2481.7247218757693"/>
    <n v="0.96372816152757312"/>
    <n v="2551093.0927942451"/>
    <n v="32.432059429484092"/>
    <n v="2.5963040970980353"/>
  </r>
  <r>
    <s v="UN"/>
    <s v="General"/>
    <x v="6"/>
    <x v="0"/>
    <x v="14"/>
    <x v="9"/>
    <n v="8.5168629772426653E-3"/>
    <n v="4.1733951232210006E-2"/>
    <n v="76177.883630809913"/>
    <n v="373283.45999179821"/>
    <n v="3179.2040804212011"/>
    <n v="0.95124826669917129"/>
    <n v="2163760.3625769201"/>
    <n v="28.404049304696013"/>
    <n v="2.607590462942635"/>
  </r>
  <r>
    <s v="UN"/>
    <s v="General"/>
    <x v="6"/>
    <x v="0"/>
    <x v="14"/>
    <x v="10"/>
    <n v="1.1693437769650922E-2"/>
    <n v="5.6880031704296959E-2"/>
    <n v="72998.679550388712"/>
    <n v="355085.24430466752"/>
    <n v="4152.1672071979265"/>
    <n v="0.93261697903063867"/>
    <n v="1790476.902585122"/>
    <n v="24.527524519799179"/>
    <n v="2.6137392949638607"/>
  </r>
  <r>
    <s v="UN"/>
    <s v="General"/>
    <x v="6"/>
    <x v="0"/>
    <x v="14"/>
    <x v="11"/>
    <n v="1.6525936757192678E-2"/>
    <n v="7.9491388909252197E-2"/>
    <n v="68846.512343190785"/>
    <n v="331158.52784177533"/>
    <n v="5472.7048877182242"/>
    <n v="0.90583922891098512"/>
    <n v="1435391.6582804546"/>
    <n v="20.849155744087899"/>
    <n v="2.6110471617939424"/>
  </r>
  <r>
    <s v="UN"/>
    <s v="General"/>
    <x v="6"/>
    <x v="0"/>
    <x v="14"/>
    <x v="12"/>
    <n v="2.3507359780056084E-2"/>
    <n v="0.11127077735703333"/>
    <n v="63373.807455472561"/>
    <n v="299976.38550749072"/>
    <n v="7051.6528196453874"/>
    <n v="0.86669511730481819"/>
    <n v="1104233.1304386794"/>
    <n v="17.42412480447117"/>
    <n v="2.6044408024725216"/>
  </r>
  <r>
    <s v="UN"/>
    <s v="General"/>
    <x v="6"/>
    <x v="0"/>
    <x v="14"/>
    <x v="13"/>
    <n v="3.451246354849876E-2"/>
    <n v="0.15931259731663047"/>
    <n v="56322.154635827173"/>
    <n v="259988.06862609004"/>
    <n v="8972.8287415025261"/>
    <n v="0.80930695845000422"/>
    <n v="804256.74493118853"/>
    <n v="14.279580568808557"/>
    <n v="2.5902020225758768"/>
  </r>
  <r>
    <s v="UN"/>
    <s v="General"/>
    <x v="6"/>
    <x v="0"/>
    <x v="14"/>
    <x v="14"/>
    <n v="5.1183023157097808E-2"/>
    <n v="0.22744627368590925"/>
    <n v="47349.325894324647"/>
    <n v="210410.15305307187"/>
    <n v="10769.427736203877"/>
    <n v="0.73213996728309405"/>
    <n v="544268.67630509846"/>
    <n v="11.49475026360059"/>
    <n v="2.5545147742609107"/>
  </r>
  <r>
    <s v="UN"/>
    <s v="General"/>
    <x v="6"/>
    <x v="0"/>
    <x v="14"/>
    <x v="15"/>
    <n v="7.4800283052416469E-2"/>
    <n v="0.31500798090618393"/>
    <n v="36579.89815812077"/>
    <n v="154049.68257230686"/>
    <n v="11522.959860543455"/>
    <n v="0.63835358346231386"/>
    <n v="333858.52325202664"/>
    <n v="9.1268303101579242"/>
    <n v="2.4963196463884629"/>
  </r>
  <r>
    <s v="UN"/>
    <s v="General"/>
    <x v="6"/>
    <x v="0"/>
    <x v="14"/>
    <x v="16"/>
    <n v="0.10624471137662334"/>
    <n v="0.41696675131060179"/>
    <n v="25056.938297577315"/>
    <n v="98338.166901264049"/>
    <n v="10447.910159731015"/>
    <n v="0.53255164845954994"/>
    <n v="179808.84067971981"/>
    <n v="7.1760100353962644"/>
    <n v="2.4208694203285273"/>
  </r>
  <r>
    <s v="UN"/>
    <s v="General"/>
    <x v="6"/>
    <x v="0"/>
    <x v="14"/>
    <x v="17"/>
    <n v="0.14803400345357992"/>
    <n v="0.53066934505130758"/>
    <n v="14609.028137846301"/>
    <n v="52370.152889758509"/>
    <n v="7752.5633937470202"/>
    <n v="0.41273135173569497"/>
    <n v="81470.673778455763"/>
    <n v="5.5767346745946078"/>
    <n v="2.3331417301084176"/>
  </r>
  <r>
    <s v="UN"/>
    <s v="General"/>
    <x v="6"/>
    <x v="0"/>
    <x v="14"/>
    <x v="18"/>
    <n v="0.20959254212372222"/>
    <n v="0.6607343413024479"/>
    <n v="6856.4647440992803"/>
    <n v="21614.803992795045"/>
    <n v="4530.3017163558952"/>
    <n v="0.28884333570099152"/>
    <n v="29100.520888697247"/>
    <n v="4.244245682695496"/>
    <n v="2.2038242658392049"/>
  </r>
  <r>
    <s v="UN"/>
    <s v="General"/>
    <x v="6"/>
    <x v="0"/>
    <x v="14"/>
    <x v="19"/>
    <n v="0.29053495547340669"/>
    <n v="0.779779648512266"/>
    <n v="2326.1630277433851"/>
    <n v="6243.2920858020307"/>
    <n v="1813.8945881559653"/>
    <n v="0.17908654395195622"/>
    <n v="7485.7168959022019"/>
    <n v="3.2180534238669027"/>
    <n v="2.029858797697865"/>
  </r>
  <r>
    <s v="UN"/>
    <s v="General"/>
    <x v="6"/>
    <x v="0"/>
    <x v="14"/>
    <x v="20"/>
    <n v="0.40095016951120815"/>
    <n v="0.8751236285876498"/>
    <n v="512.26843958741983"/>
    <n v="1118.089602528886"/>
    <n v="448.29821566267611"/>
    <n v="0.10007463353960279"/>
    <n v="1242.4248101001713"/>
    <n v="2.4253393613333238"/>
    <n v="1.7805970557460464"/>
  </r>
  <r>
    <s v="UN"/>
    <s v="General"/>
    <x v="6"/>
    <x v="0"/>
    <x v="14"/>
    <x v="21"/>
    <n v="0.51449806675287535"/>
    <n v="1"/>
    <n v="63.970223924743721"/>
    <n v="124.33520757128522"/>
    <n v="63.970223924743721"/>
    <m/>
    <n v="124.33520757128522"/>
    <n v="1.9436418999807861"/>
    <n v="1.9436418999807861"/>
  </r>
  <r>
    <s v="UN"/>
    <s v="General"/>
    <x v="6"/>
    <x v="0"/>
    <x v="15"/>
    <x v="0"/>
    <n v="8.7631970842863088E-2"/>
    <n v="8.2430543524009262E-2"/>
    <n v="100000"/>
    <n v="94064.463837997246"/>
    <n v="8243.0543524009263"/>
    <n v="0.90607159923276481"/>
    <n v="5750000.0000000009"/>
    <n v="57.500000000000007"/>
    <n v="0.2799348508148638"/>
  </r>
  <r>
    <s v="UN"/>
    <s v="General"/>
    <x v="6"/>
    <x v="0"/>
    <x v="15"/>
    <x v="1"/>
    <n v="8.567083075528897E-3"/>
    <n v="3.3516124949909618E-2"/>
    <n v="91756.945647599074"/>
    <n v="358971.33577838517"/>
    <n v="3075.3372553469962"/>
    <n v="0.9726313840543096"/>
    <n v="5655935.5361620039"/>
    <n v="61.640407668800798"/>
    <n v="1.3803046160210186"/>
  </r>
  <r>
    <s v="UN"/>
    <s v="General"/>
    <x v="6"/>
    <x v="0"/>
    <x v="15"/>
    <x v="2"/>
    <n v="2.1873054450478619E-3"/>
    <n v="1.0868176275892791E-2"/>
    <n v="88681.608392252077"/>
    <n v="440636.83680703287"/>
    <n v="963.80735243669187"/>
    <n v="0.99176380196579794"/>
    <n v="5296964.2003836185"/>
    <n v="59.730132283509676"/>
    <n v="2.1247312575263253"/>
  </r>
  <r>
    <s v="UN"/>
    <s v="General"/>
    <x v="6"/>
    <x v="0"/>
    <x v="15"/>
    <x v="3"/>
    <n v="1.4455796755433147E-3"/>
    <n v="7.2018380585583087E-3"/>
    <n v="87717.801039815386"/>
    <n v="437007.66455792577"/>
    <n v="631.72939794158447"/>
    <n v="0.99131273061540459"/>
    <n v="4856327.3635765854"/>
    <n v="55.363076889858228"/>
    <n v="2.4968069456578066"/>
  </r>
  <r>
    <s v="UN"/>
    <s v="General"/>
    <x v="6"/>
    <x v="0"/>
    <x v="15"/>
    <x v="4"/>
    <n v="2.1854014284784225E-3"/>
    <n v="1.0871319504088608E-2"/>
    <n v="87086.071641873801"/>
    <n v="433211.26125277817"/>
    <n v="946.74050917476416"/>
    <n v="0.98678302194420164"/>
    <n v="4419319.69901866"/>
    <n v="50.746573082229929"/>
    <n v="2.656066329595268"/>
  </r>
  <r>
    <s v="UN"/>
    <s v="General"/>
    <x v="6"/>
    <x v="0"/>
    <x v="15"/>
    <x v="5"/>
    <n v="3.1251516093671397E-3"/>
    <n v="1.5509257333313223E-2"/>
    <n v="86139.331132699037"/>
    <n v="427485.51751927554"/>
    <n v="1335.9570530564961"/>
    <n v="0.98328595803583463"/>
    <n v="3986108.4377658819"/>
    <n v="46.275126418444287"/>
    <n v="2.5963762181778458"/>
  </r>
  <r>
    <s v="UN"/>
    <s v="General"/>
    <x v="6"/>
    <x v="0"/>
    <x v="15"/>
    <x v="6"/>
    <n v="3.5810530139874447E-3"/>
    <n v="1.7750020615829566E-2"/>
    <n v="84803.374079642541"/>
    <n v="420340.50664038543"/>
    <n v="1505.2616382055567"/>
    <n v="0.9807052424712569"/>
    <n v="3558622.9202466062"/>
    <n v="41.963223266382641"/>
    <n v="2.5576579748554931"/>
  </r>
  <r>
    <s v="UN"/>
    <s v="General"/>
    <x v="6"/>
    <x v="0"/>
    <x v="15"/>
    <x v="7"/>
    <n v="4.271869726480788E-3"/>
    <n v="2.1140856585150056E-2"/>
    <n v="83298.112441436984"/>
    <n v="412230.13848525012"/>
    <n v="1760.9934489381267"/>
    <n v="0.97610052293095328"/>
    <n v="3138282.4136062209"/>
    <n v="37.675312460562665"/>
    <n v="2.5806703173689849"/>
  </r>
  <r>
    <s v="UN"/>
    <s v="General"/>
    <x v="6"/>
    <x v="0"/>
    <x v="15"/>
    <x v="8"/>
    <n v="5.504649593730794E-3"/>
    <n v="2.716493073870194E-2"/>
    <n v="81537.118992498858"/>
    <n v="402378.05374335195"/>
    <n v="2214.9501900645409"/>
    <n v="0.96852198260145461"/>
    <n v="2726052.2751209708"/>
    <n v="33.433267066644312"/>
    <n v="2.6037649772215898"/>
  </r>
  <r>
    <s v="UN"/>
    <s v="General"/>
    <x v="6"/>
    <x v="0"/>
    <x v="15"/>
    <x v="9"/>
    <n v="7.4273563884594438E-3"/>
    <n v="3.6490805597103881E-2"/>
    <n v="79322.168802434317"/>
    <n v="389711.99036682583"/>
    <n v="2894.5298413102864"/>
    <n v="0.95697241296197622"/>
    <n v="2323674.2213776191"/>
    <n v="29.29413373914592"/>
    <n v="2.6165892135965052"/>
  </r>
  <r>
    <s v="UN"/>
    <s v="General"/>
    <x v="6"/>
    <x v="0"/>
    <x v="15"/>
    <x v="10"/>
    <n v="1.0375994375352925E-2"/>
    <n v="5.0631695487145904E-2"/>
    <n v="76427.63896112403"/>
    <n v="372943.6237815558"/>
    <n v="3869.6609426811483"/>
    <n v="0.9394025638307123"/>
    <n v="1933962.2310107932"/>
    <n v="25.304487451123929"/>
    <n v="2.6239336830131292"/>
  </r>
  <r>
    <s v="UN"/>
    <s v="General"/>
    <x v="6"/>
    <x v="0"/>
    <x v="15"/>
    <x v="11"/>
    <n v="1.4936555764461677E-2"/>
    <n v="7.2120747688533424E-2"/>
    <n v="72557.978018442882"/>
    <n v="350344.19634471013"/>
    <n v="5232.9356254582672"/>
    <n v="0.91375271626989629"/>
    <n v="1561018.6072292374"/>
    <n v="21.514086388025529"/>
    <n v="2.6216612168978517"/>
  </r>
  <r>
    <s v="UN"/>
    <s v="General"/>
    <x v="6"/>
    <x v="0"/>
    <x v="15"/>
    <x v="12"/>
    <n v="2.1603045577000067E-2"/>
    <n v="0.10272164245270946"/>
    <n v="67325.042392984615"/>
    <n v="320127.96103937278"/>
    <n v="6915.7389328056743"/>
    <n v="0.8759685227383498"/>
    <n v="1210674.4108845273"/>
    <n v="17.982527271467141"/>
    <n v="2.6145353250260039"/>
  </r>
  <r>
    <s v="UN"/>
    <s v="General"/>
    <x v="6"/>
    <x v="0"/>
    <x v="15"/>
    <x v="13"/>
    <n v="3.2124263958896546E-2"/>
    <n v="0.14912191304691869"/>
    <n v="60409.30346017894"/>
    <n v="280422.01711889933"/>
    <n v="9008.3508978137324"/>
    <n v="0.82051571495414444"/>
    <n v="890546.44984515454"/>
    <n v="14.741875817723866"/>
    <n v="2.5995051228251458"/>
  </r>
  <r>
    <s v="UN"/>
    <s v="General"/>
    <x v="6"/>
    <x v="0"/>
    <x v="15"/>
    <x v="14"/>
    <n v="4.8024031066064038E-2"/>
    <n v="0.21497425675640647"/>
    <n v="51400.952562365208"/>
    <n v="230090.67186519701"/>
    <n v="11049.881573665763"/>
    <n v="0.74550306985305126"/>
    <n v="610124.43272625527"/>
    <n v="11.869905173177212"/>
    <n v="2.5643095568760597"/>
  </r>
  <r>
    <s v="UN"/>
    <s v="General"/>
    <x v="6"/>
    <x v="0"/>
    <x v="15"/>
    <x v="15"/>
    <n v="7.0706521805293618E-2"/>
    <n v="0.30057500028073691"/>
    <n v="40351.070988699445"/>
    <n v="171533.30222005546"/>
    <n v="12128.523173756374"/>
    <n v="0.65300381407565711"/>
    <n v="380033.76086105825"/>
    <n v="9.418182753253042"/>
    <n v="2.5081836188567408"/>
  </r>
  <r>
    <s v="UN"/>
    <s v="General"/>
    <x v="6"/>
    <x v="0"/>
    <x v="15"/>
    <x v="16"/>
    <n v="0.10129612131206885"/>
    <n v="0.40203213207498556"/>
    <n v="28222.547814943071"/>
    <n v="112011.9005906886"/>
    <n v="11346.371070629786"/>
    <n v="0.54655565918547722"/>
    <n v="208500.4586410028"/>
    <n v="7.387726296298716"/>
    <n v="2.4352294400669994"/>
  </r>
  <r>
    <s v="UN"/>
    <s v="General"/>
    <x v="6"/>
    <x v="0"/>
    <x v="15"/>
    <x v="17"/>
    <n v="0.1426794263968631"/>
    <n v="0.51758996940880131"/>
    <n v="16876.176744313285"/>
    <n v="61220.738163961949"/>
    <n v="8734.9398048266376"/>
    <n v="0.42427515116942977"/>
    <n v="96488.558050314197"/>
    <n v="5.7174417827087325"/>
    <n v="2.348562660408152"/>
  </r>
  <r>
    <s v="UN"/>
    <s v="General"/>
    <x v="6"/>
    <x v="0"/>
    <x v="15"/>
    <x v="18"/>
    <n v="0.20396392813235809"/>
    <n v="0.6507424403062918"/>
    <n v="8141.2369394866473"/>
    <n v="25974.437939219039"/>
    <n v="5297.8483931132669"/>
    <n v="0.29703704676356096"/>
    <n v="35267.819886352241"/>
    <n v="4.3319977232570368"/>
    <n v="2.2192962755664807"/>
  </r>
  <r>
    <s v="UN"/>
    <s v="General"/>
    <x v="6"/>
    <x v="0"/>
    <x v="15"/>
    <x v="19"/>
    <n v="0.28510620053616759"/>
    <n v="0.7736191823881029"/>
    <n v="2843.38854637338"/>
    <n v="7715.3703368090173"/>
    <n v="2199.6999224570704"/>
    <n v="0.18373525693911102"/>
    <n v="9293.3819471332063"/>
    <n v="3.2684178738029019"/>
    <n v="2.044336671251227"/>
  </r>
  <r>
    <s v="UN"/>
    <s v="General"/>
    <x v="6"/>
    <x v="0"/>
    <x v="15"/>
    <x v="20"/>
    <n v="0.39616119348925982"/>
    <n v="0.87245970019672947"/>
    <n v="643.68862391630944"/>
    <n v="1417.5855512140004"/>
    <n v="561.59238384206867"/>
    <n v="0.10166342127053878"/>
    <n v="1578.0116103241896"/>
    <n v="2.4515139023636965"/>
    <n v="1.7933012979143519"/>
  </r>
  <r>
    <s v="UN"/>
    <s v="General"/>
    <x v="6"/>
    <x v="0"/>
    <x v="15"/>
    <x v="21"/>
    <n v="0.5117388068346963"/>
    <n v="1"/>
    <n v="82.096240074240754"/>
    <n v="160.42605911018936"/>
    <n v="82.096240074240754"/>
    <m/>
    <n v="160.42605911018936"/>
    <n v="1.9541218814054562"/>
    <n v="1.9541218814054562"/>
  </r>
  <r>
    <s v="UN"/>
    <s v="General"/>
    <x v="6"/>
    <x v="0"/>
    <x v="16"/>
    <x v="0"/>
    <n v="7.5720183794412269E-2"/>
    <n v="7.1641226109604911E-2"/>
    <n v="100000"/>
    <n v="94613.117031144386"/>
    <n v="7164.1226109604904"/>
    <n v="0.91907190118260418"/>
    <n v="6000000.0000000009"/>
    <n v="60.000000000000007"/>
    <n v="0.2480749895857248"/>
  </r>
  <r>
    <s v="UN"/>
    <s v="General"/>
    <x v="6"/>
    <x v="0"/>
    <x v="16"/>
    <x v="1"/>
    <n v="6.8132051562262369E-3"/>
    <n v="2.6781608588861004E-2"/>
    <n v="92835.87738903951"/>
    <n v="364922.83356015774"/>
    <n v="2486.2941312367475"/>
    <n v="0.97809784163730962"/>
    <n v="5905386.882968857"/>
    <n v="63.611041862852744"/>
    <n v="1.4175718329808018"/>
  </r>
  <r>
    <s v="UN"/>
    <s v="General"/>
    <x v="6"/>
    <x v="0"/>
    <x v="16"/>
    <x v="2"/>
    <n v="1.7665667494499585E-3"/>
    <n v="8.7883165513582655E-3"/>
    <n v="90349.583257802762"/>
    <n v="449471.12142810196"/>
    <n v="794.02073795287288"/>
    <n v="0.99328486893384749"/>
    <n v="5540464.0494086994"/>
    <n v="61.32251914875561"/>
    <n v="2.1325750675204631"/>
  </r>
  <r>
    <s v="UN"/>
    <s v="General"/>
    <x v="6"/>
    <x v="0"/>
    <x v="16"/>
    <x v="3"/>
    <n v="1.1887337386278767E-3"/>
    <n v="5.9260817210726778E-3"/>
    <n v="89555.562519849889"/>
    <n v="446452.86393726163"/>
    <n v="530.71358206926379"/>
    <n v="0.99280062245787004"/>
    <n v="5090992.9279805971"/>
    <n v="56.84731115224902"/>
    <n v="2.5034581613272699"/>
  </r>
  <r>
    <s v="UN"/>
    <s v="General"/>
    <x v="6"/>
    <x v="0"/>
    <x v="16"/>
    <x v="4"/>
    <n v="1.8176136967362195E-3"/>
    <n v="9.0495710749564275E-3"/>
    <n v="89024.848937780625"/>
    <n v="443238.68121501216"/>
    <n v="805.63669789971027"/>
    <n v="0.98898341593499417"/>
    <n v="4644540.0640433356"/>
    <n v="52.171277114880588"/>
    <n v="2.6595362664006776"/>
  </r>
  <r>
    <s v="UN"/>
    <s v="General"/>
    <x v="6"/>
    <x v="0"/>
    <x v="16"/>
    <x v="5"/>
    <n v="2.6034535994462244E-3"/>
    <n v="1.2936396835822298E-2"/>
    <n v="88219.212239880915"/>
    <n v="438355.70502254466"/>
    <n v="1141.2387380787259"/>
    <n v="0.98602230101632593"/>
    <n v="4201301.3828283232"/>
    <n v="47.623428912563533"/>
    <n v="2.5987879788647041"/>
  </r>
  <r>
    <s v="UN"/>
    <s v="General"/>
    <x v="6"/>
    <x v="0"/>
    <x v="16"/>
    <x v="6"/>
    <n v="2.9973882305788483E-3"/>
    <n v="1.4878120947330011E-2"/>
    <n v="87077.973501802189"/>
    <n v="432228.50092996331"/>
    <n v="1295.5566216082079"/>
    <n v="0.98383179483182359"/>
    <n v="3762945.6778057781"/>
    <n v="43.213519176900682"/>
    <n v="2.5598391252685415"/>
  </r>
  <r>
    <s v="UN"/>
    <s v="General"/>
    <x v="6"/>
    <x v="0"/>
    <x v="16"/>
    <x v="7"/>
    <n v="3.5752694884215921E-3"/>
    <n v="1.772330693972423E-2"/>
    <n v="85782.416880193981"/>
    <n v="425240.14184739435"/>
    <n v="1520.3481043990614"/>
    <n v="0.97983636223667192"/>
    <n v="3330717.1768758148"/>
    <n v="38.827504493462612"/>
    <n v="2.5848014392553043"/>
  </r>
  <r>
    <s v="UN"/>
    <s v="General"/>
    <x v="6"/>
    <x v="0"/>
    <x v="16"/>
    <x v="8"/>
    <n v="4.6671141376394189E-3"/>
    <n v="2.3078315757630495E-2"/>
    <n v="84262.06877579492"/>
    <n v="416665.7536647573"/>
    <n v="1944.6266295989772"/>
    <n v="0.97302802400944777"/>
    <n v="2905477.0350284204"/>
    <n v="34.481434852487816"/>
    <n v="2.611577387904477"/>
  </r>
  <r>
    <s v="UN"/>
    <s v="General"/>
    <x v="6"/>
    <x v="0"/>
    <x v="16"/>
    <x v="9"/>
    <n v="6.39990507356072E-3"/>
    <n v="3.1520625013547111E-2"/>
    <n v="82317.442146195943"/>
    <n v="405427.45496082609"/>
    <n v="2594.6972259645991"/>
    <n v="0.96245300030374092"/>
    <n v="2488811.2813636633"/>
    <n v="30.234312637454519"/>
    <n v="2.626021368306775"/>
  </r>
  <r>
    <s v="UN"/>
    <s v="General"/>
    <x v="6"/>
    <x v="0"/>
    <x v="16"/>
    <x v="10"/>
    <n v="9.1106361764599301E-3"/>
    <n v="4.4592225372455177E-2"/>
    <n v="79722.744920231344"/>
    <n v="390204.87043255684"/>
    <n v="3555.0146087937173"/>
    <n v="0.94603470929769917"/>
    <n v="2083383.8264028374"/>
    <n v="26.132866203834563"/>
    <n v="2.634649897696721"/>
  </r>
  <r>
    <s v="UN"/>
    <s v="General"/>
    <x v="6"/>
    <x v="0"/>
    <x v="16"/>
    <x v="11"/>
    <n v="1.3379303910338158E-2"/>
    <n v="6.4842874781151277E-2"/>
    <n v="76167.730311437626"/>
    <n v="369147.35116621031"/>
    <n v="4938.9345989490539"/>
    <n v="0.92164678148117785"/>
    <n v="1693178.9559702806"/>
    <n v="22.229610217439113"/>
    <n v="2.6328294783523578"/>
  </r>
  <r>
    <s v="UN"/>
    <s v="General"/>
    <x v="6"/>
    <x v="0"/>
    <x v="16"/>
    <x v="12"/>
    <n v="1.9703909676517882E-2"/>
    <n v="9.4115482623456453E-2"/>
    <n v="71228.795712488572"/>
    <n v="340223.46809463989"/>
    <n v="6703.7324851684461"/>
    <n v="0.88539271903290095"/>
    <n v="1324031.6048040702"/>
    <n v="18.588431708833838"/>
    <n v="2.625127419236069"/>
  </r>
  <r>
    <s v="UN"/>
    <s v="General"/>
    <x v="6"/>
    <x v="0"/>
    <x v="16"/>
    <x v="13"/>
    <n v="2.9706317624171044E-2"/>
    <n v="0.13868215929578448"/>
    <n v="64525.063227320126"/>
    <n v="301231.38149511663"/>
    <n v="8948.4750970617824"/>
    <n v="0.83208488154520033"/>
    <n v="983808.13670943025"/>
    <n v="15.246914725887205"/>
    <n v="2.6092088976692049"/>
  </r>
  <r>
    <s v="UN"/>
    <s v="General"/>
    <x v="6"/>
    <x v="0"/>
    <x v="16"/>
    <x v="14"/>
    <n v="4.4794392395536196E-2"/>
    <n v="0.20202244043870424"/>
    <n v="55576.588130258344"/>
    <n v="250650.07838906115"/>
    <n v="11227.717965331518"/>
    <n v="0.75949069973672956"/>
    <n v="682576.75521431363"/>
    <n v="12.281731897872456"/>
    <n v="2.5744971198671838"/>
  </r>
  <r>
    <s v="UN"/>
    <s v="General"/>
    <x v="6"/>
    <x v="0"/>
    <x v="16"/>
    <x v="15"/>
    <n v="6.6479247887914247E-2"/>
    <n v="0.28536049003599528"/>
    <n v="44348.870164926826"/>
    <n v="190366.40342477418"/>
    <n v="12655.41532280625"/>
    <n v="0.66856981979904073"/>
    <n v="431926.67682525248"/>
    <n v="9.7392938133256077"/>
    <n v="2.5205912568263216"/>
  </r>
  <r>
    <s v="UN"/>
    <s v="General"/>
    <x v="6"/>
    <x v="0"/>
    <x v="16"/>
    <x v="16"/>
    <n v="9.6131156586575894E-2"/>
    <n v="0.38603942229835719"/>
    <n v="31693.454842120576"/>
    <n v="127273.23203349276"/>
    <n v="12234.922997891295"/>
    <n v="0.56164952433794524"/>
    <n v="241560.27340047827"/>
    <n v="7.6217715804035624"/>
    <n v="2.4504096035188407"/>
  </r>
  <r>
    <s v="UN"/>
    <s v="General"/>
    <x v="6"/>
    <x v="0"/>
    <x v="16"/>
    <x v="17"/>
    <n v="0.13702556302982752"/>
    <n v="0.50337772556849369"/>
    <n v="19458.531844229281"/>
    <n v="71482.950232564152"/>
    <n v="9794.9915026502422"/>
    <n v="0.43688940389015474"/>
    <n v="114287.0413669855"/>
    <n v="5.8733640483199681"/>
    <n v="2.3650095580380146"/>
  </r>
  <r>
    <s v="UN"/>
    <s v="General"/>
    <x v="6"/>
    <x v="0"/>
    <x v="16"/>
    <x v="18"/>
    <n v="0.19795010072057845"/>
    <n v="0.63972517688939257"/>
    <n v="9663.5403415790388"/>
    <n v="31230.143515414551"/>
    <n v="6182.0100543944318"/>
    <n v="0.30609854102870199"/>
    <n v="42804.091134421353"/>
    <n v="4.4294419665481621"/>
    <n v="2.2359219667826182"/>
  </r>
  <r>
    <s v="UN"/>
    <s v="General"/>
    <x v="6"/>
    <x v="0"/>
    <x v="16"/>
    <x v="19"/>
    <n v="0.27924623285738726"/>
    <n v="0.7667475289037361"/>
    <n v="3481.5302871846065"/>
    <n v="9559.5013661853718"/>
    <n v="2669.4547445023118"/>
    <n v="0.18892673701653895"/>
    <n v="11573.947619006798"/>
    <n v="3.3243851594829152"/>
    <n v="2.0600175613013225"/>
  </r>
  <r>
    <s v="UN"/>
    <s v="General"/>
    <x v="6"/>
    <x v="0"/>
    <x v="16"/>
    <x v="20"/>
    <n v="0.39094293583970646"/>
    <n v="0.86945198330377937"/>
    <n v="812.07554268229489"/>
    <n v="1806.0454006185487"/>
    <n v="706.06069117761422"/>
    <n v="0.10345317077136824"/>
    <n v="2014.4462528214267"/>
    <n v="2.4806143602942252"/>
    <n v="1.8071692122769181"/>
  </r>
  <r>
    <s v="UN"/>
    <s v="General"/>
    <x v="6"/>
    <x v="0"/>
    <x v="16"/>
    <x v="21"/>
    <n v="0.50870642026682"/>
    <n v="1"/>
    <n v="106.01485150468065"/>
    <n v="208.4008522028779"/>
    <n v="106.01485150468065"/>
    <m/>
    <n v="208.4008522028779"/>
    <n v="1.9657703542949057"/>
    <n v="1.9657703542949057"/>
  </r>
  <r>
    <s v="UN"/>
    <s v="General"/>
    <x v="6"/>
    <x v="0"/>
    <x v="17"/>
    <x v="0"/>
    <n v="6.4419532913704308E-2"/>
    <n v="6.1329404458690985E-2"/>
    <n v="100000"/>
    <n v="95203.118813120076"/>
    <n v="6132.9404458690988"/>
    <n v="0.9313443487886941"/>
    <n v="6250000"/>
    <n v="62.5"/>
    <n v="0.21784970370763923"/>
  </r>
  <r>
    <s v="UN"/>
    <s v="General"/>
    <x v="6"/>
    <x v="0"/>
    <x v="17"/>
    <x v="1"/>
    <n v="5.2979234779471484E-3"/>
    <n v="2.0909536494906684E-2"/>
    <n v="93867.059554130901"/>
    <n v="370469.055581227"/>
    <n v="1962.7167074166791"/>
    <n v="0.98286490330080067"/>
    <n v="6154796.8811868802"/>
    <n v="65.569294600493535"/>
    <n v="1.4529270493261848"/>
  </r>
  <r>
    <s v="UN"/>
    <s v="General"/>
    <x v="6"/>
    <x v="0"/>
    <x v="17"/>
    <x v="2"/>
    <n v="1.3977363149891529E-3"/>
    <n v="6.9608669088843233E-3"/>
    <n v="91904.342846714222"/>
    <n v="457692.83665597352"/>
    <n v="639.73389890445105"/>
    <n v="0.9946304502397908"/>
    <n v="5784327.8256056532"/>
    <n v="62.938569021196756"/>
    <n v="2.1411901405731908"/>
  </r>
  <r>
    <s v="UN"/>
    <s v="General"/>
    <x v="6"/>
    <x v="0"/>
    <x v="17"/>
    <x v="3"/>
    <n v="9.5983391477818939E-4"/>
    <n v="4.7877290014164122E-3"/>
    <n v="91264.608947809771"/>
    <n v="455235.23219465796"/>
    <n v="436.95021506235935"/>
    <n v="0.99414321613826262"/>
    <n v="5326634.9889496798"/>
    <n v="58.364737989462583"/>
    <n v="2.5104428218770152"/>
  </r>
  <r>
    <s v="UN"/>
    <s v="General"/>
    <x v="6"/>
    <x v="0"/>
    <x v="17"/>
    <x v="4"/>
    <n v="1.4837577561001394E-3"/>
    <n v="7.3931531402437354E-3"/>
    <n v="90827.658732747412"/>
    <n v="452569.01783344604"/>
    <n v="671.50279038099688"/>
    <n v="0.99098428598196397"/>
    <n v="4871399.7567550214"/>
    <n v="53.633439689210718"/>
    <n v="2.6630390033068156"/>
  </r>
  <r>
    <s v="UN"/>
    <s v="General"/>
    <x v="6"/>
    <x v="0"/>
    <x v="17"/>
    <x v="5"/>
    <n v="2.1306557123218221E-3"/>
    <n v="1.0599111970493047E-2"/>
    <n v="90156.155942366415"/>
    <n v="448488.78499523626"/>
    <n v="955.57519166237034"/>
    <n v="0.98851280630641813"/>
    <n v="4418830.7389215752"/>
    <n v="49.013078394185023"/>
    <n v="2.6014501667749035"/>
  </r>
  <r>
    <s v="UN"/>
    <s v="General"/>
    <x v="6"/>
    <x v="0"/>
    <x v="17"/>
    <x v="6"/>
    <n v="2.4666112669224282E-3"/>
    <n v="1.2259335104794034E-2"/>
    <n v="89200.580750704044"/>
    <n v="443336.90745259676"/>
    <n v="1093.5398109651287"/>
    <n v="0.98668272150494485"/>
    <n v="3970341.9539263388"/>
    <n v="44.51027023044356"/>
    <n v="2.5620491598101549"/>
  </r>
  <r>
    <s v="UN"/>
    <s v="General"/>
    <x v="6"/>
    <x v="0"/>
    <x v="17"/>
    <x v="7"/>
    <n v="2.941535895174379E-3"/>
    <n v="1.4604105012357276E-2"/>
    <n v="88107.040939738916"/>
    <n v="437432.86638891406"/>
    <n v="1286.7244782120106"/>
    <n v="0.98327234713309519"/>
    <n v="3527005.046473742"/>
    <n v="40.030910229819746"/>
    <n v="2.5889645667645627"/>
  </r>
  <r>
    <s v="UN"/>
    <s v="General"/>
    <x v="6"/>
    <x v="0"/>
    <x v="17"/>
    <x v="8"/>
    <n v="3.8934300551496789E-3"/>
    <n v="1.9288401990156658E-2"/>
    <n v="86820.316461526905"/>
    <n v="430115.64124738518"/>
    <n v="1674.6251648225589"/>
    <n v="0.97724343909047295"/>
    <n v="3089572.1800848278"/>
    <n v="35.585820301103425"/>
    <n v="2.6198010492266142"/>
  </r>
  <r>
    <s v="UN"/>
    <s v="General"/>
    <x v="6"/>
    <x v="0"/>
    <x v="17"/>
    <x v="9"/>
    <n v="5.4352808583322384E-3"/>
    <n v="2.6831645906171028E-2"/>
    <n v="85145.691296704346"/>
    <n v="420327.68845919875"/>
    <n v="2284.5990393093089"/>
    <n v="0.96768350597300745"/>
    <n v="2659456.5388374426"/>
    <n v="31.234188111411573"/>
    <n v="2.6360105509123426"/>
  </r>
  <r>
    <s v="UN"/>
    <s v="General"/>
    <x v="6"/>
    <x v="0"/>
    <x v="17"/>
    <x v="10"/>
    <n v="7.8970872133922558E-3"/>
    <n v="3.8764806330704088E-2"/>
    <n v="82861.092257395037"/>
    <n v="406744.17122572742"/>
    <n v="3212.0941937085299"/>
    <n v="0.95251068837037212"/>
    <n v="2239128.8503782437"/>
    <n v="27.022680843051642"/>
    <n v="2.6459936710268601"/>
  </r>
  <r>
    <s v="UN"/>
    <s v="General"/>
    <x v="6"/>
    <x v="0"/>
    <x v="17"/>
    <x v="11"/>
    <n v="1.1853837895303287E-2"/>
    <n v="5.7659365982274086E-2"/>
    <n v="79648.998063686508"/>
    <n v="387428.17052485415"/>
    <n v="4592.5107294755435"/>
    <n v="0.92952991307132493"/>
    <n v="1832384.6791525162"/>
    <n v="23.005746760145815"/>
    <n v="2.6446827387567904"/>
  </r>
  <r>
    <s v="UN"/>
    <s v="General"/>
    <x v="6"/>
    <x v="0"/>
    <x v="17"/>
    <x v="12"/>
    <n v="1.7805537586897797E-2"/>
    <n v="8.5432166738488205E-2"/>
    <n v="75056.487334210964"/>
    <n v="360126.07366935012"/>
    <n v="6412.2383407415327"/>
    <n v="0.89499472272689473"/>
    <n v="1444956.508627662"/>
    <n v="19.251587170520924"/>
    <n v="2.6363381714298599"/>
  </r>
  <r>
    <s v="UN"/>
    <s v="General"/>
    <x v="6"/>
    <x v="0"/>
    <x v="17"/>
    <x v="13"/>
    <n v="2.7252091948072103E-2"/>
    <n v="0.12795896783137314"/>
    <n v="68644.248993469431"/>
    <n v="322310.93545042526"/>
    <n v="8783.6472487641295"/>
    <n v="0.84407013594583402"/>
    <n v="1084830.4349583117"/>
    <n v="15.80366091646685"/>
    <n v="2.6194046818234891"/>
  </r>
  <r>
    <s v="UN"/>
    <s v="General"/>
    <x v="6"/>
    <x v="0"/>
    <x v="17"/>
    <x v="14"/>
    <n v="4.1478403804653244E-2"/>
    <n v="0.18851006032961959"/>
    <n v="59860.601744705302"/>
    <n v="272053.03510246938"/>
    <n v="11284.325646261728"/>
    <n v="0.77420879882708571"/>
    <n v="762519.49950788659"/>
    <n v="12.738253162904963"/>
    <n v="2.5851482423245651"/>
  </r>
  <r>
    <s v="UN"/>
    <s v="General"/>
    <x v="6"/>
    <x v="0"/>
    <x v="17"/>
    <x v="15"/>
    <n v="6.2092542185956015E-2"/>
    <n v="0.26923213852137251"/>
    <n v="48576.276098443574"/>
    <n v="210625.85352394579"/>
    <n v="13078.294695388598"/>
    <n v="0.68521277829492"/>
    <n v="490466.46440541727"/>
    <n v="10.096831288826033"/>
    <n v="2.5336595695732904"/>
  </r>
  <r>
    <s v="UN"/>
    <s v="General"/>
    <x v="6"/>
    <x v="0"/>
    <x v="17"/>
    <x v="16"/>
    <n v="9.0709696368905843E-2"/>
    <n v="0.3687968366017273"/>
    <n v="35497.981403054975"/>
    <n v="144323.52627388178"/>
    <n v="13091.543247193622"/>
    <n v="0.57804358877861783"/>
    <n v="279840.61088147148"/>
    <n v="7.8832823676387482"/>
    <n v="2.4665797518941979"/>
  </r>
  <r>
    <s v="UN"/>
    <s v="General"/>
    <x v="6"/>
    <x v="0"/>
    <x v="17"/>
    <x v="17"/>
    <n v="0.13101419300537948"/>
    <n v="0.48780162416042555"/>
    <n v="22406.438155861353"/>
    <n v="83425.289072539759"/>
    <n v="10929.896924079298"/>
    <n v="0.45080596899292519"/>
    <n v="135517.0846075897"/>
    <n v="6.0481315086726299"/>
    <n v="2.3826924530510363"/>
  </r>
  <r>
    <s v="UN"/>
    <s v="General"/>
    <x v="6"/>
    <x v="0"/>
    <x v="17"/>
    <x v="18"/>
    <n v="0.1914697747667613"/>
    <n v="0.62744632949177381"/>
    <n v="11476.541231782056"/>
    <n v="37608.618278861177"/>
    <n v="7200.9136711426509"/>
    <n v="0.31623491427488898"/>
    <n v="52091.795535049925"/>
    <n v="4.5389803846817367"/>
    <n v="2.2539473762485311"/>
  </r>
  <r>
    <s v="UN"/>
    <s v="General"/>
    <x v="6"/>
    <x v="0"/>
    <x v="17"/>
    <x v="19"/>
    <n v="0.27285780932793474"/>
    <n v="0.75898591265375315"/>
    <n v="4275.6275606394047"/>
    <n v="11893.158177412686"/>
    <n v="3245.1410862794392"/>
    <n v="0.19479924387256342"/>
    <n v="14483.177256188752"/>
    <n v="3.3873804607113267"/>
    <n v="2.077174959853938"/>
  </r>
  <r>
    <s v="UN"/>
    <s v="General"/>
    <x v="6"/>
    <x v="0"/>
    <x v="17"/>
    <x v="20"/>
    <n v="0.38519429241899411"/>
    <n v="0.86600821013436036"/>
    <n v="1030.4864743599658"/>
    <n v="2316.7782202167859"/>
    <n v="892.40974722814144"/>
    <n v="0.10549762385858658"/>
    <n v="2590.0190787760662"/>
    <n v="2.5133945405588412"/>
    <n v="1.8224751462086868"/>
  </r>
  <r>
    <s v="UN"/>
    <s v="General"/>
    <x v="6"/>
    <x v="0"/>
    <x v="17"/>
    <x v="21"/>
    <n v="0.50532972213549188"/>
    <n v="1"/>
    <n v="138.07672713182438"/>
    <n v="273.24085855928035"/>
    <n v="138.07672713182438"/>
    <m/>
    <n v="273.24085855928035"/>
    <n v="1.9789059621786393"/>
    <n v="1.9789059621786393"/>
  </r>
  <r>
    <s v="UN"/>
    <s v="General"/>
    <x v="6"/>
    <x v="0"/>
    <x v="18"/>
    <x v="0"/>
    <n v="5.3780592534200679E-2"/>
    <n v="5.1533976215057772E-2"/>
    <n v="100000"/>
    <n v="95822.626316892492"/>
    <n v="5153.3976215057774"/>
    <n v="0.94284813182302152"/>
    <n v="6500000.0001102714"/>
    <n v="65.00000000110272"/>
    <n v="0.18939426182159985"/>
  </r>
  <r>
    <s v="UN"/>
    <s v="General"/>
    <x v="6"/>
    <x v="0"/>
    <x v="18"/>
    <x v="1"/>
    <n v="4.0087275619650415E-3"/>
    <n v="1.5874937061088671E-2"/>
    <n v="94846.602378494223"/>
    <n v="375601.43959461822"/>
    <n v="1505.6838432166987"/>
    <n v="0.986954773811203"/>
    <n v="6404177.3737933785"/>
    <n v="67.521421044023384"/>
    <n v="1.4862120381974999"/>
  </r>
  <r>
    <s v="UN"/>
    <s v="General"/>
    <x v="6"/>
    <x v="0"/>
    <x v="18"/>
    <x v="2"/>
    <n v="1.0788683361250351E-3"/>
    <n v="5.3778090548542538E-3"/>
    <n v="93340.918535277524"/>
    <n v="465274.23234085273"/>
    <n v="501.96963688742835"/>
    <n v="0.99580885268812669"/>
    <n v="6028575.9341987604"/>
    <n v="64.586636052015109"/>
    <n v="2.1505042727202155"/>
  </r>
  <r>
    <s v="UN"/>
    <s v="General"/>
    <x v="6"/>
    <x v="0"/>
    <x v="18"/>
    <x v="3"/>
    <n v="7.5705684731419709E-4"/>
    <n v="3.7781853620102233E-3"/>
    <n v="92838.948898390096"/>
    <n v="463324.19949269341"/>
    <n v="350.76275775230897"/>
    <n v="0.99533958369340059"/>
    <n v="5563301.7018579077"/>
    <n v="59.924221114855598"/>
    <n v="2.5181373164143435"/>
  </r>
  <r>
    <s v="UN"/>
    <s v="General"/>
    <x v="6"/>
    <x v="0"/>
    <x v="18"/>
    <x v="4"/>
    <n v="1.1859478664080552E-3"/>
    <n v="5.9133773817214115E-3"/>
    <n v="92488.186140637787"/>
    <n v="461164.91583813558"/>
    <n v="546.91754800047784"/>
    <n v="0.99277704905981523"/>
    <n v="5099977.5023652148"/>
    <n v="55.141934501885196"/>
    <n v="2.6668971955307632"/>
  </r>
  <r>
    <s v="UN"/>
    <s v="General"/>
    <x v="6"/>
    <x v="0"/>
    <x v="18"/>
    <x v="5"/>
    <n v="1.706849177103709E-3"/>
    <n v="8.4994856281513931E-3"/>
    <n v="91941.268592637309"/>
    <n v="457833.94427570229"/>
    <n v="781.45349103712942"/>
    <n v="0.9907602988036418"/>
    <n v="4638812.5865270793"/>
    <n v="50.454085064675269"/>
    <n v="2.6039537746523793"/>
  </r>
  <r>
    <s v="UN"/>
    <s v="General"/>
    <x v="6"/>
    <x v="0"/>
    <x v="18"/>
    <x v="6"/>
    <n v="1.9869264597979957E-3"/>
    <n v="9.886781623169914E-3"/>
    <n v="91159.815101600179"/>
    <n v="453603.69543304469"/>
    <n v="901.2771847180702"/>
    <n v="0.98926537715294005"/>
    <n v="4180978.642251377"/>
    <n v="45.864272953949708"/>
    <n v="2.5641455124120061"/>
  </r>
  <r>
    <s v="UN"/>
    <s v="General"/>
    <x v="6"/>
    <x v="0"/>
    <x v="18"/>
    <x v="7"/>
    <n v="2.368878907807541E-3"/>
    <n v="1.1777251803082311E-2"/>
    <n v="90258.537916882109"/>
    <n v="448734.43084053829"/>
    <n v="1062.9975284251705"/>
    <n v="0.98640683688372055"/>
    <n v="3727374.9468183322"/>
    <n v="41.296646642457496"/>
    <n v="2.5933540055711282"/>
  </r>
  <r>
    <s v="UN"/>
    <s v="General"/>
    <x v="6"/>
    <x v="0"/>
    <x v="18"/>
    <x v="8"/>
    <n v="3.1847601116805515E-3"/>
    <n v="1.5804437800251758E-2"/>
    <n v="89195.540388456939"/>
    <n v="442634.71052623203"/>
    <n v="1409.685370129213"/>
    <n v="0.98116266721997791"/>
    <n v="3278640.5159777938"/>
    <n v="36.757897330953249"/>
    <n v="2.6285549336826364"/>
  </r>
  <r>
    <s v="UN"/>
    <s v="General"/>
    <x v="6"/>
    <x v="0"/>
    <x v="18"/>
    <x v="9"/>
    <n v="4.53274670025057E-3"/>
    <n v="2.2424532075684935E-2"/>
    <n v="87785.855018327726"/>
    <n v="434296.65318406071"/>
    <n v="1968.5567216499185"/>
    <n v="0.97265472310663037"/>
    <n v="2836005.8054515617"/>
    <n v="32.305954129619934"/>
    <n v="2.6466911739809178"/>
  </r>
  <r>
    <s v="UN"/>
    <s v="General"/>
    <x v="6"/>
    <x v="0"/>
    <x v="18"/>
    <x v="10"/>
    <n v="6.7383970494290877E-3"/>
    <n v="3.3168584819197384E-2"/>
    <n v="85817.298296677807"/>
    <n v="422420.69094887876"/>
    <n v="2846.4383375077159"/>
    <n v="0.9588154057869599"/>
    <n v="2401709.1522675008"/>
    <n v="27.986305790757768"/>
    <n v="2.6581960527039823"/>
  </r>
  <r>
    <s v="UN"/>
    <s v="General"/>
    <x v="6"/>
    <x v="0"/>
    <x v="18"/>
    <x v="11"/>
    <n v="1.0361045148650407E-2"/>
    <n v="5.057759340661918E-2"/>
    <n v="82970.859959170091"/>
    <n v="405023.46620495722"/>
    <n v="4196.4664196124359"/>
    <n v="0.93740119058914784"/>
    <n v="1979288.4613186219"/>
    <n v="23.855224138843788"/>
    <n v="2.6573544006099459"/>
  </r>
  <r>
    <s v="UN"/>
    <s v="General"/>
    <x v="6"/>
    <x v="0"/>
    <x v="18"/>
    <x v="12"/>
    <n v="1.5906592478105736E-2"/>
    <n v="7.666511177578704E-2"/>
    <n v="78774.393539557655"/>
    <n v="379669.47943707043"/>
    <n v="6039.2476857800211"/>
    <n v="0.90479806150229836"/>
    <n v="1574264.9951136648"/>
    <n v="19.984476228599917"/>
    <n v="2.6483017422585653"/>
  </r>
  <r>
    <s v="UN"/>
    <s v="General"/>
    <x v="6"/>
    <x v="0"/>
    <x v="18"/>
    <x v="13"/>
    <n v="2.475351260650133E-2"/>
    <n v="0.11690951792919127"/>
    <n v="72735.145853777634"/>
    <n v="343524.20900624804"/>
    <n v="8503.4308382745585"/>
    <n v="0.85653438937141857"/>
    <n v="1194595.5156765943"/>
    <n v="16.423910362098365"/>
    <n v="2.6301894322540162"/>
  </r>
  <r>
    <s v="UN"/>
    <s v="General"/>
    <x v="6"/>
    <x v="0"/>
    <x v="18"/>
    <x v="14"/>
    <n v="3.8060539830705828E-2"/>
    <n v="0.17435225887691963"/>
    <n v="64231.715015503076"/>
    <n v="294240.29859546619"/>
    <n v="11198.944604491524"/>
    <n v="0.78977580930409552"/>
    <n v="851071.3066703463"/>
    <n v="13.250016856391431"/>
    <n v="2.5963559573950259"/>
  </r>
  <r>
    <s v="UN"/>
    <s v="General"/>
    <x v="6"/>
    <x v="0"/>
    <x v="18"/>
    <x v="15"/>
    <n v="5.7517048312113031E-2"/>
    <n v="0.2520334912066694"/>
    <n v="53032.770411011552"/>
    <n v="232383.86995311308"/>
    <n v="13366.034275048994"/>
    <n v="0.70313309534970314"/>
    <n v="556831.00807488011"/>
    <n v="10.499753336651285"/>
    <n v="2.5475162320108202"/>
  </r>
  <r>
    <s v="UN"/>
    <s v="General"/>
    <x v="6"/>
    <x v="0"/>
    <x v="18"/>
    <x v="16"/>
    <n v="8.4980892934569077E-2"/>
    <n v="0.35005665833854066"/>
    <n v="39666.736135962557"/>
    <n v="163396.78978947527"/>
    <n v="13885.605098951695"/>
    <n v="0.59601730547126508"/>
    <n v="324447.13812176703"/>
    <n v="8.1793252918436501"/>
    <n v="2.4839489787178883"/>
  </r>
  <r>
    <s v="UN"/>
    <s v="General"/>
    <x v="6"/>
    <x v="0"/>
    <x v="18"/>
    <x v="17"/>
    <n v="0.12456721172312664"/>
    <n v="0.4705482545055924"/>
    <n v="25781.131037010862"/>
    <n v="97387.314372977766"/>
    <n v="12131.266208645413"/>
    <n v="0.46634231369978058"/>
    <n v="161050.34833229176"/>
    <n v="6.2468302147446977"/>
    <n v="2.4018919154857197"/>
  </r>
  <r>
    <s v="UN"/>
    <s v="General"/>
    <x v="6"/>
    <x v="0"/>
    <x v="18"/>
    <x v="18"/>
    <n v="0.18441335890975596"/>
    <n v="0.61358006362811113"/>
    <n v="13649.864828365449"/>
    <n v="45415.825509702343"/>
    <n v="8375.2849299035879"/>
    <n v="0.32773599624426247"/>
    <n v="63663.033959313987"/>
    <n v="4.6640047179820714"/>
    <n v="2.2737048562253812"/>
  </r>
  <r>
    <s v="UN"/>
    <s v="General"/>
    <x v="6"/>
    <x v="0"/>
    <x v="18"/>
    <x v="19"/>
    <n v="0.26580483126045595"/>
    <n v="0.75007786860435888"/>
    <n v="5274.5798984618605"/>
    <n v="14884.400818677888"/>
    <n v="3956.3456480216682"/>
    <n v="0.20155511161653741"/>
    <n v="18247.208449611644"/>
    <n v="3.4594619478477857"/>
    <n v="2.0961842832473128"/>
  </r>
  <r>
    <s v="UN"/>
    <s v="General"/>
    <x v="6"/>
    <x v="0"/>
    <x v="18"/>
    <x v="20"/>
    <n v="0.37876373718862433"/>
    <n v="0.86198751374978777"/>
    <n v="1318.2342504401925"/>
    <n v="3000.027068353902"/>
    <n v="1136.3014640767565"/>
    <n v="0.10788026030472653"/>
    <n v="3362.8076309337566"/>
    <n v="2.5509939753202651"/>
    <n v="1.8396202087402396"/>
  </r>
  <r>
    <s v="UN"/>
    <s v="General"/>
    <x v="6"/>
    <x v="0"/>
    <x v="18"/>
    <x v="21"/>
    <n v="0.50149540832521666"/>
    <n v="1"/>
    <n v="181.93278636343589"/>
    <n v="362.7805625798544"/>
    <n v="181.93278636343589"/>
    <m/>
    <n v="362.7805625798544"/>
    <n v="1.9940362033215391"/>
    <n v="1.9940362033215391"/>
  </r>
  <r>
    <s v="UN"/>
    <s v="General"/>
    <x v="6"/>
    <x v="0"/>
    <x v="19"/>
    <x v="0"/>
    <n v="4.3879820147564447E-2"/>
    <n v="4.2325165195555021E-2"/>
    <n v="100000"/>
    <n v="96457.0161254509"/>
    <n v="4232.5165195555019"/>
    <n v="0.95351782280656305"/>
    <n v="6750000.0004072366"/>
    <n v="67.500000004072362"/>
    <n v="0.16291316095768327"/>
  </r>
  <r>
    <s v="UN"/>
    <s v="General"/>
    <x v="6"/>
    <x v="0"/>
    <x v="19"/>
    <x v="1"/>
    <n v="2.9315665152429777E-3"/>
    <n v="1.1641532818470616E-2"/>
    <n v="95767.483480444498"/>
    <n v="380301.89527783066"/>
    <n v="1114.8803018799372"/>
    <n v="0.9904004607072715"/>
    <n v="6653542.9842817858"/>
    <n v="69.476013595370546"/>
    <n v="1.51718759468633"/>
  </r>
  <r>
    <s v="UN"/>
    <s v="General"/>
    <x v="6"/>
    <x v="0"/>
    <x v="19"/>
    <x v="2"/>
    <n v="8.0625391882576303E-4"/>
    <n v="4.0220635571555485E-3"/>
    <n v="94652.603178564561"/>
    <n v="472182.24550010724"/>
    <n v="380.69878583440732"/>
    <n v="0.99682549208382132"/>
    <n v="6273241.089003955"/>
    <n v="66.276477120965438"/>
    <n v="2.1610878917127629"/>
  </r>
  <r>
    <s v="UN"/>
    <s v="General"/>
    <x v="6"/>
    <x v="0"/>
    <x v="19"/>
    <x v="3"/>
    <n v="5.808988384277433E-4"/>
    <n v="2.9003273408739951E-3"/>
    <n v="94271.904392730154"/>
    <n v="470683.29922388814"/>
    <n v="273.41938178648707"/>
    <n v="0.99639175232332122"/>
    <n v="5801058.8435038477"/>
    <n v="61.535394674292803"/>
    <n v="2.5267929605273225"/>
  </r>
  <r>
    <s v="UN"/>
    <s v="General"/>
    <x v="6"/>
    <x v="0"/>
    <x v="19"/>
    <x v="4"/>
    <n v="9.2224777839086669E-4"/>
    <n v="4.6013543188603801E-3"/>
    <n v="93998.485010943667"/>
    <n v="468984.95730301208"/>
    <n v="432.52033497142838"/>
    <n v="0.99437089569538428"/>
    <n v="5330375.54427996"/>
    <n v="56.707036753404878"/>
    <n v="2.6707043108787438"/>
  </r>
  <r>
    <s v="UN"/>
    <s v="General"/>
    <x v="6"/>
    <x v="0"/>
    <x v="19"/>
    <x v="5"/>
    <n v="1.3303266537594656E-3"/>
    <n v="6.6305218455722081E-3"/>
    <n v="93565.964675972238"/>
    <n v="466344.99206105777"/>
    <n v="620.39117278606864"/>
    <n v="0.99276538837356165"/>
    <n v="4861390.5869769482"/>
    <n v="51.956826435899018"/>
    <n v="2.6066208161290851"/>
  </r>
  <r>
    <s v="UN"/>
    <s v="General"/>
    <x v="6"/>
    <x v="0"/>
    <x v="19"/>
    <x v="6"/>
    <n v="1.5591516083852854E-3"/>
    <n v="7.7662895897683453E-3"/>
    <n v="92945.57350318617"/>
    <n v="462971.16715956153"/>
    <n v="721.84223991284671"/>
    <n v="0.99157287443129749"/>
    <n v="4395045.5949158901"/>
    <n v="47.28622815765646"/>
    <n v="2.5663652537410515"/>
  </r>
  <r>
    <s v="UN"/>
    <s v="General"/>
    <x v="6"/>
    <x v="0"/>
    <x v="19"/>
    <x v="7"/>
    <n v="1.8581274818601176E-3"/>
    <n v="9.2493539669792121E-3"/>
    <n v="92223.731263273323"/>
    <n v="459069.6509992191"/>
    <n v="853.00993460958125"/>
    <n v="0.98923478859443437"/>
    <n v="3932074.4277563286"/>
    <n v="42.636253965168038"/>
    <n v="2.5979115435679505"/>
  </r>
  <r>
    <s v="UN"/>
    <s v="General"/>
    <x v="6"/>
    <x v="0"/>
    <x v="19"/>
    <x v="8"/>
    <n v="2.5413578288772834E-3"/>
    <n v="1.2630970736992415E-2"/>
    <n v="91370.721328663742"/>
    <n v="454127.66915633332"/>
    <n v="1154.1009073202295"/>
    <n v="0.98476973207416707"/>
    <n v="3473004.7767571094"/>
    <n v="38.010040046248378"/>
    <n v="2.638042332611191"/>
  </r>
  <r>
    <s v="UN"/>
    <s v="General"/>
    <x v="6"/>
    <x v="0"/>
    <x v="19"/>
    <x v="9"/>
    <n v="3.6972378922911419E-3"/>
    <n v="1.8327511319166812E-2"/>
    <n v="90216.620421343512"/>
    <n v="447211.18308254832"/>
    <n v="1653.4461319491529"/>
    <n v="0.97734233382413371"/>
    <n v="3018877.107600776"/>
    <n v="33.4625382052836"/>
    <n v="2.658273257681012"/>
  </r>
  <r>
    <s v="UN"/>
    <s v="General"/>
    <x v="6"/>
    <x v="0"/>
    <x v="19"/>
    <x v="10"/>
    <n v="5.6371720618188801E-3"/>
    <n v="2.7820663448791479E-2"/>
    <n v="88563.174289394359"/>
    <n v="437078.42138614971"/>
    <n v="2463.8862658619037"/>
    <n v="0.96492995575440443"/>
    <n v="2571665.9245182276"/>
    <n v="29.037643977336419"/>
    <n v="2.6713819382344517"/>
  </r>
  <r>
    <s v="UN"/>
    <s v="General"/>
    <x v="6"/>
    <x v="0"/>
    <x v="19"/>
    <x v="11"/>
    <n v="8.9048052735875051E-3"/>
    <n v="4.3619433571961887E-2"/>
    <n v="86099.288023532456"/>
    <n v="421750.06180934235"/>
    <n v="3755.6021745356848"/>
    <n v="0.94524222637868216"/>
    <n v="2134587.5031320779"/>
    <n v="24.792162073961141"/>
    <n v="2.671111608246612"/>
  </r>
  <r>
    <s v="UN"/>
    <s v="General"/>
    <x v="6"/>
    <x v="0"/>
    <x v="19"/>
    <x v="12"/>
    <n v="1.4009929169191289E-2"/>
    <n v="6.7827202639334033E-2"/>
    <n v="82343.685848996771"/>
    <n v="398655.96740000957"/>
    <n v="5585.14186614957"/>
    <n v="0.91480269077941823"/>
    <n v="1712837.4413227353"/>
    <n v="20.801078111365641"/>
    <n v="2.6612121664906581"/>
  </r>
  <r>
    <s v="UN"/>
    <s v="General"/>
    <x v="6"/>
    <x v="0"/>
    <x v="19"/>
    <x v="13"/>
    <n v="2.2209247146085971E-2"/>
    <n v="0.1055195211232872"/>
    <n v="76758.543982847201"/>
    <n v="364691.55167280079"/>
    <n v="8099.5248031908122"/>
    <n v="0.86950765021900955"/>
    <n v="1314181.4739227258"/>
    <n v="17.120979707697405"/>
    <n v="2.6416927282066873"/>
  </r>
  <r>
    <s v="UN"/>
    <s v="General"/>
    <x v="6"/>
    <x v="0"/>
    <x v="19"/>
    <x v="14"/>
    <n v="3.4535364999439967E-2"/>
    <n v="0.15950179152563462"/>
    <n v="68659.019179656389"/>
    <n v="317102.09414974158"/>
    <n v="10951.236563548104"/>
    <n v="0.80627347241287284"/>
    <n v="949489.92224992486"/>
    <n v="13.8290632985223"/>
    <n v="2.6082151457009455"/>
  </r>
  <r>
    <s v="UN"/>
    <s v="General"/>
    <x v="6"/>
    <x v="0"/>
    <x v="19"/>
    <x v="15"/>
    <n v="5.2735828889583468E-2"/>
    <n v="0.23364305198907578"/>
    <n v="57707.782616108285"/>
    <n v="255671.00655950583"/>
    <n v="13483.022453949678"/>
    <n v="0.72250582164083177"/>
    <n v="632387.82810018328"/>
    <n v="10.958449613409014"/>
    <n v="2.5622745839596694"/>
  </r>
  <r>
    <s v="UN"/>
    <s v="General"/>
    <x v="6"/>
    <x v="0"/>
    <x v="19"/>
    <x v="16"/>
    <n v="7.8906228257335814E-2"/>
    <n v="0.32958590475674338"/>
    <n v="44224.760162158607"/>
    <n v="184723.79066401426"/>
    <n v="14575.857590695021"/>
    <n v="0.61585244980585552"/>
    <n v="376716.82154067745"/>
    <n v="8.5182332286115887"/>
    <n v="2.5027191422331176"/>
  </r>
  <r>
    <s v="UN"/>
    <s v="General"/>
    <x v="6"/>
    <x v="0"/>
    <x v="19"/>
    <x v="17"/>
    <n v="0.11761413865705994"/>
    <n v="0.45128449738142434"/>
    <n v="29648.902571463586"/>
    <n v="113762.59901785718"/>
    <n v="13380.090094873762"/>
    <n v="0.48385006828619953"/>
    <n v="191993.03087666316"/>
    <n v="6.4755526925118714"/>
    <n v="2.4228937477280805"/>
  </r>
  <r>
    <s v="UN"/>
    <s v="General"/>
    <x v="6"/>
    <x v="0"/>
    <x v="19"/>
    <x v="18"/>
    <n v="0.17667140513274765"/>
    <n v="0.59775156516284289"/>
    <n v="16268.812476589825"/>
    <n v="55044.041303205733"/>
    <n v="9724.7081212223529"/>
    <n v="0.34094045562938041"/>
    <n v="78230.431858805969"/>
    <n v="4.8086135341086793"/>
    <n v="2.2955464830508876"/>
  </r>
  <r>
    <s v="UN"/>
    <s v="General"/>
    <x v="6"/>
    <x v="0"/>
    <x v="19"/>
    <x v="19"/>
    <n v="0.25794501057161151"/>
    <n v="0.73971728129117031"/>
    <n v="6544.1043553674708"/>
    <n v="18766.740521597399"/>
    <n v="4840.7870822381319"/>
    <n v="0.2094346867427147"/>
    <n v="23186.390555600228"/>
    <n v="3.5430960902362085"/>
    <n v="2.117456104103542"/>
  </r>
  <r>
    <s v="UN"/>
    <s v="General"/>
    <x v="6"/>
    <x v="0"/>
    <x v="19"/>
    <x v="20"/>
    <n v="0.37149334288358876"/>
    <n v="0.85722128446287582"/>
    <n v="1703.3172731293387"/>
    <n v="3930.4064223225619"/>
    <n v="1460.1198207197349"/>
    <n v="0.1106973647044996"/>
    <n v="4419.6500340028269"/>
    <n v="2.5947309428049392"/>
    <n v="1.8590386362514604"/>
  </r>
  <r>
    <s v="UN"/>
    <s v="General"/>
    <x v="6"/>
    <x v="0"/>
    <x v="19"/>
    <x v="21"/>
    <n v="0.49708866217867048"/>
    <n v="1"/>
    <n v="243.1974524096039"/>
    <n v="489.24361168026502"/>
    <n v="243.1974524096039"/>
    <m/>
    <n v="489.24361168026502"/>
    <n v="2.0117135555197319"/>
    <n v="2.0117135555197319"/>
  </r>
  <r>
    <s v="UN"/>
    <s v="General"/>
    <x v="6"/>
    <x v="0"/>
    <x v="20"/>
    <x v="0"/>
    <n v="3.4830429690745089E-2"/>
    <n v="3.3815979773340367E-2"/>
    <n v="100000"/>
    <n v="97087.460802488145"/>
    <n v="3381.5979773340368"/>
    <n v="0.96323543636908526"/>
    <n v="7000000.0000656517"/>
    <n v="70.000000000656513"/>
    <n v="0.13870920877235135"/>
  </r>
  <r>
    <s v="UN"/>
    <s v="General"/>
    <x v="6"/>
    <x v="0"/>
    <x v="20"/>
    <x v="1"/>
    <n v="2.0590056702483694E-3"/>
    <n v="8.1946085192547476E-3"/>
    <n v="96618.402022665963"/>
    <n v="384530.25738205452"/>
    <n v="791.74998033171869"/>
    <n v="0.99321225499494448"/>
    <n v="6902912.5392631637"/>
    <n v="71.445111849850207"/>
    <n v="1.545499517669535"/>
  </r>
  <r>
    <s v="UN"/>
    <s v="General"/>
    <x v="6"/>
    <x v="0"/>
    <x v="20"/>
    <x v="2"/>
    <n v="5.800782839860424E-4"/>
    <n v="2.8956416683511227E-3"/>
    <n v="95826.652042334244"/>
    <n v="478348.61992358929"/>
    <n v="277.47964659235731"/>
    <n v="0.99768421625397519"/>
    <n v="6518382.2818811089"/>
    <n v="68.022644462225614"/>
    <n v="2.1722600280133282"/>
  </r>
  <r>
    <s v="UN"/>
    <s v="General"/>
    <x v="6"/>
    <x v="0"/>
    <x v="20"/>
    <x v="3"/>
    <n v="4.2950242100731734E-4"/>
    <n v="2.1452421099523796E-3"/>
    <n v="95549.172395741887"/>
    <n v="477240.86796463683"/>
    <n v="204.97610819444526"/>
    <n v="0.99730265330363155"/>
    <n v="6040033.6619575191"/>
    <n v="63.213877321104782"/>
    <n v="2.5363274358123089"/>
  </r>
  <r>
    <s v="UN"/>
    <s v="General"/>
    <x v="6"/>
    <x v="0"/>
    <x v="20"/>
    <x v="4"/>
    <n v="6.9355447183207599E-4"/>
    <n v="3.4621901420526569E-3"/>
    <n v="95344.196287547442"/>
    <n v="475953.5838860604"/>
    <n v="330.09973648867162"/>
    <n v="0.99575679853307686"/>
    <n v="5562792.7939928826"/>
    <n v="58.344325198527251"/>
    <n v="2.6752554853882167"/>
  </r>
  <r>
    <s v="UN"/>
    <s v="General"/>
    <x v="6"/>
    <x v="0"/>
    <x v="20"/>
    <x v="5"/>
    <n v="1.0030385809687435E-3"/>
    <n v="5.0031955370915615E-3"/>
    <n v="95014.09655105877"/>
    <n v="473934.01694072766"/>
    <n v="475.37410382504459"/>
    <n v="0.99451979431042781"/>
    <n v="5086839.2101068227"/>
    <n v="53.537731713033253"/>
    <n v="2.6093232563117601"/>
  </r>
  <r>
    <s v="UN"/>
    <s v="General"/>
    <x v="6"/>
    <x v="0"/>
    <x v="20"/>
    <x v="6"/>
    <n v="1.1839502536198866E-3"/>
    <n v="5.9027588202348021E-3"/>
    <n v="94538.722447233726"/>
    <n v="471336.76104460732"/>
    <n v="558.03927777914214"/>
    <n v="0.99359975132992873"/>
    <n v="4612905.1931660948"/>
    <n v="48.793817747439554"/>
    <n v="2.5685381915028325"/>
  </r>
  <r>
    <s v="UN"/>
    <s v="General"/>
    <x v="6"/>
    <x v="0"/>
    <x v="20"/>
    <x v="7"/>
    <n v="1.4103766488497375E-3"/>
    <n v="7.0281221079292657E-3"/>
    <n v="93980.683169454584"/>
    <n v="468320.08856657596"/>
    <n v="660.50771710152912"/>
    <n v="0.99174077432689345"/>
    <n v="4141568.4321214873"/>
    <n v="44.068294594687217"/>
    <n v="2.6028633130207499"/>
  </r>
  <r>
    <s v="UN"/>
    <s v="General"/>
    <x v="6"/>
    <x v="0"/>
    <x v="20"/>
    <x v="8"/>
    <n v="1.9673829131008655E-3"/>
    <n v="9.7916144575474727E-3"/>
    <n v="93320.175452353054"/>
    <n v="464452.12726785522"/>
    <n v="913.75517914013471"/>
    <n v="0.98803980728846152"/>
    <n v="3673248.3435549112"/>
    <n v="39.361781369885868"/>
    <n v="2.6484401479047714"/>
  </r>
  <r>
    <s v="UN"/>
    <s v="General"/>
    <x v="6"/>
    <x v="0"/>
    <x v="20"/>
    <x v="9"/>
    <n v="2.9330514588818161E-3"/>
    <n v="1.4565752786079191E-2"/>
    <n v="92406.42027321292"/>
    <n v="458897.19032044779"/>
    <n v="1345.9690735461627"/>
    <n v="0.98171276357275616"/>
    <n v="3208796.216287056"/>
    <n v="34.724818976860988"/>
    <n v="2.6708892446113692"/>
  </r>
  <r>
    <s v="UN"/>
    <s v="General"/>
    <x v="6"/>
    <x v="0"/>
    <x v="20"/>
    <x v="10"/>
    <n v="4.6011353017262873E-3"/>
    <n v="2.2763290594543621E-2"/>
    <n v="91060.451199666757"/>
    <n v="450505.22890525981"/>
    <n v="2072.8355123282672"/>
    <n v="0.97081411053582145"/>
    <n v="2749899.025966608"/>
    <n v="30.198609711881939"/>
    <n v="2.6857656748239531"/>
  </r>
  <r>
    <s v="UN"/>
    <s v="General"/>
    <x v="6"/>
    <x v="0"/>
    <x v="20"/>
    <x v="11"/>
    <n v="7.4912069555340037E-3"/>
    <n v="3.6817825995204889E-2"/>
    <n v="88987.61568733849"/>
    <n v="437356.83309139649"/>
    <n v="3276.3305501045979"/>
    <n v="0.95304005381998746"/>
    <n v="2299393.7970613483"/>
    <n v="25.839480913168405"/>
    <n v="2.6860560223223087"/>
  </r>
  <r>
    <s v="UN"/>
    <s v="General"/>
    <x v="6"/>
    <x v="0"/>
    <x v="20"/>
    <x v="12"/>
    <n v="1.2113058123578192E-2"/>
    <n v="5.8906451762920538E-2"/>
    <n v="85711.285137233892"/>
    <n v="416818.5797479637"/>
    <n v="5048.9476834743837"/>
    <n v="0.92505158292724698"/>
    <n v="1862036.963969952"/>
    <n v="21.724525084282785"/>
    <n v="2.6751896287963808"/>
  </r>
  <r>
    <s v="UN"/>
    <s v="General"/>
    <x v="6"/>
    <x v="0"/>
    <x v="20"/>
    <x v="13"/>
    <n v="1.9604727306582383E-2"/>
    <n v="9.3713686613526151E-2"/>
    <n v="80662.337453759508"/>
    <n v="385578.68698934081"/>
    <n v="7559.165013656122"/>
    <n v="0.88309529977397783"/>
    <n v="1445218.3842219883"/>
    <n v="17.916891945394891"/>
    <n v="2.654105943259482"/>
  </r>
  <r>
    <s v="UN"/>
    <s v="General"/>
    <x v="6"/>
    <x v="0"/>
    <x v="20"/>
    <x v="14"/>
    <n v="3.0877873368374425E-2"/>
    <n v="0.14382412841221459"/>
    <n v="73103.172440103386"/>
    <n v="340502.72617330862"/>
    <n v="10514.000060365695"/>
    <n v="0.82387073378059283"/>
    <n v="1059639.6972326473"/>
    <n v="14.495126023441134"/>
    <n v="2.6209686243488282"/>
  </r>
  <r>
    <s v="UN"/>
    <s v="General"/>
    <x v="6"/>
    <x v="0"/>
    <x v="20"/>
    <x v="15"/>
    <n v="4.7712759497216359E-2"/>
    <n v="0.21385282674506817"/>
    <n v="62589.172379737691"/>
    <n v="280530.23086669605"/>
    <n v="13384.871437041249"/>
    <n v="0.74360627090585363"/>
    <n v="719136.97105933877"/>
    <n v="11.489798374329498"/>
    <n v="2.5781888392080128"/>
  </r>
  <r>
    <s v="UN"/>
    <s v="General"/>
    <x v="6"/>
    <x v="0"/>
    <x v="20"/>
    <x v="16"/>
    <n v="7.2419375308771392E-2"/>
    <n v="0.3070254813309925"/>
    <n v="49204.300942696442"/>
    <n v="208604.03885114205"/>
    <n v="15106.974180486381"/>
    <n v="0.63801784637050674"/>
    <n v="438606.74019264273"/>
    <n v="8.9139919029323504"/>
    <n v="2.5231660943279981"/>
  </r>
  <r>
    <s v="UN"/>
    <s v="General"/>
    <x v="6"/>
    <x v="0"/>
    <x v="20"/>
    <x v="17"/>
    <n v="0.11001204531781317"/>
    <n v="0.42941325600429575"/>
    <n v="34097.326762210061"/>
    <n v="133093.09961199516"/>
    <n v="14641.844106003035"/>
    <n v="0.50398989685331874"/>
    <n v="230002.70134150068"/>
    <n v="6.7454760587393556"/>
    <n v="2.4461185402374213"/>
  </r>
  <r>
    <s v="UN"/>
    <s v="General"/>
    <x v="6"/>
    <x v="0"/>
    <x v="20"/>
    <x v="18"/>
    <n v="0.16799989000468349"/>
    <n v="0.57922107863009797"/>
    <n v="19455.482656207027"/>
    <n v="67077.577545337917"/>
    <n v="11269.025649397398"/>
    <n v="0.35656217884864899"/>
    <n v="96909.601729505521"/>
    <n v="4.98109470949505"/>
    <n v="2.3201023162714933"/>
  </r>
  <r>
    <s v="UN"/>
    <s v="General"/>
    <x v="6"/>
    <x v="0"/>
    <x v="20"/>
    <x v="19"/>
    <n v="0.24890713642946619"/>
    <n v="0.72720023079688234"/>
    <n v="8186.4570068096291"/>
    <n v="23917.3272014549"/>
    <n v="5953.1934247607169"/>
    <n v="0.21903912216910523"/>
    <n v="29832.024184167611"/>
    <n v="3.6440702197975074"/>
    <n v="2.1418772046236434"/>
  </r>
  <r>
    <s v="UN"/>
    <s v="General"/>
    <x v="6"/>
    <x v="0"/>
    <x v="20"/>
    <x v="20"/>
    <n v="0.3628702277941705"/>
    <n v="0.8512275843816739"/>
    <n v="2233.2635820489122"/>
    <n v="5238.8303548379436"/>
    <n v="1901.0155642350596"/>
    <n v="0.11426902001068988"/>
    <n v="5914.6969827127086"/>
    <n v="2.6484544996190094"/>
    <n v="1.8819363360700574"/>
  </r>
  <r>
    <s v="UN"/>
    <s v="General"/>
    <x v="6"/>
    <x v="0"/>
    <x v="20"/>
    <x v="21"/>
    <n v="0.49158813900694071"/>
    <n v="1"/>
    <n v="332.24801781385247"/>
    <n v="675.86662787476553"/>
    <n v="332.24801781385247"/>
    <m/>
    <n v="675.86662787476553"/>
    <n v="2.0342232056699014"/>
    <n v="2.0342232056699014"/>
  </r>
  <r>
    <s v="UN"/>
    <s v="General"/>
    <x v="6"/>
    <x v="0"/>
    <x v="21"/>
    <x v="0"/>
    <n v="2.6975586612041535E-2"/>
    <n v="2.6348478252334752E-2"/>
    <n v="100000"/>
    <n v="97675.274429706595"/>
    <n v="2634.8478252334753"/>
    <n v="0.9716144218238485"/>
    <n v="7250000.000069797"/>
    <n v="72.500000000697966"/>
    <n v="0.1177002527318969"/>
  </r>
  <r>
    <s v="UN"/>
    <s v="General"/>
    <x v="6"/>
    <x v="0"/>
    <x v="21"/>
    <x v="1"/>
    <n v="1.4087874005949978E-3"/>
    <n v="5.6159248937773087E-3"/>
    <n v="97365.152174766525"/>
    <n v="388131.93648221769"/>
    <n v="546.79538188468723"/>
    <n v="0.99533168434804398"/>
    <n v="7152324.7256400902"/>
    <n v="73.458774170064004"/>
    <n v="1.5700741797255671"/>
  </r>
  <r>
    <s v="UN"/>
    <s v="General"/>
    <x v="6"/>
    <x v="0"/>
    <x v="21"/>
    <x v="2"/>
    <n v="4.0554215490881998E-4"/>
    <n v="2.0253966298915357E-3"/>
    <n v="96818.356792881837"/>
    <n v="483539.30950539105"/>
    <n v="196.09557355994184"/>
    <n v="0.9983593057599438"/>
    <n v="6764192.7891578721"/>
    <n v="69.864775784494427"/>
    <n v="2.1826265683183079"/>
  </r>
  <r>
    <s v="UN"/>
    <s v="General"/>
    <x v="6"/>
    <x v="0"/>
    <x v="21"/>
    <x v="3"/>
    <n v="3.08322885454993E-4"/>
    <n v="1.5404486329760078E-3"/>
    <n v="96622.261219321896"/>
    <n v="482745.96934544481"/>
    <n v="148.84163021035783"/>
    <n v="0.99804337950321576"/>
    <n v="6280653.4796524812"/>
    <n v="65.002137192754049"/>
    <n v="2.5454666100582206"/>
  </r>
  <r>
    <s v="UN"/>
    <s v="General"/>
    <x v="6"/>
    <x v="0"/>
    <x v="21"/>
    <x v="4"/>
    <n v="5.060056236395312E-4"/>
    <n v="2.5270611156058202E-3"/>
    <n v="96473.419589111538"/>
    <n v="481801.41868708353"/>
    <n v="243.79422733317188"/>
    <n v="0.99689641210016089"/>
    <n v="5797907.5103070363"/>
    <n v="60.098496922787803"/>
    <n v="2.6796855911558657"/>
  </r>
  <r>
    <s v="UN"/>
    <s v="General"/>
    <x v="6"/>
    <x v="0"/>
    <x v="21"/>
    <x v="5"/>
    <n v="7.341390536371252E-4"/>
    <n v="3.6642714602760388E-3"/>
    <n v="96229.625361778366"/>
    <n v="480306.10563392087"/>
    <n v="352.61146984621882"/>
    <n v="0.99597065431490706"/>
    <n v="5316106.0916199526"/>
    <n v="55.243965375879633"/>
    <n v="2.6120425823408961"/>
  </r>
  <r>
    <s v="UN"/>
    <s v="General"/>
    <x v="6"/>
    <x v="0"/>
    <x v="21"/>
    <x v="6"/>
    <n v="8.7278877096925414E-4"/>
    <n v="4.3547106203441115E-3"/>
    <n v="95877.013891932147"/>
    <n v="478370.78629966103"/>
    <n v="417.51665064207918"/>
    <n v="0.99528094903900166"/>
    <n v="4835799.9859860316"/>
    <n v="50.437532310264764"/>
    <n v="2.570676143239095"/>
  </r>
  <r>
    <s v="UN"/>
    <s v="General"/>
    <x v="6"/>
    <x v="0"/>
    <x v="21"/>
    <x v="7"/>
    <n v="1.0396837218744775E-3"/>
    <n v="5.1855215401488425E-3"/>
    <n v="95459.497241290068"/>
    <n v="476113.33018086012"/>
    <n v="495.00727915648895"/>
    <n v="0.99384598197087026"/>
    <n v="4357429.1996863708"/>
    <n v="45.646890310685691"/>
    <n v="2.6078007830347896"/>
  </r>
  <r>
    <s v="UN"/>
    <s v="General"/>
    <x v="6"/>
    <x v="0"/>
    <x v="21"/>
    <x v="8"/>
    <n v="1.4796105122075885E-3"/>
    <n v="7.3725138206255959E-3"/>
    <n v="94964.489962133579"/>
    <n v="473183.32016301801"/>
    <n v="700.12701471449691"/>
    <n v="0.99087518262378504"/>
    <n v="3881315.8695055107"/>
    <n v="40.871233774363006"/>
    <n v="2.6588110254276152"/>
  </r>
  <r>
    <s v="UN"/>
    <s v="General"/>
    <x v="6"/>
    <x v="0"/>
    <x v="21"/>
    <x v="9"/>
    <n v="2.2614485979510946E-3"/>
    <n v="1.1248317396436024E-2"/>
    <n v="94264.362947419082"/>
    <n v="468865.60878105951"/>
    <n v="1060.315473605413"/>
    <n v="0.98565305490247612"/>
    <n v="3408132.5493424926"/>
    <n v="36.155047812114937"/>
    <n v="2.6835139944869435"/>
  </r>
  <r>
    <s v="UN"/>
    <s v="General"/>
    <x v="6"/>
    <x v="0"/>
    <x v="21"/>
    <x v="10"/>
    <n v="3.6519473476630329E-3"/>
    <n v="1.8107653930885453E-2"/>
    <n v="93204.047473813669"/>
    <n v="462138.81963376049"/>
    <n v="1687.7066366136278"/>
    <n v="0.97637678345818912"/>
    <n v="2939266.9405614329"/>
    <n v="31.53582940040496"/>
    <n v="2.7001822170375092"/>
  </r>
  <r>
    <s v="UN"/>
    <s v="General"/>
    <x v="6"/>
    <x v="0"/>
    <x v="21"/>
    <x v="11"/>
    <n v="6.1312564465155223E-3"/>
    <n v="3.0230179722184457E-2"/>
    <n v="91516.340837200041"/>
    <n v="451221.61422517529"/>
    <n v="2766.5554310252483"/>
    <n v="0.96080875638622942"/>
    <n v="2477128.1209276724"/>
    <n v="27.067604520314873"/>
    <n v="2.7010798737302131"/>
  </r>
  <r>
    <s v="UN"/>
    <s v="General"/>
    <x v="6"/>
    <x v="0"/>
    <x v="21"/>
    <x v="12"/>
    <n v="1.0193563621359565E-2"/>
    <n v="4.9794981282606433E-2"/>
    <n v="88749.785406174793"/>
    <n v="433537.67801827763"/>
    <n v="4419.293903135811"/>
    <n v="0.93580194886607404"/>
    <n v="2025906.5067024971"/>
    <n v="22.827170763632562"/>
    <n v="2.6893935464779348"/>
  </r>
  <r>
    <s v="UN"/>
    <s v="General"/>
    <x v="6"/>
    <x v="0"/>
    <x v="21"/>
    <x v="13"/>
    <n v="1.6851241861437719E-2"/>
    <n v="8.106960798383199E-2"/>
    <n v="84330.491503038982"/>
    <n v="405705.40399637667"/>
    <n v="6836.6398872352438"/>
    <n v="0.89783897455652273"/>
    <n v="1592368.8286842196"/>
    <n v="18.882480112508727"/>
    <n v="2.6674135566810917"/>
  </r>
  <r>
    <s v="UN"/>
    <s v="General"/>
    <x v="6"/>
    <x v="0"/>
    <x v="21"/>
    <x v="14"/>
    <n v="2.6946515507538696E-2"/>
    <n v="0.12666149610135963"/>
    <n v="77493.851615803738"/>
    <n v="364258.12389614666"/>
    <n v="9815.4871843144647"/>
    <n v="0.84336943130621234"/>
    <n v="1186663.4246878428"/>
    <n v="15.313000966464289"/>
    <n v="2.6352539871923688"/>
  </r>
  <r>
    <s v="UN"/>
    <s v="General"/>
    <x v="6"/>
    <x v="0"/>
    <x v="21"/>
    <x v="15"/>
    <n v="4.2229061647621836E-2"/>
    <n v="0.19168524250156965"/>
    <n v="67678.364431489274"/>
    <n v="307204.16679896106"/>
    <n v="12972.94369815963"/>
    <n v="0.76764695350148315"/>
    <n v="822405.30079169618"/>
    <n v="12.151672217555081"/>
    <n v="2.59594614112835"/>
  </r>
  <r>
    <s v="UN"/>
    <s v="General"/>
    <x v="6"/>
    <x v="0"/>
    <x v="21"/>
    <x v="16"/>
    <n v="6.5149595068350677E-2"/>
    <n v="0.28084713052601179"/>
    <n v="54705.420733329644"/>
    <n v="235824.34274618389"/>
    <n v="15363.860437173826"/>
    <n v="0.66447631047158062"/>
    <n v="515201.13399273506"/>
    <n v="9.417734606304661"/>
    <n v="2.5460099319022622"/>
  </r>
  <r>
    <s v="UN"/>
    <s v="General"/>
    <x v="6"/>
    <x v="0"/>
    <x v="21"/>
    <x v="17"/>
    <n v="0.10103351287736366"/>
    <n v="0.40242227166922984"/>
    <n v="39341.560296155818"/>
    <n v="156699.68918736975"/>
    <n v="15831.920065391001"/>
    <n v="0.52960304620659537"/>
    <n v="279376.79124655115"/>
    <n v="7.1013144660114023"/>
    <n v="2.4729462927956449"/>
  </r>
  <r>
    <s v="UN"/>
    <s v="General"/>
    <x v="6"/>
    <x v="0"/>
    <x v="21"/>
    <x v="18"/>
    <n v="0.15714413199123894"/>
    <n v="0.55471613040431655"/>
    <n v="23509.640230764817"/>
    <n v="82988.63273325772"/>
    <n v="13041.176656007503"/>
    <n v="0.37791315516958623"/>
    <n v="122677.10205918142"/>
    <n v="5.2181616075368789"/>
    <n v="2.3499654722761325"/>
  </r>
  <r>
    <s v="UN"/>
    <s v="General"/>
    <x v="6"/>
    <x v="0"/>
    <x v="21"/>
    <x v="19"/>
    <n v="0.23668445944836683"/>
    <n v="0.70908356026040864"/>
    <n v="10468.463574757314"/>
    <n v="31362.496039435428"/>
    <n v="7423.0154220453205"/>
    <n v="0.23347870806610221"/>
    <n v="39688.469325923696"/>
    <n v="3.791241096890742"/>
    <n v="2.1736793416804718"/>
  </r>
  <r>
    <s v="UN"/>
    <s v="General"/>
    <x v="6"/>
    <x v="0"/>
    <x v="21"/>
    <x v="20"/>
    <n v="0.34990750807591586"/>
    <n v="0.8413175571111734"/>
    <n v="3045.4481527119933"/>
    <n v="7322.475057015632"/>
    <n v="2562.1890001483898"/>
    <n v="0.12052623698675025"/>
    <n v="8325.9732864882681"/>
    <n v="2.7339074149313394"/>
    <n v="1.91483894978609"/>
  </r>
  <r>
    <s v="UN"/>
    <s v="General"/>
    <x v="6"/>
    <x v="0"/>
    <x v="21"/>
    <x v="21"/>
    <n v="0.48157449447376505"/>
    <n v="1"/>
    <n v="483.25915256360338"/>
    <n v="1003.4982294726368"/>
    <n v="483.25915256360338"/>
    <m/>
    <n v="1003.4982294726368"/>
    <n v="2.0765219326923416"/>
    <n v="2.0765219326923416"/>
  </r>
  <r>
    <s v="UN"/>
    <s v="General"/>
    <x v="6"/>
    <x v="0"/>
    <x v="22"/>
    <x v="0"/>
    <n v="2.0849420129180139E-2"/>
    <n v="2.046594836165954E-2"/>
    <n v="100000"/>
    <n v="98160.755718169894"/>
    <n v="2046.5948361659539"/>
    <n v="0.97807241598459116"/>
    <n v="7500000.0002558818"/>
    <n v="75.000000002558821"/>
    <n v="0.10131490154851167"/>
  </r>
  <r>
    <s v="UN"/>
    <s v="General"/>
    <x v="6"/>
    <x v="0"/>
    <x v="22"/>
    <x v="1"/>
    <n v="9.9560830141124648E-4"/>
    <n v="3.972897567482178E-3"/>
    <n v="97953.405163834046"/>
    <n v="390875.45227412571"/>
    <n v="389.15884510199248"/>
    <n v="0.9967043859934005"/>
    <n v="7401839.2445377121"/>
    <n v="75.564899782275148"/>
    <n v="1.5892405041838471"/>
  </r>
  <r>
    <s v="UN"/>
    <s v="General"/>
    <x v="6"/>
    <x v="0"/>
    <x v="22"/>
    <x v="2"/>
    <n v="2.8944329970763096E-4"/>
    <n v="1.4460396162886977E-3"/>
    <n v="97564.246318732054"/>
    <n v="487424.53341550182"/>
    <n v="141.08176531024219"/>
    <n v="0.99881987638046621"/>
    <n v="7010963.7922635861"/>
    <n v="71.859969781957929"/>
    <n v="2.1881683129913139"/>
  </r>
  <r>
    <s v="UN"/>
    <s v="General"/>
    <x v="6"/>
    <x v="0"/>
    <x v="22"/>
    <x v="3"/>
    <n v="2.2351001969814612E-4"/>
    <n v="1.1169386650606422E-3"/>
    <n v="97423.164553421811"/>
    <n v="486849.31221087801"/>
    <n v="108.81569936228334"/>
    <n v="0.99857310564055513"/>
    <n v="6523539.2588480841"/>
    <n v="66.960863863859743"/>
    <n v="2.5508078540784944"/>
  </r>
  <r>
    <s v="UN"/>
    <s v="General"/>
    <x v="6"/>
    <x v="0"/>
    <x v="22"/>
    <x v="4"/>
    <n v="3.7021066988525512E-4"/>
    <n v="1.8494665302556143E-3"/>
    <n v="97314.348854059528"/>
    <n v="486154.62967338471"/>
    <n v="179.97963111920399"/>
    <n v="0.9977250185566412"/>
    <n v="6036689.9466372058"/>
    <n v="62.032886390580636"/>
    <n v="2.6824344270566729"/>
  </r>
  <r>
    <s v="UN"/>
    <s v="General"/>
    <x v="6"/>
    <x v="0"/>
    <x v="22"/>
    <x v="5"/>
    <n v="5.3853021279087223E-4"/>
    <n v="2.6891958813338216E-3"/>
    <n v="97134.369222940324"/>
    <n v="485048.63691227476"/>
    <n v="261.21334565029247"/>
    <n v="0.99703376904563501"/>
    <n v="5550535.3169638207"/>
    <n v="57.142856450988774"/>
    <n v="2.6141754898649103"/>
  </r>
  <r>
    <s v="UN"/>
    <s v="General"/>
    <x v="6"/>
    <x v="0"/>
    <x v="22"/>
    <x v="6"/>
    <n v="6.4387195271814945E-4"/>
    <n v="3.2143355807613466E-3"/>
    <n v="96873.155877290032"/>
    <n v="483609.87063109304"/>
    <n v="311.38283175701508"/>
    <n v="0.99651739472600565"/>
    <n v="5065486.6800515456"/>
    <n v="52.28989015768245"/>
    <n v="2.5724135107520198"/>
  </r>
  <r>
    <s v="UN"/>
    <s v="General"/>
    <x v="6"/>
    <x v="0"/>
    <x v="22"/>
    <x v="7"/>
    <n v="7.6729179947679111E-4"/>
    <n v="3.8294408467245905E-3"/>
    <n v="96561.773045533017"/>
    <n v="481925.64834507747"/>
    <n v="369.77759793271252"/>
    <n v="0.99542239565350332"/>
    <n v="4581876.8094204525"/>
    <n v="47.450214146957521"/>
    <n v="2.6114916438276334"/>
  </r>
  <r>
    <s v="UN"/>
    <s v="General"/>
    <x v="6"/>
    <x v="0"/>
    <x v="22"/>
    <x v="8"/>
    <n v="1.1080230646029483E-3"/>
    <n v="5.5258273880103344E-3"/>
    <n v="96191.995447600304"/>
    <n v="479719.58340252482"/>
    <n v="531.54036295170954"/>
    <n v="0.99309403619759362"/>
    <n v="4099951.161075375"/>
    <n v="42.622581452827696"/>
    <n v="2.6664164719521271"/>
  </r>
  <r>
    <s v="UN"/>
    <s v="General"/>
    <x v="6"/>
    <x v="0"/>
    <x v="22"/>
    <x v="9"/>
    <n v="1.7245931863235924E-3"/>
    <n v="8.5887912033614754E-3"/>
    <n v="95660.455084648594"/>
    <n v="476406.65732424147"/>
    <n v="821.60767514057807"/>
    <n v="0.98891774151882317"/>
    <n v="3620231.5776728503"/>
    <n v="37.844599155098713"/>
    <n v="2.6927940714804697"/>
  </r>
  <r>
    <s v="UN"/>
    <s v="General"/>
    <x v="6"/>
    <x v="0"/>
    <x v="22"/>
    <x v="10"/>
    <n v="2.8440664581329982E-3"/>
    <n v="1.4128350589682365E-2"/>
    <n v="94838.847409508016"/>
    <n v="471126.99560562079"/>
    <n v="1339.9164857229043"/>
    <n v="0.98133033597686559"/>
    <n v="3143824.9203486089"/>
    <n v="33.149126188488729"/>
    <n v="2.7108711814494248"/>
  </r>
  <r>
    <s v="UN"/>
    <s v="General"/>
    <x v="6"/>
    <x v="0"/>
    <x v="22"/>
    <x v="11"/>
    <n v="4.882285860319531E-3"/>
    <n v="2.4141806982744051E-2"/>
    <n v="93498.930923785112"/>
    <n v="462331.21288543515"/>
    <n v="2257.2331434549415"/>
    <n v="0.96831931277536021"/>
    <n v="2672697.9247429878"/>
    <n v="28.585331386533348"/>
    <n v="2.7124907329744419"/>
  </r>
  <r>
    <s v="UN"/>
    <s v="General"/>
    <x v="6"/>
    <x v="0"/>
    <x v="22"/>
    <x v="12"/>
    <n v="8.2814101046151233E-3"/>
    <n v="4.063336060539751E-2"/>
    <n v="91241.697780330171"/>
    <n v="447684.24233582336"/>
    <n v="3707.4568081568577"/>
    <n v="0.94708868434403592"/>
    <n v="2210366.7118575526"/>
    <n v="24.225400947482832"/>
    <n v="2.7007833113326893"/>
  </r>
  <r>
    <s v="UN"/>
    <s v="General"/>
    <x v="6"/>
    <x v="0"/>
    <x v="22"/>
    <x v="13"/>
    <n v="1.3904152265114328E-2"/>
    <n v="6.7348666466934909E-2"/>
    <n v="87534.240972173313"/>
    <n v="423996.68007539143"/>
    <n v="5895.314399671217"/>
    <n v="0.91414941442482101"/>
    <n v="1762682.469521729"/>
    <n v="20.137062364910172"/>
    <n v="2.6804418121893967"/>
  </r>
  <r>
    <s v="UN"/>
    <s v="General"/>
    <x v="6"/>
    <x v="0"/>
    <x v="22"/>
    <x v="14"/>
    <n v="2.2627714890499438E-2"/>
    <n v="0.10742937612699505"/>
    <n v="81638.926572502096"/>
    <n v="387596.31680898723"/>
    <n v="8770.418949361454"/>
    <n v="0.86559656479146674"/>
    <n v="1338685.7894463376"/>
    <n v="16.39764075361126"/>
    <n v="2.6513874454055677"/>
  </r>
  <r>
    <s v="UN"/>
    <s v="General"/>
    <x v="6"/>
    <x v="0"/>
    <x v="22"/>
    <x v="15"/>
    <n v="3.6057843269488958E-2"/>
    <n v="0.16601794633018208"/>
    <n v="72868.507623140642"/>
    <n v="335502.04035568435"/>
    <n v="12097.479987739025"/>
    <n v="0.79618816452899299"/>
    <n v="951089.47263735032"/>
    <n v="13.052133269370204"/>
    <n v="2.6159912817174233"/>
  </r>
  <r>
    <s v="UN"/>
    <s v="General"/>
    <x v="6"/>
    <x v="0"/>
    <x v="22"/>
    <x v="16"/>
    <n v="5.6628481337418948E-2"/>
    <n v="0.24891393911953408"/>
    <n v="60771.027635401617"/>
    <n v="267122.7537065245"/>
    <n v="15126.75587306988"/>
    <n v="0.69824014738040607"/>
    <n v="615587.43228166597"/>
    <n v="10.129620252185122"/>
    <n v="2.5716945008758856"/>
  </r>
  <r>
    <s v="UN"/>
    <s v="General"/>
    <x v="6"/>
    <x v="0"/>
    <x v="22"/>
    <x v="17"/>
    <n v="8.9616801941245938E-2"/>
    <n v="0.36620043726852214"/>
    <n v="45644.271762331737"/>
    <n v="186515.83091670356"/>
    <n v="16714.952278169141"/>
    <n v="0.56570232009499455"/>
    <n v="348464.67857514141"/>
    <n v="7.6343572834196118"/>
    <n v="2.5048969808053023"/>
  </r>
  <r>
    <s v="UN"/>
    <s v="General"/>
    <x v="6"/>
    <x v="0"/>
    <x v="22"/>
    <x v="18"/>
    <n v="0.14205092069488501"/>
    <n v="0.5180951114737854"/>
    <n v="28929.319484162595"/>
    <n v="105512.43828402492"/>
    <n v="14988.139003007971"/>
    <n v="0.41155305572607426"/>
    <n v="161948.84765843785"/>
    <n v="5.5980870115903354"/>
    <n v="2.3889914465742392"/>
  </r>
  <r>
    <s v="UN"/>
    <s v="General"/>
    <x v="6"/>
    <x v="0"/>
    <x v="22"/>
    <x v="19"/>
    <n v="0.21772024841992133"/>
    <n v="0.67815467730443812"/>
    <n v="13941.180481154624"/>
    <n v="43423.966392899281"/>
    <n v="9454.2767504403455"/>
    <n v="0.2595185199268436"/>
    <n v="56436.40937441295"/>
    <n v="4.0481800985721703"/>
    <n v="2.2201008383164025"/>
  </r>
  <r>
    <s v="UN"/>
    <s v="General"/>
    <x v="6"/>
    <x v="0"/>
    <x v="22"/>
    <x v="20"/>
    <n v="0.32697120139212965"/>
    <n v="0.82122204102717211"/>
    <n v="4486.9037307142789"/>
    <n v="11269.323487638219"/>
    <n v="3684.7442396296128"/>
    <n v="0.1339578967878545"/>
    <n v="13012.442981513668"/>
    <n v="2.9000940876977968"/>
    <n v="1.969885983984742"/>
  </r>
  <r>
    <s v="UN"/>
    <s v="General"/>
    <x v="6"/>
    <x v="0"/>
    <x v="22"/>
    <x v="21"/>
    <n v="0.46018617421415986"/>
    <n v="1"/>
    <n v="802.15949108466589"/>
    <n v="1743.1194938754497"/>
    <n v="802.15949108466589"/>
    <m/>
    <n v="1743.1194938754497"/>
    <n v="2.1730335590973739"/>
    <n v="2.1730335590973739"/>
  </r>
  <r>
    <s v="UN"/>
    <s v="General"/>
    <x v="6"/>
    <x v="0"/>
    <x v="23"/>
    <x v="0"/>
    <n v="1.6125642336580079E-2"/>
    <n v="1.5892098209480465E-2"/>
    <n v="100000"/>
    <n v="98551.722019966721"/>
    <n v="1589.2098209480464"/>
    <n v="0.98301973215270932"/>
    <n v="7750000.0000525713"/>
    <n v="77.500000000525716"/>
    <n v="8.868044927553391E-2"/>
  </r>
  <r>
    <s v="UN"/>
    <s v="General"/>
    <x v="6"/>
    <x v="0"/>
    <x v="23"/>
    <x v="1"/>
    <n v="7.2756454489999382E-4"/>
    <n v="2.9051937569543932E-3"/>
    <n v="98410.790179051954"/>
    <n v="392958.14405638789"/>
    <n v="285.90241324513045"/>
    <n v="0.99760451291821162"/>
    <n v="7651448.2780326046"/>
    <n v="77.750094924665248"/>
    <n v="1.6040193153857756"/>
  </r>
  <r>
    <s v="UN"/>
    <s v="General"/>
    <x v="6"/>
    <x v="0"/>
    <x v="23"/>
    <x v="2"/>
    <n v="2.119131489730522E-4"/>
    <n v="1.0589351806961566E-3"/>
    <n v="98124.887765806823"/>
    <n v="490332.46054159722"/>
    <n v="103.90789575707458"/>
    <n v="0.99913326220549448"/>
    <n v="7258490.1339762164"/>
    <n v="73.971958585062993"/>
    <n v="2.1900279058724657"/>
  </r>
  <r>
    <s v="UN"/>
    <s v="General"/>
    <x v="6"/>
    <x v="0"/>
    <x v="23"/>
    <x v="3"/>
    <n v="1.6467202958175204E-4"/>
    <n v="8.2302847453421201E-4"/>
    <n v="98020.979870049749"/>
    <n v="489907.47086617287"/>
    <n v="80.674057534793974"/>
    <n v="0.99894687946960359"/>
    <n v="6768157.6734346189"/>
    <n v="69.048051574340832"/>
    <n v="2.5527636751044191"/>
  </r>
  <r>
    <s v="UN"/>
    <s v="General"/>
    <x v="6"/>
    <x v="0"/>
    <x v="23"/>
    <x v="4"/>
    <n v="2.7344182043470783E-4"/>
    <n v="1.3663436343990933E-3"/>
    <n v="97940.305812514955"/>
    <n v="489391.53925060917"/>
    <n v="133.82011339801829"/>
    <n v="0.99831768606671301"/>
    <n v="6278250.2025684463"/>
    <n v="64.102824169109368"/>
    <n v="2.6835334831647262"/>
  </r>
  <r>
    <s v="UN"/>
    <s v="General"/>
    <x v="6"/>
    <x v="0"/>
    <x v="23"/>
    <x v="5"/>
    <n v="3.9847745967009089E-4"/>
    <n v="1.9904960841184995E-3"/>
    <n v="97806.485699116936"/>
    <n v="488568.22904529504"/>
    <n v="194.68342678548652"/>
    <n v="0.99779997356021244"/>
    <n v="5788858.6633178368"/>
    <n v="59.186858846213532"/>
    <n v="2.6156190696133508"/>
  </r>
  <r>
    <s v="UN"/>
    <s v="General"/>
    <x v="6"/>
    <x v="0"/>
    <x v="23"/>
    <x v="6"/>
    <n v="4.7820771371063771E-4"/>
    <n v="2.3882674286140391E-3"/>
    <n v="97611.80227233145"/>
    <n v="487493.36602375522"/>
    <n v="233.12308801533072"/>
    <n v="0.99741249930848608"/>
    <n v="5300290.4342725417"/>
    <n v="54.299688263976819"/>
    <n v="2.5736194011602671"/>
  </r>
  <r>
    <s v="UN"/>
    <s v="General"/>
    <x v="6"/>
    <x v="0"/>
    <x v="23"/>
    <x v="7"/>
    <n v="5.7009678029157796E-4"/>
    <n v="2.8466116675393391E-3"/>
    <n v="97378.679184316119"/>
    <n v="486231.97660206025"/>
    <n v="277.19928433564201"/>
    <n v="0.99658143616207295"/>
    <n v="4812797.068248786"/>
    <n v="49.42351969201836"/>
    <n v="2.6139212584710427"/>
  </r>
  <r>
    <s v="UN"/>
    <s v="General"/>
    <x v="6"/>
    <x v="0"/>
    <x v="23"/>
    <x v="8"/>
    <n v="8.3094881133120564E-4"/>
    <n v="4.1467201919247274E-3"/>
    <n v="97101.479899980477"/>
    <n v="484569.76155000465"/>
    <n v="402.65266736701597"/>
    <n v="0.994785054887799"/>
    <n v="4326565.0916467262"/>
    <n v="44.557148831339248"/>
    <n v="2.6713479733561747"/>
  </r>
  <r>
    <s v="UN"/>
    <s v="General"/>
    <x v="6"/>
    <x v="0"/>
    <x v="23"/>
    <x v="9"/>
    <n v="1.3084334967246446E-3"/>
    <n v="6.522528845012367E-3"/>
    <n v="96698.827232613461"/>
    <n v="482042.75684048905"/>
    <n v="630.72088990359043"/>
    <n v="0.99152083439164329"/>
    <n v="3841995.3300967216"/>
    <n v="39.731560764998996"/>
    <n v="2.6988564263344887"/>
  </r>
  <r>
    <s v="UN"/>
    <s v="General"/>
    <x v="6"/>
    <x v="0"/>
    <x v="23"/>
    <x v="10"/>
    <n v="2.1867317913400121E-3"/>
    <n v="1.0879368685118591E-2"/>
    <n v="96068.106342709871"/>
    <n v="477955.43647492974"/>
    <n v="1045.1603477835306"/>
    <n v="0.98550297886708516"/>
    <n v="3359952.5732562328"/>
    <n v="34.974693487452122"/>
    <n v="2.7179623742158938"/>
  </r>
  <r>
    <s v="UN"/>
    <s v="General"/>
    <x v="6"/>
    <x v="0"/>
    <x v="23"/>
    <x v="11"/>
    <n v="3.8072887886203902E-3"/>
    <n v="1.8872640899812578E-2"/>
    <n v="95022.94599492634"/>
    <n v="471026.50641176116"/>
    <n v="1793.3339370045287"/>
    <n v="0.97503334793626384"/>
    <n v="2881997.1367813032"/>
    <n v="30.329486279400186"/>
    <n v="2.7203222007278485"/>
  </r>
  <r>
    <s v="UN"/>
    <s v="General"/>
    <x v="6"/>
    <x v="0"/>
    <x v="23"/>
    <x v="12"/>
    <n v="6.5405911274796598E-3"/>
    <n v="3.2220178392572865E-2"/>
    <n v="93229.612057921811"/>
    <n v="459266.55151338148"/>
    <n v="3003.8747319765971"/>
    <n v="0.95776734973385769"/>
    <n v="2410970.6303695422"/>
    <n v="25.860567014605309"/>
    <n v="2.7091225865802224"/>
  </r>
  <r>
    <s v="UN"/>
    <s v="General"/>
    <x v="6"/>
    <x v="0"/>
    <x v="23"/>
    <x v="13"/>
    <n v="1.1090752562870647E-2"/>
    <n v="5.4069881909684606E-2"/>
    <n v="90225.737325945214"/>
    <n v="439870.50786437956"/>
    <n v="4878.4949624280707"/>
    <n v="0.93024166966390853"/>
    <n v="1951704.0788561606"/>
    <n v="21.631345297911249"/>
    <n v="2.6922844336108134"/>
  </r>
  <r>
    <s v="UN"/>
    <s v="General"/>
    <x v="6"/>
    <x v="0"/>
    <x v="23"/>
    <x v="14"/>
    <n v="1.8391716164873111E-2"/>
    <n v="8.8176609760567751E-2"/>
    <n v="85347.242363517144"/>
    <n v="409185.87567167194"/>
    <n v="7525.6304840284429"/>
    <n v="0.88827501784062313"/>
    <n v="1511833.5709917811"/>
    <n v="17.713912355275291"/>
    <n v="2.6679248093351537"/>
  </r>
  <r>
    <s v="UN"/>
    <s v="General"/>
    <x v="6"/>
    <x v="0"/>
    <x v="23"/>
    <x v="15"/>
    <n v="2.9846509702392634E-2"/>
    <n v="0.13939956282934701"/>
    <n v="77821.611879488701"/>
    <n v="363469.59101238538"/>
    <n v="10848.29867467584"/>
    <n v="0.82649736081883185"/>
    <n v="1102647.6953201091"/>
    <n v="14.168913604971628"/>
    <n v="2.6366369369135909"/>
  </r>
  <r>
    <s v="UN"/>
    <s v="General"/>
    <x v="6"/>
    <x v="0"/>
    <x v="23"/>
    <x v="16"/>
    <n v="4.7761637237743522E-2"/>
    <n v="0.21423329864916377"/>
    <n v="66973.313204812861"/>
    <n v="300406.65770963673"/>
    <n v="14347.913809330661"/>
    <n v="0.73619013275846024"/>
    <n v="739178.1043077237"/>
    <n v="11.036905133351004"/>
    <n v="2.5982634986266926"/>
  </r>
  <r>
    <s v="UN"/>
    <s v="General"/>
    <x v="6"/>
    <x v="0"/>
    <x v="23"/>
    <x v="17"/>
    <n v="7.7118952763183854E-2"/>
    <n v="0.3240897264218901"/>
    <n v="52625.3993954822"/>
    <n v="221156.41722078275"/>
    <n v="17055.351292924526"/>
    <n v="0.6092718595352864"/>
    <n v="438771.44659808697"/>
    <n v="8.3376364196440615"/>
    <n v="2.5391547769502765"/>
  </r>
  <r>
    <s v="UN"/>
    <s v="General"/>
    <x v="6"/>
    <x v="0"/>
    <x v="23"/>
    <x v="18"/>
    <n v="0.12463073010635561"/>
    <n v="0.47211886259369651"/>
    <n v="35570.048102557674"/>
    <n v="134744.38156826797"/>
    <n v="16793.290652582604"/>
    <n v="0.45538214265434623"/>
    <n v="217615.02937730425"/>
    <n v="6.1179290157231074"/>
    <n v="2.4331499504005039"/>
  </r>
  <r>
    <s v="UN"/>
    <s v="General"/>
    <x v="6"/>
    <x v="0"/>
    <x v="23"/>
    <x v="19"/>
    <n v="0.19456691383242261"/>
    <n v="0.63582127511920283"/>
    <n v="18776.75744997507"/>
    <n v="61360.185189192656"/>
    <n v="11938.66186444714"/>
    <n v="0.29639247862392332"/>
    <n v="82870.64780903628"/>
    <n v="4.4134695796023244"/>
    <n v="2.2757749210121543"/>
  </r>
  <r>
    <s v="UN"/>
    <s v="General"/>
    <x v="6"/>
    <x v="0"/>
    <x v="23"/>
    <x v="20"/>
    <n v="0.2973006645229474"/>
    <n v="0.79070512367758994"/>
    <n v="6838.0955855279299"/>
    <n v="18186.697377047763"/>
    <n v="5406.9172156740433"/>
    <n v="0.154518538328862"/>
    <n v="21510.462619843624"/>
    <n v="3.145680306863234"/>
    <n v="2.0401284295238087"/>
  </r>
  <r>
    <s v="UN"/>
    <s v="General"/>
    <x v="6"/>
    <x v="0"/>
    <x v="23"/>
    <x v="21"/>
    <n v="0.43058948671417541"/>
    <n v="1"/>
    <n v="1431.1783698538864"/>
    <n v="3323.7652427958606"/>
    <n v="1431.1783698538864"/>
    <m/>
    <n v="3323.7652427958606"/>
    <n v="2.3223976219925646"/>
    <n v="2.3223976219925646"/>
  </r>
  <r>
    <s v="UN"/>
    <s v="General"/>
    <x v="6"/>
    <x v="0"/>
    <x v="24"/>
    <x v="0"/>
    <n v="1.2635128521281411E-2"/>
    <n v="1.2489839217860572E-2"/>
    <n v="100000"/>
    <n v="98850.116141073158"/>
    <n v="1248.9839217860572"/>
    <n v="0.98664967232565304"/>
    <n v="8000000.0003137048"/>
    <n v="80.000000003137046"/>
    <n v="7.9344546499445334E-2"/>
  </r>
  <r>
    <s v="UN"/>
    <s v="General"/>
    <x v="6"/>
    <x v="0"/>
    <x v="24"/>
    <x v="1"/>
    <n v="5.626258735500812E-4"/>
    <n v="2.2474875982022163E-3"/>
    <n v="98751.016078213943"/>
    <n v="394474.72002175334"/>
    <n v="221.94168394565349"/>
    <n v="0.99816562481911175"/>
    <n v="7901149.8841726314"/>
    <n v="80.010821133371124"/>
    <n v="1.6149397369083192"/>
  </r>
  <r>
    <s v="UN"/>
    <s v="General"/>
    <x v="6"/>
    <x v="0"/>
    <x v="24"/>
    <x v="2"/>
    <n v="1.6282112711783655E-4"/>
    <n v="8.1373302793812054E-4"/>
    <n v="98529.074394268289"/>
    <n v="492419.89332725364"/>
    <n v="80.176362046782742"/>
    <n v="0.99933567428141989"/>
    <n v="7506675.1641508779"/>
    <n v="76.187411789870239"/>
    <n v="2.1877166993902364"/>
  </r>
  <r>
    <s v="UN"/>
    <s v="General"/>
    <x v="6"/>
    <x v="0"/>
    <x v="24"/>
    <x v="3"/>
    <n v="1.2587423235999365E-4"/>
    <n v="6.291771713479885E-4"/>
    <n v="98448.898032221507"/>
    <n v="492092.76612777589"/>
    <n v="61.941799186228309"/>
    <n v="0.9991978069388564"/>
    <n v="7014255.270823624"/>
    <n v="71.24767682547261"/>
    <n v="2.5505388069941497"/>
  </r>
  <r>
    <s v="UN"/>
    <s v="General"/>
    <x v="6"/>
    <x v="0"/>
    <x v="24"/>
    <x v="4"/>
    <n v="2.0778361682735578E-4"/>
    <n v="1.0384180523778806E-3"/>
    <n v="98386.956233035278"/>
    <n v="491698.01272534917"/>
    <n v="102.16679147091054"/>
    <n v="0.99872138058353266"/>
    <n v="6522162.5046958476"/>
    <n v="66.290926708289689"/>
    <n v="2.6825303367324276"/>
  </r>
  <r>
    <s v="UN"/>
    <s v="General"/>
    <x v="6"/>
    <x v="0"/>
    <x v="24"/>
    <x v="5"/>
    <n v="3.0293149931209676E-4"/>
    <n v="1.5135644655007159E-3"/>
    <n v="98284.789441564368"/>
    <n v="491069.31809924019"/>
    <n v="148.76036479795584"/>
    <n v="0.99832622790071068"/>
    <n v="6030464.4919704981"/>
    <n v="61.357047476363938"/>
    <n v="2.6161048740144652"/>
  </r>
  <r>
    <s v="UN"/>
    <s v="General"/>
    <x v="6"/>
    <x v="0"/>
    <x v="24"/>
    <x v="6"/>
    <n v="3.6388211116652374E-4"/>
    <n v="1.8178058894139733E-3"/>
    <n v="98136.029076766412"/>
    <n v="490247.37997578864"/>
    <n v="178.39225161944341"/>
    <n v="0.99803047844910098"/>
    <n v="5539395.1738712583"/>
    <n v="56.44609045204075"/>
    <n v="2.574079568396102"/>
  </r>
  <r>
    <s v="UN"/>
    <s v="General"/>
    <x v="6"/>
    <x v="0"/>
    <x v="24"/>
    <x v="7"/>
    <n v="4.3386240926210047E-4"/>
    <n v="2.1670693499291744E-3"/>
    <n v="97957.636825146968"/>
    <n v="489281.82719565457"/>
    <n v="212.28099235527043"/>
    <n v="0.99739454434488506"/>
    <n v="5049147.79389547"/>
    <n v="51.544197650542849"/>
    <n v="2.6146854955677692"/>
  </r>
  <r>
    <s v="UN"/>
    <s v="General"/>
    <x v="6"/>
    <x v="0"/>
    <x v="24"/>
    <x v="8"/>
    <n v="6.3375278386089851E-4"/>
    <n v="3.1640972408430407E-3"/>
    <n v="97745.355832791698"/>
    <n v="488007.02509204269"/>
    <n v="309.27581069576263"/>
    <n v="0.99601453701922738"/>
    <n v="4559865.9666998154"/>
    <n v="46.650461577940952"/>
    <n v="2.6727760561144125"/>
  </r>
  <r>
    <s v="UN"/>
    <s v="General"/>
    <x v="6"/>
    <x v="0"/>
    <x v="24"/>
    <x v="9"/>
    <n v="1.0006349742024505E-3"/>
    <n v="4.991690223350124E-3"/>
    <n v="97436.080022095935"/>
    <n v="486062.09115918138"/>
    <n v="486.37072804785566"/>
    <n v="0.99349833652925612"/>
    <n v="4071858.9416077728"/>
    <n v="41.790052931977378"/>
    <n v="2.7007067103177236"/>
  </r>
  <r>
    <s v="UN"/>
    <s v="General"/>
    <x v="6"/>
    <x v="0"/>
    <x v="24"/>
    <x v="10"/>
    <n v="1.6774960377445209E-3"/>
    <n v="8.355527773814847E-3"/>
    <n v="96949.70929404808"/>
    <n v="482901.87901657831"/>
    <n v="810.0659886696958"/>
    <n v="0.98884019640735643"/>
    <n v="3585796.8504485916"/>
    <n v="36.986153713704127"/>
    <n v="2.7203493548782398"/>
  </r>
  <r>
    <s v="UN"/>
    <s v="General"/>
    <x v="6"/>
    <x v="0"/>
    <x v="24"/>
    <x v="11"/>
    <n v="2.9302467558149884E-3"/>
    <n v="1.4554144912594661E-2"/>
    <n v="96139.643305378384"/>
    <n v="477512.78889223473"/>
    <n v="1399.2303005116264"/>
    <n v="0.98069773286513462"/>
    <n v="3102894.9714320134"/>
    <n v="32.274875012547781"/>
    <n v="2.7234429289499893"/>
  </r>
  <r>
    <s v="UN"/>
    <s v="General"/>
    <x v="6"/>
    <x v="0"/>
    <x v="24"/>
    <x v="12"/>
    <n v="5.0486998484063385E-3"/>
    <n v="2.4955395511556504E-2"/>
    <n v="94740.413004866758"/>
    <n v="468295.70948072226"/>
    <n v="2364.2844774646655"/>
    <n v="0.96722849423827073"/>
    <n v="2625382.1825397788"/>
    <n v="27.711322964202346"/>
    <n v="2.7133227430359739"/>
  </r>
  <r>
    <s v="UN"/>
    <s v="General"/>
    <x v="6"/>
    <x v="0"/>
    <x v="24"/>
    <x v="13"/>
    <n v="8.5807626932926529E-3"/>
    <n v="4.2074154306815326E-2"/>
    <n v="92376.128527402092"/>
    <n v="452948.9539392817"/>
    <n v="3886.6474859281152"/>
    <n v="0.94507108128675943"/>
    <n v="2157086.4730590563"/>
    <n v="23.351124445740187"/>
    <n v="2.701955546504649"/>
  </r>
  <r>
    <s v="UN"/>
    <s v="General"/>
    <x v="6"/>
    <x v="0"/>
    <x v="24"/>
    <x v="14"/>
    <n v="1.4502557374554245E-2"/>
    <n v="7.0156300452515266E-2"/>
    <n v="88489.481041473977"/>
    <n v="428068.95766710356"/>
    <n v="6208.0946188328089"/>
    <n v="0.90993815722434124"/>
    <n v="1704137.5191197745"/>
    <n v="19.258080158940761"/>
    <n v="2.6839193950672051"/>
  </r>
  <r>
    <s v="UN"/>
    <s v="General"/>
    <x v="6"/>
    <x v="0"/>
    <x v="24"/>
    <x v="15"/>
    <n v="2.3983389141277216E-2"/>
    <n v="0.11353625516531296"/>
    <n v="82281.386422641168"/>
    <n v="389516.27850454871"/>
    <n v="9341.9204842367035"/>
    <n v="0.85667676505548729"/>
    <n v="1276068.561452671"/>
    <n v="15.508593339666167"/>
    <n v="2.656728758760599"/>
  </r>
  <r>
    <s v="UN"/>
    <s v="General"/>
    <x v="6"/>
    <x v="0"/>
    <x v="24"/>
    <x v="16"/>
    <n v="3.9113080003665084E-2"/>
    <n v="0.17893777693495425"/>
    <n v="72939.465938404464"/>
    <n v="333689.54540572903"/>
    <n v="13051.62588584092"/>
    <n v="0.77612780038700224"/>
    <n v="886552.28294812236"/>
    <n v="12.154630850968848"/>
    <n v="2.6242205716352811"/>
  </r>
  <r>
    <s v="UN"/>
    <s v="General"/>
    <x v="6"/>
    <x v="0"/>
    <x v="24"/>
    <x v="17"/>
    <n v="6.4376651659121376E-2"/>
    <n v="0.27839765628835833"/>
    <n v="59887.840052563544"/>
    <n v="258985.73288788713"/>
    <n v="16672.634310805763"/>
    <n v="0.65837299487591328"/>
    <n v="552862.73754239338"/>
    <n v="9.2316359557657428"/>
    <n v="2.5736607292638736"/>
  </r>
  <r>
    <s v="UN"/>
    <s v="General"/>
    <x v="6"/>
    <x v="0"/>
    <x v="24"/>
    <x v="18"/>
    <n v="0.10603772797255302"/>
    <n v="0.41838073407861598"/>
    <n v="43215.205741757782"/>
    <n v="170509.2125915316"/>
    <n v="18080.409501595044"/>
    <n v="0.50861984810923644"/>
    <n v="293877.00465450628"/>
    <n v="6.8003148338720099"/>
    <n v="2.4797685797305955"/>
  </r>
  <r>
    <s v="UN"/>
    <s v="General"/>
    <x v="6"/>
    <x v="0"/>
    <x v="24"/>
    <x v="19"/>
    <n v="0.16868236981031956"/>
    <n v="0.58201674204952236"/>
    <n v="25134.796240162737"/>
    <n v="86724.369809530283"/>
    <n v="14628.872219778101"/>
    <n v="0.34498921899574314"/>
    <n v="123367.79206297468"/>
    <n v="4.9082471520435895"/>
    <n v="2.3374836551908706"/>
  </r>
  <r>
    <s v="UN"/>
    <s v="General"/>
    <x v="6"/>
    <x v="0"/>
    <x v="24"/>
    <x v="20"/>
    <n v="0.26257590393331137"/>
    <n v="0.74776871241279574"/>
    <n v="10505.924020384637"/>
    <n v="29918.972608487857"/>
    <n v="7856.001277429682"/>
    <n v="0.18351041555144212"/>
    <n v="36643.422253444398"/>
    <n v="3.4878819019007934"/>
    <n v="2.1218630579407121"/>
  </r>
  <r>
    <s v="UN"/>
    <s v="General"/>
    <x v="6"/>
    <x v="0"/>
    <x v="24"/>
    <x v="21"/>
    <n v="0.3940728063808826"/>
    <n v="1"/>
    <n v="2649.9227429549546"/>
    <n v="6724.4496449565431"/>
    <n v="2649.9227429549546"/>
    <m/>
    <n v="6724.4496449565431"/>
    <n v="2.5376021481509472"/>
    <n v="2.5376021481509472"/>
  </r>
  <r>
    <s v="UN"/>
    <s v="General"/>
    <x v="6"/>
    <x v="0"/>
    <x v="25"/>
    <x v="0"/>
    <n v="9.8245284362525956E-3"/>
    <n v="9.7357494965498344E-3"/>
    <n v="100000"/>
    <n v="99096.354188611993"/>
    <n v="973.57494965498336"/>
    <n v="0.98958168097020172"/>
    <n v="8250000.0002466505"/>
    <n v="82.500000002466507"/>
    <n v="7.1827174982023012E-2"/>
  </r>
  <r>
    <s v="UN"/>
    <s v="General"/>
    <x v="6"/>
    <x v="0"/>
    <x v="25"/>
    <x v="1"/>
    <n v="4.3733330519868217E-4"/>
    <n v="1.7475171647663929E-3"/>
    <n v="99026.425050345017"/>
    <n v="395694.48629648885"/>
    <n v="173.05037754093064"/>
    <n v="0.99858828081027395"/>
    <n v="8150903.6460580388"/>
    <n v="82.310389796603488"/>
    <n v="1.6237329803343403"/>
  </r>
  <r>
    <s v="UN"/>
    <s v="General"/>
    <x v="6"/>
    <x v="0"/>
    <x v="25"/>
    <x v="2"/>
    <n v="1.2544972097466205E-4"/>
    <n v="6.2702710693092933E-4"/>
    <n v="98853.374672804086"/>
    <n v="494092.33476068737"/>
    <n v="61.983745531455497"/>
    <n v="0.99949029995179017"/>
    <n v="7755209.1597615499"/>
    <n v="78.451637947926471"/>
    <n v="2.1841230013358159"/>
  </r>
  <r>
    <s v="UN"/>
    <s v="General"/>
    <x v="6"/>
    <x v="0"/>
    <x v="25"/>
    <x v="3"/>
    <n v="9.6133756646114602E-5"/>
    <n v="4.8055545738071248E-4"/>
    <n v="98791.390927272631"/>
    <n v="493840.49587383971"/>
    <n v="47.474742052319925"/>
    <n v="0.99939057137166964"/>
    <n v="7261116.8250008626"/>
    <n v="73.499489751554236"/>
    <n v="2.5469321687926327"/>
  </r>
  <r>
    <s v="UN"/>
    <s v="General"/>
    <x v="6"/>
    <x v="0"/>
    <x v="25"/>
    <x v="4"/>
    <n v="1.5729779566377394E-4"/>
    <n v="7.8620216799931851E-4"/>
    <n v="98743.916185220311"/>
    <n v="493539.53533782542"/>
    <n v="77.6326809815655"/>
    <n v="0.9990321834155903"/>
    <n v="6767276.329127023"/>
    <n v="68.533602783519413"/>
    <n v="2.6808016160242705"/>
  </r>
  <r>
    <s v="UN"/>
    <s v="General"/>
    <x v="6"/>
    <x v="0"/>
    <x v="25"/>
    <x v="5"/>
    <n v="2.2932982587497099E-4"/>
    <n v="1.1460226429549181E-3"/>
    <n v="98666.283504238745"/>
    <n v="493061.87959046353"/>
    <n v="113.07379499207309"/>
    <n v="0.99873262400361995"/>
    <n v="6273736.7937891977"/>
    <n v="63.585417135121702"/>
    <n v="2.6162652827822672"/>
  </r>
  <r>
    <s v="UN"/>
    <s v="General"/>
    <x v="6"/>
    <x v="0"/>
    <x v="25"/>
    <x v="6"/>
    <n v="2.7547791223385865E-4"/>
    <n v="1.3764697555719086E-3"/>
    <n v="98553.209709246672"/>
    <n v="492436.98479954054"/>
    <n v="135.65551247932308"/>
    <n v="0.99850861476998665"/>
    <n v="5780674.9141987339"/>
    <n v="58.65536933046603"/>
    <n v="2.5742692598432741"/>
  </r>
  <r>
    <s v="UN"/>
    <s v="General"/>
    <x v="6"/>
    <x v="0"/>
    <x v="25"/>
    <x v="7"/>
    <n v="3.2845783757726811E-4"/>
    <n v="1.641003626861258E-3"/>
    <n v="98417.554196767349"/>
    <n v="491702.57155369816"/>
    <n v="161.50356338371057"/>
    <n v="0.99802685053302764"/>
    <n v="5288237.9293991933"/>
    <n v="53.73266967015212"/>
    <n v="2.6149168348478606"/>
  </r>
  <r>
    <s v="UN"/>
    <s v="General"/>
    <x v="6"/>
    <x v="0"/>
    <x v="25"/>
    <x v="8"/>
    <n v="4.7981126930961364E-4"/>
    <n v="2.3963808771981588E-3"/>
    <n v="98256.050633383638"/>
    <n v="490732.36888672813"/>
    <n v="235.45892080685007"/>
    <n v="0.9969810648333739"/>
    <n v="4796535.3578454955"/>
    <n v="48.816691968848751"/>
    <n v="2.6731215860812667"/>
  </r>
  <r>
    <s v="UN"/>
    <s v="General"/>
    <x v="6"/>
    <x v="0"/>
    <x v="25"/>
    <x v="9"/>
    <n v="7.5762626294694413E-4"/>
    <n v="3.7815453787816834E-3"/>
    <n v="98020.591712576788"/>
    <n v="489250.87968089426"/>
    <n v="370.66931561614911"/>
    <n v="0.99507322538231235"/>
    <n v="4305802.9889587676"/>
    <n v="43.927535161025766"/>
    <n v="2.7012424657452261"/>
  </r>
  <r>
    <s v="UN"/>
    <s v="General"/>
    <x v="6"/>
    <x v="0"/>
    <x v="25"/>
    <x v="10"/>
    <n v="1.2702041770370528E-3"/>
    <n v="6.3326908927356998E-3"/>
    <n v="97649.922396960639"/>
    <n v="486840.45086520113"/>
    <n v="618.38677423956688"/>
    <n v="0.99153795331747008"/>
    <n v="3816552.1092778738"/>
    <n v="39.084026034993187"/>
    <n v="2.7212301777719556"/>
  </r>
  <r>
    <s v="UN"/>
    <s v="General"/>
    <x v="6"/>
    <x v="0"/>
    <x v="25"/>
    <x v="11"/>
    <n v="2.2189671133208415E-3"/>
    <n v="1.1039107422936855E-2"/>
    <n v="97031.535622721072"/>
    <n v="482720.78424303589"/>
    <n v="1071.1415451517532"/>
    <n v="0.98534819052776412"/>
    <n v="3329711.6584126726"/>
    <n v="34.315767930946578"/>
    <n v="2.7249562566222418"/>
  </r>
  <r>
    <s v="UN"/>
    <s v="General"/>
    <x v="6"/>
    <x v="0"/>
    <x v="25"/>
    <x v="12"/>
    <n v="3.8234660715082587E-3"/>
    <n v="1.8951820733389087E-2"/>
    <n v="95960.394077569319"/>
    <n v="475648.05128401867"/>
    <n v="1818.6241860634618"/>
    <n v="0.97510714063238579"/>
    <n v="2846990.8741696365"/>
    <n v="29.668394982499542"/>
    <n v="2.7159002197043307"/>
  </r>
  <r>
    <s v="UN"/>
    <s v="General"/>
    <x v="6"/>
    <x v="0"/>
    <x v="25"/>
    <x v="13"/>
    <n v="6.4986699873975859E-3"/>
    <n v="3.2016966605435931E-2"/>
    <n v="94141.769891505857"/>
    <n v="463807.81123492576"/>
    <n v="3014.1339027929789"/>
    <n v="0.95769691236442755"/>
    <n v="2371342.8228856176"/>
    <n v="25.189061408325795"/>
    <n v="2.7104407285260912"/>
  </r>
  <r>
    <s v="UN"/>
    <s v="General"/>
    <x v="6"/>
    <x v="0"/>
    <x v="25"/>
    <x v="14"/>
    <n v="1.1203873386443904E-2"/>
    <n v="5.4611516178460086E-2"/>
    <n v="91127.635988712878"/>
    <n v="444187.30875019176"/>
    <n v="4976.6183671024191"/>
    <n v="0.92895041342200568"/>
    <n v="1907535.011650692"/>
    <n v="20.932563332236121"/>
    <n v="2.6990658417635927"/>
  </r>
  <r>
    <s v="UN"/>
    <s v="General"/>
    <x v="6"/>
    <x v="0"/>
    <x v="25"/>
    <x v="15"/>
    <n v="1.8899818388981769E-2"/>
    <n v="9.0522366154280609E-2"/>
    <n v="86151.017621610459"/>
    <n v="412627.98410029866"/>
    <n v="7798.5939617073163"/>
    <n v="0.88406932741548228"/>
    <n v="1463347.7029005003"/>
    <n v="16.985843502484972"/>
    <n v="2.6755933060803803"/>
  </r>
  <r>
    <s v="UN"/>
    <s v="General"/>
    <x v="6"/>
    <x v="0"/>
    <x v="25"/>
    <x v="16"/>
    <n v="3.1440774757258795E-2"/>
    <n v="0.14638136936297494"/>
    <n v="78352.423659903143"/>
    <n v="364791.74437635735"/>
    <n v="11469.335068244574"/>
    <n v="0.81388157732525324"/>
    <n v="1050719.7188002015"/>
    <n v="13.410175074621302"/>
    <n v="2.6484797276668721"/>
  </r>
  <r>
    <s v="UN"/>
    <s v="General"/>
    <x v="6"/>
    <x v="0"/>
    <x v="25"/>
    <x v="17"/>
    <n v="5.2786884136283213E-2"/>
    <n v="0.23432354375399359"/>
    <n v="66883.088591658568"/>
    <n v="296897.28030826029"/>
    <n v="15672.282336009732"/>
    <n v="0.70715300268129866"/>
    <n v="685927.97442384413"/>
    <n v="10.255626479985716"/>
    <n v="2.6060817534005132"/>
  </r>
  <r>
    <s v="UN"/>
    <s v="General"/>
    <x v="6"/>
    <x v="0"/>
    <x v="25"/>
    <x v="18"/>
    <n v="8.8691749335332665E-2"/>
    <n v="0.36361451944522993"/>
    <n v="51210.806255648837"/>
    <n v="209951.8032578975"/>
    <n v="18620.992707050529"/>
    <n v="0.56463248634760199"/>
    <n v="389030.6941155839"/>
    <n v="7.5966523974160562"/>
    <n v="2.5241799003073107"/>
  </r>
  <r>
    <s v="UN"/>
    <s v="General"/>
    <x v="6"/>
    <x v="0"/>
    <x v="25"/>
    <x v="19"/>
    <n v="0.14391801082786507"/>
    <n v="0.52350247935977245"/>
    <n v="32589.813548598308"/>
    <n v="118545.60868666922"/>
    <n v="17060.848194563921"/>
    <n v="0.39957180891909588"/>
    <n v="179078.89085768638"/>
    <n v="5.4949345012557949"/>
    <n v="2.397347508755717"/>
  </r>
  <r>
    <s v="UN"/>
    <s v="General"/>
    <x v="6"/>
    <x v="0"/>
    <x v="25"/>
    <x v="20"/>
    <n v="0.2285180081824193"/>
    <n v="0.69704083241156611"/>
    <n v="15528.965354034388"/>
    <n v="47367.483302347697"/>
    <n v="10824.322936866502"/>
    <n v="0.21749686117256564"/>
    <n v="60533.282171017156"/>
    <n v="3.8980885584428684"/>
    <n v="2.2028418179669411"/>
  </r>
  <r>
    <s v="UN"/>
    <s v="General"/>
    <x v="6"/>
    <x v="0"/>
    <x v="25"/>
    <x v="21"/>
    <n v="0.35733816565916743"/>
    <n v="1"/>
    <n v="4704.6424171678873"/>
    <n v="13165.798868669461"/>
    <n v="4704.6424171678873"/>
    <m/>
    <n v="13165.798868669461"/>
    <n v="2.7984696181426352"/>
    <n v="2.7984696181426352"/>
  </r>
  <r>
    <s v="UN"/>
    <s v="General"/>
    <x v="6"/>
    <x v="0"/>
    <x v="26"/>
    <x v="0"/>
    <n v="7.4928930063910002E-3"/>
    <n v="7.4407968057988907E-3"/>
    <n v="100000"/>
    <n v="99304.72515025035"/>
    <n v="744.0796805798891"/>
    <n v="0.99202989055348267"/>
    <n v="8500000.0002090167"/>
    <n v="85.000000002090161"/>
    <n v="6.5590866279543691E-2"/>
  </r>
  <r>
    <s v="UN"/>
    <s v="General"/>
    <x v="6"/>
    <x v="0"/>
    <x v="26"/>
    <x v="1"/>
    <n v="3.3354186977111605E-4"/>
    <n v="1.3331141170469802E-3"/>
    <n v="99255.920319420111"/>
    <n v="396710.22012649098"/>
    <n v="132.31946857830917"/>
    <n v="0.99893280260758199"/>
    <n v="8400695.2750587668"/>
    <n v="84.63671736682403"/>
    <n v="1.6310277349402051"/>
  </r>
  <r>
    <s v="UN"/>
    <s v="General"/>
    <x v="6"/>
    <x v="0"/>
    <x v="26"/>
    <x v="2"/>
    <n v="9.4766522004985793E-5"/>
    <n v="4.7370602518059714E-4"/>
    <n v="99123.600850841802"/>
    <n v="495485.59942054155"/>
    <n v="46.955446960637346"/>
    <n v="0.99961672599368812"/>
    <n v="8003985.0549322767"/>
    <n v="80.747521137538484"/>
    <n v="2.1802028893804661"/>
  </r>
  <r>
    <s v="UN"/>
    <s v="General"/>
    <x v="6"/>
    <x v="0"/>
    <x v="26"/>
    <x v="3"/>
    <n v="7.1929749279968185E-5"/>
    <n v="3.595851963694965E-4"/>
    <n v="99076.645403881164"/>
    <n v="495295.69266978186"/>
    <n v="35.626494993179222"/>
    <n v="0.99954662424280893"/>
    <n v="7508499.4555117348"/>
    <n v="75.78475658823227"/>
    <n v="2.5429985565311783"/>
  </r>
  <r>
    <s v="UN"/>
    <s v="General"/>
    <x v="6"/>
    <x v="0"/>
    <x v="26"/>
    <x v="4"/>
    <n v="1.165742690341313E-4"/>
    <n v="5.8271367381512512E-4"/>
    <n v="99041.018908887985"/>
    <n v="495071.1376100842"/>
    <n v="57.712555986785446"/>
    <n v="0.99928288753415573"/>
    <n v="7013203.762841953"/>
    <n v="70.811102713853288"/>
    <n v="2.6788944439333768"/>
  </r>
  <r>
    <s v="UN"/>
    <s v="General"/>
    <x v="6"/>
    <x v="0"/>
    <x v="26"/>
    <x v="5"/>
    <n v="1.6995760300060462E-4"/>
    <n v="8.4944389439520814E-4"/>
    <n v="98983.3063529012"/>
    <n v="494716.11592582439"/>
    <n v="84.080765228514792"/>
    <n v="0.99906058748219007"/>
    <n v="6518132.6252318686"/>
    <n v="65.850827431375478"/>
    <n v="2.6163889786570103"/>
  </r>
  <r>
    <s v="UN"/>
    <s v="General"/>
    <x v="6"/>
    <x v="0"/>
    <x v="26"/>
    <x v="6"/>
    <n v="2.0415821274086203E-4"/>
    <n v="1.0202858155994227E-3"/>
    <n v="98899.225587672685"/>
    <n v="494251.37341376126"/>
    <n v="100.9054770408693"/>
    <n v="0.99889451482317859"/>
    <n v="6023416.5093060443"/>
    <n v="60.904587204946068"/>
    <n v="2.5744178435130625"/>
  </r>
  <r>
    <s v="UN"/>
    <s v="General"/>
    <x v="6"/>
    <x v="0"/>
    <x v="26"/>
    <x v="7"/>
    <n v="2.434219221434314E-4"/>
    <n v="1.2164034417999996E-3"/>
    <n v="98798.320110631816"/>
    <n v="493704.98584682879"/>
    <n v="120.17861662663927"/>
    <n v="0.99853731443347837"/>
    <n v="5529165.1358922832"/>
    <n v="55.964161432105996"/>
    <n v="2.6150939794826416"/>
  </r>
  <r>
    <s v="UN"/>
    <s v="General"/>
    <x v="6"/>
    <x v="0"/>
    <x v="26"/>
    <x v="8"/>
    <n v="3.55590776925365E-4"/>
    <n v="1.7764841557981338E-3"/>
    <n v="98678.141494005176"/>
    <n v="492982.85068991076"/>
    <n v="175.30015488770732"/>
    <n v="0.99776177970224023"/>
    <n v="5035460.1500454545"/>
    <n v="51.029134454780596"/>
    <n v="2.6733803779216312"/>
  </r>
  <r>
    <s v="UN"/>
    <s v="General"/>
    <x v="6"/>
    <x v="0"/>
    <x v="26"/>
    <x v="9"/>
    <n v="5.6148101625128305E-4"/>
    <n v="2.8037868524484915E-3"/>
    <n v="98502.841339117469"/>
    <n v="491879.44646704913"/>
    <n v="276.18097147543449"/>
    <n v="0.99634642196511791"/>
    <n v="4542477.2993555441"/>
    <n v="46.115190563052671"/>
    <n v="2.7016511125037819"/>
  </r>
  <r>
    <s v="UN"/>
    <s v="General"/>
    <x v="6"/>
    <x v="0"/>
    <x v="26"/>
    <x v="10"/>
    <n v="9.4135536727106399E-4"/>
    <n v="4.696704812653542E-3"/>
    <n v="98226.660367642035"/>
    <n v="490082.32652562717"/>
    <n v="461.34162847958214"/>
    <n v="0.99372187045126825"/>
    <n v="4050597.8528884947"/>
    <n v="41.237255117174364"/>
    <n v="2.7219152842403784"/>
  </r>
  <r>
    <s v="UN"/>
    <s v="General"/>
    <x v="6"/>
    <x v="0"/>
    <x v="26"/>
    <x v="11"/>
    <n v="1.6444888454155376E-3"/>
    <n v="8.1918124525545439E-3"/>
    <n v="97765.318739162452"/>
    <n v="487005.52619015548"/>
    <n v="800.87515547542716"/>
    <n v="0.98912085199681188"/>
    <n v="3560515.5263628676"/>
    <n v="36.419003919603753"/>
    <n v="2.7261530799070193"/>
  </r>
  <r>
    <s v="UN"/>
    <s v="General"/>
    <x v="6"/>
    <x v="0"/>
    <x v="26"/>
    <x v="12"/>
    <n v="2.8335918443668996E-3"/>
    <n v="1.4076932591870435E-2"/>
    <n v="96964.443583687025"/>
    <n v="481707.32099236222"/>
    <n v="1364.9619361357909"/>
    <n v="0.98151301334977747"/>
    <n v="3073510.0001727119"/>
    <n v="31.697289094636634"/>
    <n v="2.7179605939113842"/>
  </r>
  <r>
    <s v="UN"/>
    <s v="General"/>
    <x v="6"/>
    <x v="0"/>
    <x v="26"/>
    <x v="13"/>
    <n v="4.8161573165912833E-3"/>
    <n v="2.3819049983187766E-2"/>
    <n v="95599.481647551234"/>
    <n v="472802.00417986192"/>
    <n v="2277.0888317298522"/>
    <n v="0.96813136036911585"/>
    <n v="2591802.6791803497"/>
    <n v="27.111053684742842"/>
    <n v="2.7184007995211155"/>
  </r>
  <r>
    <s v="UN"/>
    <s v="General"/>
    <x v="6"/>
    <x v="0"/>
    <x v="26"/>
    <x v="14"/>
    <n v="8.4827146357985359E-3"/>
    <n v="4.1606634591032185E-2"/>
    <n v="93322.392815821382"/>
    <n v="457734.44749189424"/>
    <n v="3882.8306970486447"/>
    <n v="0.94511210345756458"/>
    <n v="2119000.6750004878"/>
    <n v="22.706240282356365"/>
    <n v="2.7136482942816618"/>
  </r>
  <r>
    <s v="UN"/>
    <s v="General"/>
    <x v="6"/>
    <x v="0"/>
    <x v="26"/>
    <x v="15"/>
    <n v="1.4618901749812608E-2"/>
    <n v="7.0710190143020851E-2"/>
    <n v="89439.562118772737"/>
    <n v="432610.36649405025"/>
    <n v="6324.2884437269531"/>
    <n v="0.90808259122842649"/>
    <n v="1661266.2275085934"/>
    <n v="18.574176663594212"/>
    <n v="2.6934252399125289"/>
  </r>
  <r>
    <s v="UN"/>
    <s v="General"/>
    <x v="6"/>
    <x v="0"/>
    <x v="26"/>
    <x v="16"/>
    <n v="2.4845103473322028E-2"/>
    <n v="0.11743086031439381"/>
    <n v="83115.273675045784"/>
    <n v="392845.94259819639"/>
    <n v="9760.2980929269252"/>
    <n v="0.84819325804768086"/>
    <n v="1228655.8610145431"/>
    <n v="14.782552071213718"/>
    <n v="2.6711340616220749"/>
  </r>
  <r>
    <s v="UN"/>
    <s v="General"/>
    <x v="6"/>
    <x v="0"/>
    <x v="26"/>
    <x v="17"/>
    <n v="4.2615151638633296E-2"/>
    <n v="0.1935760169006441"/>
    <n v="73354.975582118859"/>
    <n v="333209.27996317641"/>
    <n v="14199.763993030574"/>
    <n v="0.75347606098087883"/>
    <n v="835809.91841634666"/>
    <n v="11.3940453498029"/>
    <n v="2.6361862095812061"/>
  </r>
  <r>
    <s v="UN"/>
    <s v="General"/>
    <x v="6"/>
    <x v="0"/>
    <x v="26"/>
    <x v="18"/>
    <n v="7.3149552667901185E-2"/>
    <n v="0.31045968274233854"/>
    <n v="59155.211589088285"/>
    <n v="251065.21574892904"/>
    <n v="18365.308222504253"/>
    <n v="0.62067029317215272"/>
    <n v="502600.63845317031"/>
    <n v="8.4963036214695844"/>
    <n v="2.5654728113016279"/>
  </r>
  <r>
    <s v="UN"/>
    <s v="General"/>
    <x v="6"/>
    <x v="0"/>
    <x v="26"/>
    <x v="19"/>
    <n v="0.12126459372994271"/>
    <n v="0.4632643127757281"/>
    <n v="40789.903366584032"/>
    <n v="155828.72106421759"/>
    <n v="18896.50655130891"/>
    <n v="0.45761398300445882"/>
    <n v="251535.4227042413"/>
    <n v="6.1666099192160511"/>
    <n v="2.4534554501890522"/>
  </r>
  <r>
    <s v="UN"/>
    <s v="General"/>
    <x v="6"/>
    <x v="0"/>
    <x v="26"/>
    <x v="20"/>
    <n v="0.1967114846623936"/>
    <n v="0.64071274090746899"/>
    <n v="21893.396815275122"/>
    <n v="71309.401712687424"/>
    <n v="14027.378281289777"/>
    <n v="0.25491736220416933"/>
    <n v="95706.701640023719"/>
    <n v="4.3714870948325713"/>
    <n v="2.2797780455821774"/>
  </r>
  <r>
    <s v="UN"/>
    <s v="General"/>
    <x v="6"/>
    <x v="0"/>
    <x v="26"/>
    <x v="21"/>
    <n v="0.32241348663225455"/>
    <n v="1"/>
    <n v="7866.018533985346"/>
    <n v="24397.299927336295"/>
    <n v="7866.018533985346"/>
    <m/>
    <n v="24397.299927336295"/>
    <n v="3.1016072263149521"/>
    <n v="3.1016072263149521"/>
  </r>
  <r>
    <s v="UN"/>
    <s v="General"/>
    <x v="6"/>
    <x v="0"/>
    <x v="27"/>
    <x v="0"/>
    <n v="5.5847459349709604E-3"/>
    <n v="5.5555960554523331E-3"/>
    <n v="100000"/>
    <n v="99478.044662046901"/>
    <n v="555.55960554523335"/>
    <n v="0.99404454045915447"/>
    <n v="8750000.0000950955"/>
    <n v="87.500000000950948"/>
    <n v="6.0487240714970081E-2"/>
  </r>
  <r>
    <s v="UN"/>
    <s v="General"/>
    <x v="6"/>
    <x v="0"/>
    <x v="27"/>
    <x v="1"/>
    <n v="2.4860178207750832E-4"/>
    <n v="9.9382331016887844E-4"/>
    <n v="99444.440394454767"/>
    <n v="397544.22556753037"/>
    <n v="98.830202930708765"/>
    <n v="0.99921077749677967"/>
    <n v="8650521.9554330483"/>
    <n v="86.988492480022245"/>
    <n v="1.63699756386785"/>
  </r>
  <r>
    <s v="UN"/>
    <s v="General"/>
    <x v="6"/>
    <x v="0"/>
    <x v="27"/>
    <x v="2"/>
    <n v="6.9904254550459297E-5"/>
    <n v="3.4945228585792028E-4"/>
    <n v="99345.610191524058"/>
    <n v="496630.00906931038"/>
    <n v="34.71655057137832"/>
    <n v="0.99971868448106338"/>
    <n v="8252977.7298655184"/>
    <n v="83.073401169462485"/>
    <n v="2.1759323234516481"/>
  </r>
  <r>
    <s v="UN"/>
    <s v="General"/>
    <x v="6"/>
    <x v="0"/>
    <x v="27"/>
    <x v="3"/>
    <n v="5.2511203278752845E-5"/>
    <n v="2.6252208673965214E-4"/>
    <n v="99310.89364095268"/>
    <n v="496490.29934058955"/>
    <n v="26.071303034608718"/>
    <n v="0.99967108188073084"/>
    <n v="7756347.7207962079"/>
    <n v="78.101680857272385"/>
    <n v="2.5387166460884845"/>
  </r>
  <r>
    <s v="UN"/>
    <s v="General"/>
    <x v="6"/>
    <x v="0"/>
    <x v="27"/>
    <x v="4"/>
    <n v="8.4224977899062981E-5"/>
    <n v="4.2104250351360467E-4"/>
    <n v="99284.822337918071"/>
    <n v="496326.99468509509"/>
    <n v="41.803130158048589"/>
    <n v="0.9994820159517861"/>
    <n v="7259857.421455618"/>
    <n v="73.12152301332155"/>
    <n v="2.6768006575569157"/>
  </r>
  <r>
    <s v="UN"/>
    <s v="General"/>
    <x v="6"/>
    <x v="0"/>
    <x v="27"/>
    <x v="5"/>
    <n v="1.2279446589180478E-4"/>
    <n v="6.1379268328044508E-4"/>
    <n v="99243.019207760022"/>
    <n v="496069.9052191503"/>
    <n v="60.914639056383749"/>
    <n v="0.99932118600067243"/>
    <n v="6763530.4267705232"/>
    <n v="68.151195729056056"/>
    <n v="2.6164872369113152"/>
  </r>
  <r>
    <s v="UN"/>
    <s v="General"/>
    <x v="6"/>
    <x v="0"/>
    <x v="27"/>
    <x v="6"/>
    <n v="1.4750442992552741E-4"/>
    <n v="7.3725838312620065E-4"/>
    <n v="99182.104568703639"/>
    <n v="495733.1660228424"/>
    <n v="73.122838049384882"/>
    <n v="0.99920116501397105"/>
    <n v="6267460.5215513725"/>
    <n v="63.191445158434711"/>
    <n v="2.574535871323353"/>
  </r>
  <r>
    <s v="UN"/>
    <s v="General"/>
    <x v="6"/>
    <x v="0"/>
    <x v="27"/>
    <x v="7"/>
    <n v="1.758724779506543E-4"/>
    <n v="8.7899372696577339E-4"/>
    <n v="99108.981730654254"/>
    <n v="495337.15702608845"/>
    <n v="87.116173227201216"/>
    <n v="0.9989429943708259"/>
    <n v="5771727.3555285297"/>
    <n v="58.236168455591582"/>
    <n v="2.6152346976838254"/>
  </r>
  <r>
    <s v="UN"/>
    <s v="General"/>
    <x v="6"/>
    <x v="0"/>
    <x v="27"/>
    <x v="8"/>
    <n v="2.5691453536832006E-4"/>
    <n v="1.283805359750548E-3"/>
    <n v="99021.865557427052"/>
    <n v="494813.58286277286"/>
    <n v="127.12480173513177"/>
    <n v="0.9983823845859664"/>
    <n v="5276390.1985024409"/>
    <n v="53.285101919660711"/>
    <n v="2.6735859539146833"/>
  </r>
  <r>
    <s v="UN"/>
    <s v="General"/>
    <x v="6"/>
    <x v="0"/>
    <x v="27"/>
    <x v="9"/>
    <n v="4.0567035628100059E-4"/>
    <n v="2.0264626312185377E-3"/>
    <n v="98894.740755691921"/>
    <n v="494013.16478406079"/>
    <n v="200.40649656545429"/>
    <n v="0.99735895643141093"/>
    <n v="4781576.615639668"/>
    <n v="48.350160778033718"/>
    <n v="2.7019757228858272"/>
  </r>
  <r>
    <s v="UN"/>
    <s v="General"/>
    <x v="6"/>
    <x v="0"/>
    <x v="27"/>
    <x v="10"/>
    <n v="6.8012979557341739E-4"/>
    <n v="3.3953894410127094E-3"/>
    <n v="98694.334259126466"/>
    <n v="492708.45449240948"/>
    <n v="335.10570043121697"/>
    <n v="0.99546010599665558"/>
    <n v="4287563.4508556072"/>
    <n v="43.442852956466723"/>
    <n v="2.7224595038499038"/>
  </r>
  <r>
    <s v="UN"/>
    <s v="General"/>
    <x v="6"/>
    <x v="0"/>
    <x v="27"/>
    <x v="11"/>
    <n v="1.1881441321245547E-3"/>
    <n v="5.9247207845354293E-3"/>
    <n v="98359.228558695249"/>
    <n v="490471.61033446231"/>
    <n v="582.75096579256933"/>
    <n v="0.99212795405628895"/>
    <n v="3794854.9963631979"/>
    <n v="38.581585601788674"/>
    <n v="2.7271037943068617"/>
  </r>
  <r>
    <s v="UN"/>
    <s v="General"/>
    <x v="6"/>
    <x v="0"/>
    <x v="27"/>
    <x v="12"/>
    <n v="2.0472717043283181E-3"/>
    <n v="1.0188791080189658E-2"/>
    <n v="97776.47759290268"/>
    <n v="486610.5952838235"/>
    <n v="996.22410275092989"/>
    <n v="0.98662543075655884"/>
    <n v="3304383.3860287354"/>
    <n v="33.795279471885898"/>
    <n v="2.7195967509552648"/>
  </r>
  <r>
    <s v="UN"/>
    <s v="General"/>
    <x v="6"/>
    <x v="0"/>
    <x v="27"/>
    <x v="13"/>
    <n v="3.4796428476957914E-3"/>
    <n v="1.7261629112918959E-2"/>
    <n v="96780.25349015175"/>
    <n v="480102.38818260789"/>
    <n v="1670.5848412012856"/>
    <n v="0.97659612481419233"/>
    <n v="2817772.7907449119"/>
    <n v="29.115162330419452"/>
    <n v="2.7260183532976758"/>
  </r>
  <r>
    <s v="UN"/>
    <s v="General"/>
    <x v="6"/>
    <x v="0"/>
    <x v="27"/>
    <x v="14"/>
    <n v="6.2726101200880867E-3"/>
    <n v="3.0922349800556515E-2"/>
    <n v="95109.668648950465"/>
    <n v="468866.13181317394"/>
    <n v="2941.0144433778623"/>
    <n v="0.95860659027744666"/>
    <n v="2337670.4025623039"/>
    <n v="24.57868306944312"/>
    <n v="2.727922946239056"/>
  </r>
  <r>
    <s v="UN"/>
    <s v="General"/>
    <x v="6"/>
    <x v="0"/>
    <x v="27"/>
    <x v="15"/>
    <n v="1.1063881696964638E-2"/>
    <n v="5.3952745606855222E-2"/>
    <n v="92168.654205572602"/>
    <n v="449458.16391400259"/>
    <n v="4972.7519532794686"/>
    <n v="0.92876677968954491"/>
    <n v="1868804.2707491298"/>
    <n v="20.275920125522894"/>
    <n v="2.7105017059312426"/>
  </r>
  <r>
    <s v="UN"/>
    <s v="General"/>
    <x v="6"/>
    <x v="0"/>
    <x v="27"/>
    <x v="16"/>
    <n v="1.9244774331002228E-2"/>
    <n v="9.2132465531084853E-2"/>
    <n v="87195.902252293134"/>
    <n v="417441.81150358386"/>
    <n v="8033.5734587112383"/>
    <n v="0.87883381090713231"/>
    <n v="1419346.1068351271"/>
    <n v="16.277669823616055"/>
    <n v="2.6924714943907802"/>
  </r>
  <r>
    <s v="UN"/>
    <s v="General"/>
    <x v="6"/>
    <x v="0"/>
    <x v="27"/>
    <x v="17"/>
    <n v="3.3784320964712816E-2"/>
    <n v="0.15656667766842408"/>
    <n v="79162.328793581895"/>
    <n v="366861.97803567135"/>
    <n v="12394.182815706532"/>
    <n v="0.79668797572585615"/>
    <n v="1001904.2953315433"/>
    <n v="12.656326697311272"/>
    <n v="2.6642537581782579"/>
  </r>
  <r>
    <s v="UN"/>
    <s v="General"/>
    <x v="6"/>
    <x v="0"/>
    <x v="27"/>
    <x v="18"/>
    <n v="5.9352889727094418E-2"/>
    <n v="0.25981457918817324"/>
    <n v="66768.145977875363"/>
    <n v="292274.5266520225"/>
    <n v="17347.337750416205"/>
    <n v="0.67573570804217464"/>
    <n v="635042.31729587202"/>
    <n v="9.5111569745594391"/>
    <n v="2.6038857468860286"/>
  </r>
  <r>
    <s v="UN"/>
    <s v="General"/>
    <x v="6"/>
    <x v="0"/>
    <x v="27"/>
    <x v="19"/>
    <n v="0.10070317216849625"/>
    <n v="0.40244000194687285"/>
    <n v="49420.808227459158"/>
    <n v="197500.33420989587"/>
    <n v="19888.910159274692"/>
    <n v="0.51825723544268676"/>
    <n v="342767.79064384953"/>
    <n v="6.9356977948693501"/>
    <n v="2.5059615368482882"/>
  </r>
  <r>
    <s v="UN"/>
    <s v="General"/>
    <x v="6"/>
    <x v="0"/>
    <x v="27"/>
    <x v="20"/>
    <n v="0.16719284522456621"/>
    <n v="0.57948144800599122"/>
    <n v="29531.898068184466"/>
    <n v="102355.97720662733"/>
    <n v="17113.187054916871"/>
    <n v="0.29539636943279274"/>
    <n v="145267.45643395363"/>
    <n v="4.9190016875499882"/>
    <n v="2.3527132620642606"/>
  </r>
  <r>
    <s v="UN"/>
    <s v="General"/>
    <x v="6"/>
    <x v="0"/>
    <x v="27"/>
    <x v="21"/>
    <n v="0.28940300443801253"/>
    <n v="1"/>
    <n v="12418.711013267595"/>
    <n v="42911.479227326294"/>
    <n v="12418.711013267595"/>
    <m/>
    <n v="42911.479227326294"/>
    <n v="3.455389144773688"/>
    <n v="3.455389144773688"/>
  </r>
  <r>
    <s v="UN"/>
    <s v="General"/>
    <x v="6"/>
    <x v="0"/>
    <x v="28"/>
    <x v="0"/>
    <n v="4.0511529900357952E-3"/>
    <n v="4.0357255129831902E-3"/>
    <n v="100000"/>
    <n v="99619.183055031972"/>
    <n v="403.57255129831901"/>
    <n v="0.99567108974512397"/>
    <n v="9000000.0003637783"/>
    <n v="90.00000000363778"/>
    <n v="5.6385416344799238E-2"/>
  </r>
  <r>
    <s v="UN"/>
    <s v="General"/>
    <x v="6"/>
    <x v="0"/>
    <x v="28"/>
    <x v="1"/>
    <n v="1.8033476625706194E-4"/>
    <n v="7.2103243427160861E-4"/>
    <n v="99596.427448701681"/>
    <n v="398216.36181753001"/>
    <n v="71.812254528093035"/>
    <n v="0.99943147044640668"/>
    <n v="8900380.8173087463"/>
    <n v="89.364458598607797"/>
    <n v="1.6417955627553742"/>
  </r>
  <r>
    <s v="UN"/>
    <s v="General"/>
    <x v="6"/>
    <x v="0"/>
    <x v="28"/>
    <x v="2"/>
    <n v="5.0136985475729309E-5"/>
    <n v="2.5064937906392492E-4"/>
    <n v="99524.615194173588"/>
    <n v="497552.51065247273"/>
    <n v="24.945783000002848"/>
    <n v="0.99979933056593273"/>
    <n v="8502164.4554912169"/>
    <n v="85.427755122724193"/>
    <n v="2.1712526163154475"/>
  </r>
  <r>
    <s v="UN"/>
    <s v="General"/>
    <x v="6"/>
    <x v="0"/>
    <x v="28"/>
    <x v="3"/>
    <n v="3.7237967193875096E-5"/>
    <n v="1.8617274013618939E-4"/>
    <n v="99499.669411173585"/>
    <n v="497452.66707174131"/>
    <n v="18.524126096934197"/>
    <n v="0.99976833769747608"/>
    <n v="8004611.9448387437"/>
    <n v="80.448628545290859"/>
    <n v="2.5340275763830866"/>
  </r>
  <r>
    <s v="UN"/>
    <s v="General"/>
    <x v="6"/>
    <x v="0"/>
    <x v="28"/>
    <x v="4"/>
    <n v="5.905467531805396E-5"/>
    <n v="2.9523283165099203E-4"/>
    <n v="99481.145285076651"/>
    <n v="497337.42604149081"/>
    <n v="29.370100218395237"/>
    <n v="0.99963692453126363"/>
    <n v="7507159.2777670026"/>
    <n v="75.463136821095333"/>
    <n v="2.6744926512139582"/>
  </r>
  <r>
    <s v="UN"/>
    <s v="General"/>
    <x v="6"/>
    <x v="0"/>
    <x v="28"/>
    <x v="5"/>
    <n v="8.6097823887438239E-5"/>
    <n v="4.304007974577531E-4"/>
    <n v="99451.775184858256"/>
    <n v="497156.85502241063"/>
    <n v="42.804123348149005"/>
    <n v="0.99952399892369592"/>
    <n v="7009821.8517255122"/>
    <n v="70.48463276493402"/>
    <n v="2.6165636882490553"/>
  </r>
  <r>
    <s v="UN"/>
    <s v="General"/>
    <x v="6"/>
    <x v="0"/>
    <x v="28"/>
    <x v="6"/>
    <n v="1.0342331259113608E-4"/>
    <n v="5.1698688194718226E-4"/>
    <n v="99408.971061510107"/>
    <n v="496920.20782432804"/>
    <n v="51.393133986668545"/>
    <n v="0.99943982751261773"/>
    <n v="6512664.9967031013"/>
    <n v="65.513855813609993"/>
    <n v="2.5746277069843404"/>
  </r>
  <r>
    <s v="UN"/>
    <s v="General"/>
    <x v="6"/>
    <x v="0"/>
    <x v="28"/>
    <x v="7"/>
    <n v="1.2331368130690518E-4"/>
    <n v="6.163871513060066E-4"/>
    <n v="99357.577927523438"/>
    <n v="496641.84679548058"/>
    <n v="61.242734419414774"/>
    <n v="0.99925875929707586"/>
    <n v="6015744.7888787733"/>
    <n v="60.54641139971195"/>
    <n v="2.6153441951755036"/>
  </r>
  <r>
    <s v="UN"/>
    <s v="General"/>
    <x v="6"/>
    <x v="0"/>
    <x v="28"/>
    <x v="8"/>
    <n v="1.8013663937991496E-4"/>
    <n v="9.0030592946674045E-4"/>
    <n v="99296.335193104023"/>
    <n v="496273.71564386028"/>
    <n v="89.397079348680563"/>
    <n v="0.99886552971487885"/>
    <n v="5519102.9420832926"/>
    <n v="55.5821413887044"/>
    <n v="2.6737459078647285"/>
  </r>
  <r>
    <s v="UN"/>
    <s v="General"/>
    <x v="6"/>
    <x v="0"/>
    <x v="28"/>
    <x v="9"/>
    <n v="2.8443736969548111E-4"/>
    <n v="1.4212579538737274E-3"/>
    <n v="99206.938113755343"/>
    <n v="495710.70786017569"/>
    <n v="140.99864987362525"/>
    <n v="0.99814749517158263"/>
    <n v="5022829.2264394322"/>
    <n v="50.629818054459257"/>
    <n v="2.702228291608531"/>
  </r>
  <r>
    <s v="UN"/>
    <s v="General"/>
    <x v="6"/>
    <x v="0"/>
    <x v="28"/>
    <x v="10"/>
    <n v="4.7687568763473645E-4"/>
    <n v="2.3817920460011493E-3"/>
    <n v="99065.939463881718"/>
    <n v="494792.40138036659"/>
    <n v="235.95446664470364"/>
    <n v="0.99681468290548259"/>
    <n v="4527118.5185792567"/>
    <n v="45.698032472904487"/>
    <n v="2.722882949908056"/>
  </r>
  <r>
    <s v="UN"/>
    <s v="General"/>
    <x v="6"/>
    <x v="0"/>
    <x v="28"/>
    <x v="11"/>
    <n v="8.3307194259579656E-4"/>
    <n v="4.1574901254518475E-3"/>
    <n v="98829.984997237014"/>
    <n v="493216.33068601234"/>
    <n v="410.88468672457384"/>
    <n v="0.99447400452438484"/>
    <n v="4032326.1171988901"/>
    <n v="40.800634719428743"/>
    <n v="2.7278435280345401"/>
  </r>
  <r>
    <s v="UN"/>
    <s v="General"/>
    <x v="6"/>
    <x v="0"/>
    <x v="28"/>
    <x v="12"/>
    <n v="1.435452627025725E-3"/>
    <n v="7.1538586831701931E-3"/>
    <n v="98419.10031051244"/>
    <n v="490490.81947414199"/>
    <n v="704.07633534615161"/>
    <n v="0.99061645137157595"/>
    <n v="3539109.7865128778"/>
    <n v="35.959582797922153"/>
    <n v="2.7208691758808934"/>
  </r>
  <r>
    <s v="UN"/>
    <s v="General"/>
    <x v="6"/>
    <x v="0"/>
    <x v="28"/>
    <x v="13"/>
    <n v="2.4397395592969978E-3"/>
    <n v="1.2131612905921255E-2"/>
    <n v="97715.023975166288"/>
    <n v="485888.27501781075"/>
    <n v="1185.4408459595288"/>
    <n v="0.983316011960225"/>
    <n v="3048618.9670387357"/>
    <n v="31.199081195676978"/>
    <n v="2.733463574181235"/>
  </r>
  <r>
    <s v="UN"/>
    <s v="General"/>
    <x v="6"/>
    <x v="0"/>
    <x v="28"/>
    <x v="14"/>
    <n v="4.5109274287167241E-3"/>
    <n v="2.2327234819104719E-2"/>
    <n v="96529.58312920676"/>
    <n v="477781.72084874671"/>
    <n v="2155.2386695160967"/>
    <n v="0.96964475262455097"/>
    <n v="2562730.6920209248"/>
    <n v="26.548655955456255"/>
    <n v="2.7421550262089305"/>
  </r>
  <r>
    <s v="UN"/>
    <s v="General"/>
    <x v="6"/>
    <x v="0"/>
    <x v="28"/>
    <x v="15"/>
    <n v="8.1608203393425185E-3"/>
    <n v="4.0061024440357251E-2"/>
    <n v="94374.344459690663"/>
    <n v="463278.53852091526"/>
    <n v="3780.7329199423548"/>
    <n v="0.94623428734497905"/>
    <n v="2084948.9711721779"/>
    <n v="22.092327984992838"/>
    <n v="2.7271116581096524"/>
  </r>
  <r>
    <s v="UN"/>
    <s v="General"/>
    <x v="6"/>
    <x v="0"/>
    <x v="28"/>
    <x v="16"/>
    <n v="1.455954704867124E-2"/>
    <n v="7.0451647535837589E-2"/>
    <n v="90593.611539748308"/>
    <n v="438370.03773956175"/>
    <n v="6382.4691891969414"/>
    <n v="0.9056712399095298"/>
    <n v="1621670.4326512627"/>
    <n v="17.900494362560526"/>
    <n v="2.7127942922327577"/>
  </r>
  <r>
    <s v="UN"/>
    <s v="General"/>
    <x v="6"/>
    <x v="0"/>
    <x v="28"/>
    <x v="17"/>
    <n v="2.6215550596403386E-2"/>
    <n v="0.12359498929759168"/>
    <n v="84211.142350551367"/>
    <n v="397019.1356187762"/>
    <n v="10408.075237554367"/>
    <n v="0.836227770877782"/>
    <n v="1183300.3949117009"/>
    <n v="14.051589396399553"/>
    <n v="2.6905839374361946"/>
  </r>
  <r>
    <s v="UN"/>
    <s v="General"/>
    <x v="6"/>
    <x v="0"/>
    <x v="28"/>
    <x v="18"/>
    <n v="4.723831579735803E-2"/>
    <n v="0.2124985741335024"/>
    <n v="73803.067112997"/>
    <n v="331998.42677431303"/>
    <n v="15683.046528191044"/>
    <n v="0.72882055989382211"/>
    <n v="786281.25929292454"/>
    <n v="10.653774836878798"/>
    <n v="2.639686350216953"/>
  </r>
  <r>
    <s v="UN"/>
    <s v="General"/>
    <x v="6"/>
    <x v="0"/>
    <x v="28"/>
    <x v="19"/>
    <n v="8.2206173933700832E-2"/>
    <n v="0.34224358572250974"/>
    <n v="58120.020584805956"/>
    <n v="241967.27928552296"/>
    <n v="19891.204247210066"/>
    <n v="0.5804575261427728"/>
    <n v="454282.83251861157"/>
    <n v="7.8162882247390773"/>
    <n v="2.5550588574682176"/>
  </r>
  <r>
    <s v="UN"/>
    <s v="General"/>
    <x v="6"/>
    <x v="0"/>
    <x v="28"/>
    <x v="20"/>
    <n v="0.13998700457440336"/>
    <n v="0.51430880214040531"/>
    <n v="38228.81633759589"/>
    <n v="140451.72834157204"/>
    <n v="19661.416737834497"/>
    <n v="0.33847649782218997"/>
    <n v="212315.55323308863"/>
    <n v="5.5538092353722242"/>
    <n v="2.421734454727261"/>
  </r>
  <r>
    <s v="UN"/>
    <s v="General"/>
    <x v="6"/>
    <x v="0"/>
    <x v="28"/>
    <x v="21"/>
    <n v="0.25836920909498157"/>
    <n v="1"/>
    <n v="18567.399599761393"/>
    <n v="71863.82489151659"/>
    <n v="18567.399599761393"/>
    <m/>
    <n v="71863.82489151659"/>
    <n v="3.8704302401312085"/>
    <n v="3.8704302401312085"/>
  </r>
  <r>
    <s v="UN"/>
    <s v="General"/>
    <x v="6"/>
    <x v="0"/>
    <x v="29"/>
    <x v="0"/>
    <n v="2.8455541298023669E-3"/>
    <n v="2.8379080052858626E-3"/>
    <n v="100000"/>
    <n v="99731.295762871654"/>
    <n v="283.79080052858626"/>
    <n v="0.99695442770607179"/>
    <n v="9250000.0000575949"/>
    <n v="92.500000000575952"/>
    <n v="5.3160861353275898E-2"/>
  </r>
  <r>
    <s v="UN"/>
    <s v="General"/>
    <x v="6"/>
    <x v="0"/>
    <x v="29"/>
    <x v="1"/>
    <n v="1.2666822016642573E-4"/>
    <n v="5.0652181975818571E-4"/>
    <n v="99716.209199471414"/>
    <n v="398745.91809016425"/>
    <n v="50.508435743104201"/>
    <n v="0.99960314648969328"/>
    <n v="9150268.7042947225"/>
    <n v="91.763102285513142"/>
    <n v="1.6455673993495004"/>
  </r>
  <r>
    <s v="UN"/>
    <s v="General"/>
    <x v="6"/>
    <x v="0"/>
    <x v="29"/>
    <x v="2"/>
    <n v="3.4780208196082908E-5"/>
    <n v="1.7388390229172818E-4"/>
    <n v="99665.70076372831"/>
    <n v="498279.39142091037"/>
    <n v="17.330260973452823"/>
    <n v="0.99986162770121578"/>
    <n v="8751522.7862045579"/>
    <n v="87.808771915940113"/>
    <n v="2.1660901237205139"/>
  </r>
  <r>
    <s v="UN"/>
    <s v="General"/>
    <x v="6"/>
    <x v="0"/>
    <x v="29"/>
    <x v="3"/>
    <n v="2.5512068746808785E-5"/>
    <n v="1.2755230233219998E-4"/>
    <n v="99648.370502754857"/>
    <n v="498210.44335608272"/>
    <n v="12.710379081283463"/>
    <n v="0.99984247430845963"/>
    <n v="8253243.3947836468"/>
    <n v="82.823666389562078"/>
    <n v="2.5288575194572536"/>
  </r>
  <r>
    <s v="UN"/>
    <s v="General"/>
    <x v="6"/>
    <x v="0"/>
    <x v="29"/>
    <x v="4"/>
    <n v="3.9957632651774945E-5"/>
    <n v="1.9976957990180104E-4"/>
    <n v="99635.660123673573"/>
    <n v="498131.96241146035"/>
    <n v="19.904173966147937"/>
    <n v="0.99975442477176657"/>
    <n v="7755032.951427564"/>
    <n v="77.833909483829046"/>
    <n v="2.6719351937790474"/>
  </r>
  <r>
    <s v="UN"/>
    <s v="General"/>
    <x v="6"/>
    <x v="0"/>
    <x v="29"/>
    <x v="5"/>
    <n v="5.82555945059904E-5"/>
    <n v="2.9123753561930836E-4"/>
    <n v="99615.755949707425"/>
    <n v="498009.63354110077"/>
    <n v="29.011847271656734"/>
    <n v="0.99967790305637727"/>
    <n v="7256900.9890161036"/>
    <n v="72.848927560012328"/>
    <n v="2.6166216928936001"/>
  </r>
  <r>
    <s v="UN"/>
    <s v="General"/>
    <x v="6"/>
    <x v="0"/>
    <x v="29"/>
    <x v="6"/>
    <n v="6.9978383758600052E-5"/>
    <n v="3.4983254564812516E-4"/>
    <n v="99586.744102435769"/>
    <n v="497849.22616024257"/>
    <n v="34.83868420215731"/>
    <n v="0.99962094155650327"/>
    <n v="6758891.3554750029"/>
    <n v="67.869387802484539"/>
    <n v="2.5746973839194083"/>
  </r>
  <r>
    <s v="UN"/>
    <s v="General"/>
    <x v="6"/>
    <x v="0"/>
    <x v="29"/>
    <x v="7"/>
    <n v="8.3436624654390447E-5"/>
    <n v="4.1710013673692886E-4"/>
    <n v="99551.905418233611"/>
    <n v="497660.51220747817"/>
    <n v="41.523113362360164"/>
    <n v="0.99949840089080133"/>
    <n v="6261042.1293147607"/>
    <n v="62.892238003995132"/>
    <n v="2.6154272723768628"/>
  </r>
  <r>
    <s v="UN"/>
    <s v="General"/>
    <x v="6"/>
    <x v="0"/>
    <x v="29"/>
    <x v="8"/>
    <n v="1.2188423058296631E-4"/>
    <n v="6.0924841947409668E-4"/>
    <n v="99510.382304871251"/>
    <n v="497410.88613787148"/>
    <n v="60.626543140504509"/>
    <n v="0.99923225348386691"/>
    <n v="5763381.6171072824"/>
    <n v="57.917389960878005"/>
    <n v="2.6738672670497232"/>
  </r>
  <r>
    <s v="UN"/>
    <s v="General"/>
    <x v="6"/>
    <x v="0"/>
    <x v="29"/>
    <x v="9"/>
    <n v="1.9245629358755612E-4"/>
    <n v="9.6185615078130072E-4"/>
    <n v="99449.755761730747"/>
    <n v="497029.00066295255"/>
    <n v="95.656359273110866"/>
    <n v="0.99874618312756092"/>
    <n v="5265970.7309694113"/>
    <n v="52.951067507757614"/>
    <n v="2.7024199188504237"/>
  </r>
  <r>
    <s v="UN"/>
    <s v="General"/>
    <x v="6"/>
    <x v="0"/>
    <x v="29"/>
    <x v="10"/>
    <n v="3.2266409804891655E-4"/>
    <n v="1.6121361501313695E-3"/>
    <n v="99354.099402457636"/>
    <n v="496405.81731582974"/>
    <n v="160.17233531046077"/>
    <n v="0.99784364177539642"/>
    <n v="4768941.7303064587"/>
    <n v="47.999446011670997"/>
    <n v="2.7232042240530259"/>
  </r>
  <r>
    <s v="UN"/>
    <s v="General"/>
    <x v="6"/>
    <x v="0"/>
    <x v="29"/>
    <x v="11"/>
    <n v="5.6367395935147792E-4"/>
    <n v="2.8147656608178105E-3"/>
    <n v="99193.927067147175"/>
    <n v="495335.38854891964"/>
    <n v="279.20765967026819"/>
    <n v="0.99625766420442541"/>
    <n v="4272535.9129906287"/>
    <n v="43.072555339990004"/>
    <n v="2.7284047738329651"/>
  </r>
  <r>
    <s v="UN"/>
    <s v="General"/>
    <x v="6"/>
    <x v="0"/>
    <x v="29"/>
    <x v="12"/>
    <n v="9.7125737210148277E-4"/>
    <n v="4.8455651478600693E-3"/>
    <n v="98914.719407476907"/>
    <n v="493481.67719353817"/>
    <n v="479.29771697122487"/>
    <n v="0.9936508702750223"/>
    <n v="3777200.5244417088"/>
    <n v="38.186435214779493"/>
    <n v="2.7218338306587606"/>
  </r>
  <r>
    <s v="UN"/>
    <s v="General"/>
    <x v="6"/>
    <x v="0"/>
    <x v="29"/>
    <x v="13"/>
    <n v="1.6507598218165997E-3"/>
    <n v="8.2231333527981662E-3"/>
    <n v="98435.421690505682"/>
    <n v="490348.49800813681"/>
    <n v="809.44759919994976"/>
    <n v="0.98851551174495"/>
    <n v="3283718.8472481705"/>
    <n v="33.359117996899812"/>
    <n v="2.7409155994792584"/>
  </r>
  <r>
    <s v="UN"/>
    <s v="General"/>
    <x v="6"/>
    <x v="0"/>
    <x v="29"/>
    <x v="14"/>
    <n v="3.1384802587004533E-3"/>
    <n v="1.5582687418971702E-2"/>
    <n v="97625.974091305732"/>
    <n v="484717.09644188097"/>
    <n v="1521.2750382374506"/>
    <n v="0.97845801454092207"/>
    <n v="2793370.3492400339"/>
    <n v="28.612983125039086"/>
    <n v="2.7566357635094585"/>
  </r>
  <r>
    <s v="UN"/>
    <s v="General"/>
    <x v="6"/>
    <x v="0"/>
    <x v="29"/>
    <x v="15"/>
    <n v="5.8384896827095379E-3"/>
    <n v="2.8812863839119327E-2"/>
    <n v="96104.699053068282"/>
    <n v="474275.32779856346"/>
    <n v="2769.0516081155802"/>
    <n v="0.96064964638901951"/>
    <n v="2308653.2527981531"/>
    <n v="24.022272329507345"/>
    <n v="2.743571319340631"/>
  </r>
  <r>
    <s v="UN"/>
    <s v="General"/>
    <x v="6"/>
    <x v="0"/>
    <x v="29"/>
    <x v="16"/>
    <n v="1.0710942884734795E-2"/>
    <n v="5.2284832273807501E-2"/>
    <n v="93335.647444952701"/>
    <n v="455612.42594072636"/>
    <n v="4880.03867182658"/>
    <n v="0.92866049462021039"/>
    <n v="1834377.9249995896"/>
    <n v="19.653561904967393"/>
    <n v="2.7324336899372863"/>
  </r>
  <r>
    <s v="UN"/>
    <s v="General"/>
    <x v="6"/>
    <x v="0"/>
    <x v="29"/>
    <x v="17"/>
    <n v="1.9831335504915486E-2"/>
    <n v="9.485912564642783E-2"/>
    <n v="88455.608773126121"/>
    <n v="423109.26082922885"/>
    <n v="8390.8217067412479"/>
    <n v="0.87162414092265061"/>
    <n v="1378765.4990588631"/>
    <n v="15.587089594229877"/>
    <n v="2.715505857906455"/>
  </r>
  <r>
    <s v="UN"/>
    <s v="General"/>
    <x v="6"/>
    <x v="0"/>
    <x v="29"/>
    <x v="18"/>
    <n v="3.6745192154593299E-2"/>
    <n v="0.16925470535091999"/>
    <n v="80064.787066384873"/>
    <n v="368792.2459866943"/>
    <n v="13551.341943905121"/>
    <n v="0.7789038919497232"/>
    <n v="955656.23822963424"/>
    <n v="11.936036717830298"/>
    <n v="2.6731684968357068"/>
  </r>
  <r>
    <s v="UN"/>
    <s v="General"/>
    <x v="6"/>
    <x v="0"/>
    <x v="29"/>
    <x v="19"/>
    <n v="6.5754229390672478E-2"/>
    <n v="0.28397486676549683"/>
    <n v="66513.445122479752"/>
    <n v="287253.71571991593"/>
    <n v="18888.146716770374"/>
    <n v="0.64293995124927905"/>
    <n v="586863.99224293989"/>
    <n v="8.8232385371449613"/>
    <n v="2.6009552142958539"/>
  </r>
  <r>
    <s v="UN"/>
    <s v="General"/>
    <x v="6"/>
    <x v="0"/>
    <x v="29"/>
    <x v="20"/>
    <n v="0.11513838052747626"/>
    <n v="0.44649692766093146"/>
    <n v="47625.298405709378"/>
    <n v="184686.88998113698"/>
    <n v="21264.549417084298"/>
    <n v="0.38357625070665935"/>
    <n v="299610.27652302396"/>
    <n v="6.2909900106181027"/>
    <n v="2.4869158523304695"/>
  </r>
  <r>
    <s v="UN"/>
    <s v="General"/>
    <x v="6"/>
    <x v="0"/>
    <x v="29"/>
    <x v="21"/>
    <n v="0.22937671593080999"/>
    <n v="1"/>
    <n v="26360.748988625081"/>
    <n v="114923.38654188697"/>
    <n v="26360.748988625081"/>
    <m/>
    <n v="114923.38654188697"/>
    <n v="4.3596404105011404"/>
    <n v="4.3596404105011404"/>
  </r>
  <r>
    <s v="UN"/>
    <s v="General"/>
    <x v="6"/>
    <x v="0"/>
    <x v="30"/>
    <x v="0"/>
    <n v="1.9231446043225758E-3"/>
    <n v="1.9196400073729456E-3"/>
    <n v="100000"/>
    <n v="99817.767372158953"/>
    <n v="191.96400073729455"/>
    <n v="0.9979391158648564"/>
    <n v="9500000.0001839958"/>
    <n v="95.000000001839965"/>
    <n v="5.0693738715951377E-2"/>
  </r>
  <r>
    <s v="UN"/>
    <s v="General"/>
    <x v="6"/>
    <x v="0"/>
    <x v="30"/>
    <x v="1"/>
    <n v="8.5607685898817746E-5"/>
    <n v="3.4236182257386884E-4"/>
    <n v="99808.035999262705"/>
    <n v="399151.7905602692"/>
    <n v="34.170461112225894"/>
    <n v="0.99973331117897679"/>
    <n v="9400182.2328118365"/>
    <n v="94.18261905164907"/>
    <n v="1.6484532497909166"/>
  </r>
  <r>
    <s v="UN"/>
    <s v="General"/>
    <x v="6"/>
    <x v="0"/>
    <x v="30"/>
    <x v="2"/>
    <n v="2.318313246164809E-5"/>
    <n v="1.159080318605027E-4"/>
    <n v="99773.86553815048"/>
    <n v="498836.48832929676"/>
    <n v="11.564592385635478"/>
    <n v="0.99990837815233546"/>
    <n v="9001030.4422515668"/>
    <n v="90.214310067097159"/>
    <n v="2.1603528805352985"/>
  </r>
  <r>
    <s v="UN"/>
    <s v="General"/>
    <x v="6"/>
    <x v="0"/>
    <x v="30"/>
    <x v="3"/>
    <n v="1.6771830540594543E-5"/>
    <n v="8.3855669178577584E-5"/>
    <n v="99762.300945764844"/>
    <n v="498790.78400855354"/>
    <n v="8.3656345046038041"/>
    <n v="0.99989730020378376"/>
    <n v="8502193.9539222699"/>
    <n v="85.22451741108533"/>
    <n v="2.523114324527187"/>
  </r>
  <r>
    <s v="UN"/>
    <s v="General"/>
    <x v="6"/>
    <x v="0"/>
    <x v="30"/>
    <x v="4"/>
    <n v="2.5907731591718922E-5"/>
    <n v="1.2953083575304646E-4"/>
    <n v="99753.93531126024"/>
    <n v="498739.55829668127"/>
    <n v="12.921210610540584"/>
    <n v="0.99984084162899678"/>
    <n v="8003403.1699137157"/>
    <n v="80.231452974169429"/>
    <n v="2.6690837625264265"/>
  </r>
  <r>
    <s v="UN"/>
    <s v="General"/>
    <x v="6"/>
    <x v="0"/>
    <x v="30"/>
    <x v="5"/>
    <n v="3.7771764892337085E-5"/>
    <n v="1.8884182439318645E-4"/>
    <n v="99741.0141006497"/>
    <n v="498660.1797210279"/>
    <n v="18.835275069592171"/>
    <n v="0.99979114702161387"/>
    <n v="7504663.6116170343"/>
    <n v="75.241500994204856"/>
    <n v="2.6166643675386285"/>
  </r>
  <r>
    <s v="UN"/>
    <s v="General"/>
    <x v="6"/>
    <x v="0"/>
    <x v="30"/>
    <x v="6"/>
    <n v="4.5372587496361074E-5"/>
    <n v="2.2683797624694561E-4"/>
    <n v="99722.178825580108"/>
    <n v="498556.03305729065"/>
    <n v="22.620777231728425"/>
    <n v="0.99975420985791508"/>
    <n v="7006003.4318960067"/>
    <n v="70.255218191230199"/>
    <n v="2.5747486459949545"/>
  </r>
  <r>
    <s v="UN"/>
    <s v="General"/>
    <x v="6"/>
    <x v="0"/>
    <x v="30"/>
    <x v="7"/>
    <n v="5.4098642312057074E-5"/>
    <n v="2.7045832275024521E-4"/>
    <n v="99699.558048348379"/>
    <n v="498433.49289908825"/>
    <n v="26.964575248697656"/>
    <n v="0.99967474447806182"/>
    <n v="6507447.3988387156"/>
    <n v="65.270574175293632"/>
    <n v="2.6154883931734094"/>
  </r>
  <r>
    <s v="UN"/>
    <s v="General"/>
    <x v="6"/>
    <x v="0"/>
    <x v="30"/>
    <x v="8"/>
    <n v="7.9027302711498379E-5"/>
    <n v="3.9506389254153907E-4"/>
    <n v="99672.593473099681"/>
    <n v="498271.37465320388"/>
    <n v="39.377042757201707"/>
    <n v="0.99950214163051043"/>
    <n v="6009013.9059396274"/>
    <n v="60.287524349021588"/>
    <n v="2.6739565523161226"/>
  </r>
  <r>
    <s v="UN"/>
    <s v="General"/>
    <x v="6"/>
    <x v="0"/>
    <x v="30"/>
    <x v="9"/>
    <n v="1.2478481998312235E-4"/>
    <n v="6.2374528117259919E-4"/>
    <n v="99633.21643034248"/>
    <n v="498023.30607905565"/>
    <n v="62.145748596463818"/>
    <n v="0.999186872067231"/>
    <n v="5510742.531286424"/>
    <n v="55.310294384997619"/>
    <n v="2.7025609010871001"/>
  </r>
  <r>
    <s v="UN"/>
    <s v="General"/>
    <x v="6"/>
    <x v="0"/>
    <x v="30"/>
    <x v="10"/>
    <n v="2.0920896188688715E-4"/>
    <n v="1.0455468399079028E-3"/>
    <n v="99571.070681746016"/>
    <n v="497618.34941771289"/>
    <n v="104.10621829754382"/>
    <n v="0.99860133256669614"/>
    <n v="5012719.2252073688"/>
    <n v="50.343128690754668"/>
    <n v="2.7234405889200315"/>
  </r>
  <r>
    <s v="UN"/>
    <s v="General"/>
    <x v="6"/>
    <x v="0"/>
    <x v="30"/>
    <x v="11"/>
    <n v="3.6547494621083307E-4"/>
    <n v="1.825859157975795E-3"/>
    <n v="99466.964463448472"/>
    <n v="496922.34683816787"/>
    <n v="181.61266798165161"/>
    <n v="0.99757195296651946"/>
    <n v="4515100.8757896563"/>
    <n v="45.392969415979699"/>
    <n v="2.7288176884436757"/>
  </r>
  <r>
    <s v="UN"/>
    <s v="General"/>
    <x v="6"/>
    <x v="0"/>
    <x v="30"/>
    <x v="12"/>
    <n v="6.2974389704656105E-4"/>
    <n v="3.1442100124572992E-3"/>
    <n v="99285.35179546682"/>
    <n v="495715.79600805725"/>
    <n v="312.173997205653"/>
    <n v="0.99588568773448249"/>
    <n v="4018178.5289514884"/>
    <n v="40.471010640413027"/>
    <n v="2.7225426344254711"/>
  </r>
  <r>
    <s v="UN"/>
    <s v="General"/>
    <x v="6"/>
    <x v="0"/>
    <x v="30"/>
    <x v="13"/>
    <n v="1.0703059427973277E-3"/>
    <n v="5.3386650154171583E-3"/>
    <n v="98973.177798261167"/>
    <n v="493676.26642833056"/>
    <n v="528.38464177623973"/>
    <n v="0.99241680274559052"/>
    <n v="3522462.732943431"/>
    <n v="35.590074112031957"/>
    <n v="2.748567106386361"/>
  </r>
  <r>
    <s v="UN"/>
    <s v="General"/>
    <x v="6"/>
    <x v="0"/>
    <x v="30"/>
    <x v="14"/>
    <n v="2.0988364404844529E-3"/>
    <n v="1.044533090372426E-2"/>
    <n v="98444.793156484928"/>
    <n v="489932.62192018412"/>
    <n v="1028.2884402681666"/>
    <n v="0.98529549554263851"/>
    <n v="3028786.4665151006"/>
    <n v="30.766344967586363"/>
    <n v="2.7716915093950045"/>
  </r>
  <r>
    <s v="UN"/>
    <s v="General"/>
    <x v="6"/>
    <x v="0"/>
    <x v="30"/>
    <x v="15"/>
    <n v="4.027122676706834E-3"/>
    <n v="1.9955617522225702E-2"/>
    <n v="97416.504716216761"/>
    <n v="482728.40549735195"/>
    <n v="1944.0065084689268"/>
    <n v="0.97222831623254946"/>
    <n v="2538853.8445949163"/>
    <n v="26.061844981924072"/>
    <n v="2.7602348218673991"/>
  </r>
  <r>
    <s v="UN"/>
    <s v="General"/>
    <x v="6"/>
    <x v="0"/>
    <x v="30"/>
    <x v="16"/>
    <n v="7.6200389935052442E-3"/>
    <n v="3.7458469414710323E-2"/>
    <n v="95472.498207747834"/>
    <n v="469322.2248743138"/>
    <n v="3576.2536540609144"/>
    <n v="0.94785107645467193"/>
    <n v="2056125.4390975642"/>
    <n v="21.536311269696139"/>
    <n v="2.7517628943082779"/>
  </r>
  <r>
    <s v="UN"/>
    <s v="General"/>
    <x v="6"/>
    <x v="0"/>
    <x v="30"/>
    <x v="17"/>
    <n v="1.4551796074823759E-2"/>
    <n v="7.0441738316033203E-2"/>
    <n v="91896.24455368692"/>
    <n v="444847.57605121995"/>
    <n v="6473.3312110770057"/>
    <n v="0.90252600470280941"/>
    <n v="1586803.2142232503"/>
    <n v="17.267334720040928"/>
    <n v="2.7393947196500759"/>
  </r>
  <r>
    <s v="UN"/>
    <s v="General"/>
    <x v="6"/>
    <x v="0"/>
    <x v="30"/>
    <x v="18"/>
    <n v="2.7809956443069217E-2"/>
    <n v="0.13070640878375911"/>
    <n v="85422.913342609914"/>
    <n v="401486.5055152367"/>
    <n v="11165.322230858801"/>
    <n v="0.82501038443234231"/>
    <n v="1141955.6381720304"/>
    <n v="13.368259094511707"/>
    <n v="2.7046733924989779"/>
  </r>
  <r>
    <s v="UN"/>
    <s v="General"/>
    <x v="6"/>
    <x v="0"/>
    <x v="30"/>
    <x v="19"/>
    <n v="5.1328506289036353E-2"/>
    <n v="0.22895394812810396"/>
    <n v="74257.591111751113"/>
    <n v="331230.53625952313"/>
    <n v="17001.568663517814"/>
    <n v="0.70423783363087533"/>
    <n v="740469.13265679381"/>
    <n v="9.9716287799109082"/>
    <n v="2.6438986253551917"/>
  </r>
  <r>
    <s v="UN"/>
    <s v="General"/>
    <x v="6"/>
    <x v="0"/>
    <x v="30"/>
    <x v="20"/>
    <n v="9.2702233543992971E-2"/>
    <n v="0.37767544028294525"/>
    <n v="57256.0224482333"/>
    <n v="233265.0752877997"/>
    <n v="21624.193486986704"/>
    <n v="0.43000225946099097"/>
    <n v="409238.59639727062"/>
    <n v="7.1475205384250042"/>
    <n v="2.5483461621229528"/>
  </r>
  <r>
    <s v="UN"/>
    <s v="General"/>
    <x v="6"/>
    <x v="0"/>
    <x v="30"/>
    <x v="21"/>
    <n v="0.20248403701077552"/>
    <n v="1"/>
    <n v="35631.828961246596"/>
    <n v="175973.52110947092"/>
    <n v="35631.828961246596"/>
    <m/>
    <n v="175973.52110947092"/>
    <n v="4.9386609174864651"/>
    <n v="4.9386609174864651"/>
  </r>
  <r>
    <s v="UN"/>
    <s v="General"/>
    <x v="6"/>
    <x v="0"/>
    <x v="31"/>
    <x v="0"/>
    <n v="1.2405509512037503E-3"/>
    <n v="1.2390889159210202E-3"/>
    <n v="100000"/>
    <n v="99882.146293029218"/>
    <n v="123.90889159210201"/>
    <n v="0.99866937137431822"/>
    <n v="9750000.0005439576"/>
    <n v="97.500000005439574"/>
    <n v="4.886803960163711E-2"/>
  </r>
  <r>
    <s v="UN"/>
    <s v="General"/>
    <x v="6"/>
    <x v="0"/>
    <x v="31"/>
    <x v="1"/>
    <n v="5.5222418498030576E-5"/>
    <n v="2.2086101944625796E-4"/>
    <n v="99876.091108407898"/>
    <n v="399452.53939412994"/>
    <n v="22.058735300510307"/>
    <n v="0.9998288791182649"/>
    <n v="9650117.8542509284"/>
    <n v="96.620900429277512"/>
    <n v="1.650588812294064"/>
  </r>
  <r>
    <s v="UN"/>
    <s v="General"/>
    <x v="6"/>
    <x v="0"/>
    <x v="31"/>
    <x v="2"/>
    <n v="1.4724997548479072E-5"/>
    <n v="7.3621902361357489E-5"/>
    <n v="99854.032373107388"/>
    <n v="499249.23909546348"/>
    <n v="7.3514438217680436"/>
    <n v="0.99994223684996397"/>
    <n v="9250665.3148567993"/>
    <n v="92.641880302754615"/>
    <n v="2.1539236943512763"/>
  </r>
  <r>
    <s v="UN"/>
    <s v="General"/>
    <x v="6"/>
    <x v="0"/>
    <x v="31"/>
    <x v="3"/>
    <n v="1.0489240168611924E-5"/>
    <n v="5.2444834753000516E-5"/>
    <n v="99846.68092928562"/>
    <n v="499220.40088676015"/>
    <n v="5.2364426819694927"/>
    <n v="0.99993636544232145"/>
    <n v="8751416.075761335"/>
    <n v="87.648542688758454"/>
    <n v="2.5166806059587064"/>
  </r>
  <r>
    <s v="UN"/>
    <s v="General"/>
    <x v="6"/>
    <x v="0"/>
    <x v="31"/>
    <x v="4"/>
    <n v="1.5954140117660269E-5"/>
    <n v="7.9767730128962305E-5"/>
    <n v="99841.44448660365"/>
    <n v="499188.63321736571"/>
    <n v="7.9641253994923318"/>
    <n v="0.9999020377047757"/>
    <n v="8252195.6748745739"/>
    <n v="82.653007649361712"/>
    <n v="2.6658810955261196"/>
  </r>
  <r>
    <s v="UN"/>
    <s v="General"/>
    <x v="6"/>
    <x v="0"/>
    <x v="31"/>
    <x v="5"/>
    <n v="2.3260084637293574E-5"/>
    <n v="1.162939763269333E-4"/>
    <n v="99833.480361204158"/>
    <n v="499139.73155310587"/>
    <n v="11.610032401775243"/>
    <n v="0.99987138192849878"/>
    <n v="7753007.0416572085"/>
    <n v="77.659388549876397"/>
    <n v="2.6166946002058267"/>
  </r>
  <r>
    <s v="UN"/>
    <s v="General"/>
    <x v="6"/>
    <x v="0"/>
    <x v="31"/>
    <x v="6"/>
    <n v="2.7940717845367987E-5"/>
    <n v="1.3969412323886599E-4"/>
    <n v="99821.870328802383"/>
    <n v="499075.53316342388"/>
    <n v="13.944528655643808"/>
    <n v="0.99984863384874667"/>
    <n v="7253867.3101041028"/>
    <n v="72.668116578167215"/>
    <n v="2.5747849623900612"/>
  </r>
  <r>
    <s v="UN"/>
    <s v="General"/>
    <x v="6"/>
    <x v="0"/>
    <x v="31"/>
    <x v="7"/>
    <n v="3.3314275955275883E-5"/>
    <n v="1.6655814892415963E-4"/>
    <n v="99807.925800146739"/>
    <n v="498999.99002078414"/>
    <n v="16.623823369242018"/>
    <n v="0.99979969314457884"/>
    <n v="6754791.7769406792"/>
    <n v="67.677909572695967"/>
    <n v="2.6155316939366529"/>
  </r>
  <r>
    <s v="UN"/>
    <s v="General"/>
    <x v="6"/>
    <x v="0"/>
    <x v="31"/>
    <x v="8"/>
    <n v="4.8665498023879524E-5"/>
    <n v="2.4329994978534528E-4"/>
    <n v="99791.301976777497"/>
    <n v="498900.0369019279"/>
    <n v="24.279218759955256"/>
    <n v="0.99969338659200147"/>
    <n v="6255791.7869198946"/>
    <n v="62.688748047156295"/>
    <n v="2.6740198060758886"/>
  </r>
  <r>
    <s v="UN"/>
    <s v="General"/>
    <x v="6"/>
    <x v="0"/>
    <x v="31"/>
    <x v="9"/>
    <n v="7.6843257987283442E-5"/>
    <n v="3.8414847427382649E-4"/>
    <n v="99767.022758017541"/>
    <n v="498747.06746136287"/>
    <n v="38.32534957533062"/>
    <n v="0.99949919311406621"/>
    <n v="5756891.7500179671"/>
    <n v="57.70335318095205"/>
    <n v="2.7026607793412585"/>
  </r>
  <r>
    <s v="UN"/>
    <s v="General"/>
    <x v="6"/>
    <x v="0"/>
    <x v="31"/>
    <x v="10"/>
    <n v="1.2883216270777328E-4"/>
    <n v="6.4397195427435595E-4"/>
    <n v="99728.697408442211"/>
    <n v="498497.29149563884"/>
    <n v="64.222484167345101"/>
    <n v="0.99913846166054765"/>
    <n v="5258144.682556604"/>
    <n v="52.724489732596197"/>
    <n v="2.7236080405849878"/>
  </r>
  <r>
    <s v="UN"/>
    <s v="General"/>
    <x v="6"/>
    <x v="0"/>
    <x v="31"/>
    <x v="11"/>
    <n v="2.2506171490543558E-4"/>
    <n v="1.1247337339703864E-3"/>
    <n v="99664.474924274866"/>
    <n v="498067.81696690217"/>
    <n v="112.09599702578271"/>
    <n v="0.99850409864458367"/>
    <n v="4759647.3910609651"/>
    <n v="47.756709646815963"/>
    <n v="2.7291102160088956"/>
  </r>
  <r>
    <s v="UN"/>
    <s v="General"/>
    <x v="6"/>
    <x v="0"/>
    <x v="31"/>
    <x v="12"/>
    <n v="3.8780015672748737E-4"/>
    <n v="1.9372901486541948E-3"/>
    <n v="99552.378927249083"/>
    <n v="497322.75664441218"/>
    <n v="192.86184297084401"/>
    <n v="0.99746916085846893"/>
    <n v="4261579.5740940627"/>
    <n v="42.807410732076441"/>
    <n v="2.723043682105454"/>
  </r>
  <r>
    <s v="UN"/>
    <s v="General"/>
    <x v="6"/>
    <x v="0"/>
    <x v="31"/>
    <x v="13"/>
    <n v="6.5909147174777994E-4"/>
    <n v="3.2905919407160695E-3"/>
    <n v="99359.517084278239"/>
    <n v="496064.11274592235"/>
    <n v="326.9516261509707"/>
    <n v="0.99523721042459801"/>
    <n v="3764256.8174496507"/>
    <n v="37.88521651385193"/>
    <n v="2.7566324287674067"/>
  </r>
  <r>
    <s v="UN"/>
    <s v="General"/>
    <x v="6"/>
    <x v="0"/>
    <x v="31"/>
    <x v="14"/>
    <n v="1.3379805711320021E-3"/>
    <n v="6.6701590875271497E-3"/>
    <n v="99032.565458127268"/>
    <n v="493701.46376100503"/>
    <n v="660.56296645164548"/>
    <n v="0.99042007546774746"/>
    <n v="3268192.7047037282"/>
    <n v="33.001191977456934"/>
    <n v="2.7876998804802362"/>
  </r>
  <r>
    <s v="UN"/>
    <s v="General"/>
    <x v="6"/>
    <x v="0"/>
    <x v="31"/>
    <x v="15"/>
    <n v="2.6576606521567813E-3"/>
    <n v="1.3210275168888536E-2"/>
    <n v="98372.002491675623"/>
    <n v="488971.84099671198"/>
    <n v="1299.5212218296219"/>
    <n v="0.9812332499861276"/>
    <n v="2774491.2409427231"/>
    <n v="28.204074031912732"/>
    <n v="2.7775111224426245"/>
  </r>
  <r>
    <s v="UN"/>
    <s v="General"/>
    <x v="6"/>
    <x v="0"/>
    <x v="31"/>
    <x v="16"/>
    <n v="5.2058939467716833E-3"/>
    <n v="2.5730918641893235E-2"/>
    <n v="97072.481269846001"/>
    <n v="479795.42869290378"/>
    <n v="2497.7641179211059"/>
    <n v="0.96339055774228011"/>
    <n v="2285519.3999460111"/>
    <n v="23.544462550541301"/>
    <n v="2.7712156178463871"/>
  </r>
  <r>
    <s v="UN"/>
    <s v="General"/>
    <x v="6"/>
    <x v="0"/>
    <x v="31"/>
    <x v="17"/>
    <n v="1.0291725129889828E-2"/>
    <n v="5.0300420863618397E-2"/>
    <n v="94574.717151924895"/>
    <n v="462230.38565065298"/>
    <n v="4757.1480757994868"/>
    <n v="0.92872843355175871"/>
    <n v="1805723.9712531073"/>
    <n v="19.093094070293553"/>
    <n v="2.7626931221427693"/>
  </r>
  <r>
    <s v="UN"/>
    <s v="General"/>
    <x v="6"/>
    <x v="0"/>
    <x v="31"/>
    <x v="18"/>
    <n v="2.0361292512566777E-2"/>
    <n v="9.7317575268812989E-2"/>
    <n v="89817.569076125408"/>
    <n v="429286.50200535631"/>
    <n v="8740.8280390276486"/>
    <n v="0.86627345052080318"/>
    <n v="1343493.5856024544"/>
    <n v="14.958026580120071"/>
    <n v="2.7346146970449383"/>
  </r>
  <r>
    <s v="UN"/>
    <s v="General"/>
    <x v="6"/>
    <x v="0"/>
    <x v="31"/>
    <x v="19"/>
    <n v="3.890425617360152E-2"/>
    <n v="0.17844446043984463"/>
    <n v="81076.74103709776"/>
    <n v="371879.49935418565"/>
    <n v="14467.695308585913"/>
    <n v="0.76275859867131424"/>
    <n v="914207.08359709801"/>
    <n v="11.275824261100853"/>
    <n v="2.6842057344530943"/>
  </r>
  <r>
    <s v="UN"/>
    <s v="General"/>
    <x v="6"/>
    <x v="0"/>
    <x v="31"/>
    <x v="20"/>
    <n v="7.2738132072050862E-2"/>
    <n v="0.30975496913081613"/>
    <n v="66609.045728511846"/>
    <n v="283654.28580198856"/>
    <n v="20632.482903468306"/>
    <n v="0.47696872878415536"/>
    <n v="542327.58424291236"/>
    <n v="8.1419509664401382"/>
    <n v="2.6061561242215743"/>
  </r>
  <r>
    <s v="UN"/>
    <s v="General"/>
    <x v="6"/>
    <x v="0"/>
    <x v="31"/>
    <x v="21"/>
    <n v="0.17773988696225534"/>
    <n v="1"/>
    <n v="45976.56282504354"/>
    <n v="258673.29844092383"/>
    <n v="45976.56282504354"/>
    <m/>
    <n v="258673.29844092383"/>
    <n v="5.6261991446655921"/>
    <n v="5.6261991446655921"/>
  </r>
  <r>
    <s v="UN"/>
    <s v="General"/>
    <x v="6"/>
    <x v="0"/>
    <x v="32"/>
    <x v="0"/>
    <n v="7.5588450066584891E-4"/>
    <n v="7.5534071142261381E-4"/>
    <n v="100000"/>
    <n v="99928.059215030022"/>
    <n v="75.534071142261382"/>
    <n v="0.99918869745144545"/>
    <n v="10000000.000092799"/>
    <n v="100.00000000092798"/>
    <n v="4.7571726479705916E-2"/>
  </r>
  <r>
    <s v="UN"/>
    <s v="General"/>
    <x v="6"/>
    <x v="0"/>
    <x v="32"/>
    <x v="1"/>
    <n v="3.3647767704696897E-5"/>
    <n v="1.3458043877291099E-4"/>
    <n v="99924.465928857739"/>
    <n v="399666.2895106927"/>
    <n v="13.447878468854469"/>
    <n v="0.99989626498502504"/>
    <n v="9900071.9408777691"/>
    <n v="99.075555209133952"/>
    <n v="1.652105139751217"/>
  </r>
  <r>
    <s v="UN"/>
    <s v="General"/>
    <x v="6"/>
    <x v="0"/>
    <x v="32"/>
    <x v="2"/>
    <n v="8.8166299643577701E-6"/>
    <n v="4.4082040853221911E-5"/>
    <n v="99911.018050388884"/>
    <n v="499542.52329847618"/>
    <n v="4.4042815793800401"/>
    <n v="0.99996570333494872"/>
    <n v="9500405.6513670757"/>
    <n v="95.088668264551799"/>
    <n v="2.1466507665921872"/>
  </r>
  <r>
    <s v="UN"/>
    <s v="General"/>
    <x v="6"/>
    <x v="0"/>
    <x v="32"/>
    <x v="3"/>
    <n v="6.171602700715252E-6"/>
    <n v="3.0857539193367255E-5"/>
    <n v="99906.613768809504"/>
    <n v="499525.39065587579"/>
    <n v="3.082872250044602"/>
    <n v="0.99996294964496313"/>
    <n v="9000863.1280685998"/>
    <n v="90.092765518979462"/>
    <n v="2.5094043641785411"/>
  </r>
  <r>
    <s v="UN"/>
    <s v="General"/>
    <x v="6"/>
    <x v="0"/>
    <x v="32"/>
    <x v="4"/>
    <n v="9.2243098201034799E-6"/>
    <n v="4.612055455193291E-5"/>
    <n v="99903.53089655946"/>
    <n v="499506.88306280208"/>
    <n v="4.6076062466454459"/>
    <n v="0.99994339291801593"/>
    <n v="8501337.7374127246"/>
    <n v="85.095468209377358"/>
    <n v="2.6622524975767945"/>
  </r>
  <r>
    <s v="UN"/>
    <s v="General"/>
    <x v="6"/>
    <x v="0"/>
    <x v="32"/>
    <x v="5"/>
    <n v="1.344843567587339E-5"/>
    <n v="6.7240023238823788E-5"/>
    <n v="99898.923290312814"/>
    <n v="499478.60743572086"/>
    <n v="6.717205923574511"/>
    <n v="0.9999256340423337"/>
    <n v="8001830.8543499233"/>
    <n v="80.099270250351736"/>
    <n v="2.6167150411411626"/>
  </r>
  <r>
    <s v="UN"/>
    <s v="General"/>
    <x v="6"/>
    <x v="0"/>
    <x v="32"/>
    <x v="6"/>
    <n v="1.6154668073679051E-5"/>
    <n v="8.0770175942546855E-5"/>
    <n v="99892.20608438924"/>
    <n v="499441.46323074505"/>
    <n v="8.0683110607351409"/>
    <n v="0.99991248087445739"/>
    <n v="7502352.2469142023"/>
    <n v="75.104480529503903"/>
    <n v="2.5748095166604186"/>
  </r>
  <r>
    <s v="UN"/>
    <s v="General"/>
    <x v="6"/>
    <x v="0"/>
    <x v="32"/>
    <x v="7"/>
    <n v="1.92615334062238E-5"/>
    <n v="9.6303244020348052E-5"/>
    <n v="99884.137773328504"/>
    <n v="499397.75255062344"/>
    <n v="9.6191664937359747"/>
    <n v="0.99988418238153565"/>
    <n v="7002910.7836834574"/>
    <n v="70.110339237001497"/>
    <n v="2.6155609704836302"/>
  </r>
  <r>
    <s v="UN"/>
    <s v="General"/>
    <x v="6"/>
    <x v="0"/>
    <x v="32"/>
    <x v="8"/>
    <n v="2.8137250143928911E-5"/>
    <n v="1.4067704404252269E-4"/>
    <n v="99874.518606834768"/>
    <n v="499339.9134922566"/>
    <n v="14.050052052785759"/>
    <n v="0.99982271191147176"/>
    <n v="6503513.031132834"/>
    <n v="65.116839829131109"/>
    <n v="2.6740625732589747"/>
  </r>
  <r>
    <s v="UN"/>
    <s v="General"/>
    <x v="6"/>
    <x v="0"/>
    <x v="32"/>
    <x v="9"/>
    <n v="4.4428970413530791E-5"/>
    <n v="2.2212218107484273E-4"/>
    <n v="99860.468554781983"/>
    <n v="499251.38647346763"/>
    <n v="22.18122507854423"/>
    <n v="0.99971041481358991"/>
    <n v="6004173.1176405773"/>
    <n v="60.125625330375613"/>
    <n v="2.7027283091070395"/>
  </r>
  <r>
    <s v="UN"/>
    <s v="General"/>
    <x v="6"/>
    <x v="0"/>
    <x v="32"/>
    <x v="10"/>
    <n v="7.4487736402353884E-5"/>
    <n v="3.7237554393193848E-4"/>
    <n v="99838.287329703438"/>
    <n v="499106.81066765025"/>
    <n v="37.177336549633765"/>
    <n v="0.99950178865553974"/>
    <n v="5504921.7311671097"/>
    <n v="55.138383063281076"/>
    <n v="2.7237212581397903"/>
  </r>
  <r>
    <s v="UN"/>
    <s v="General"/>
    <x v="6"/>
    <x v="0"/>
    <x v="32"/>
    <x v="11"/>
    <n v="1.3012540767606218E-4"/>
    <n v="6.5043485132330111E-4"/>
    <n v="99801.109993153805"/>
    <n v="498858.14999247825"/>
    <n v="64.914120140310843"/>
    <n v="0.99913483274305082"/>
    <n v="5005814.9204994598"/>
    <n v="50.157908272191065"/>
    <n v="2.7293079999822893"/>
  </r>
  <r>
    <s v="UN"/>
    <s v="General"/>
    <x v="6"/>
    <x v="0"/>
    <x v="32"/>
    <x v="12"/>
    <n v="2.2421695983347508E-4"/>
    <n v="1.1205128260323373E-3"/>
    <n v="99736.195873013494"/>
    <n v="498426.55425524246"/>
    <n v="111.75568669536733"/>
    <n v="0.99853907180436308"/>
    <n v="4506956.7705069818"/>
    <n v="45.188777565221628"/>
    <n v="2.7233810882615721"/>
  </r>
  <r>
    <s v="UN"/>
    <s v="General"/>
    <x v="6"/>
    <x v="0"/>
    <x v="32"/>
    <x v="13"/>
    <n v="3.8106503387335175E-4"/>
    <n v="1.9037040815550789E-3"/>
    <n v="99624.440186318127"/>
    <n v="497698.38884867681"/>
    <n v="189.655453405343"/>
    <n v="0.99718553872323978"/>
    <n v="4008530.2162517388"/>
    <n v="40.236413963832227"/>
    <n v="2.7653577827366007"/>
  </r>
  <r>
    <s v="UN"/>
    <s v="General"/>
    <x v="6"/>
    <x v="0"/>
    <x v="32"/>
    <x v="14"/>
    <n v="8.0443660373090116E-4"/>
    <n v="4.0150937704599632E-3"/>
    <n v="99434.784732912784"/>
    <n v="496297.63600575627"/>
    <n v="399.23998474814289"/>
    <n v="0.99410267676534014"/>
    <n v="3510831.827403062"/>
    <n v="35.307883823888659"/>
    <n v="2.8051104792010522"/>
  </r>
  <r>
    <s v="UN"/>
    <s v="General"/>
    <x v="6"/>
    <x v="0"/>
    <x v="32"/>
    <x v="15"/>
    <n v="1.6616140352319366E-3"/>
    <n v="8.2777538300858496E-3"/>
    <n v="99035.544748164641"/>
    <n v="493370.80842563271"/>
    <n v="819.79185985376535"/>
    <n v="0.98796860064638514"/>
    <n v="3014534.1913973056"/>
    <n v="30.438911595456961"/>
    <n v="2.7958852683499487"/>
  </r>
  <r>
    <s v="UN"/>
    <s v="General"/>
    <x v="6"/>
    <x v="0"/>
    <x v="32"/>
    <x v="16"/>
    <n v="3.3846561161542874E-3"/>
    <n v="1.6797706640518419E-2"/>
    <n v="98215.752888310875"/>
    <n v="487434.86720004817"/>
    <n v="1649.799404495483"/>
    <n v="0.97552359785744347"/>
    <n v="2521163.3829716728"/>
    <n v="25.669643706124138"/>
    <n v="2.7913089121155714"/>
  </r>
  <r>
    <s v="UN"/>
    <s v="General"/>
    <x v="6"/>
    <x v="0"/>
    <x v="32"/>
    <x v="17"/>
    <n v="6.9581858015936911E-3"/>
    <n v="3.4263076795021961E-2"/>
    <n v="96565.953483815392"/>
    <n v="475504.21537215606"/>
    <n v="3308.6466800004855"/>
    <n v="0.95019341490101827"/>
    <n v="2033728.5157716246"/>
    <n v="21.060512969640804"/>
    <n v="2.7859370445321163"/>
  </r>
  <r>
    <s v="UN"/>
    <s v="General"/>
    <x v="6"/>
    <x v="0"/>
    <x v="32"/>
    <x v="18"/>
    <n v="1.4315344192890472E-2"/>
    <n v="6.9356203615318537E-2"/>
    <n v="93257.306803814907"/>
    <n v="451820.97420429828"/>
    <n v="6467.9727593016141"/>
    <n v="0.90200255753932768"/>
    <n v="1558224.3003994685"/>
    <n v="16.708870905713585"/>
    <n v="2.763509471499662"/>
  </r>
  <r>
    <s v="UN"/>
    <s v="General"/>
    <x v="6"/>
    <x v="0"/>
    <x v="32"/>
    <x v="19"/>
    <n v="2.8443443719984213E-2"/>
    <n v="0.13356417226263773"/>
    <n v="86789.334044513293"/>
    <n v="407543.67428218765"/>
    <n v="11591.945562880981"/>
    <n v="0.81688450504932653"/>
    <n v="1106403.3261951702"/>
    <n v="12.748148587333418"/>
    <n v="2.7222981425201946"/>
  </r>
  <r>
    <s v="UN"/>
    <s v="General"/>
    <x v="6"/>
    <x v="0"/>
    <x v="32"/>
    <x v="20"/>
    <n v="5.5301360133565083E-2"/>
    <n v="0.24483182477182905"/>
    <n v="75197.388481632312"/>
    <n v="332916.11265198886"/>
    <n v="18410.713840034165"/>
    <n v="0.52362951310652939"/>
    <n v="698859.65191298258"/>
    <n v="9.293669182190893"/>
    <n v="2.6605562320720537"/>
  </r>
  <r>
    <s v="UN"/>
    <s v="General"/>
    <x v="6"/>
    <x v="0"/>
    <x v="32"/>
    <x v="21"/>
    <n v="0.15517878729674048"/>
    <n v="1"/>
    <n v="56786.674641598147"/>
    <n v="365943.53926099371"/>
    <n v="56786.674641598147"/>
    <m/>
    <n v="365943.53926099371"/>
    <n v="6.4441797582020728"/>
    <n v="6.4441797582020728"/>
  </r>
  <r>
    <s v="UN"/>
    <s v="General"/>
    <x v="6"/>
    <x v="1"/>
    <x v="0"/>
    <x v="0"/>
    <n v="0.28467567035123154"/>
    <n v="0.24022468942769673"/>
    <n v="100000"/>
    <n v="84385.395187199712"/>
    <n v="24022.468942769672"/>
    <n v="0.65697319745172733"/>
    <n v="1999999.9999897373"/>
    <n v="19.999999999897373"/>
    <n v="0.35"/>
  </r>
  <r>
    <s v="UN"/>
    <s v="General"/>
    <x v="6"/>
    <x v="1"/>
    <x v="0"/>
    <x v="1"/>
    <n v="9.2844601023630791E-2"/>
    <n v="0.2982918572974424"/>
    <n v="75977.531057230328"/>
    <n v="244101.20353866395"/>
    <n v="22663.478851935346"/>
    <n v="0.75858130159440673"/>
    <n v="1915614.6048025375"/>
    <n v="25.212909371319192"/>
    <n v="1.361"/>
  </r>
  <r>
    <s v="UN"/>
    <s v="General"/>
    <x v="6"/>
    <x v="1"/>
    <x v="0"/>
    <x v="2"/>
    <n v="2.368039764689241E-2"/>
    <n v="0.11067947433347572"/>
    <n v="53314.052205294982"/>
    <n v="249183.79161778526"/>
    <n v="5900.7712726695318"/>
    <n v="0.91915894621209537"/>
    <n v="1671513.4012638736"/>
    <n v="31.352210761009538"/>
    <n v="2.0535259535955634"/>
  </r>
  <r>
    <s v="UN"/>
    <s v="General"/>
    <x v="6"/>
    <x v="1"/>
    <x v="0"/>
    <x v="3"/>
    <n v="1.379982198635433E-2"/>
    <n v="6.6662851037480195E-2"/>
    <n v="47413.28093262545"/>
    <n v="229039.51131653786"/>
    <n v="3160.7044840098097"/>
    <n v="0.91702222997360661"/>
    <n v="1422329.6096460882"/>
    <n v="29.998548543122904"/>
    <n v="2.4604100487097371"/>
  </r>
  <r>
    <s v="UN"/>
    <s v="General"/>
    <x v="6"/>
    <x v="1"/>
    <x v="0"/>
    <x v="4"/>
    <n v="2.247973093939833E-2"/>
    <n v="0.10669469344892588"/>
    <n v="44252.57644861564"/>
    <n v="210034.32341955663"/>
    <n v="4721.5150785102014"/>
    <n v="0.87365331687394288"/>
    <n v="1193290.0983295504"/>
    <n v="26.965437813889821"/>
    <n v="2.6218314170745893"/>
  </r>
  <r>
    <s v="UN"/>
    <s v="General"/>
    <x v="6"/>
    <x v="1"/>
    <x v="0"/>
    <x v="5"/>
    <n v="3.1007955602283577E-2"/>
    <n v="0.14393422073945167"/>
    <n v="39531.061370105439"/>
    <n v="183497.18331287013"/>
    <n v="5689.8725133095577"/>
    <n v="0.8517678527778576"/>
    <n v="983255.77490999363"/>
    <n v="24.872992043000416"/>
    <n v="2.5116975811779843"/>
  </r>
  <r>
    <s v="UN"/>
    <s v="General"/>
    <x v="6"/>
    <x v="1"/>
    <x v="0"/>
    <x v="6"/>
    <n v="3.2422155529474382E-2"/>
    <n v="0.14974313471317283"/>
    <n v="33841.188856795881"/>
    <n v="156297.00182118831"/>
    <n v="5067.4857018371113"/>
    <n v="0.84625651008696212"/>
    <n v="799758.59159712354"/>
    <n v="23.632697863583434"/>
    <n v="2.4525942010825559"/>
  </r>
  <r>
    <s v="UN"/>
    <s v="General"/>
    <x v="6"/>
    <x v="1"/>
    <x v="0"/>
    <x v="7"/>
    <n v="3.4155291555142721E-2"/>
    <n v="0.15700551503955359"/>
    <n v="28773.70315495877"/>
    <n v="132267.35529825438"/>
    <n v="4517.6300834395333"/>
    <n v="0.84489100944755224"/>
    <n v="643461.58977593528"/>
    <n v="22.362835479000314"/>
    <n v="2.4320251409989653"/>
  </r>
  <r>
    <s v="UN"/>
    <s v="General"/>
    <x v="6"/>
    <x v="1"/>
    <x v="0"/>
    <x v="8"/>
    <n v="3.2921159406214713E-2"/>
    <n v="0.15167289909789669"/>
    <n v="24256.073071519237"/>
    <n v="111751.49933490017"/>
    <n v="3678.9889234877446"/>
    <n v="0.85317745771818598"/>
    <n v="511194.23447768087"/>
    <n v="21.074896706091721"/>
    <n v="2.4099226116553565"/>
  </r>
  <r>
    <s v="UN"/>
    <s v="General"/>
    <x v="6"/>
    <x v="1"/>
    <x v="0"/>
    <x v="9"/>
    <n v="3.0807484213044481E-2"/>
    <n v="0.1427463893169639"/>
    <n v="20577.084148031492"/>
    <n v="95343.860098745688"/>
    <n v="2937.3044648028335"/>
    <n v="0.85524316828199254"/>
    <n v="399442.7351427807"/>
    <n v="19.412018353484424"/>
    <n v="2.4324893003837809"/>
  </r>
  <r>
    <s v="UN"/>
    <s v="General"/>
    <x v="6"/>
    <x v="1"/>
    <x v="0"/>
    <x v="10"/>
    <n v="3.2399373236610018E-2"/>
    <n v="0.14977033349442323"/>
    <n v="17639.779683228659"/>
    <n v="81542.184987086308"/>
    <n v="2641.9156859253071"/>
    <n v="0.83864885417247259"/>
    <n v="304098.87504403503"/>
    <n v="17.239380565119109"/>
    <n v="2.4803459987310217"/>
  </r>
  <r>
    <s v="UN"/>
    <s v="General"/>
    <x v="6"/>
    <x v="1"/>
    <x v="0"/>
    <x v="11"/>
    <n v="3.87609067482374E-2"/>
    <n v="0.17673681309075401"/>
    <n v="14997.863997303351"/>
    <n v="68385.260006139739"/>
    <n v="2650.6746860519524"/>
    <n v="0.80311380519451403"/>
    <n v="222556.69005694875"/>
    <n v="14.839225778881907"/>
    <n v="2.5085362171646048"/>
  </r>
  <r>
    <s v="UN"/>
    <s v="General"/>
    <x v="6"/>
    <x v="1"/>
    <x v="0"/>
    <x v="12"/>
    <n v="4.973565040527033E-2"/>
    <n v="0.22122759014149618"/>
    <n v="12347.189311251399"/>
    <n v="54921.146382747102"/>
    <n v="2731.5389363489867"/>
    <n v="0.75163860436315222"/>
    <n v="154171.43005080902"/>
    <n v="12.486358325317003"/>
    <n v="2.5051425836094245"/>
  </r>
  <r>
    <s v="UN"/>
    <s v="General"/>
    <x v="6"/>
    <x v="1"/>
    <x v="0"/>
    <x v="13"/>
    <n v="6.5330113490825001E-2"/>
    <n v="0.28046806609273101"/>
    <n v="9615.6503749024123"/>
    <n v="41280.853817152412"/>
    <n v="2696.882864872724"/>
    <n v="0.6861519281715579"/>
    <n v="99250.283668061922"/>
    <n v="10.321744218894731"/>
    <n v="2.4795353013300248"/>
  </r>
  <r>
    <s v="UN"/>
    <s v="General"/>
    <x v="6"/>
    <x v="1"/>
    <x v="0"/>
    <x v="14"/>
    <n v="8.6642682982065206E-2"/>
    <n v="0.35470892349266286"/>
    <n v="6918.7675100296883"/>
    <n v="28324.937443207345"/>
    <n v="2454.148575378641"/>
    <n v="0.60049461297006534"/>
    <n v="57969.429850909517"/>
    <n v="8.3785775091987116"/>
    <n v="2.4455906338213884"/>
  </r>
  <r>
    <s v="UN"/>
    <s v="General"/>
    <x v="6"/>
    <x v="1"/>
    <x v="0"/>
    <x v="15"/>
    <n v="0.11966724805510366"/>
    <n v="0.45589935957502453"/>
    <n v="4464.6189346510473"/>
    <n v="17008.972347360108"/>
    <n v="2035.4169130539408"/>
    <n v="0.48927466276685716"/>
    <n v="29644.492407702171"/>
    <n v="6.6398706903345541"/>
    <n v="2.3891725612509442"/>
  </r>
  <r>
    <s v="UN"/>
    <s v="General"/>
    <x v="6"/>
    <x v="1"/>
    <x v="0"/>
    <x v="16"/>
    <n v="0.16842547107456962"/>
    <n v="0.57699883754808468"/>
    <n v="2429.2020215971065"/>
    <n v="8322.0592092654151"/>
    <n v="1401.6467426309878"/>
    <n v="0.38290251053520691"/>
    <n v="12635.520060342065"/>
    <n v="5.201510598132427"/>
    <n v="2.2718155135563629"/>
  </r>
  <r>
    <s v="UN"/>
    <s v="General"/>
    <x v="6"/>
    <x v="1"/>
    <x v="0"/>
    <x v="17"/>
    <n v="0.21565591124805947"/>
    <n v="0.66876754276587158"/>
    <n v="1027.5552789661187"/>
    <n v="3186.5373640503658"/>
    <n v="687.19561897027097"/>
    <n v="0.28834296259277353"/>
    <n v="4313.4608510766502"/>
    <n v="4.1977895879398979"/>
    <n v="2.1605770221526375"/>
  </r>
  <r>
    <s v="UN"/>
    <s v="General"/>
    <x v="6"/>
    <x v="1"/>
    <x v="0"/>
    <x v="18"/>
    <n v="0.28538015327573879"/>
    <n v="0.77039606750653278"/>
    <n v="340.35965999584784"/>
    <n v="918.81562396284994"/>
    <n v="262.21174359866177"/>
    <n v="0.19810124735665546"/>
    <n v="1126.9234870262849"/>
    <n v="3.3109784133643587"/>
    <n v="2.0139297909752911"/>
  </r>
  <r>
    <s v="UN"/>
    <s v="General"/>
    <x v="6"/>
    <x v="1"/>
    <x v="0"/>
    <x v="19"/>
    <n v="0.36298033653137562"/>
    <n v="0.84543705226296406"/>
    <n v="78.147916397186094"/>
    <n v="182.01852119782421"/>
    <n v="66.069144079329561"/>
    <n v="0.13118848684681086"/>
    <n v="208.10786306343505"/>
    <n v="2.6629995098746928"/>
    <n v="1.8408693090152071"/>
  </r>
  <r>
    <s v="UN"/>
    <s v="General"/>
    <x v="6"/>
    <x v="1"/>
    <x v="0"/>
    <x v="20"/>
    <n v="0.45477291715084139"/>
    <n v="0.89904846315356646"/>
    <n v="12.078772317856529"/>
    <n v="23.878734374036728"/>
    <n v="10.859401689150754"/>
    <n v="8.4732206084813744E-2"/>
    <n v="26.089341865610823"/>
    <n v="2.1599332431361349"/>
    <n v="1.6374641752384116"/>
  </r>
  <r>
    <s v="UN"/>
    <s v="General"/>
    <x v="6"/>
    <x v="1"/>
    <x v="0"/>
    <x v="21"/>
    <n v="0.55159979026285866"/>
    <n v="1"/>
    <n v="1.2193706287057748"/>
    <n v="2.2106074915740952"/>
    <n v="1.2193706287057748"/>
    <m/>
    <n v="2.2106074915740952"/>
    <n v="1.812908593608169"/>
    <n v="1.812908593608169"/>
  </r>
  <r>
    <s v="UN"/>
    <s v="General"/>
    <x v="6"/>
    <x v="1"/>
    <x v="1"/>
    <x v="0"/>
    <n v="0.26380542493115605"/>
    <n v="0.22519111104943162"/>
    <n v="100000"/>
    <n v="85362.577781786938"/>
    <n v="22519.111104943164"/>
    <n v="0.68059510090749664"/>
    <n v="2250000.0000113887"/>
    <n v="22.500000000113886"/>
    <n v="0.35"/>
  </r>
  <r>
    <s v="UN"/>
    <s v="General"/>
    <x v="6"/>
    <x v="1"/>
    <x v="1"/>
    <x v="1"/>
    <n v="8.1734181955033514E-2"/>
    <n v="0.26892956108562344"/>
    <n v="77480.888895056836"/>
    <n v="254934.97267196141"/>
    <n v="20836.901443071591"/>
    <n v="0.78464690602344278"/>
    <n v="2164637.4222296015"/>
    <n v="27.93769474123447"/>
    <n v="1.361"/>
  </r>
  <r>
    <s v="UN"/>
    <s v="General"/>
    <x v="6"/>
    <x v="1"/>
    <x v="1"/>
    <x v="2"/>
    <n v="2.0628567400027779E-2"/>
    <n v="9.7240759007756083E-2"/>
    <n v="56643.987451985246"/>
    <n v="267013.42009089008"/>
    <n v="5508.10433305685"/>
    <n v="0.92921873262259924"/>
    <n v="1909702.4495576401"/>
    <n v="33.714124578119005"/>
    <n v="2.0576960440322729"/>
  </r>
  <r>
    <s v="UN"/>
    <s v="General"/>
    <x v="6"/>
    <x v="1"/>
    <x v="1"/>
    <x v="3"/>
    <n v="1.2021527290892821E-2"/>
    <n v="5.8329053871564313E-2"/>
    <n v="51135.883118928396"/>
    <n v="248113.87181008258"/>
    <n v="2982.7076812139858"/>
    <n v="0.92741990248817652"/>
    <n v="1642689.0294667501"/>
    <n v="32.123998438558196"/>
    <n v="2.4635315984165915"/>
  </r>
  <r>
    <s v="UN"/>
    <s v="General"/>
    <x v="6"/>
    <x v="1"/>
    <x v="1"/>
    <x v="4"/>
    <n v="1.9527892485607153E-2"/>
    <n v="9.3316383911852693E-2"/>
    <n v="48153.17543771441"/>
    <n v="230105.7428000707"/>
    <n v="4493.4802057205525"/>
    <n v="0.88926080912395855"/>
    <n v="1394575.1576566675"/>
    <n v="28.961229347388208"/>
    <n v="2.6276440753137931"/>
  </r>
  <r>
    <s v="UN"/>
    <s v="General"/>
    <x v="6"/>
    <x v="1"/>
    <x v="1"/>
    <x v="5"/>
    <n v="2.6968498695144002E-2"/>
    <n v="0.12639581107442838"/>
    <n v="43659.695231993857"/>
    <n v="204624.01902646036"/>
    <n v="5518.4025901102214"/>
    <n v="0.86932538929052872"/>
    <n v="1164469.4148565968"/>
    <n v="26.671496643963579"/>
    <n v="2.5220261823565475"/>
  </r>
  <r>
    <s v="UN"/>
    <s v="General"/>
    <x v="6"/>
    <x v="1"/>
    <x v="1"/>
    <x v="6"/>
    <n v="2.842458642064356E-2"/>
    <n v="0.13256769982337738"/>
    <n v="38141.292641883636"/>
    <n v="177884.8549983702"/>
    <n v="5056.3034338248181"/>
    <n v="0.86336770426279941"/>
    <n v="959845.39583013637"/>
    <n v="25.165518244028075"/>
    <n v="2.464232837516017"/>
  </r>
  <r>
    <s v="UN"/>
    <s v="General"/>
    <x v="6"/>
    <x v="1"/>
    <x v="1"/>
    <x v="7"/>
    <n v="3.01816146976841E-2"/>
    <n v="0.14010261661789855"/>
    <n v="33084.989208058818"/>
    <n v="153580.03888306383"/>
    <n v="4635.2935588239779"/>
    <n v="0.860848447286233"/>
    <n v="781960.54083176621"/>
    <n v="23.634903911085356"/>
    <n v="2.4446263204448617"/>
  </r>
  <r>
    <s v="UN"/>
    <s v="General"/>
    <x v="6"/>
    <x v="1"/>
    <x v="1"/>
    <x v="8"/>
    <n v="2.9467176262361536E-2"/>
    <n v="0.1369374920972648"/>
    <n v="28449.69564923484"/>
    <n v="132209.13800664482"/>
    <n v="3895.829973136686"/>
    <n v="0.86656607088605608"/>
    <n v="628380.50194870238"/>
    <n v="22.087424403276625"/>
    <n v="2.4230548281740525"/>
  </r>
  <r>
    <s v="UN"/>
    <s v="General"/>
    <x v="6"/>
    <x v="1"/>
    <x v="1"/>
    <x v="9"/>
    <n v="2.8010176540254443E-2"/>
    <n v="0.13069504569808993"/>
    <n v="24553.865676098154"/>
    <n v="114567.95325765052"/>
    <n v="3209.0685966024103"/>
    <n v="0.86662194825468863"/>
    <n v="496171.36394205759"/>
    <n v="20.207464294514459"/>
    <n v="2.4443129288281851"/>
  </r>
  <r>
    <s v="UN"/>
    <s v="General"/>
    <x v="6"/>
    <x v="1"/>
    <x v="1"/>
    <x v="10"/>
    <n v="2.9846894529842315E-2"/>
    <n v="0.13883531786178011"/>
    <n v="21344.797079495744"/>
    <n v="99287.102859697188"/>
    <n v="2963.4116872269842"/>
    <n v="0.84962837607528019"/>
    <n v="381603.41068440705"/>
    <n v="17.878052869895082"/>
    <n v="2.4904322035860651"/>
  </r>
  <r>
    <s v="UN"/>
    <s v="General"/>
    <x v="6"/>
    <x v="1"/>
    <x v="1"/>
    <x v="11"/>
    <n v="3.605737481024552E-2"/>
    <n v="0.16547702737479156"/>
    <n v="18381.385392268759"/>
    <n v="84357.13996790383"/>
    <n v="3041.6970137430508"/>
    <n v="0.81476551548313358"/>
    <n v="282316.30782470986"/>
    <n v="15.358815551707684"/>
    <n v="2.5179030129140489"/>
  </r>
  <r>
    <s v="UN"/>
    <s v="General"/>
    <x v="6"/>
    <x v="1"/>
    <x v="1"/>
    <x v="12"/>
    <n v="4.6646085360255364E-2"/>
    <n v="0.20900330419182495"/>
    <n v="15339.688378525709"/>
    <n v="68731.288630632029"/>
    <n v="3206.0455563848082"/>
    <n v="0.76422540189374188"/>
    <n v="197959.16785680602"/>
    <n v="12.905031899730925"/>
    <n v="2.5149594346437141"/>
  </r>
  <r>
    <s v="UN"/>
    <s v="General"/>
    <x v="6"/>
    <x v="1"/>
    <x v="1"/>
    <x v="13"/>
    <n v="6.1767513480560386E-2"/>
    <n v="0.26738981926953204"/>
    <n v="12133.642822140901"/>
    <n v="52526.196676419539"/>
    <n v="3244.4125612933112"/>
    <n v="0.69924329932189888"/>
    <n v="129227.87922617399"/>
    <n v="10.650377724187251"/>
    <n v="2.4904494171236555"/>
  </r>
  <r>
    <s v="UN"/>
    <s v="General"/>
    <x v="6"/>
    <x v="1"/>
    <x v="1"/>
    <x v="14"/>
    <n v="8.2634010540348718E-2"/>
    <n v="0.34142785057022784"/>
    <n v="8889.2302608475893"/>
    <n v="36728.591064850552"/>
    <n v="3035.030781185018"/>
    <n v="0.61370651496864892"/>
    <n v="76701.682549754449"/>
    <n v="8.6286079108092455"/>
    <n v="2.4571723333975224"/>
  </r>
  <r>
    <s v="UN"/>
    <s v="General"/>
    <x v="6"/>
    <x v="1"/>
    <x v="1"/>
    <x v="15"/>
    <n v="0.11490949978133787"/>
    <n v="0.44243901809616848"/>
    <n v="5854.1994796625713"/>
    <n v="22540.575622118093"/>
    <n v="2590.1262695210089"/>
    <n v="0.50248976291882197"/>
    <n v="39973.091484903889"/>
    <n v="6.8281054692054814"/>
    <n v="2.4015082371102241"/>
  </r>
  <r>
    <s v="UN"/>
    <s v="General"/>
    <x v="6"/>
    <x v="1"/>
    <x v="1"/>
    <x v="16"/>
    <n v="0.16251265596633335"/>
    <n v="0.56392262350076461"/>
    <n v="3264.0732101415624"/>
    <n v="11326.408500411899"/>
    <n v="1840.6847279615924"/>
    <n v="0.39451943961074282"/>
    <n v="17432.515862785796"/>
    <n v="5.3407245305106841"/>
    <n v="2.2869022736846887"/>
  </r>
  <r>
    <s v="UN"/>
    <s v="General"/>
    <x v="6"/>
    <x v="1"/>
    <x v="1"/>
    <x v="17"/>
    <n v="0.20985196078376808"/>
    <n v="0.65879487606496789"/>
    <n v="1423.38848217997"/>
    <n v="4468.4883343848569"/>
    <n v="937.72103871005606"/>
    <n v="0.29697479699049167"/>
    <n v="6106.1073623738966"/>
    <n v="4.2898389574026741"/>
    <n v="2.1756482288610601"/>
  </r>
  <r>
    <s v="UN"/>
    <s v="General"/>
    <x v="6"/>
    <x v="1"/>
    <x v="1"/>
    <x v="18"/>
    <n v="0.27932807525785935"/>
    <n v="0.76323068022385754"/>
    <n v="485.66744346991385"/>
    <n v="1327.0284159583227"/>
    <n v="370.67629324212419"/>
    <n v="0.20402021430023431"/>
    <n v="1637.6190279890398"/>
    <n v="3.3718937721846434"/>
    <n v="2.028920323556068"/>
  </r>
  <r>
    <s v="UN"/>
    <s v="General"/>
    <x v="6"/>
    <x v="1"/>
    <x v="1"/>
    <x v="19"/>
    <n v="0.35727315852203129"/>
    <n v="0.84118088132303681"/>
    <n v="114.99115022778963"/>
    <n v="270.74062180631751"/>
    <n v="96.728357092961801"/>
    <n v="0.13452535612858099"/>
    <n v="310.59061203071695"/>
    <n v="2.700995784592624"/>
    <n v="1.8549540333838039"/>
  </r>
  <r>
    <s v="UN"/>
    <s v="General"/>
    <x v="6"/>
    <x v="1"/>
    <x v="1"/>
    <x v="20"/>
    <n v="0.44984268530819954"/>
    <n v="0.89712102636782842"/>
    <n v="18.262793134827824"/>
    <n v="36.421478566968325"/>
    <n v="16.38393572146007"/>
    <n v="8.6035445382164857E-2"/>
    <n v="39.849990224399448"/>
    <n v="2.1820315178626228"/>
    <n v="1.6496153280636159"/>
  </r>
  <r>
    <s v="UN"/>
    <s v="General"/>
    <x v="6"/>
    <x v="1"/>
    <x v="1"/>
    <x v="21"/>
    <n v="0.54800963248744661"/>
    <n v="1"/>
    <n v="1.8788574133677558"/>
    <n v="3.4285116574311223"/>
    <n v="1.8788574133677558"/>
    <m/>
    <n v="3.4285116574311223"/>
    <n v="1.824785443023955"/>
    <n v="1.824785443023955"/>
  </r>
  <r>
    <s v="UN"/>
    <s v="General"/>
    <x v="6"/>
    <x v="1"/>
    <x v="2"/>
    <x v="0"/>
    <n v="0.24508766921508665"/>
    <n v="0.21140877471487124"/>
    <n v="100000"/>
    <n v="86258.429643533367"/>
    <n v="21140.877471487125"/>
    <n v="0.7024397130650244"/>
    <n v="2500000.0000156192"/>
    <n v="25.000000000156192"/>
    <n v="0.35"/>
  </r>
  <r>
    <s v="UN"/>
    <s v="General"/>
    <x v="6"/>
    <x v="1"/>
    <x v="2"/>
    <x v="1"/>
    <n v="7.21863075490633E-2"/>
    <n v="0.24254121066501766"/>
    <n v="78859.122528512875"/>
    <n v="264961.42688897887"/>
    <n v="19126.587050046481"/>
    <n v="0.80751602868634875"/>
    <n v="2413741.570372086"/>
    <n v="30.608273247009009"/>
    <n v="1.361"/>
  </r>
  <r>
    <s v="UN"/>
    <s v="General"/>
    <x v="6"/>
    <x v="1"/>
    <x v="2"/>
    <x v="2"/>
    <n v="1.8053550242145503E-2"/>
    <n v="8.5719944647053722E-2"/>
    <n v="59732.535478466394"/>
    <n v="283615.66374292341"/>
    <n v="5120.2696348423051"/>
    <n v="0.93777168244535136"/>
    <n v="2148780.143483107"/>
    <n v="35.97336236058058"/>
    <n v="2.0612849083147982"/>
  </r>
  <r>
    <s v="UN"/>
    <s v="General"/>
    <x v="6"/>
    <x v="1"/>
    <x v="2"/>
    <x v="3"/>
    <n v="1.0527105889963551E-2"/>
    <n v="5.1267970162492245E-2"/>
    <n v="54612.265843624089"/>
    <n v="265966.73815605632"/>
    <n v="2799.8600157770124"/>
    <n v="0.93625482828882689"/>
    <n v="1865164.4797401836"/>
    <n v="34.152849198399245"/>
    <n v="2.4660907966517689"/>
  </r>
  <r>
    <s v="UN"/>
    <s v="General"/>
    <x v="6"/>
    <x v="1"/>
    <x v="2"/>
    <x v="4"/>
    <n v="1.7044869299302743E-2"/>
    <n v="8.191837228846359E-2"/>
    <n v="51812.405827847077"/>
    <n v="249012.64276283793"/>
    <n v="4244.3879497665403"/>
    <n v="0.90262822003835841"/>
    <n v="1599197.7415841273"/>
    <n v="30.865151232267678"/>
    <n v="2.6323120093321761"/>
  </r>
  <r>
    <s v="UN"/>
    <s v="General"/>
    <x v="6"/>
    <x v="1"/>
    <x v="2"/>
    <x v="5"/>
    <n v="2.3558808438731656E-2"/>
    <n v="0.11131881396572299"/>
    <n v="47568.017878080536"/>
    <n v="224765.83850406797"/>
    <n v="5295.2153328882268"/>
    <n v="0.88447414918917688"/>
    <n v="1350185.0988212894"/>
    <n v="28.384304392961855"/>
    <n v="2.5309312153688217"/>
  </r>
  <r>
    <s v="UN"/>
    <s v="General"/>
    <x v="6"/>
    <x v="1"/>
    <x v="2"/>
    <x v="6"/>
    <n v="2.5025796571894198E-2"/>
    <n v="0.11769074658867748"/>
    <n v="42272.802545192309"/>
    <n v="198799.57377767743"/>
    <n v="4975.1176919394347"/>
    <n v="0.87824284098355354"/>
    <n v="1125419.2603172213"/>
    <n v="26.62277380625703"/>
    <n v="2.4745443773841371"/>
  </r>
  <r>
    <s v="UN"/>
    <s v="General"/>
    <x v="6"/>
    <x v="1"/>
    <x v="2"/>
    <x v="7"/>
    <n v="2.6777735011214356E-2"/>
    <n v="0.12534933425917694"/>
    <n v="37297.684853252875"/>
    <n v="174594.30246082696"/>
    <n v="4675.2399657638307"/>
    <n v="0.8748313390828506"/>
    <n v="926619.68653954379"/>
    <n v="24.843892863198175"/>
    <n v="2.4559334082236433"/>
  </r>
  <r>
    <s v="UN"/>
    <s v="General"/>
    <x v="6"/>
    <x v="1"/>
    <x v="2"/>
    <x v="8"/>
    <n v="2.6474046224530246E-2"/>
    <n v="0.1239533350775001"/>
    <n v="32622.444887489044"/>
    <n v="152740.56741804152"/>
    <n v="4043.6608421862074"/>
    <n v="0.87841638341146777"/>
    <n v="752025.38407871686"/>
    <n v="23.052391893751786"/>
    <n v="2.4350823612110215"/>
  </r>
  <r>
    <s v="UN"/>
    <s v="General"/>
    <x v="6"/>
    <x v="1"/>
    <x v="2"/>
    <x v="9"/>
    <n v="2.5551769104154697E-2"/>
    <n v="0.11995878393540366"/>
    <n v="28578.784045302837"/>
    <n v="134169.81683157152"/>
    <n v="3428.2761804270485"/>
    <n v="0.87681449980646675"/>
    <n v="599284.81666067534"/>
    <n v="20.969570143736497"/>
    <n v="2.4552507044937255"/>
  </r>
  <r>
    <s v="UN"/>
    <s v="General"/>
    <x v="6"/>
    <x v="1"/>
    <x v="2"/>
    <x v="10"/>
    <n v="2.7574348487571392E-2"/>
    <n v="0.12897960741716827"/>
    <n v="25150.507864875788"/>
    <n v="117642.04083429964"/>
    <n v="3243.9026307540844"/>
    <n v="0.85957398127172335"/>
    <n v="465114.99982910382"/>
    <n v="18.493264721650618"/>
    <n v="2.4997712899311275"/>
  </r>
  <r>
    <s v="UN"/>
    <s v="General"/>
    <x v="6"/>
    <x v="1"/>
    <x v="2"/>
    <x v="11"/>
    <n v="3.362777060374398E-2"/>
    <n v="0.15522755079995434"/>
    <n v="21906.605234121704"/>
    <n v="101122.03740486958"/>
    <n v="3400.5086768341716"/>
    <n v="0.82543482014943503"/>
    <n v="347472.95899480418"/>
    <n v="15.86156117213363"/>
    <n v="2.5265498297244586"/>
  </r>
  <r>
    <s v="UN"/>
    <s v="General"/>
    <x v="6"/>
    <x v="1"/>
    <x v="2"/>
    <x v="12"/>
    <n v="4.3842463176261393E-2"/>
    <n v="0.19774646038312776"/>
    <n v="18506.096557287532"/>
    <n v="83469.650758432967"/>
    <n v="3659.5150897119984"/>
    <n v="0.77588160516225613"/>
    <n v="246350.92158993462"/>
    <n v="13.311879186803653"/>
    <n v="2.5240347953537796"/>
  </r>
  <r>
    <s v="UN"/>
    <s v="General"/>
    <x v="6"/>
    <x v="1"/>
    <x v="2"/>
    <x v="13"/>
    <n v="5.850685232422758E-2"/>
    <n v="0.25521389750410828"/>
    <n v="14846.581467575534"/>
    <n v="64762.5666127859"/>
    <n v="3789.0539209522158"/>
    <n v="0.71150060828749029"/>
    <n v="162881.27083150164"/>
    <n v="10.970961307640362"/>
    <n v="2.5006054485728177"/>
  </r>
  <r>
    <s v="UN"/>
    <s v="General"/>
    <x v="6"/>
    <x v="1"/>
    <x v="2"/>
    <x v="14"/>
    <n v="7.8931272308403203E-2"/>
    <n v="0.32892009050623544"/>
    <n v="11057.527546623318"/>
    <n v="46078.60553925627"/>
    <n v="3637.0429614105333"/>
    <n v="0.62622548948913181"/>
    <n v="98118.70421871572"/>
    <n v="8.8734759018238787"/>
    <n v="2.4679891627431227"/>
  </r>
  <r>
    <s v="UN"/>
    <s v="General"/>
    <x v="6"/>
    <x v="1"/>
    <x v="2"/>
    <x v="15"/>
    <n v="0.11047669407639713"/>
    <n v="0.42960415316115141"/>
    <n v="7420.4845852127846"/>
    <n v="28855.59730879738"/>
    <n v="3187.8709962757166"/>
    <n v="0.5151694040278757"/>
    <n v="52040.09867945945"/>
    <n v="7.013032381087708"/>
    <n v="2.4130616869688155"/>
  </r>
  <r>
    <s v="UN"/>
    <s v="General"/>
    <x v="6"/>
    <x v="1"/>
    <x v="2"/>
    <x v="16"/>
    <n v="0.15696777684496893"/>
    <n v="0.55129241385527561"/>
    <n v="4232.613588937068"/>
    <n v="14865.520868441519"/>
    <n v="2333.4077623617577"/>
    <n v="0.40576671925045404"/>
    <n v="23184.50137066207"/>
    <n v="5.4775851571379492"/>
    <n v="2.3011373417778636"/>
  </r>
  <r>
    <s v="UN"/>
    <s v="General"/>
    <x v="6"/>
    <x v="1"/>
    <x v="2"/>
    <x v="17"/>
    <n v="0.20437194517015231"/>
    <n v="0.64909131617534765"/>
    <n v="1899.2058265753105"/>
    <n v="6031.9336327366755"/>
    <n v="1232.7580096596573"/>
    <n v="0.30539558995310256"/>
    <n v="8318.980502220551"/>
    <n v="4.3802416703941551"/>
    <n v="2.1899630965721713"/>
  </r>
  <r>
    <s v="UN"/>
    <s v="General"/>
    <x v="6"/>
    <x v="1"/>
    <x v="2"/>
    <x v="18"/>
    <n v="0.27357692849191673"/>
    <n v="0.75619296983625039"/>
    <n v="666.44781691565322"/>
    <n v="1842.1259303275783"/>
    <n v="503.96315391433347"/>
    <n v="0.20983764157593682"/>
    <n v="2287.0468694838764"/>
    <n v="3.431696843225355"/>
    <n v="2.0432101182857791"/>
  </r>
  <r>
    <s v="UN"/>
    <s v="General"/>
    <x v="6"/>
    <x v="1"/>
    <x v="2"/>
    <x v="19"/>
    <n v="0.35181991763200687"/>
    <n v="0.83697167530996919"/>
    <n v="162.48466300131975"/>
    <n v="386.54736070581754"/>
    <n v="135.99506060439035"/>
    <n v="0.13782460092007021"/>
    <n v="444.92093915629806"/>
    <n v="2.7382334488559348"/>
    <n v="1.8684454243551212"/>
  </r>
  <r>
    <s v="UN"/>
    <s v="General"/>
    <x v="6"/>
    <x v="1"/>
    <x v="2"/>
    <x v="20"/>
    <n v="0.44510938890853741"/>
    <n v="0.89520143856123147"/>
    <n v="26.489602396929392"/>
    <n v="53.275735725985719"/>
    <n v="23.713530172646237"/>
    <n v="8.7331338249537371E-2"/>
    <n v="58.373578450480544"/>
    <n v="2.2036411711957995"/>
    <n v="1.6613036657870894"/>
  </r>
  <r>
    <s v="UN"/>
    <s v="General"/>
    <x v="6"/>
    <x v="1"/>
    <x v="2"/>
    <x v="21"/>
    <n v="0.544558232631285"/>
    <n v="1"/>
    <n v="2.7760722242831553"/>
    <n v="5.0978427244948223"/>
    <n v="2.7760722242831553"/>
    <m/>
    <n v="5.0978427244948223"/>
    <n v="1.8363508989076107"/>
    <n v="1.8363508989076107"/>
  </r>
  <r>
    <s v="UN"/>
    <s v="General"/>
    <x v="6"/>
    <x v="1"/>
    <x v="3"/>
    <x v="0"/>
    <n v="0.22805470984462653"/>
    <n v="0.19861317443152976"/>
    <n v="100000"/>
    <n v="87090.143661950569"/>
    <n v="19861.317443152977"/>
    <n v="0.72281362649011993"/>
    <n v="2750000.0000083568"/>
    <n v="27.500000000083567"/>
    <n v="0.35"/>
  </r>
  <r>
    <s v="UN"/>
    <s v="General"/>
    <x v="6"/>
    <x v="1"/>
    <x v="3"/>
    <x v="1"/>
    <n v="6.3871633102334555E-2"/>
    <n v="0.21863416161150395"/>
    <n v="80138.682556847023"/>
    <n v="274316.66958310944"/>
    <n v="17521.053673466704"/>
    <n v="0.8277977287037831"/>
    <n v="2662909.856346406"/>
    <n v="33.228770069403744"/>
    <n v="1.361"/>
  </r>
  <r>
    <s v="UN"/>
    <s v="General"/>
    <x v="6"/>
    <x v="1"/>
    <x v="3"/>
    <x v="2"/>
    <n v="1.5845547087837291E-2"/>
    <n v="7.5706154392381098E-2"/>
    <n v="62617.628883380319"/>
    <n v="299171.73914233298"/>
    <n v="4740.5398799300165"/>
    <n v="0.94515971151651268"/>
    <n v="2388593.1867632968"/>
    <n v="38.145698413650187"/>
    <n v="2.0643838830496146"/>
  </r>
  <r>
    <s v="UN"/>
    <s v="General"/>
    <x v="6"/>
    <x v="1"/>
    <x v="3"/>
    <x v="3"/>
    <n v="9.2476868124839098E-3"/>
    <n v="4.5180621503334115E-2"/>
    <n v="57877.089003450303"/>
    <n v="282765.07466166082"/>
    <n v="2614.9228519796743"/>
    <n v="0.94387878524883573"/>
    <n v="2089421.4476209637"/>
    <n v="36.101011360409025"/>
    <n v="2.4682349230385165"/>
  </r>
  <r>
    <s v="UN"/>
    <s v="General"/>
    <x v="6"/>
    <x v="1"/>
    <x v="3"/>
    <x v="4"/>
    <n v="1.4922841395944937E-2"/>
    <n v="7.2071840207821106E-2"/>
    <n v="55262.166151470628"/>
    <n v="266895.95518244477"/>
    <n v="3982.8460084068502"/>
    <n v="0.91422439136933431"/>
    <n v="1806656.372959303"/>
    <n v="32.692463918394999"/>
    <n v="2.6361437135566379"/>
  </r>
  <r>
    <s v="UN"/>
    <s v="General"/>
    <x v="6"/>
    <x v="1"/>
    <x v="3"/>
    <x v="5"/>
    <n v="2.0637125963345129E-2"/>
    <n v="9.8197798716788021E-2"/>
    <n v="51279.320143063778"/>
    <n v="244002.79218560769"/>
    <n v="5035.5163577423082"/>
    <n v="0.8977109712221466"/>
    <n v="1539760.4177768582"/>
    <n v="30.026927297029143"/>
    <n v="2.5387214241385139"/>
  </r>
  <r>
    <s v="UN"/>
    <s v="General"/>
    <x v="6"/>
    <x v="1"/>
    <x v="3"/>
    <x v="6"/>
    <n v="2.2090046318307011E-2"/>
    <n v="0.10463438009801153"/>
    <n v="46243.80378532147"/>
    <n v="219043.98355385748"/>
    <n v="4838.6917424511921"/>
    <n v="0.89134789151417404"/>
    <n v="1295757.6255912506"/>
    <n v="28.020135013256521"/>
    <n v="2.4838166965804209"/>
  </r>
  <r>
    <s v="UN"/>
    <s v="General"/>
    <x v="6"/>
    <x v="1"/>
    <x v="3"/>
    <x v="7"/>
    <n v="2.381492039782988E-2"/>
    <n v="0.11229844445232008"/>
    <n v="41405.112042870278"/>
    <n v="195244.39288959629"/>
    <n v="4649.729674788352"/>
    <n v="0.88724992356878685"/>
    <n v="1076713.6420373931"/>
    <n v="26.004364893943016"/>
    <n v="2.4662683319775205"/>
  </r>
  <r>
    <s v="UN"/>
    <s v="General"/>
    <x v="6"/>
    <x v="1"/>
    <x v="3"/>
    <x v="8"/>
    <n v="2.38399873529513E-2"/>
    <n v="0.11235945310552742"/>
    <n v="36755.382368081926"/>
    <n v="173230.5726685285"/>
    <n v="4129.8146615622318"/>
    <n v="0.8890500181867681"/>
    <n v="881469.24914779665"/>
    <n v="23.982045413660487"/>
    <n v="2.4462923796460023"/>
  </r>
  <r>
    <s v="UN"/>
    <s v="General"/>
    <x v="6"/>
    <x v="1"/>
    <x v="3"/>
    <x v="9"/>
    <n v="2.3357440575564305E-2"/>
    <n v="0.11025998053088226"/>
    <n v="32625.567706519694"/>
    <n v="154010.64378145948"/>
    <n v="3597.2944601298441"/>
    <n v="0.88606905541790049"/>
    <n v="708238.67647926812"/>
    <n v="21.708087437747114"/>
    <n v="2.4655411581708857"/>
  </r>
  <r>
    <s v="UN"/>
    <s v="General"/>
    <x v="6"/>
    <x v="1"/>
    <x v="3"/>
    <x v="10"/>
    <n v="2.5521883909978796E-2"/>
    <n v="0.11998026930812253"/>
    <n v="29028.27324638985"/>
    <n v="136464.06565974056"/>
    <n v="3482.8200416516229"/>
    <n v="0.86870698456805751"/>
    <n v="554228.0326978087"/>
    <n v="19.092697247044697"/>
    <n v="2.5085417941681127"/>
  </r>
  <r>
    <s v="UN"/>
    <s v="General"/>
    <x v="6"/>
    <x v="1"/>
    <x v="3"/>
    <x v="11"/>
    <n v="3.1410274056943722E-2"/>
    <n v="0.14576381726103274"/>
    <n v="25545.453204738227"/>
    <n v="118547.28698117062"/>
    <n v="3723.6027727857254"/>
    <n v="0.83533682899177097"/>
    <n v="417763.96703806811"/>
    <n v="16.353750457657974"/>
    <n v="2.5346513571175779"/>
  </r>
  <r>
    <s v="UN"/>
    <s v="General"/>
    <x v="6"/>
    <x v="1"/>
    <x v="3"/>
    <x v="12"/>
    <n v="4.1262971807628994E-2"/>
    <n v="0.18725015121968511"/>
    <n v="21821.850431952502"/>
    <n v="99026.914792428521"/>
    <n v="4086.1447932764568"/>
    <n v="0.78681204441186647"/>
    <n v="299216.68005689746"/>
    <n v="13.711792269402205"/>
    <n v="2.5325550421208867"/>
  </r>
  <r>
    <s v="UN"/>
    <s v="General"/>
    <x v="6"/>
    <x v="1"/>
    <x v="3"/>
    <x v="13"/>
    <n v="5.5480353046540969E-2"/>
    <n v="0.24373336925650557"/>
    <n v="17735.705638676045"/>
    <n v="77915.569279630392"/>
    <n v="4322.7832914561186"/>
    <n v="0.72312596722841871"/>
    <n v="200189.76526446897"/>
    <n v="11.287386549081955"/>
    <n v="2.5101784688067585"/>
  </r>
  <r>
    <s v="UN"/>
    <s v="General"/>
    <x v="6"/>
    <x v="1"/>
    <x v="3"/>
    <x v="14"/>
    <n v="7.5461735419710796E-2"/>
    <n v="0.31698709631995703"/>
    <n v="13412.922347219926"/>
    <n v="56342.771397485587"/>
    <n v="4251.7233080103069"/>
    <n v="0.63823713558344441"/>
    <n v="122274.19598483857"/>
    <n v="9.1161488018442256"/>
    <n v="2.4782365732939526"/>
  </r>
  <r>
    <s v="UN"/>
    <s v="General"/>
    <x v="6"/>
    <x v="1"/>
    <x v="3"/>
    <x v="15"/>
    <n v="0.10629113277906911"/>
    <n v="0.41721987804998134"/>
    <n v="9161.1990392096195"/>
    <n v="35960.049027564033"/>
    <n v="3822.2343459306439"/>
    <n v="0.52747796792154733"/>
    <n v="65931.424587352987"/>
    <n v="7.1968117170218369"/>
    <n v="2.4240338824419307"/>
  </r>
  <r>
    <s v="UN"/>
    <s v="General"/>
    <x v="6"/>
    <x v="1"/>
    <x v="3"/>
    <x v="16"/>
    <n v="0.15169920953963206"/>
    <n v="0.53895296877986032"/>
    <n v="5338.9646932789756"/>
    <n v="18968.133587418688"/>
    <n v="2877.4508716535606"/>
    <n v="0.41678377277593576"/>
    <n v="29971.375559788947"/>
    <n v="5.6137055181351547"/>
    <n v="2.3147448128155323"/>
  </r>
  <r>
    <s v="UN"/>
    <s v="General"/>
    <x v="6"/>
    <x v="1"/>
    <x v="3"/>
    <x v="17"/>
    <n v="0.19912824449096864"/>
    <n v="0.6395374597018928"/>
    <n v="2461.5138216254149"/>
    <n v="7905.6102790823043"/>
    <n v="1574.230296503416"/>
    <n v="0.31370928771085299"/>
    <n v="11003.241972370259"/>
    <n v="4.4701117969365987"/>
    <n v="2.2037389708341073"/>
  </r>
  <r>
    <s v="UN"/>
    <s v="General"/>
    <x v="6"/>
    <x v="1"/>
    <x v="3"/>
    <x v="18"/>
    <n v="0.2680381123263551"/>
    <n v="0.74919852021147026"/>
    <n v="887.28352512199899"/>
    <n v="2480.0633695705078"/>
    <n v="664.75150402941858"/>
    <n v="0.21562356868726751"/>
    <n v="3097.6316932879545"/>
    <n v="3.4911407747168965"/>
    <n v="2.0570141711888343"/>
  </r>
  <r>
    <s v="UN"/>
    <s v="General"/>
    <x v="6"/>
    <x v="1"/>
    <x v="3"/>
    <x v="19"/>
    <n v="0.34653998431029187"/>
    <n v="0.83275998085781711"/>
    <n v="222.53202109258044"/>
    <n v="534.76011431736242"/>
    <n v="185.31576162530862"/>
    <n v="0.14112577535221452"/>
    <n v="617.56832371744667"/>
    <n v="2.7751885804358847"/>
    <n v="1.8815389145689603"/>
  </r>
  <r>
    <s v="UN"/>
    <s v="General"/>
    <x v="6"/>
    <x v="1"/>
    <x v="3"/>
    <x v="20"/>
    <n v="0.44050236471193033"/>
    <n v="0.8932661393022413"/>
    <n v="37.216259467271804"/>
    <n v="75.468435760476652"/>
    <n v="33.244024413600371"/>
    <n v="8.8635821167752246E-2"/>
    <n v="82.808209400084309"/>
    <n v="2.2250546020861215"/>
    <n v="1.6726994241217725"/>
  </r>
  <r>
    <s v="UN"/>
    <s v="General"/>
    <x v="6"/>
    <x v="1"/>
    <x v="3"/>
    <x v="21"/>
    <n v="0.54119312784198714"/>
    <n v="1"/>
    <n v="3.9722350536714317"/>
    <n v="7.3397736396076532"/>
    <n v="3.9722350536714317"/>
    <m/>
    <n v="7.3397736396076532"/>
    <n v="1.847769213159653"/>
    <n v="1.847769213159653"/>
  </r>
  <r>
    <s v="UN"/>
    <s v="General"/>
    <x v="6"/>
    <x v="1"/>
    <x v="4"/>
    <x v="0"/>
    <n v="0.21237180271260858"/>
    <n v="0.18661162238776"/>
    <n v="100000"/>
    <n v="87870.244544795598"/>
    <n v="18661.162238776"/>
    <n v="0.74194870361263021"/>
    <n v="3000000.0000031753"/>
    <n v="30.000000000031754"/>
    <n v="0.35"/>
  </r>
  <r>
    <s v="UN"/>
    <s v="General"/>
    <x v="6"/>
    <x v="1"/>
    <x v="4"/>
    <x v="1"/>
    <n v="5.6552777281157388E-2"/>
    <n v="0.19683491879169776"/>
    <n v="81338.837761224"/>
    <n v="283104.10726151953"/>
    <n v="16010.323525341606"/>
    <n v="0.84593936841021122"/>
    <n v="2912129.7554583796"/>
    <n v="35.802451026004888"/>
    <n v="1.361"/>
  </r>
  <r>
    <s v="UN"/>
    <s v="General"/>
    <x v="6"/>
    <x v="1"/>
    <x v="4"/>
    <x v="2"/>
    <n v="1.3929456294809817E-2"/>
    <n v="6.6913616849412008E-2"/>
    <n v="65328.514235882394"/>
    <n v="313821.80886342173"/>
    <n v="4371.3671709211922"/>
    <n v="0.95161302876787346"/>
    <n v="2629025.6481968602"/>
    <n v="40.24315689630118"/>
    <n v="2.0671046803674238"/>
  </r>
  <r>
    <s v="UN"/>
    <s v="General"/>
    <x v="6"/>
    <x v="1"/>
    <x v="4"/>
    <x v="3"/>
    <n v="8.1382188536619129E-3"/>
    <n v="3.9870183337829095E-2"/>
    <n v="60957.147064961202"/>
    <n v="298636.9220259334"/>
    <n v="2430.3726292310166"/>
    <n v="0.95053705176226189"/>
    <n v="2315203.8393334383"/>
    <n v="37.980843113706705"/>
    <n v="2.4700121187514612"/>
  </r>
  <r>
    <s v="UN"/>
    <s v="General"/>
    <x v="6"/>
    <x v="1"/>
    <x v="4"/>
    <x v="4"/>
    <n v="1.3084732785441902E-2"/>
    <n v="6.3463324592983594E-2"/>
    <n v="58526.774435730185"/>
    <n v="283865.45940988726"/>
    <n v="3714.3036833950755"/>
    <n v="0.92439767736050549"/>
    <n v="2016566.9173075052"/>
    <n v="34.455459689171001"/>
    <n v="2.6392849060880006"/>
  </r>
  <r>
    <s v="UN"/>
    <s v="General"/>
    <x v="6"/>
    <x v="1"/>
    <x v="4"/>
    <x v="5"/>
    <n v="1.8101344532954491E-2"/>
    <n v="8.6656840825444739E-2"/>
    <n v="54812.47075233511"/>
    <n v="262404.5713613726"/>
    <n v="4749.8755532344512"/>
    <n v="0.90939548799743009"/>
    <n v="1732701.4578976179"/>
    <n v="31.611445974159114"/>
    <n v="2.5456657191019452"/>
  </r>
  <r>
    <s v="UN"/>
    <s v="General"/>
    <x v="6"/>
    <x v="1"/>
    <x v="4"/>
    <x v="6"/>
    <n v="1.9524205653747153E-2"/>
    <n v="9.3064533774798813E-2"/>
    <n v="50062.595199100659"/>
    <n v="238629.53322593193"/>
    <n v="4659.052081760783"/>
    <n v="0.90300198751766603"/>
    <n v="1470296.8865362455"/>
    <n v="29.369170349416052"/>
    <n v="2.4923133365884405"/>
  </r>
  <r>
    <s v="UN"/>
    <s v="General"/>
    <x v="6"/>
    <x v="1"/>
    <x v="4"/>
    <x v="7"/>
    <n v="2.1207020685457774E-2"/>
    <n v="0.10064745857303564"/>
    <n v="45403.543117339876"/>
    <n v="215482.94278342946"/>
    <n v="4569.7512249715073"/>
    <n v="0.89838727647455896"/>
    <n v="1231667.3533103135"/>
    <n v="27.127119796074521"/>
    <n v="2.4758422865039336"/>
  </r>
  <r>
    <s v="UN"/>
    <s v="General"/>
    <x v="6"/>
    <x v="1"/>
    <x v="4"/>
    <x v="8"/>
    <n v="2.1493878924762993E-2"/>
    <n v="0.10189938844215968"/>
    <n v="40833.791892368368"/>
    <n v="193587.13409392838"/>
    <n v="4160.9384216067556"/>
    <n v="0.89869443247853908"/>
    <n v="1016184.410526884"/>
    <n v="24.885869360489242"/>
    <n v="2.4568656644942011"/>
  </r>
  <r>
    <s v="UN"/>
    <s v="General"/>
    <x v="6"/>
    <x v="1"/>
    <x v="4"/>
    <x v="9"/>
    <n v="2.1375090956386594E-2"/>
    <n v="0.10140323492474235"/>
    <n v="36672.853470761613"/>
    <n v="173975.67960968983"/>
    <n v="3718.7459758562909"/>
    <n v="0.89456782894498443"/>
    <n v="822597.27643295564"/>
    <n v="22.43068642282752"/>
    <n v="2.4753350174835771"/>
  </r>
  <r>
    <s v="UN"/>
    <s v="General"/>
    <x v="6"/>
    <x v="1"/>
    <x v="4"/>
    <x v="10"/>
    <n v="2.3644420960285413E-2"/>
    <n v="0.11166599658234524"/>
    <n v="32954.107494905322"/>
    <n v="155633.04599766844"/>
    <n v="3679.8532549003357"/>
    <n v="0.87718854741840957"/>
    <n v="648621.59682326578"/>
    <n v="19.682572101931214"/>
    <n v="2.5168869941511689"/>
  </r>
  <r>
    <s v="UN"/>
    <s v="General"/>
    <x v="6"/>
    <x v="1"/>
    <x v="4"/>
    <x v="11"/>
    <n v="2.9362784865397319E-2"/>
    <n v="0.13693238522002527"/>
    <n v="29274.254240004986"/>
    <n v="136519.52554899728"/>
    <n v="4008.5934586213225"/>
    <n v="0.84462529306096668"/>
    <n v="492988.55082559731"/>
    <n v="16.840345334976956"/>
    <n v="2.5423435295391728"/>
  </r>
  <r>
    <s v="UN"/>
    <s v="General"/>
    <x v="6"/>
    <x v="1"/>
    <x v="4"/>
    <x v="12"/>
    <n v="3.8861497436870583E-2"/>
    <n v="0.17735675047374733"/>
    <n v="25265.660781383664"/>
    <n v="115307.84427536595"/>
    <n v="4481.0354947582055"/>
    <n v="0.79717332782519645"/>
    <n v="356469.02527660003"/>
    <n v="14.108834451670262"/>
    <n v="2.540644423717731"/>
  </r>
  <r>
    <s v="UN"/>
    <s v="General"/>
    <x v="6"/>
    <x v="1"/>
    <x v="4"/>
    <x v="13"/>
    <n v="5.2637893010810052E-2"/>
    <n v="0.23279192420168163"/>
    <n v="20784.625286625458"/>
    <n v="91920.33794534301"/>
    <n v="4838.4929142844685"/>
    <n v="0.73426767538412518"/>
    <n v="241161.1810012341"/>
    <n v="11.602864024516098"/>
    <n v="2.5193125833978227"/>
  </r>
  <r>
    <s v="UN"/>
    <s v="General"/>
    <x v="6"/>
    <x v="1"/>
    <x v="4"/>
    <x v="14"/>
    <n v="7.2174248100675242E-2"/>
    <n v="0.30548713486729229"/>
    <n v="15946.13237234099"/>
    <n v="67494.1328636502"/>
    <n v="4871.3382906410279"/>
    <n v="0.64988015438049507"/>
    <n v="149240.84305589111"/>
    <n v="9.3590620955055854"/>
    <n v="2.4880559985817516"/>
  </r>
  <r>
    <s v="UN"/>
    <s v="General"/>
    <x v="6"/>
    <x v="1"/>
    <x v="4"/>
    <x v="15"/>
    <n v="0.10229364338467092"/>
    <n v="0.40514667982070957"/>
    <n v="11074.794081699962"/>
    <n v="43863.097485206643"/>
    <n v="4486.9160518987819"/>
    <n v="0.53954987760053774"/>
    <n v="81746.71019224092"/>
    <n v="7.3813300355010254"/>
    <n v="2.4345691360947184"/>
  </r>
  <r>
    <s v="UN"/>
    <s v="General"/>
    <x v="6"/>
    <x v="1"/>
    <x v="4"/>
    <x v="16"/>
    <n v="0.1466357462316969"/>
    <n v="0.5267750526172269"/>
    <n v="6587.8780298011798"/>
    <n v="23666.328879323697"/>
    <n v="3470.3297957843897"/>
    <n v="0.42768610974759386"/>
    <n v="37883.61270703427"/>
    <n v="5.7505030505517096"/>
    <n v="2.327902010654225"/>
  </r>
  <r>
    <s v="UN"/>
    <s v="General"/>
    <x v="6"/>
    <x v="1"/>
    <x v="4"/>
    <x v="17"/>
    <n v="0.19405364616915396"/>
    <n v="0.63003498631485799"/>
    <n v="3117.54823401679"/>
    <n v="10121.760130405084"/>
    <n v="1964.1644589546779"/>
    <n v="0.32200238629637917"/>
    <n v="14217.283827710573"/>
    <n v="4.5604054085130805"/>
    <n v="2.2171469579549137"/>
  </r>
  <r>
    <s v="UN"/>
    <s v="General"/>
    <x v="6"/>
    <x v="1"/>
    <x v="4"/>
    <x v="18"/>
    <n v="0.26264241145403555"/>
    <n v="0.74217470857780088"/>
    <n v="1153.3837750621121"/>
    <n v="3259.230915509987"/>
    <n v="856.01226713508697"/>
    <n v="0.22143951166448927"/>
    <n v="4095.5236973054889"/>
    <n v="3.5508768077519872"/>
    <n v="2.0704999728644817"/>
  </r>
  <r>
    <s v="UN"/>
    <s v="General"/>
    <x v="6"/>
    <x v="1"/>
    <x v="4"/>
    <x v="19"/>
    <n v="0.34136716620887636"/>
    <n v="0.82850023907074855"/>
    <n v="297.37150792702516"/>
    <n v="721.72250233233785"/>
    <n v="246.37236541036935"/>
    <n v="0.14446442962409456"/>
    <n v="836.2927817955017"/>
    <n v="2.8122828162835547"/>
    <n v="1.894395862830057"/>
  </r>
  <r>
    <s v="UN"/>
    <s v="General"/>
    <x v="6"/>
    <x v="1"/>
    <x v="4"/>
    <x v="20"/>
    <n v="0.4359664358624607"/>
    <n v="0.89129476256523621"/>
    <n v="50.999142516655823"/>
    <n v="104.26322964631545"/>
    <n v="45.455268620413392"/>
    <n v="8.9962683735639065E-2"/>
    <n v="114.57027946316384"/>
    <n v="2.2465138394385025"/>
    <n v="1.6839381327674834"/>
  </r>
  <r>
    <s v="UN"/>
    <s v="General"/>
    <x v="6"/>
    <x v="1"/>
    <x v="4"/>
    <x v="21"/>
    <n v="0.53787203853232068"/>
    <n v="1"/>
    <n v="5.5438738962424274"/>
    <n v="10.307049816848393"/>
    <n v="5.5438738962424274"/>
    <m/>
    <n v="10.307049816848393"/>
    <n v="1.8591782586963945"/>
    <n v="1.8591782586963945"/>
  </r>
  <r>
    <s v="UN"/>
    <s v="General"/>
    <x v="6"/>
    <x v="1"/>
    <x v="5"/>
    <x v="0"/>
    <n v="0.19779165569215038"/>
    <n v="0.17525949322116272"/>
    <n v="100000"/>
    <n v="88608.132940624419"/>
    <n v="17525.94932211627"/>
    <n v="0.76002192269731239"/>
    <n v="3249999.9999944256"/>
    <n v="32.499999999944258"/>
    <n v="0.35"/>
  </r>
  <r>
    <s v="UN"/>
    <s v="General"/>
    <x v="6"/>
    <x v="1"/>
    <x v="5"/>
    <x v="1"/>
    <n v="5.0055618236769225E-2"/>
    <n v="0.1768598560640201"/>
    <n v="82474.05067788373"/>
    <n v="291402.82840803178"/>
    <n v="14586.348731907216"/>
    <n v="0.8622811036215724"/>
    <n v="3161391.8670538012"/>
    <n v="38.331958247099422"/>
    <n v="1.361"/>
  </r>
  <r>
    <s v="UN"/>
    <s v="General"/>
    <x v="6"/>
    <x v="1"/>
    <x v="5"/>
    <x v="2"/>
    <n v="1.2249261966090212E-2"/>
    <n v="5.9123999932413691E-2"/>
    <n v="67887.701945976514"/>
    <n v="327676.27114001394"/>
    <n v="4013.7924852656288"/>
    <n v="0.95730244631341033"/>
    <n v="2869989.0386457695"/>
    <n v="42.275536752291913"/>
    <n v="2.0695449171707181"/>
  </r>
  <r>
    <s v="UN"/>
    <s v="General"/>
    <x v="6"/>
    <x v="1"/>
    <x v="5"/>
    <x v="3"/>
    <n v="7.1666833475265467E-3"/>
    <n v="3.5195641004435688E-2"/>
    <n v="63873.909460710885"/>
    <n v="313685.29596119164"/>
    <n v="2248.083186929005"/>
    <n v="0.95640187846557112"/>
    <n v="2542312.7675057556"/>
    <n v="39.802053592312888"/>
    <n v="2.4715120083577773"/>
  </r>
  <r>
    <s v="UN"/>
    <s v="General"/>
    <x v="6"/>
    <x v="1"/>
    <x v="5"/>
    <x v="4"/>
    <n v="1.147751795037668E-2"/>
    <n v="5.5875292208470574E-2"/>
    <n v="61625.82627378188"/>
    <n v="300009.20630431233"/>
    <n v="3443.3610506360055"/>
    <n v="0.93338875633846485"/>
    <n v="2228627.4715445638"/>
    <n v="36.163855420673073"/>
    <n v="2.6418606863496787"/>
  </r>
  <r>
    <s v="UN"/>
    <s v="General"/>
    <x v="6"/>
    <x v="1"/>
    <x v="5"/>
    <x v="5"/>
    <n v="1.5881413258827064E-2"/>
    <n v="7.6435335355106368E-2"/>
    <n v="58182.465223145875"/>
    <n v="280025.21996247204"/>
    <n v="4447.1962411179702"/>
    <n v="0.91978508194275144"/>
    <n v="1928618.2652402516"/>
    <n v="33.147757796845944"/>
    <n v="2.5519168566034667"/>
  </r>
  <r>
    <s v="UN"/>
    <s v="General"/>
    <x v="6"/>
    <x v="1"/>
    <x v="5"/>
    <x v="6"/>
    <n v="1.7260233352149896E-2"/>
    <n v="8.2731470603770646E-2"/>
    <n v="53735.268982027905"/>
    <n v="257563.01988921931"/>
    <n v="4445.5978261723503"/>
    <n v="0.91345377344143375"/>
    <n v="1648593.0452777795"/>
    <n v="30.679906819284028"/>
    <n v="2.5001506084303693"/>
  </r>
  <r>
    <s v="UN"/>
    <s v="General"/>
    <x v="6"/>
    <x v="1"/>
    <x v="5"/>
    <x v="7"/>
    <n v="1.8887016002592259E-2"/>
    <n v="9.0152445138565018E-2"/>
    <n v="49289.671155855554"/>
    <n v="235271.91241677842"/>
    <n v="4443.5843747761755"/>
    <n v="0.90846644961006373"/>
    <n v="1391030.02538856"/>
    <n v="28.221531870035765"/>
    <n v="2.4848135154264277"/>
  </r>
  <r>
    <s v="UN"/>
    <s v="General"/>
    <x v="6"/>
    <x v="1"/>
    <x v="5"/>
    <x v="8"/>
    <n v="1.9382686893729999E-2"/>
    <n v="9.2377967581080037E-2"/>
    <n v="44846.086781079379"/>
    <n v="213736.6389662406"/>
    <n v="4142.790350800853"/>
    <n v="0.90752241491935948"/>
    <n v="1155758.1129717815"/>
    <n v="25.771660270242293"/>
    <n v="2.466974176685599"/>
  </r>
  <r>
    <s v="UN"/>
    <s v="General"/>
    <x v="6"/>
    <x v="1"/>
    <x v="5"/>
    <x v="9"/>
    <n v="1.9565691896370994E-2"/>
    <n v="9.3239935375700342E-2"/>
    <n v="40703.296430278526"/>
    <n v="193970.79075138996"/>
    <n v="3795.1727287371396"/>
    <n v="0.90244285426169146"/>
    <n v="942021.47400554083"/>
    <n v="23.143616282262247"/>
    <n v="2.484780777506522"/>
  </r>
  <r>
    <s v="UN"/>
    <s v="General"/>
    <x v="6"/>
    <x v="1"/>
    <x v="5"/>
    <x v="10"/>
    <n v="2.1910914473414176E-2"/>
    <n v="0.10391891000922365"/>
    <n v="36908.123701541386"/>
    <n v="175047.55404908166"/>
    <n v="3835.4519855497783"/>
    <n v="0.88513510950318885"/>
    <n v="748050.68325415091"/>
    <n v="20.267914167170471"/>
    <n v="2.5249163607338105"/>
  </r>
  <r>
    <s v="UN"/>
    <s v="General"/>
    <x v="6"/>
    <x v="1"/>
    <x v="5"/>
    <x v="11"/>
    <n v="2.7453270239805587E-2"/>
    <n v="0.12861464386472646"/>
    <n v="33072.671715991608"/>
    <n v="154940.73592149926"/>
    <n v="4253.6298944072732"/>
    <n v="0.85342002502784342"/>
    <n v="573003.12920506927"/>
    <n v="17.325577265897312"/>
    <n v="2.5497109722304274"/>
  </r>
  <r>
    <s v="UN"/>
    <s v="General"/>
    <x v="6"/>
    <x v="1"/>
    <x v="5"/>
    <x v="12"/>
    <n v="3.6603002024064198E-2"/>
    <n v="0.16794443286589572"/>
    <n v="28819.041821584335"/>
    <n v="132229.52672795838"/>
    <n v="4839.9976344645111"/>
    <n v="0.80708265556815428"/>
    <n v="418062.39328357007"/>
    <n v="14.506464020273487"/>
    <n v="2.5484115332060275"/>
  </r>
  <r>
    <s v="UN"/>
    <s v="General"/>
    <x v="6"/>
    <x v="1"/>
    <x v="5"/>
    <x v="13"/>
    <n v="4.9943415516223555E-2"/>
    <n v="0.2222761312831649"/>
    <n v="23979.044187119824"/>
    <n v="106720.15757612087"/>
    <n v="5329.9691737810608"/>
    <n v="0.74503871185772041"/>
    <n v="285832.86655561172"/>
    <n v="11.920110923735018"/>
    <n v="2.5281164055716472"/>
  </r>
  <r>
    <s v="UN"/>
    <s v="General"/>
    <x v="6"/>
    <x v="1"/>
    <x v="5"/>
    <x v="14"/>
    <n v="6.9028755314022444E-2"/>
    <n v="0.29430527316237082"/>
    <n v="18649.075013338763"/>
    <n v="79510.648729766035"/>
    <n v="5488.5211160262061"/>
    <n v="0.66126647502850611"/>
    <n v="179112.70897949085"/>
    <n v="9.6043749543277812"/>
    <n v="2.497554250666346"/>
  </r>
  <r>
    <s v="UN"/>
    <s v="General"/>
    <x v="6"/>
    <x v="1"/>
    <x v="5"/>
    <x v="15"/>
    <n v="9.8439153983120822E-2"/>
    <n v="0.39327424565961433"/>
    <n v="13160.553897312557"/>
    <n v="52577.72641276216"/>
    <n v="5175.7069064282923"/>
    <n v="0.55149086274332859"/>
    <n v="99602.060249724833"/>
    <n v="7.5682270690798212"/>
    <n v="2.4447851640565363"/>
  </r>
  <r>
    <s v="UN"/>
    <s v="General"/>
    <x v="6"/>
    <x v="1"/>
    <x v="5"/>
    <x v="16"/>
    <n v="0.14172428125162437"/>
    <n v="0.51465688646423602"/>
    <n v="7984.8469908842644"/>
    <n v="28996.1357004569"/>
    <n v="4109.4564912218193"/>
    <n v="0.43856772497250474"/>
    <n v="47024.33383696268"/>
    <n v="5.8891966108614282"/>
    <n v="2.3407434103979794"/>
  </r>
  <r>
    <s v="UN"/>
    <s v="General"/>
    <x v="6"/>
    <x v="1"/>
    <x v="5"/>
    <x v="17"/>
    <n v="0.18909505283224221"/>
    <n v="0.62049957459393301"/>
    <n v="3875.3904996624447"/>
    <n v="12716.769267143407"/>
    <n v="2404.6781564259163"/>
    <n v="0.33034921579771082"/>
    <n v="18028.19813650578"/>
    <n v="4.6519694307131312"/>
    <n v="2.2303223974605082"/>
  </r>
  <r>
    <s v="UN"/>
    <s v="General"/>
    <x v="6"/>
    <x v="1"/>
    <x v="5"/>
    <x v="18"/>
    <n v="0.25733571716302855"/>
    <n v="0.7350593447472572"/>
    <n v="1470.7123432365283"/>
    <n v="4200.9747548812547"/>
    <n v="1081.0608513311458"/>
    <n v="0.22733730820796083"/>
    <n v="5311.428869362373"/>
    <n v="3.6114668471971605"/>
    <n v="2.0838024913958328"/>
  </r>
  <r>
    <s v="UN"/>
    <s v="General"/>
    <x v="6"/>
    <x v="1"/>
    <x v="5"/>
    <x v="19"/>
    <n v="0.33625134940347501"/>
    <n v="0.82415420266090456"/>
    <n v="389.65149190538261"/>
    <n v="955.03829262430247"/>
    <n v="321.13291462691251"/>
    <n v="0.14787110029599346"/>
    <n v="1110.454114481118"/>
    <n v="2.8498649114649477"/>
    <n v="1.9071399359467156"/>
  </r>
  <r>
    <s v="UN"/>
    <s v="General"/>
    <x v="6"/>
    <x v="1"/>
    <x v="5"/>
    <x v="20"/>
    <n v="0.43145650740462588"/>
    <n v="0.88926822893623492"/>
    <n v="68.51857727847009"/>
    <n v="141.22256315516256"/>
    <n v="60.931393865655643"/>
    <n v="9.132441299785593E-2"/>
    <n v="155.4158218568156"/>
    <n v="2.2682289684034402"/>
    <n v="1.6951302036323264"/>
  </r>
  <r>
    <s v="UN"/>
    <s v="General"/>
    <x v="6"/>
    <x v="1"/>
    <x v="5"/>
    <x v="21"/>
    <n v="0.53456246886634973"/>
    <n v="1"/>
    <n v="7.5871834128144462"/>
    <n v="14.193258701653033"/>
    <n v="7.5871834128144462"/>
    <m/>
    <n v="14.193258701653033"/>
    <n v="1.8706887562097407"/>
    <n v="1.8706887562097407"/>
  </r>
  <r>
    <s v="UN"/>
    <s v="General"/>
    <x v="6"/>
    <x v="1"/>
    <x v="6"/>
    <x v="0"/>
    <n v="0.18412786505827244"/>
    <n v="0.16444640723573947"/>
    <n v="100000"/>
    <n v="89310.983529676931"/>
    <n v="16444.640723573946"/>
    <n v="0.77716985927914117"/>
    <n v="3499999.9999810355"/>
    <n v="34.999999999810356"/>
    <n v="0.35"/>
  </r>
  <r>
    <s v="UN"/>
    <s v="General"/>
    <x v="6"/>
    <x v="1"/>
    <x v="6"/>
    <x v="1"/>
    <n v="4.424943210211426E-2"/>
    <n v="0.15849015877618011"/>
    <n v="83555.359276426054"/>
    <n v="299273.94610989367"/>
    <n v="13242.702158321539"/>
    <n v="0.87707901198712834"/>
    <n v="3410689.0164513583"/>
    <n v="40.819512308812911"/>
    <n v="1.361"/>
  </r>
  <r>
    <s v="UN"/>
    <s v="General"/>
    <x v="6"/>
    <x v="1"/>
    <x v="6"/>
    <x v="2"/>
    <n v="1.0765031979790493E-2"/>
    <n v="5.2180289740814345E-2"/>
    <n v="70312.657118104515"/>
    <n v="340819.68616136239"/>
    <n v="3668.9348208692245"/>
    <n v="0.96235571655799212"/>
    <n v="3111415.0703414646"/>
    <n v="44.251137673764845"/>
    <n v="2.071738814205792"/>
  </r>
  <r>
    <s v="UN"/>
    <s v="General"/>
    <x v="6"/>
    <x v="1"/>
    <x v="6"/>
    <x v="3"/>
    <n v="6.3081292926538976E-3"/>
    <n v="3.1045713313729621E-2"/>
    <n v="66643.72229723529"/>
    <n v="327989.7732928879"/>
    <n v="2069.0018965997806"/>
    <n v="0.96160672623730981"/>
    <n v="2770595.384180102"/>
    <n v="41.573238838957231"/>
    <n v="2.4727726437169224"/>
  </r>
  <r>
    <s v="UN"/>
    <s v="General"/>
    <x v="6"/>
    <x v="1"/>
    <x v="6"/>
    <x v="4"/>
    <n v="1.0061266831206716E-2"/>
    <n v="4.9141445552925447E-2"/>
    <n v="64574.72040063551"/>
    <n v="315397.17213549133"/>
    <n v="3173.2951066632086"/>
    <n v="0.94138946097480614"/>
    <n v="2442605.6108872141"/>
    <n v="37.826034642237104"/>
    <n v="2.6439538031028498"/>
  </r>
  <r>
    <s v="UN"/>
    <s v="General"/>
    <x v="6"/>
    <x v="1"/>
    <x v="6"/>
    <x v="5"/>
    <n v="1.3921439873047317E-2"/>
    <n v="6.7318252034833034E-2"/>
    <n v="61401.425293972301"/>
    <n v="296911.57386960834"/>
    <n v="4133.4366232375978"/>
    <n v="0.92908823003512453"/>
    <n v="2127208.4387517227"/>
    <n v="34.644284372345801"/>
    <n v="2.5575886313346645"/>
  </r>
  <r>
    <s v="UN"/>
    <s v="General"/>
    <x v="6"/>
    <x v="1"/>
    <x v="6"/>
    <x v="6"/>
    <n v="1.5246239971939024E-2"/>
    <n v="7.3440378459079081E-2"/>
    <n v="57267.988670734703"/>
    <n v="275857.04864345753"/>
    <n v="4205.7827615690112"/>
    <n v="0.92288441534055776"/>
    <n v="1830296.8648821141"/>
    <n v="31.960208615069437"/>
    <n v="2.5075044755033349"/>
  </r>
  <r>
    <s v="UN"/>
    <s v="General"/>
    <x v="6"/>
    <x v="1"/>
    <x v="6"/>
    <x v="7"/>
    <n v="1.6808991824048099E-2"/>
    <n v="8.0646915756182477E-2"/>
    <n v="53062.205909165692"/>
    <n v="254584.1710548891"/>
    <n v="4279.3032497936874"/>
    <n v="0.91764440416845561"/>
    <n v="1554439.8162386566"/>
    <n v="29.294670087776179"/>
    <n v="2.4933165833815298"/>
  </r>
  <r>
    <s v="UN"/>
    <s v="General"/>
    <x v="6"/>
    <x v="1"/>
    <x v="6"/>
    <x v="8"/>
    <n v="1.7467507344437999E-2"/>
    <n v="8.36506104814594E-2"/>
    <n v="48782.902659372005"/>
    <n v="233617.73995838393"/>
    <n v="4080.7195885140754"/>
    <n v="0.91566007766103108"/>
    <n v="1299855.6451837674"/>
    <n v="26.645721642683835"/>
    <n v="2.476726073641955"/>
  </r>
  <r>
    <s v="UN"/>
    <s v="General"/>
    <x v="6"/>
    <x v="1"/>
    <x v="6"/>
    <x v="9"/>
    <n v="1.790131542852413E-2"/>
    <n v="8.5663597720300855E-2"/>
    <n v="44702.183070857929"/>
    <n v="213914.43791328839"/>
    <n v="3829.3498278012194"/>
    <n v="0.90979703670848644"/>
    <n v="1066237.9052253836"/>
    <n v="23.852032092823698"/>
    <n v="2.4939668945024347"/>
  </r>
  <r>
    <s v="UN"/>
    <s v="General"/>
    <x v="6"/>
    <x v="1"/>
    <x v="6"/>
    <x v="10"/>
    <n v="2.0295449123445448E-2"/>
    <n v="9.6638134716620083E-2"/>
    <n v="40872.83324305671"/>
    <n v="194618.72172267127"/>
    <n v="3949.8743651924597"/>
    <n v="0.89263931052535861"/>
    <n v="852323.46731209522"/>
    <n v="20.853055677437876"/>
    <n v="2.5327203876426529"/>
  </r>
  <r>
    <s v="UN"/>
    <s v="General"/>
    <x v="6"/>
    <x v="1"/>
    <x v="6"/>
    <x v="11"/>
    <n v="2.565879889647954E-2"/>
    <n v="0.12072589971556062"/>
    <n v="36922.95887786425"/>
    <n v="173724.32157385192"/>
    <n v="4457.5574306908093"/>
    <n v="0.86180525373718941"/>
    <n v="657704.74558942392"/>
    <n v="17.812893808565427"/>
    <n v="2.556851934091271"/>
  </r>
  <r>
    <s v="UN"/>
    <s v="General"/>
    <x v="6"/>
    <x v="1"/>
    <x v="6"/>
    <x v="12"/>
    <n v="3.4462574992456967E-2"/>
    <n v="0.15892664243502103"/>
    <n v="32465.401447173441"/>
    <n v="149716.53303427456"/>
    <n v="5159.617247304348"/>
    <n v="0.81662765726968778"/>
    <n v="483980.42401557195"/>
    <n v="14.907575524765583"/>
    <n v="2.5559283572476192"/>
  </r>
  <r>
    <s v="UN"/>
    <s v="General"/>
    <x v="6"/>
    <x v="1"/>
    <x v="6"/>
    <x v="13"/>
    <n v="4.7369019331321309E-2"/>
    <n v="0.21209654114616808"/>
    <n v="27305.784199869093"/>
    <n v="122262.66162631944"/>
    <n v="5791.4623820759189"/>
    <n v="0.7555252764864564"/>
    <n v="334263.89098129742"/>
    <n v="12.241504896347196"/>
    <n v="2.5366740847391376"/>
  </r>
  <r>
    <s v="UN"/>
    <s v="General"/>
    <x v="6"/>
    <x v="1"/>
    <x v="6"/>
    <x v="14"/>
    <n v="6.599637078894946E-2"/>
    <n v="0.2833578428985819"/>
    <n v="21514.321817793174"/>
    <n v="92372.531229195069"/>
    <n v="6096.2518217157722"/>
    <n v="0.67247950505963072"/>
    <n v="212001.22935497796"/>
    <n v="9.8539582679127147"/>
    <n v="2.5068159412920936"/>
  </r>
  <r>
    <s v="UN"/>
    <s v="General"/>
    <x v="6"/>
    <x v="1"/>
    <x v="6"/>
    <x v="15"/>
    <n v="9.469381063920175E-2"/>
    <n v="0.38151663434101279"/>
    <n v="15418.069996077402"/>
    <n v="62118.634082114375"/>
    <n v="5882.2501729376036"/>
    <n v="0.56338914856338429"/>
    <n v="119628.69812578289"/>
    <n v="7.7589930617916707"/>
    <n v="2.4547638304890835"/>
  </r>
  <r>
    <s v="UN"/>
    <s v="General"/>
    <x v="6"/>
    <x v="1"/>
    <x v="6"/>
    <x v="16"/>
    <n v="0.13692101753105101"/>
    <n v="0.50250739425533686"/>
    <n v="9535.8198231397982"/>
    <n v="34996.964365442844"/>
    <n v="4791.8199714143666"/>
    <n v="0.44951230985376284"/>
    <n v="57510.064043668521"/>
    <n v="6.0309512040185078"/>
    <n v="2.3533782934435128"/>
  </r>
  <r>
    <s v="UN"/>
    <s v="General"/>
    <x v="6"/>
    <x v="1"/>
    <x v="6"/>
    <x v="17"/>
    <n v="0.18420967084885426"/>
    <n v="0.61085723835411176"/>
    <n v="4743.9998517254317"/>
    <n v="15731.566289780043"/>
    <n v="2897.9066481773129"/>
    <n v="0.33881660146340858"/>
    <n v="22513.099678225677"/>
    <n v="4.7455945155726509"/>
    <n v="2.2433780867746123"/>
  </r>
  <r>
    <s v="UN"/>
    <s v="General"/>
    <x v="6"/>
    <x v="1"/>
    <x v="6"/>
    <x v="18"/>
    <n v="0.25207225439774994"/>
    <n v="0.72779332586163392"/>
    <n v="1846.0932035481187"/>
    <n v="5330.1158259995982"/>
    <n v="1343.5743124608437"/>
    <n v="0.23336767996652305"/>
    <n v="6781.5333884456359"/>
    <n v="3.6734512512216582"/>
    <n v="2.0970342648206404"/>
  </r>
  <r>
    <s v="UN"/>
    <s v="General"/>
    <x v="6"/>
    <x v="1"/>
    <x v="6"/>
    <x v="19"/>
    <n v="0.3311467529320466"/>
    <n v="0.81968212308040911"/>
    <n v="502.51889108727505"/>
    <n v="1243.8767642663738"/>
    <n v="411.90575153443046"/>
    <n v="0.15137725610692085"/>
    <n v="1451.4175624460374"/>
    <n v="2.8882845763383695"/>
    <n v="1.9198835256760152"/>
  </r>
  <r>
    <s v="UN"/>
    <s v="General"/>
    <x v="6"/>
    <x v="1"/>
    <x v="6"/>
    <x v="20"/>
    <n v="0.42693177492941564"/>
    <n v="0.88716680798718228"/>
    <n v="90.613139552844558"/>
    <n v="188.29465150979888"/>
    <n v="80.388969778794205"/>
    <n v="9.2734280867532201E-2"/>
    <n v="207.54079817966362"/>
    <n v="2.2904051134728443"/>
    <n v="1.7063759246698564"/>
  </r>
  <r>
    <s v="UN"/>
    <s v="General"/>
    <x v="6"/>
    <x v="1"/>
    <x v="6"/>
    <x v="21"/>
    <n v="0.53123204085621833"/>
    <n v="1"/>
    <n v="10.224169774050358"/>
    <n v="19.246146669864743"/>
    <n v="10.224169774050358"/>
    <m/>
    <n v="19.246146669864743"/>
    <n v="1.8824165771105228"/>
    <n v="1.8824165771105228"/>
  </r>
  <r>
    <s v="UN"/>
    <s v="General"/>
    <x v="6"/>
    <x v="1"/>
    <x v="7"/>
    <x v="0"/>
    <n v="0.1712354620717276"/>
    <n v="0.15408529835162249"/>
    <n v="100000"/>
    <n v="89984.45560714454"/>
    <n v="15408.529835162248"/>
    <n v="0.79349916250185015"/>
    <n v="3749999.9999612886"/>
    <n v="37.499999999612889"/>
    <n v="0.35"/>
  </r>
  <r>
    <s v="UN"/>
    <s v="General"/>
    <x v="6"/>
    <x v="1"/>
    <x v="7"/>
    <x v="1"/>
    <n v="3.9034811202463923E-2"/>
    <n v="0.14155704753293857"/>
    <n v="84591.470164837752"/>
    <n v="306765.12564378057"/>
    <n v="11974.518763005093"/>
    <n v="0.8905360819075967"/>
    <n v="3660015.544354144"/>
    <n v="43.266957498458368"/>
    <n v="1.361"/>
  </r>
  <r>
    <s v="UN"/>
    <s v="General"/>
    <x v="6"/>
    <x v="1"/>
    <x v="7"/>
    <x v="2"/>
    <n v="9.44467952864372E-3"/>
    <n v="4.5953353642595555E-2"/>
    <n v="72616.951401832659"/>
    <n v="353319.81758567848"/>
    <n v="3336.9924482156057"/>
    <n v="0.96687196007700549"/>
    <n v="3353250.4187103636"/>
    <n v="46.177240354732604"/>
    <n v="2.0737304399036178"/>
  </r>
  <r>
    <s v="UN"/>
    <s v="General"/>
    <x v="6"/>
    <x v="1"/>
    <x v="7"/>
    <x v="3"/>
    <n v="5.5445016874761614E-3"/>
    <n v="2.7339581442672206E-2"/>
    <n v="69279.958953617053"/>
    <n v="341615.02456311492"/>
    <n v="1894.0850801573979"/>
    <n v="0.96625329890375777"/>
    <n v="2999930.6011246853"/>
    <n v="43.301564354752855"/>
    <n v="2.4738356502059999"/>
  </r>
  <r>
    <s v="UN"/>
    <s v="General"/>
    <x v="6"/>
    <x v="1"/>
    <x v="7"/>
    <x v="4"/>
    <n v="8.8048940415129118E-3"/>
    <n v="4.3130373797087181E-2"/>
    <n v="67385.873873459655"/>
    <n v="330086.64443919802"/>
    <n v="2906.377928805683"/>
    <n v="0.94854734163450793"/>
    <n v="2658315.5765615702"/>
    <n v="39.449151932843961"/>
    <n v="2.6456176396467068"/>
  </r>
  <r>
    <s v="UN"/>
    <s v="General"/>
    <x v="6"/>
    <x v="1"/>
    <x v="7"/>
    <x v="5"/>
    <n v="1.2180305699912568E-2"/>
    <n v="5.9145746634149503E-2"/>
    <n v="64479.495944653972"/>
    <n v="313102.80909185635"/>
    <n v="3813.6879302401721"/>
    <n v="0.93745602698653885"/>
    <n v="2328228.9321223721"/>
    <n v="36.108051063563046"/>
    <n v="2.5628130037299179"/>
  </r>
  <r>
    <s v="UN"/>
    <s v="General"/>
    <x v="6"/>
    <x v="1"/>
    <x v="7"/>
    <x v="6"/>
    <n v="1.3445079233741969E-2"/>
    <n v="6.5051490091074124E-2"/>
    <n v="60665.8080144138"/>
    <n v="293520.11544957635"/>
    <n v="3946.4012089166499"/>
    <n v="0.9314360076721141"/>
    <n v="2015126.1230305159"/>
    <n v="33.216834803415708"/>
    <n v="2.5144634052082759"/>
  </r>
  <r>
    <s v="UN"/>
    <s v="General"/>
    <x v="6"/>
    <x v="1"/>
    <x v="7"/>
    <x v="7"/>
    <n v="1.4934821470329989E-2"/>
    <n v="7.1987857421367152E-2"/>
    <n v="56719.40680549715"/>
    <n v="273395.20450581145"/>
    <n v="4083.1085701386473"/>
    <n v="0.92604673904088497"/>
    <n v="1721606.0075809394"/>
    <n v="30.353032666309272"/>
    <n v="2.5014552401853214"/>
  </r>
  <r>
    <s v="UN"/>
    <s v="General"/>
    <x v="6"/>
    <x v="1"/>
    <x v="7"/>
    <x v="8"/>
    <n v="1.5720200643037502E-2"/>
    <n v="7.5613013199698917E-2"/>
    <n v="52636.298235358503"/>
    <n v="253176.73760202253"/>
    <n v="3979.989113253454"/>
    <n v="0.92320223363159926"/>
    <n v="1448210.803075128"/>
    <n v="27.513538216528502"/>
    <n v="2.4862359443512236"/>
  </r>
  <r>
    <s v="UN"/>
    <s v="General"/>
    <x v="6"/>
    <x v="1"/>
    <x v="7"/>
    <x v="9"/>
    <n v="1.6359847950221502E-2"/>
    <n v="7.8588816190387004E-2"/>
    <n v="48656.309122105049"/>
    <n v="233733.32965774855"/>
    <n v="3823.8417340997621"/>
    <n v="0.91670509339659112"/>
    <n v="1195034.0654731055"/>
    <n v="24.560721662510762"/>
    <n v="2.502978256754492"/>
  </r>
  <r>
    <s v="UN"/>
    <s v="General"/>
    <x v="6"/>
    <x v="1"/>
    <x v="7"/>
    <x v="10"/>
    <n v="1.8780905004000058E-2"/>
    <n v="8.9758206258895107E-2"/>
    <n v="44832.467388005287"/>
    <n v="214264.53379380261"/>
    <n v="4024.0818549077667"/>
    <n v="0.89977104063965352"/>
    <n v="961300.73581535707"/>
    <n v="21.442066248456101"/>
    <n v="2.5403574024836311"/>
  </r>
  <r>
    <s v="UN"/>
    <s v="General"/>
    <x v="6"/>
    <x v="1"/>
    <x v="7"/>
    <x v="11"/>
    <n v="2.39592535581779E-2"/>
    <n v="0.11318950784304775"/>
    <n v="40808.38553309752"/>
    <n v="192789.02254381997"/>
    <n v="4619.0810743606562"/>
    <n v="0.86985487070269463"/>
    <n v="747036.20202155446"/>
    <n v="18.30594845306176"/>
    <n v="2.5638216908272868"/>
  </r>
  <r>
    <s v="UN"/>
    <s v="General"/>
    <x v="6"/>
    <x v="1"/>
    <x v="7"/>
    <x v="12"/>
    <n v="3.2420058279561105E-2"/>
    <n v="0.15023207163312732"/>
    <n v="36189.304458736864"/>
    <n v="167698.4702777534"/>
    <n v="5436.7941797980093"/>
    <n v="0.82588520301338375"/>
    <n v="554247.17947773449"/>
    <n v="15.315220553898419"/>
    <n v="2.5632603372851768"/>
  </r>
  <r>
    <s v="UN"/>
    <s v="General"/>
    <x v="6"/>
    <x v="1"/>
    <x v="7"/>
    <x v="13"/>
    <n v="4.488954069088729E-2"/>
    <n v="0.20216844728245109"/>
    <n v="30752.510278938855"/>
    <n v="138499.68517037629"/>
    <n v="6217.1872531306835"/>
    <n v="0.76581184686594828"/>
    <n v="386548.70919998107"/>
    <n v="12.56966360449321"/>
    <n v="2.5450528345221826"/>
  </r>
  <r>
    <s v="UN"/>
    <s v="General"/>
    <x v="6"/>
    <x v="1"/>
    <x v="7"/>
    <x v="14"/>
    <n v="6.3049890554914279E-2"/>
    <n v="0.27256081773216589"/>
    <n v="24535.323025808171"/>
    <n v="106064.69969067826"/>
    <n v="6687.3677072371138"/>
    <n v="0.68360307297722267"/>
    <n v="248049.0240296048"/>
    <n v="10.109873987340107"/>
    <n v="2.5159261213668458"/>
  </r>
  <r>
    <s v="UN"/>
    <s v="General"/>
    <x v="6"/>
    <x v="1"/>
    <x v="7"/>
    <x v="15"/>
    <n v="9.1026357639767755E-2"/>
    <n v="0.36978864221754665"/>
    <n v="17847.955318571057"/>
    <n v="72506.15464295393"/>
    <n v="6599.9711636138327"/>
    <n v="0.57532929963081192"/>
    <n v="141984.32433892653"/>
    <n v="7.9552151383519973"/>
    <n v="2.464591657285542"/>
  </r>
  <r>
    <s v="UN"/>
    <s v="General"/>
    <x v="6"/>
    <x v="1"/>
    <x v="7"/>
    <x v="16"/>
    <n v="0.13218862210362745"/>
    <n v="0.49024225865539028"/>
    <n v="11247.984154957225"/>
    <n v="41714.915169654021"/>
    <n v="5514.2371574462713"/>
    <n v="0.46059818371717698"/>
    <n v="69478.16969597261"/>
    <n v="6.1769441296156264"/>
    <n v="2.3659084311384864"/>
  </r>
  <r>
    <s v="UN"/>
    <s v="General"/>
    <x v="6"/>
    <x v="1"/>
    <x v="7"/>
    <x v="17"/>
    <n v="0.17936015068904854"/>
    <n v="0.60103673997734497"/>
    <n v="5733.7469975109534"/>
    <n v="19213.814161058755"/>
    <n v="3446.1926032388733"/>
    <n v="0.34746943419105192"/>
    <n v="27763.254526318597"/>
    <n v="4.8420787555451534"/>
    <n v="2.2564154372538878"/>
  </r>
  <r>
    <s v="UN"/>
    <s v="General"/>
    <x v="6"/>
    <x v="1"/>
    <x v="7"/>
    <x v="18"/>
    <n v="0.2468116422278602"/>
    <n v="0.72031822801094503"/>
    <n v="2287.5543942720801"/>
    <n v="6676.2131351951057"/>
    <n v="1647.7671277607155"/>
    <n v="0.23958109350955339"/>
    <n v="8549.440365259843"/>
    <n v="3.7373713983226833"/>
    <n v="2.1102962573138817"/>
  </r>
  <r>
    <s v="UN"/>
    <s v="General"/>
    <x v="6"/>
    <x v="1"/>
    <x v="7"/>
    <x v="19"/>
    <n v="0.32601202163158544"/>
    <n v="0.81504344394884987"/>
    <n v="639.78726651136469"/>
    <n v="1599.4944434328877"/>
    <n v="521.45441709204329"/>
    <n v="0.15501495248453809"/>
    <n v="1873.2272300647367"/>
    <n v="2.9278907663778302"/>
    <n v="1.9327292344296818"/>
  </r>
  <r>
    <s v="UN"/>
    <s v="General"/>
    <x v="6"/>
    <x v="1"/>
    <x v="7"/>
    <x v="20"/>
    <n v="0.4223549208478356"/>
    <n v="0.88497003015648501"/>
    <n v="118.33284941932135"/>
    <n v="247.94555514803176"/>
    <n v="104.72102531911962"/>
    <n v="9.4205856014242348E-2"/>
    <n v="273.73278663184902"/>
    <n v="2.3132442764211341"/>
    <n v="1.7177680804676005"/>
  </r>
  <r>
    <s v="UN"/>
    <s v="General"/>
    <x v="6"/>
    <x v="1"/>
    <x v="7"/>
    <x v="21"/>
    <n v="0.52785131698778132"/>
    <n v="1"/>
    <n v="13.611824100201735"/>
    <n v="25.78723148381729"/>
    <n v="13.611824100201735"/>
    <m/>
    <n v="25.78723148381729"/>
    <n v="1.894472871085302"/>
    <n v="1.894472871085302"/>
  </r>
  <r>
    <s v="UN"/>
    <s v="General"/>
    <x v="6"/>
    <x v="1"/>
    <x v="8"/>
    <x v="0"/>
    <n v="0.15899781504495378"/>
    <n v="0.14410478969100529"/>
    <n v="100000"/>
    <n v="90633.188670084652"/>
    <n v="14410.478969100528"/>
    <n v="0.80910111996544687"/>
    <n v="3999999.9999322668"/>
    <n v="39.999999999322668"/>
    <n v="0.35"/>
  </r>
  <r>
    <s v="UN"/>
    <s v="General"/>
    <x v="6"/>
    <x v="1"/>
    <x v="8"/>
    <x v="1"/>
    <n v="3.4330943390928459E-2"/>
    <n v="0.12591587584737776"/>
    <n v="85589.521030899472"/>
    <n v="313917.3713126388"/>
    <n v="10777.079503963265"/>
    <n v="0.90281440775667698"/>
    <n v="3909366.811262182"/>
    <n v="45.675764558266721"/>
    <n v="1.361"/>
  </r>
  <r>
    <s v="UN"/>
    <s v="General"/>
    <x v="6"/>
    <x v="1"/>
    <x v="8"/>
    <x v="2"/>
    <n v="8.2652448540211452E-3"/>
    <n v="4.0350896065331494E-2"/>
    <n v="74812.441526936207"/>
    <n v="365234.07421843446"/>
    <n v="3018.7490524470923"/>
    <n v="0.97092443169138321"/>
    <n v="3595449.4399495432"/>
    <n v="48.059512115441414"/>
    <n v="2.0755656522392298"/>
  </r>
  <r>
    <s v="UN"/>
    <s v="General"/>
    <x v="6"/>
    <x v="1"/>
    <x v="8"/>
    <x v="3"/>
    <n v="4.8618288147176947E-3"/>
    <n v="2.4014308762032574E-2"/>
    <n v="71793.692474489115"/>
    <n v="354614.68594486197"/>
    <n v="1724.0758982488042"/>
    <n v="0.97041885881020773"/>
    <n v="3230215.3657311089"/>
    <n v="44.993024517842159"/>
    <n v="2.47471881487012"/>
  </r>
  <r>
    <s v="UN"/>
    <s v="General"/>
    <x v="6"/>
    <x v="1"/>
    <x v="8"/>
    <x v="4"/>
    <n v="7.6854425056503139E-3"/>
    <n v="3.774462216099974E-2"/>
    <n v="70069.616576240311"/>
    <n v="344124.77885195316"/>
    <n v="2644.7512026363111"/>
    <n v="0.95496986887549429"/>
    <n v="2875600.6797862472"/>
    <n v="41.039195307389846"/>
    <n v="2.6469226961519232"/>
  </r>
  <r>
    <s v="UN"/>
    <s v="General"/>
    <x v="6"/>
    <x v="1"/>
    <x v="8"/>
    <x v="5"/>
    <n v="1.0628063822844685E-2"/>
    <n v="5.1801183246899536E-2"/>
    <n v="67424.865373604"/>
    <n v="328628.79493705818"/>
    <n v="3492.6878066155841"/>
    <n v="0.94501053120148215"/>
    <n v="2531475.9009342939"/>
    <n v="37.545138383403213"/>
    <n v="2.5676234460834899"/>
  </r>
  <r>
    <s v="UN"/>
    <s v="General"/>
    <x v="6"/>
    <x v="1"/>
    <x v="8"/>
    <x v="6"/>
    <n v="1.1824825000991747E-2"/>
    <n v="5.7440404264564322E-2"/>
    <n v="63932.177566988415"/>
    <n v="310557.67207157233"/>
    <n v="3672.2901249617207"/>
    <n v="0.93922186762761584"/>
    <n v="2202847.1059972355"/>
    <n v="34.455999933508956"/>
    <n v="2.5211065973539784"/>
  </r>
  <r>
    <s v="UN"/>
    <s v="General"/>
    <x v="6"/>
    <x v="1"/>
    <x v="8"/>
    <x v="7"/>
    <n v="1.3237556119460004E-2"/>
    <n v="6.4075197916919624E-2"/>
    <n v="60259.887442026695"/>
    <n v="291682.55676914682"/>
    <n v="3861.1642142991623"/>
    <n v="0.93376961448008133"/>
    <n v="1892289.4339256634"/>
    <n v="31.402140200579517"/>
    <n v="2.5093314069958077"/>
  </r>
  <r>
    <s v="UN"/>
    <s v="General"/>
    <x v="6"/>
    <x v="1"/>
    <x v="8"/>
    <x v="8"/>
    <n v="1.411682643354638E-2"/>
    <n v="6.8173877898985394E-2"/>
    <n v="56398.723227727533"/>
    <n v="272364.30858489068"/>
    <n v="3844.9196709857715"/>
    <n v="0.93022799646966048"/>
    <n v="1600606.8771565165"/>
    <n v="28.380197024914274"/>
    <n v="2.4955764026981102"/>
  </r>
  <r>
    <s v="UN"/>
    <s v="General"/>
    <x v="6"/>
    <x v="1"/>
    <x v="8"/>
    <x v="9"/>
    <n v="1.4924332693641634E-2"/>
    <n v="7.1949929084859865E-2"/>
    <n v="52553.803556741761"/>
    <n v="253360.9050847672"/>
    <n v="3781.2424390472224"/>
    <n v="0.92322845759100858"/>
    <n v="1328242.568571626"/>
    <n v="25.273956948473522"/>
    <n v="2.5118991044350447"/>
  </r>
  <r>
    <s v="UN"/>
    <s v="General"/>
    <x v="6"/>
    <x v="1"/>
    <x v="8"/>
    <x v="10"/>
    <n v="1.7352324566513699E-2"/>
    <n v="8.3220608164866039E-2"/>
    <n v="48772.561117694539"/>
    <n v="233909.99761527157"/>
    <n v="4058.8821979726417"/>
    <n v="0.9065850623106313"/>
    <n v="1074881.6634868588"/>
    <n v="22.038655318777078"/>
    <n v="2.5478943492934061"/>
  </r>
  <r>
    <s v="UN"/>
    <s v="General"/>
    <x v="6"/>
    <x v="1"/>
    <x v="8"/>
    <x v="11"/>
    <n v="2.2340676382061071E-2"/>
    <n v="0.10595299979066421"/>
    <n v="44713.678919721897"/>
    <n v="212059.30976312057"/>
    <n v="4737.5484132211204"/>
    <n v="0.87762741953351053"/>
    <n v="840971.66587158723"/>
    <n v="18.807928271378699"/>
    <n v="2.5706665491015577"/>
  </r>
  <r>
    <s v="UN"/>
    <s v="General"/>
    <x v="6"/>
    <x v="1"/>
    <x v="8"/>
    <x v="12"/>
    <n v="3.0457512440636256E-2"/>
    <n v="0.14179509334977838"/>
    <n v="39976.130506500776"/>
    <n v="186109.0648154649"/>
    <n v="5668.4191569321993"/>
    <n v="0.83491461551214785"/>
    <n v="628912.35610846663"/>
    <n v="15.732196891997717"/>
    <n v="2.5704711779831957"/>
  </r>
  <r>
    <s v="UN"/>
    <s v="General"/>
    <x v="6"/>
    <x v="1"/>
    <x v="8"/>
    <x v="13"/>
    <n v="4.2489026756783024E-2"/>
    <n v="0.19243968013076998"/>
    <n v="34307.711349568577"/>
    <n v="155385.17829372929"/>
    <n v="6602.1649981297633"/>
    <n v="0.77595444080786047"/>
    <n v="442803.29129300173"/>
    <n v="12.906815228249553"/>
    <n v="2.5533210002038005"/>
  </r>
  <r>
    <s v="UN"/>
    <s v="General"/>
    <x v="6"/>
    <x v="1"/>
    <x v="8"/>
    <x v="14"/>
    <n v="6.0169389699930312E-2"/>
    <n v="0.26185127989185508"/>
    <n v="27705.546351438814"/>
    <n v="120571.81913274039"/>
    <n v="7254.7327722273658"/>
    <n v="0.69470252985382086"/>
    <n v="287418.11299927247"/>
    <n v="10.374027978132478"/>
    <n v="2.5249381075492319"/>
  </r>
  <r>
    <s v="UN"/>
    <s v="General"/>
    <x v="6"/>
    <x v="1"/>
    <x v="8"/>
    <x v="15"/>
    <n v="8.7412881892074398E-2"/>
    <n v="0.3580218583912475"/>
    <n v="20450.813579211448"/>
    <n v="83761.547780592082"/>
    <n v="7321.8382832422449"/>
    <n v="0.58738189865889168"/>
    <n v="166846.29386653207"/>
    <n v="8.1584184032724139"/>
    <n v="2.4743337123697953"/>
  </r>
  <r>
    <s v="UN"/>
    <s v="General"/>
    <x v="6"/>
    <x v="1"/>
    <x v="8"/>
    <x v="16"/>
    <n v="0.12749719757424188"/>
    <n v="0.47778780467371246"/>
    <n v="13128.975295969203"/>
    <n v="49200.016969971657"/>
    <n v="6272.8642842765303"/>
    <n v="0.47189824816826581"/>
    <n v="83084.746085939987"/>
    <n v="6.3283496398571391"/>
    <n v="2.378412992116727"/>
  </r>
  <r>
    <s v="UN"/>
    <s v="General"/>
    <x v="6"/>
    <x v="1"/>
    <x v="8"/>
    <x v="17"/>
    <n v="0.17451260949931324"/>
    <n v="0.59096612790247516"/>
    <n v="6856.1110116926729"/>
    <n v="23217.401817978574"/>
    <n v="4051.7293770495407"/>
    <n v="0.35637539931630269"/>
    <n v="33884.729115968323"/>
    <n v="4.9422666958250847"/>
    <n v="2.2695231564204437"/>
  </r>
  <r>
    <s v="UN"/>
    <s v="General"/>
    <x v="6"/>
    <x v="1"/>
    <x v="8"/>
    <x v="18"/>
    <n v="0.24151501144619386"/>
    <n v="0.71257133854486354"/>
    <n v="2804.3816346431322"/>
    <n v="8274.1108439691634"/>
    <n v="1998.3219751882891"/>
    <n v="0.24603024204295731"/>
    <n v="10667.327297989752"/>
    <n v="3.8038072872158173"/>
    <n v="2.1236880739877173"/>
  </r>
  <r>
    <s v="UN"/>
    <s v="General"/>
    <x v="6"/>
    <x v="1"/>
    <x v="8"/>
    <x v="19"/>
    <n v="0.32081026364160153"/>
    <n v="0.81019749469176161"/>
    <n v="806.05965945484309"/>
    <n v="2035.6814936319915"/>
    <n v="653.06751666240837"/>
    <n v="0.15881653471075105"/>
    <n v="2393.2164540205895"/>
    <n v="2.9690314183929978"/>
    <n v="1.9457724465672583"/>
  </r>
  <r>
    <s v="UN"/>
    <s v="General"/>
    <x v="6"/>
    <x v="1"/>
    <x v="8"/>
    <x v="20"/>
    <n v="0.41769103575046285"/>
    <n v="0.88265619082336266"/>
    <n v="152.99214279243469"/>
    <n v="323.29988059343873"/>
    <n v="135.03946198307437"/>
    <n v="9.5753097145939908E-2"/>
    <n v="357.53496038859794"/>
    <n v="2.3369498188783959"/>
    <n v="1.7293943053172729"/>
  </r>
  <r>
    <s v="UN"/>
    <s v="General"/>
    <x v="6"/>
    <x v="1"/>
    <x v="8"/>
    <x v="21"/>
    <n v="0.52439430305924961"/>
    <n v="1"/>
    <n v="17.952680809360306"/>
    <n v="34.235079795159194"/>
    <n v="17.952680809360306"/>
    <m/>
    <n v="34.235079795159194"/>
    <n v="1.9069619829317885"/>
    <n v="1.9069619829317885"/>
  </r>
  <r>
    <s v="UN"/>
    <s v="General"/>
    <x v="6"/>
    <x v="1"/>
    <x v="9"/>
    <x v="0"/>
    <n v="0.1473267965668543"/>
    <n v="0.13445140495591054"/>
    <n v="100000"/>
    <n v="91260.658677865809"/>
    <n v="13445.140495591055"/>
    <n v="0.82404049544079161"/>
    <n v="4249999.9998889863"/>
    <n v="42.499999998889862"/>
    <n v="0.35"/>
  </r>
  <r>
    <s v="UN"/>
    <s v="General"/>
    <x v="6"/>
    <x v="1"/>
    <x v="9"/>
    <x v="1"/>
    <n v="3.0077157120216358E-2"/>
    <n v="0.11146152408642949"/>
    <n v="86554.859504408945"/>
    <n v="320759.58904252999"/>
    <n v="9647.5365574481984"/>
    <n v="0.91404239917071683"/>
    <n v="4158739.3412111206"/>
    <n v="48.047439104205147"/>
    <n v="1.361"/>
  </r>
  <r>
    <s v="UN"/>
    <s v="General"/>
    <x v="6"/>
    <x v="1"/>
    <x v="9"/>
    <x v="2"/>
    <n v="7.2068223372877176E-3"/>
    <n v="3.5290760887589881E-2"/>
    <n v="76907.322946960747"/>
    <n v="376603.97573326371"/>
    <n v="2714.1179446258466"/>
    <n v="0.97457505149368173"/>
    <n v="3837979.7521685907"/>
    <n v="49.903957192938044"/>
    <n v="2.0772681352159874"/>
  </r>
  <r>
    <s v="UN"/>
    <s v="General"/>
    <x v="6"/>
    <x v="1"/>
    <x v="9"/>
    <x v="3"/>
    <n v="4.2491597452670752E-3"/>
    <n v="2.1020309988824711E-2"/>
    <n v="74193.2050023349"/>
    <n v="367028.83904297074"/>
    <n v="1559.5641682135029"/>
    <n v="0.97416601806582215"/>
    <n v="3461375.7764353268"/>
    <n v="46.653541605682022"/>
    <n v="2.4754575355409325"/>
  </r>
  <r>
    <s v="UN"/>
    <s v="General"/>
    <x v="6"/>
    <x v="1"/>
    <x v="9"/>
    <x v="4"/>
    <n v="6.683995197844456E-3"/>
    <n v="3.290269570578247E-2"/>
    <n v="72633.640834121397"/>
    <n v="357547.02264581231"/>
    <n v="2389.8425823682046"/>
    <n v="0.96075101040094613"/>
    <n v="3094346.9373923559"/>
    <n v="42.60211799734968"/>
    <n v="2.6478862807673282"/>
  </r>
  <r>
    <s v="UN"/>
    <s v="General"/>
    <x v="6"/>
    <x v="1"/>
    <x v="9"/>
    <x v="5"/>
    <n v="9.238830940474195E-3"/>
    <n v="4.5180709752427127E-2"/>
    <n v="70243.798251753193"/>
    <n v="343513.66327281413"/>
    <n v="3173.6646607205039"/>
    <n v="0.95184889939526962"/>
    <n v="2736799.9147465434"/>
    <n v="38.961445463667481"/>
    <n v="2.5721039209597722"/>
  </r>
  <r>
    <s v="UN"/>
    <s v="General"/>
    <x v="6"/>
    <x v="1"/>
    <x v="9"/>
    <x v="6"/>
    <n v="1.0362598463158137E-2"/>
    <n v="5.0518625595530067E-2"/>
    <n v="67070.133591032689"/>
    <n v="326973.10231346538"/>
    <n v="3388.290967527566"/>
    <n v="0.94633247092274875"/>
    <n v="2393286.2514737295"/>
    <n v="35.683338072159636"/>
    <n v="2.5274952116018681"/>
  </r>
  <r>
    <s v="UN"/>
    <s v="General"/>
    <x v="6"/>
    <x v="1"/>
    <x v="9"/>
    <x v="7"/>
    <n v="1.16933272240364E-2"/>
    <n v="5.6816993861624081E-2"/>
    <n v="63681.842623505123"/>
    <n v="309425.26383757842"/>
    <n v="3618.2108614366007"/>
    <n v="0.94089419432774057"/>
    <n v="2066313.1491602641"/>
    <n v="32.447445991419585"/>
    <n v="2.5170188736926833"/>
  </r>
  <r>
    <s v="UN"/>
    <s v="General"/>
    <x v="6"/>
    <x v="1"/>
    <x v="9"/>
    <x v="8"/>
    <n v="1.263950072399243E-2"/>
    <n v="6.1265345841630729E-2"/>
    <n v="60063.631762068522"/>
    <n v="291136.43432310689"/>
    <n v="3679.8191724074786"/>
    <n v="0.9367982470153261"/>
    <n v="1756887.8853226856"/>
    <n v="29.250443800706005"/>
    <n v="2.5048435651177168"/>
  </r>
  <r>
    <s v="UN"/>
    <s v="General"/>
    <x v="6"/>
    <x v="1"/>
    <x v="9"/>
    <x v="9"/>
    <n v="1.3580873956124374E-2"/>
    <n v="6.5692517854654423E-2"/>
    <n v="56383.812589661044"/>
    <n v="272736.10131617921"/>
    <n v="3703.9946152597986"/>
    <n v="0.92941740862796984"/>
    <n v="1465751.4509995787"/>
    <n v="25.995962026667737"/>
    <n v="2.5207950912525985"/>
  </r>
  <r>
    <s v="UN"/>
    <s v="General"/>
    <x v="6"/>
    <x v="1"/>
    <x v="9"/>
    <x v="10"/>
    <n v="1.5997813646806903E-2"/>
    <n v="7.697856285564228E-2"/>
    <n v="52679.817974401245"/>
    <n v="253485.68052457873"/>
    <n v="4055.2166791662385"/>
    <n v="0.9131270262329434"/>
    <n v="1193015.3496833995"/>
    <n v="22.646535154375869"/>
    <n v="2.5553934273456087"/>
  </r>
  <r>
    <s v="UN"/>
    <s v="General"/>
    <x v="6"/>
    <x v="1"/>
    <x v="9"/>
    <x v="11"/>
    <n v="2.0791184274497804E-2"/>
    <n v="9.8970964423913538E-2"/>
    <n v="48624.601295235007"/>
    <n v="231464.62565004246"/>
    <n v="4812.4236849176887"/>
    <n v="0.88516827003626886"/>
    <n v="939529.66915882076"/>
    <n v="19.322105356797866"/>
    <n v="2.5774408926898174"/>
  </r>
  <r>
    <s v="UN"/>
    <s v="General"/>
    <x v="6"/>
    <x v="1"/>
    <x v="9"/>
    <x v="12"/>
    <n v="2.8562086555944294E-2"/>
    <n v="0.13356896384703879"/>
    <n v="43812.177610317318"/>
    <n v="204885.14226124066"/>
    <n v="5851.9471672925138"/>
    <n v="0.84376851449773105"/>
    <n v="708065.04350877833"/>
    <n v="16.161375264351989"/>
    <n v="2.5776018844502779"/>
  </r>
  <r>
    <s v="UN"/>
    <s v="General"/>
    <x v="6"/>
    <x v="1"/>
    <x v="9"/>
    <x v="13"/>
    <n v="4.0150663863088382E-2"/>
    <n v="0.18285113959266466"/>
    <n v="37960.230443024804"/>
    <n v="172875.63212842334"/>
    <n v="6941.0713957072476"/>
    <n v="0.78600847996397416"/>
    <n v="503179.90124753769"/>
    <n v="13.255449068012627"/>
    <n v="2.561540701458799"/>
  </r>
  <r>
    <s v="UN"/>
    <s v="General"/>
    <x v="6"/>
    <x v="1"/>
    <x v="9"/>
    <x v="14"/>
    <n v="5.7339067582468664E-2"/>
    <n v="0.25117801238307957"/>
    <n v="31019.159047317557"/>
    <n v="135881.71283207319"/>
    <n v="7791.3307152998423"/>
    <n v="0.70583358475828339"/>
    <n v="330304.26911911438"/>
    <n v="10.64839535511773"/>
    <n v="2.53391518001105"/>
  </r>
  <r>
    <s v="UN"/>
    <s v="General"/>
    <x v="6"/>
    <x v="1"/>
    <x v="9"/>
    <x v="15"/>
    <n v="8.3832647062616381E-2"/>
    <n v="0.34615284343906816"/>
    <n v="23227.828332017714"/>
    <n v="95909.876471357871"/>
    <n v="8040.3788240424801"/>
    <n v="0.59961730082239195"/>
    <n v="194422.55628704117"/>
    <n v="8.3702425172070498"/>
    <n v="2.4840407857101461"/>
  </r>
  <r>
    <s v="UN"/>
    <s v="General"/>
    <x v="6"/>
    <x v="1"/>
    <x v="9"/>
    <x v="16"/>
    <n v="0.12281810517848213"/>
    <n v="0.46506647352127034"/>
    <n v="15187.449507975234"/>
    <n v="57509.221251964649"/>
    <n v="7063.1735844563946"/>
    <n v="0.4834867427629071"/>
    <n v="98512.67981568331"/>
    <n v="6.486453157520117"/>
    <n v="2.3909707771496311"/>
  </r>
  <r>
    <s v="UN"/>
    <s v="General"/>
    <x v="6"/>
    <x v="1"/>
    <x v="9"/>
    <x v="17"/>
    <n v="0.1696374133834416"/>
    <n v="0.58057593976587807"/>
    <n v="8124.2759235188396"/>
    <n v="27804.946061943741"/>
    <n v="4716.7591292142479"/>
    <n v="0.36559959891270261"/>
    <n v="41003.458563718654"/>
    <n v="5.0470292921758579"/>
    <n v="2.2827882016978225"/>
  </r>
  <r>
    <s v="UN"/>
    <s v="General"/>
    <x v="6"/>
    <x v="1"/>
    <x v="9"/>
    <x v="18"/>
    <n v="0.23614875945867908"/>
    <n v="0.70449097040508557"/>
    <n v="3407.5167943045922"/>
    <n v="10165.477128035962"/>
    <n v="2400.5648130912687"/>
    <n v="0.25276960406089904"/>
    <n v="13198.512501774912"/>
    <n v="3.8733521501156596"/>
    <n v="2.137295853871318"/>
  </r>
  <r>
    <s v="UN"/>
    <s v="General"/>
    <x v="6"/>
    <x v="1"/>
    <x v="9"/>
    <x v="19"/>
    <n v="0.31550388319703454"/>
    <n v="0.80509765903469621"/>
    <n v="1006.9519812133236"/>
    <n v="2569.5236287437747"/>
    <n v="810.6946828351962"/>
    <n v="0.16281960851388022"/>
    <n v="3033.0353737389501"/>
    <n v="3.0120953434982107"/>
    <n v="1.959106394159003"/>
  </r>
  <r>
    <s v="UN"/>
    <s v="General"/>
    <x v="6"/>
    <x v="1"/>
    <x v="9"/>
    <x v="20"/>
    <n v="0.41290249151949598"/>
    <n v="0.88019928046050444"/>
    <n v="196.25729837812739"/>
    <n v="418.36883129922637"/>
    <n v="172.74553281755024"/>
    <n v="9.7393246629422614E-2"/>
    <n v="463.51174499517555"/>
    <n v="2.3617554548322128"/>
    <n v="1.7413475103524043"/>
  </r>
  <r>
    <s v="UN"/>
    <s v="General"/>
    <x v="6"/>
    <x v="1"/>
    <x v="9"/>
    <x v="21"/>
    <n v="0.52082959728598399"/>
    <n v="1"/>
    <n v="23.511765560577139"/>
    <n v="45.142913695949176"/>
    <n v="23.511765560577139"/>
    <m/>
    <n v="45.142913695949176"/>
    <n v="1.920013772663743"/>
    <n v="1.920013772663743"/>
  </r>
  <r>
    <s v="UN"/>
    <s v="General"/>
    <x v="6"/>
    <x v="1"/>
    <x v="10"/>
    <x v="0"/>
    <n v="0.1361456242380138"/>
    <n v="0.125076979954134"/>
    <n v="100000"/>
    <n v="91869.996302981293"/>
    <n v="12507.6979954134"/>
    <n v="0.83837626240260321"/>
    <n v="4499999.9998060446"/>
    <n v="44.999999998060446"/>
    <n v="0.35"/>
  </r>
  <r>
    <s v="UN"/>
    <s v="General"/>
    <x v="6"/>
    <x v="1"/>
    <x v="10"/>
    <x v="1"/>
    <n v="2.6222815779472674E-2"/>
    <n v="9.8102381078843809E-2"/>
    <n v="87492.3020045866"/>
    <n v="327318.13489832031"/>
    <n v="8583.2031527192448"/>
    <n v="0.9243236448976706"/>
    <n v="4408130.0035030637"/>
    <n v="50.383061166592427"/>
    <n v="1.361"/>
  </r>
  <r>
    <s v="UN"/>
    <s v="General"/>
    <x v="6"/>
    <x v="1"/>
    <x v="10"/>
    <x v="2"/>
    <n v="6.2552543345403243E-3"/>
    <n v="3.0715028962986356E-2"/>
    <n v="78909.098851867355"/>
    <n v="387465.50132983003"/>
    <n v="2423.6952566782566"/>
    <n v="0.97787067499478053"/>
    <n v="4080811.8686047434"/>
    <n v="51.715352576329323"/>
    <n v="2.0788435922385533"/>
  </r>
  <r>
    <s v="UN"/>
    <s v="General"/>
    <x v="6"/>
    <x v="1"/>
    <x v="10"/>
    <x v="3"/>
    <n v="3.697406578587482E-3"/>
    <n v="1.8316104375722397E-2"/>
    <n v="76485.403595189098"/>
    <n v="378891.15132259193"/>
    <n v="1400.91463546874"/>
    <n v="0.97754642749803111"/>
    <n v="3693346.3672749135"/>
    <n v="48.288251008290729"/>
    <n v="2.4760298994446224"/>
  </r>
  <r>
    <s v="UN"/>
    <s v="General"/>
    <x v="6"/>
    <x v="1"/>
    <x v="10"/>
    <x v="4"/>
    <n v="5.7854109032669096E-3"/>
    <n v="2.8538808430679127E-2"/>
    <n v="75084.488959720358"/>
    <n v="370383.69138601562"/>
    <n v="2142.8218465369137"/>
    <n v="0.9659656338445729"/>
    <n v="3314455.2159523214"/>
    <n v="44.143008254746007"/>
    <n v="2.6485430084962678"/>
  </r>
  <r>
    <s v="UN"/>
    <s v="General"/>
    <x v="6"/>
    <x v="1"/>
    <x v="10"/>
    <x v="5"/>
    <n v="7.9924088623971289E-3"/>
    <n v="3.9202660283115538E-2"/>
    <n v="72941.667113183445"/>
    <n v="357777.91721538524"/>
    <n v="2859.5073963222239"/>
    <n v="0.95804597444534478"/>
    <n v="2944071.5245663058"/>
    <n v="40.361999404236208"/>
    <n v="2.576359354955478"/>
  </r>
  <r>
    <s v="UN"/>
    <s v="General"/>
    <x v="6"/>
    <x v="1"/>
    <x v="10"/>
    <x v="6"/>
    <n v="9.04116809061393E-3"/>
    <n v="4.4219817767913963E-2"/>
    <n v="70082.159716861221"/>
    <n v="342767.69333363965"/>
    <n v="3099.0203314614482"/>
    <n v="0.95283349424344421"/>
    <n v="2586293.6073509203"/>
    <n v="36.903737239260309"/>
    <n v="2.5337027727526817"/>
  </r>
  <r>
    <s v="UN"/>
    <s v="General"/>
    <x v="6"/>
    <x v="1"/>
    <x v="10"/>
    <x v="7"/>
    <n v="1.0284904000364676E-2"/>
    <n v="5.0147771818674559E-2"/>
    <n v="66983.139385399772"/>
    <n v="326600.5389528572"/>
    <n v="3359.0551895975077"/>
    <n v="0.94748103239741199"/>
    <n v="2243525.9140172806"/>
    <n v="33.493890172999251"/>
    <n v="2.5245545235778049"/>
  </r>
  <r>
    <s v="UN"/>
    <s v="General"/>
    <x v="6"/>
    <x v="1"/>
    <x v="10"/>
    <x v="8"/>
    <n v="1.127399935893723E-2"/>
    <n v="5.4833236837480266E-2"/>
    <n v="63624.084195802265"/>
    <n v="309447.81582860427"/>
    <n v="3488.7144772762113"/>
    <n v="0.94296228071990684"/>
    <n v="1916925.3750644233"/>
    <n v="30.128926793902625"/>
    <n v="2.5140971819573719"/>
  </r>
  <r>
    <s v="UN"/>
    <s v="General"/>
    <x v="6"/>
    <x v="1"/>
    <x v="10"/>
    <x v="9"/>
    <n v="1.2318271600546172E-2"/>
    <n v="5.9772515408614647E-2"/>
    <n v="60135.369718526053"/>
    <n v="291797.61817753437"/>
    <n v="3594.4423131033254"/>
    <n v="0.93531169713189632"/>
    <n v="1607477.5592358189"/>
    <n v="26.730983226009823"/>
    <n v="2.529733504770082"/>
  </r>
  <r>
    <s v="UN"/>
    <s v="General"/>
    <x v="6"/>
    <x v="1"/>
    <x v="10"/>
    <x v="10"/>
    <n v="1.4708163381197868E-2"/>
    <n v="7.0995958375531951E-2"/>
    <n v="56540.927405422728"/>
    <n v="272921.72547667479"/>
    <n v="4014.1773285893651"/>
    <n v="0.919434561092626"/>
    <n v="1315679.9410582846"/>
    <n v="23.269514693742014"/>
    <n v="2.5629099689333636"/>
  </r>
  <r>
    <s v="UN"/>
    <s v="General"/>
    <x v="6"/>
    <x v="1"/>
    <x v="10"/>
    <x v="11"/>
    <n v="1.9300541273799661E-2"/>
    <n v="9.2203602687152567E-2"/>
    <n v="52526.750076833363"/>
    <n v="250933.66687628865"/>
    <n v="4843.1555945317014"/>
    <n v="0.89251390682583476"/>
    <n v="1042758.2155816099"/>
    <n v="19.851946180875803"/>
    <n v="2.5842024317598931"/>
  </r>
  <r>
    <s v="UN"/>
    <s v="General"/>
    <x v="6"/>
    <x v="1"/>
    <x v="10"/>
    <x v="12"/>
    <n v="2.6724473521979233E-2"/>
    <n v="0.12552033716621422"/>
    <n v="47683.594482301662"/>
    <n v="223961.78737788898"/>
    <n v="5985.260856715533"/>
    <n v="0.85248404249872367"/>
    <n v="791824.54870532127"/>
    <n v="16.605806615506228"/>
    <n v="2.5847025919681821"/>
  </r>
  <r>
    <s v="UN"/>
    <s v="General"/>
    <x v="6"/>
    <x v="1"/>
    <x v="10"/>
    <x v="13"/>
    <n v="3.7862088857353794E-2"/>
    <n v="0.17335886449663696"/>
    <n v="41698.333625586129"/>
    <n v="190923.84986914243"/>
    <n v="7228.775768733547"/>
    <n v="0.79602790692510095"/>
    <n v="567862.76132743235"/>
    <n v="13.618356225606851"/>
    <n v="2.5697381104593289"/>
  </r>
  <r>
    <s v="UN"/>
    <s v="General"/>
    <x v="6"/>
    <x v="1"/>
    <x v="10"/>
    <x v="14"/>
    <n v="5.4540501674619234E-2"/>
    <n v="0.24047608455363839"/>
    <n v="34469.557856852582"/>
    <n v="151980.71259341564"/>
    <n v="8289.1043097110196"/>
    <n v="0.71706434759498094"/>
    <n v="376938.91145828989"/>
    <n v="10.935414751290581"/>
    <n v="2.5429098332148614"/>
  </r>
  <r>
    <s v="UN"/>
    <s v="General"/>
    <x v="6"/>
    <x v="1"/>
    <x v="10"/>
    <x v="15"/>
    <n v="8.0264106912799144E-2"/>
    <n v="0.33411103380483836"/>
    <n v="26180.453547141562"/>
    <n v="108979.95052281789"/>
    <n v="8747.1784001150118"/>
    <n v="0.61210851808439315"/>
    <n v="224958.19886487426"/>
    <n v="8.59260128781977"/>
    <n v="2.4937841427126166"/>
  </r>
  <r>
    <s v="UN"/>
    <s v="General"/>
    <x v="6"/>
    <x v="1"/>
    <x v="10"/>
    <x v="16"/>
    <n v="0.11812560763628303"/>
    <n v="0.45200173356974527"/>
    <n v="17433.27514702655"/>
    <n v="66707.55601543255"/>
    <n v="7879.8705882543563"/>
    <n v="0.49544113714736288"/>
    <n v="115978.24834205637"/>
    <n v="6.6526941933706487"/>
    <n v="2.4036604420641265"/>
  </r>
  <r>
    <s v="UN"/>
    <s v="General"/>
    <x v="6"/>
    <x v="1"/>
    <x v="10"/>
    <x v="17"/>
    <n v="0.16470380374493451"/>
    <n v="0.56978702212546151"/>
    <n v="9553.4045587721939"/>
    <n v="33049.667408607311"/>
    <n v="5443.4059347026168"/>
    <n v="0.37521879829993343"/>
    <n v="49270.692326623815"/>
    <n v="5.1573961956193024"/>
    <n v="2.2962965537021449"/>
  </r>
  <r>
    <s v="UN"/>
    <s v="General"/>
    <x v="6"/>
    <x v="1"/>
    <x v="10"/>
    <x v="18"/>
    <n v="0.23067505341662209"/>
    <n v="0.69600223618610668"/>
    <n v="4109.9986240695771"/>
    <n v="12400.856489270109"/>
    <n v="2860.5682330742475"/>
    <n v="0.25986406684688274"/>
    <n v="16221.024918016501"/>
    <n v="3.9467227125139543"/>
    <n v="2.151217531937732"/>
  </r>
  <r>
    <s v="UN"/>
    <s v="General"/>
    <x v="6"/>
    <x v="1"/>
    <x v="10"/>
    <x v="19"/>
    <n v="0.3100530523266975"/>
    <n v="0.79969035505250963"/>
    <n v="1249.4303909953296"/>
    <n v="3222.5369996862873"/>
    <n v="999.15743298845109"/>
    <n v="0.16706683244978929"/>
    <n v="3820.1684287463927"/>
    <n v="3.0575280193906158"/>
    <n v="1.9728344548828258"/>
  </r>
  <r>
    <s v="UN"/>
    <s v="General"/>
    <x v="6"/>
    <x v="1"/>
    <x v="10"/>
    <x v="20"/>
    <n v="0.4079505359899096"/>
    <n v="0.8775699274513904"/>
    <n v="250.27295800687855"/>
    <n v="538.37904898983572"/>
    <n v="219.63202160114128"/>
    <n v="9.9145354794100721E-2"/>
    <n v="597.63142906010535"/>
    <n v="2.3879185103317471"/>
    <n v="1.7537259100616858"/>
  </r>
  <r>
    <s v="UN"/>
    <s v="General"/>
    <x v="6"/>
    <x v="1"/>
    <x v="10"/>
    <x v="21"/>
    <n v="0.51712583307875648"/>
    <n v="1"/>
    <n v="30.640936405737268"/>
    <n v="59.252380070269581"/>
    <n v="30.640936405737268"/>
    <m/>
    <n v="59.252380070269581"/>
    <n v="1.933765315970404"/>
    <n v="1.933765315970404"/>
  </r>
  <r>
    <s v="UN"/>
    <s v="General"/>
    <x v="6"/>
    <x v="1"/>
    <x v="11"/>
    <x v="0"/>
    <n v="0.12539514597540072"/>
    <n v="0.11594484729206597"/>
    <n v="100000"/>
    <n v="92463.584926015712"/>
    <n v="11594.484729206597"/>
    <n v="0.85215406389565496"/>
    <n v="4749999.999705621"/>
    <n v="47.499999997056207"/>
    <n v="0.35"/>
  </r>
  <r>
    <s v="UN"/>
    <s v="General"/>
    <x v="6"/>
    <x v="1"/>
    <x v="11"/>
    <x v="1"/>
    <n v="2.2726579142461237E-2"/>
    <n v="8.5762662923309044E-2"/>
    <n v="88405.515270793403"/>
    <n v="333613.44702181179"/>
    <n v="7581.8924067305052"/>
    <n v="0.93374441914605899"/>
    <n v="4657536.4147796053"/>
    <n v="52.683776577888679"/>
    <n v="1.361"/>
  </r>
  <r>
    <s v="UN"/>
    <s v="General"/>
    <x v="6"/>
    <x v="1"/>
    <x v="11"/>
    <x v="2"/>
    <n v="5.3987027115019884E-3"/>
    <n v="2.65746309718221E-2"/>
    <n v="80823.622864062898"/>
    <n v="397847.05070760101"/>
    <n v="2147.8579514182056"/>
    <n v="0.98084916322186211"/>
    <n v="4323922.9677577931"/>
    <n v="53.498257248752523"/>
    <n v="2.0803173419486187"/>
  </r>
  <r>
    <s v="UN"/>
    <s v="General"/>
    <x v="6"/>
    <x v="1"/>
    <x v="11"/>
    <x v="3"/>
    <n v="3.199662691472367E-3"/>
    <n v="1.5870170488435042E-2"/>
    <n v="78675.764912644692"/>
    <n v="390227.94677683612"/>
    <n v="1248.5978024717042"/>
    <n v="0.98059770594748397"/>
    <n v="3926075.9170501921"/>
    <n v="49.901973262152509"/>
    <n v="2.4764669774767269"/>
  </r>
  <r>
    <s v="UN"/>
    <s v="General"/>
    <x v="6"/>
    <x v="1"/>
    <x v="11"/>
    <x v="4"/>
    <n v="4.9788393663118841E-3"/>
    <n v="2.4606168110938222E-2"/>
    <n v="77427.167110172988"/>
    <n v="382656.62940596236"/>
    <n v="1905.1858902666281"/>
    <n v="0.97066653774264"/>
    <n v="3535847.970273356"/>
    <n v="45.666761451340619"/>
    <n v="2.6489401019678334"/>
  </r>
  <r>
    <s v="UN"/>
    <s v="General"/>
    <x v="6"/>
    <x v="1"/>
    <x v="11"/>
    <x v="5"/>
    <n v="6.8740006875097591E-3"/>
    <n v="3.3807689936126512E-2"/>
    <n v="75521.98121990636"/>
    <n v="371431.98560975399"/>
    <n v="2553.2237244445569"/>
    <n v="0.96366867118244337"/>
    <n v="3153191.3408673937"/>
    <n v="41.75196796924422"/>
    <n v="2.5803450239669883"/>
  </r>
  <r>
    <s v="UN"/>
    <s v="General"/>
    <x v="6"/>
    <x v="1"/>
    <x v="11"/>
    <x v="6"/>
    <n v="7.8427765763998229E-3"/>
    <n v="3.8471571971055232E-2"/>
    <n v="72968.757495461803"/>
    <n v="357937.3680072081"/>
    <n v="2807.2228056251333"/>
    <n v="0.95878852641100798"/>
    <n v="2781759.3552576397"/>
    <n v="38.122608233128368"/>
    <n v="2.5397679670235647"/>
  </r>
  <r>
    <s v="UN"/>
    <s v="General"/>
    <x v="6"/>
    <x v="1"/>
    <x v="11"/>
    <x v="7"/>
    <n v="8.9985214987162998E-3"/>
    <n v="4.4015125765487995E-2"/>
    <n v="70161.53468983667"/>
    <n v="343186.24161906575"/>
    <n v="3088.1687732728024"/>
    <n v="0.95357883909707652"/>
    <n v="2423821.9872504314"/>
    <n v="34.546308001463046"/>
    <n v="2.5320546285945045"/>
  </r>
  <r>
    <s v="UN"/>
    <s v="General"/>
    <x v="6"/>
    <x v="1"/>
    <x v="11"/>
    <x v="8"/>
    <n v="1.000855631908271E-2"/>
    <n v="4.8832370843405908E-2"/>
    <n v="67073.365916563867"/>
    <n v="327255.13787719753"/>
    <n v="3275.3514781531121"/>
    <n v="0.94875758518329489"/>
    <n v="2080635.7456313658"/>
    <n v="31.020297210364834"/>
    <n v="2.5234133619773274"/>
  </r>
  <r>
    <s v="UN"/>
    <s v="General"/>
    <x v="6"/>
    <x v="1"/>
    <x v="11"/>
    <x v="9"/>
    <n v="1.11287292637857E-2"/>
    <n v="5.4160186269144636E-2"/>
    <n v="63798.014438410755"/>
    <n v="310485.79435119615"/>
    <n v="3455.3123455859022"/>
    <n v="0.9409409904363446"/>
    <n v="1753380.6077541683"/>
    <n v="27.483309993085204"/>
    <n v="2.5387817394506462"/>
  </r>
  <r>
    <s v="UN"/>
    <s v="General"/>
    <x v="6"/>
    <x v="1"/>
    <x v="11"/>
    <x v="10"/>
    <n v="1.3475591353431553E-2"/>
    <n v="6.5241990380096246E-2"/>
    <n v="60342.702092824853"/>
    <n v="292148.81085322972"/>
    <n v="3936.8779894490945"/>
    <n v="0.92553760336333379"/>
    <n v="1442894.8134029722"/>
    <n v="23.91167056429417"/>
    <n v="2.5704861475188951"/>
  </r>
  <r>
    <s v="UN"/>
    <s v="General"/>
    <x v="6"/>
    <x v="1"/>
    <x v="11"/>
    <x v="11"/>
    <n v="1.786099720127755E-2"/>
    <n v="8.5620930804486114E-2"/>
    <n v="56405.824103375759"/>
    <n v="270394.71022254613"/>
    <n v="4829.5191625251537"/>
    <n v="0.89970168730216959"/>
    <n v="1150746.0025497423"/>
    <n v="20.401191203957126"/>
    <n v="2.5909795773023654"/>
  </r>
  <r>
    <s v="UN"/>
    <s v="General"/>
    <x v="6"/>
    <x v="1"/>
    <x v="11"/>
    <x v="12"/>
    <n v="2.4932992941072096E-2"/>
    <n v="0.11760368096663718"/>
    <n v="51576.304940850605"/>
    <n v="243274.57702480597"/>
    <n v="6065.563311701786"/>
    <n v="0.86110411696521305"/>
    <n v="880351.2923271961"/>
    <n v="17.068909712256662"/>
    <n v="2.5918233923521869"/>
  </r>
  <r>
    <s v="UN"/>
    <s v="General"/>
    <x v="6"/>
    <x v="1"/>
    <x v="11"/>
    <x v="13"/>
    <n v="3.5612675253279991E-2"/>
    <n v="0.16392420213321557"/>
    <n v="45510.741629148819"/>
    <n v="209484.73982903126"/>
    <n v="7460.3120100491433"/>
    <n v="0.80605189757146334"/>
    <n v="637076.71530239016"/>
    <n v="13.998381316079321"/>
    <n v="2.5779875838472046"/>
  </r>
  <r>
    <s v="UN"/>
    <s v="General"/>
    <x v="6"/>
    <x v="1"/>
    <x v="11"/>
    <x v="14"/>
    <n v="5.1762145441070752E-2"/>
    <n v="0.22970375805363696"/>
    <n v="38050.429619099676"/>
    <n v="168855.57205145495"/>
    <n v="8740.3266790626185"/>
    <n v="0.72844346989767006"/>
    <n v="427591.97547335888"/>
    <n v="11.237507164931618"/>
    <n v="2.5519706722977809"/>
  </r>
  <r>
    <s v="UN"/>
    <s v="General"/>
    <x v="6"/>
    <x v="1"/>
    <x v="11"/>
    <x v="15"/>
    <n v="7.6690842106241469E-2"/>
    <n v="0.32183806893085359"/>
    <n v="29310.102940037057"/>
    <n v="123001.73881671787"/>
    <n v="9433.1069303860568"/>
    <n v="0.62492691313099369"/>
    <n v="258736.4034219039"/>
    <n v="8.8275501437586144"/>
    <n v="2.5036034196101635"/>
  </r>
  <r>
    <s v="UN"/>
    <s v="General"/>
    <x v="6"/>
    <x v="1"/>
    <x v="11"/>
    <x v="16"/>
    <n v="0.11339348456565097"/>
    <n v="0.43850831218164921"/>
    <n v="19876.996009651"/>
    <n v="76867.096948476217"/>
    <n v="8716.2279714334381"/>
    <n v="0.5078461554280097"/>
    <n v="135734.66460518603"/>
    <n v="6.828731290144745"/>
    <n v="2.4165564308805507"/>
  </r>
  <r>
    <s v="UN"/>
    <s v="General"/>
    <x v="6"/>
    <x v="1"/>
    <x v="11"/>
    <x v="17"/>
    <n v="0.15968258742602173"/>
    <n v="0.55851665389896543"/>
    <n v="11160.768038217562"/>
    <n v="39036.659664195751"/>
    <n v="6233.474819647794"/>
    <n v="0.38531358479527139"/>
    <n v="58867.567656709813"/>
    <n v="5.2745086588244599"/>
    <n v="2.3101390457145623"/>
  </r>
  <r>
    <s v="UN"/>
    <s v="General"/>
    <x v="6"/>
    <x v="1"/>
    <x v="11"/>
    <x v="18"/>
    <n v="0.22505779322593647"/>
    <n v="0.68702512208037003"/>
    <n v="4927.2932185697682"/>
    <n v="15041.35527364424"/>
    <n v="3385.174225013674"/>
    <n v="0.26738394509357427"/>
    <n v="19830.907992514058"/>
    <n v="4.0247062865624059"/>
    <n v="2.1655488960347844"/>
  </r>
  <r>
    <s v="UN"/>
    <s v="General"/>
    <x v="6"/>
    <x v="1"/>
    <x v="11"/>
    <x v="19"/>
    <n v="0.30441766286307048"/>
    <n v="0.79391545666656183"/>
    <n v="1542.118993556094"/>
    <n v="4021.8169126210346"/>
    <n v="1224.3121050032651"/>
    <n v="0.17160657517651257"/>
    <n v="4789.5527188698179"/>
    <n v="3.1058256456755067"/>
    <n v="1.9870607012011876"/>
  </r>
  <r>
    <s v="UN"/>
    <s v="General"/>
    <x v="6"/>
    <x v="1"/>
    <x v="11"/>
    <x v="20"/>
    <n v="0.40279398283961548"/>
    <n v="0.87473375916899254"/>
    <n v="317.80688855282892"/>
    <n v="690.1702263618713"/>
    <n v="277.99641431361709"/>
    <n v="0.10103160391320455"/>
    <n v="767.73580624878309"/>
    <n v="2.4157305392112751"/>
    <n v="1.7666337761168591"/>
  </r>
  <r>
    <s v="UN"/>
    <s v="General"/>
    <x v="6"/>
    <x v="1"/>
    <x v="11"/>
    <x v="21"/>
    <n v="0.5132492311313116"/>
    <n v="1"/>
    <n v="39.810474239211814"/>
    <n v="77.565579886911806"/>
    <n v="39.810474239211814"/>
    <m/>
    <n v="77.565579886911806"/>
    <n v="1.9483711603342981"/>
    <n v="1.9483711603342981"/>
  </r>
  <r>
    <s v="UN"/>
    <s v="General"/>
    <x v="6"/>
    <x v="1"/>
    <x v="12"/>
    <x v="0"/>
    <n v="0.1150274795381783"/>
    <n v="0.10702541789466501"/>
    <n v="100000"/>
    <n v="93043.347836846777"/>
    <n v="10702.541789466501"/>
    <n v="0.86540760372320413"/>
    <n v="4999999.9995619105"/>
    <n v="49.999999995619106"/>
    <n v="0.35"/>
  </r>
  <r>
    <s v="UN"/>
    <s v="General"/>
    <x v="6"/>
    <x v="1"/>
    <x v="12"/>
    <x v="1"/>
    <n v="1.9556095544339205E-2"/>
    <n v="7.4385457600384466E-2"/>
    <n v="89297.458210533499"/>
    <n v="339660.45402475534"/>
    <n v="6642.4322915417433"/>
    <n v="0.94237414742653325"/>
    <n v="4906956.651725064"/>
    <n v="54.950686727903317"/>
    <n v="1.361"/>
  </r>
  <r>
    <s v="UN"/>
    <s v="General"/>
    <x v="6"/>
    <x v="1"/>
    <x v="12"/>
    <x v="2"/>
    <n v="4.6270827186731612E-3"/>
    <n v="2.2827169915864979E-2"/>
    <n v="82655.025918991756"/>
    <n v="407768.87636754679"/>
    <n v="1886.7803210530546"/>
    <n v="0.98354353617024548"/>
    <n v="4567296.1977003086"/>
    <n v="55.257331867231017"/>
    <n v="2.0816670250520595"/>
  </r>
  <r>
    <s v="UN"/>
    <s v="General"/>
    <x v="6"/>
    <x v="1"/>
    <x v="12"/>
    <x v="3"/>
    <n v="2.7498863342386389E-3"/>
    <n v="1.3654687215000684E-2"/>
    <n v="80768.245597938701"/>
    <n v="401058.44260270457"/>
    <n v="1102.8651305442181"/>
    <n v="0.98335427616640991"/>
    <n v="4159527.3213327616"/>
    <n v="51.499537851035328"/>
    <n v="2.4767672765066586"/>
  </r>
  <r>
    <s v="UN"/>
    <s v="General"/>
    <x v="6"/>
    <x v="1"/>
    <x v="12"/>
    <x v="4"/>
    <n v="4.2542070087141616E-3"/>
    <n v="2.1060402054838525E-2"/>
    <n v="79665.380467394483"/>
    <n v="394382.53452601022"/>
    <n v="1677.7849424950109"/>
    <n v="0.97490875970198843"/>
    <n v="3758468.8787300568"/>
    <n v="47.178195304901934"/>
    <n v="2.6490623374551459"/>
  </r>
  <r>
    <s v="UN"/>
    <s v="General"/>
    <x v="6"/>
    <x v="1"/>
    <x v="12"/>
    <x v="5"/>
    <n v="5.8685105817009248E-3"/>
    <n v="2.8932369820736922E-2"/>
    <n v="77987.595524899472"/>
    <n v="384486.98758287932"/>
    <n v="2256.3659551564342"/>
    <n v="0.96876882910570783"/>
    <n v="3364086.3442040468"/>
    <n v="43.136172125347535"/>
    <n v="2.5841728912985062"/>
  </r>
  <r>
    <s v="UN"/>
    <s v="General"/>
    <x v="6"/>
    <x v="1"/>
    <x v="12"/>
    <x v="6"/>
    <n v="6.7572997282950168E-3"/>
    <n v="3.3235328662123857E-2"/>
    <n v="75731.229569743038"/>
    <n v="372479.00876704679"/>
    <n v="2516.9523047371622"/>
    <n v="0.96423987535943412"/>
    <n v="2979599.3566211676"/>
    <n v="39.344394294789183"/>
    <n v="2.5457861994276212"/>
  </r>
  <r>
    <s v="UN"/>
    <s v="General"/>
    <x v="6"/>
    <x v="1"/>
    <x v="12"/>
    <x v="7"/>
    <n v="7.8220574597952144E-3"/>
    <n v="3.8371794736549683E-2"/>
    <n v="73214.277265005876"/>
    <n v="359159.11298754282"/>
    <n v="2809.3632189976342"/>
    <n v="0.95922684262554647"/>
    <n v="2607120.3478541207"/>
    <n v="35.609452763118952"/>
    <n v="2.5395586833542931"/>
  </r>
  <r>
    <s v="UN"/>
    <s v="General"/>
    <x v="6"/>
    <x v="1"/>
    <x v="12"/>
    <x v="8"/>
    <n v="8.8350398521589244E-3"/>
    <n v="4.323283883308307E-2"/>
    <n v="70404.914046008242"/>
    <n v="344515.06195123261"/>
    <n v="3043.8043020081386"/>
    <n v="0.95421512750555448"/>
    <n v="2247961.2348665777"/>
    <n v="31.929038836658172"/>
    <n v="2.5328544368459429"/>
  </r>
  <r>
    <s v="UN"/>
    <s v="General"/>
    <x v="6"/>
    <x v="1"/>
    <x v="12"/>
    <x v="9"/>
    <n v="1.0004143104184206E-2"/>
    <n v="4.8823079969873069E-2"/>
    <n v="67361.109744000103"/>
    <n v="328741.48376737942"/>
    <n v="3288.7768478907165"/>
    <n v="0.94633164277496651"/>
    <n v="1903446.1729153451"/>
    <n v="28.257345820893132"/>
    <n v="2.5480048280584704"/>
  </r>
  <r>
    <s v="UN"/>
    <s v="General"/>
    <x v="6"/>
    <x v="1"/>
    <x v="12"/>
    <x v="10"/>
    <n v="1.2294969834622301E-2"/>
    <n v="5.9697315697154502E-2"/>
    <n v="64072.332896109387"/>
    <n v="311098.46838186414"/>
    <n v="3824.9462843522269"/>
    <n v="0.93145473172892401"/>
    <n v="1574704.6891479655"/>
    <n v="24.576983823911693"/>
    <n v="2.5782153761012725"/>
  </r>
  <r>
    <s v="UN"/>
    <s v="General"/>
    <x v="6"/>
    <x v="1"/>
    <x v="12"/>
    <x v="11"/>
    <n v="1.6467402507900245E-2"/>
    <n v="7.9203890406536179E-2"/>
    <n v="60247.38661175716"/>
    <n v="289774.14040790848"/>
    <n v="4771.8274064778234"/>
    <n v="0.90674962846067153"/>
    <n v="1263606.2207661013"/>
    <n v="20.973627103677739"/>
    <n v="2.5978191006413103"/>
  </r>
  <r>
    <s v="UN"/>
    <s v="General"/>
    <x v="6"/>
    <x v="1"/>
    <x v="12"/>
    <x v="12"/>
    <n v="2.3182459353303351E-2"/>
    <n v="0.1098006297038448"/>
    <n v="55475.559205279336"/>
    <n v="262752.59415238147"/>
    <n v="6091.2513339125944"/>
    <n v="0.86965650319754162"/>
    <n v="973832.08035819279"/>
    <n v="17.554254419584435"/>
    <n v="2.5989823646595416"/>
  </r>
  <r>
    <s v="UN"/>
    <s v="General"/>
    <x v="6"/>
    <x v="1"/>
    <x v="12"/>
    <x v="13"/>
    <n v="3.3392214203886404E-2"/>
    <n v="0.15450801305372724"/>
    <n v="49384.307871366742"/>
    <n v="228504.50223664282"/>
    <n v="7630.2712852384211"/>
    <n v="0.81612380229240211"/>
    <n v="711079.48620581138"/>
    <n v="14.398895455981448"/>
    <n v="2.586319485675348"/>
  </r>
  <r>
    <s v="UN"/>
    <s v="General"/>
    <x v="6"/>
    <x v="1"/>
    <x v="12"/>
    <x v="14"/>
    <n v="4.899173466791569E-2"/>
    <n v="0.2188140251617845"/>
    <n v="41754.036586128321"/>
    <n v="186487.96320630165"/>
    <n v="9136.3688121631494"/>
    <n v="0.74002628112731372"/>
    <n v="482574.9839691685"/>
    <n v="11.557564811098798"/>
    <n v="2.5611514615439033"/>
  </r>
  <r>
    <s v="UN"/>
    <s v="General"/>
    <x v="6"/>
    <x v="1"/>
    <x v="12"/>
    <x v="15"/>
    <n v="7.3095523527787032E-2"/>
    <n v="0.30926859771264598"/>
    <n v="32617.667773965171"/>
    <n v="138005.99388656675"/>
    <n v="10087.620373111171"/>
    <n v="0.63814683332856159"/>
    <n v="296087.02076286683"/>
    <n v="9.0775043395100763"/>
    <n v="2.5135518531093024"/>
  </r>
  <r>
    <s v="UN"/>
    <s v="General"/>
    <x v="6"/>
    <x v="1"/>
    <x v="12"/>
    <x v="16"/>
    <n v="0.10859829785370941"/>
    <n v="0.42450174558423576"/>
    <n v="22530.047400854"/>
    <n v="88068.087979073403"/>
    <n v="9564.0444497580975"/>
    <n v="0.5207919768408914"/>
    <n v="158081.02687630005"/>
    <n v="7.0164533639777424"/>
    <n v="2.4297328756331367"/>
  </r>
  <r>
    <s v="UN"/>
    <s v="General"/>
    <x v="6"/>
    <x v="1"/>
    <x v="12"/>
    <x v="17"/>
    <n v="0.15454230981867564"/>
    <n v="0.54666860787472704"/>
    <n v="12966.002951095903"/>
    <n v="45865.153635219176"/>
    <n v="7088.1067829752001"/>
    <n v="0.39597780500471563"/>
    <n v="70012.938897226646"/>
    <n v="5.3997318341894305"/>
    <n v="2.3244109180448995"/>
  </r>
  <r>
    <s v="UN"/>
    <s v="General"/>
    <x v="6"/>
    <x v="1"/>
    <x v="12"/>
    <x v="18"/>
    <n v="0.21925846483330791"/>
    <n v="0.67746701600666159"/>
    <n v="5877.8961681207029"/>
    <n v="18161.582862678144"/>
    <n v="3982.0807774137229"/>
    <n v="0.27541201419242906"/>
    <n v="24147.785262007466"/>
    <n v="4.1082361054581309"/>
    <n v="2.1803942196226234"/>
  </r>
  <r>
    <s v="UN"/>
    <s v="General"/>
    <x v="6"/>
    <x v="1"/>
    <x v="12"/>
    <x v="19"/>
    <n v="0.29855220579570635"/>
    <n v="0.78769994926702336"/>
    <n v="1895.81539070698"/>
    <n v="5001.9181171328892"/>
    <n v="1493.3336870795301"/>
    <n v="0.17649741803906713"/>
    <n v="5986.2023993293224"/>
    <n v="3.1575871937071738"/>
    <n v="2.0019032751093548"/>
  </r>
  <r>
    <s v="UN"/>
    <s v="General"/>
    <x v="6"/>
    <x v="1"/>
    <x v="12"/>
    <x v="20"/>
    <n v="0.39738636424970675"/>
    <n v="0.87164923366549207"/>
    <n v="402.4817036274498"/>
    <n v="882.82563291678719"/>
    <n v="350.82286853124833"/>
    <n v="0.10307860352421884"/>
    <n v="984.28428219643365"/>
    <n v="2.4455379544594638"/>
    <n v="1.7801902710916115"/>
  </r>
  <r>
    <s v="UN"/>
    <s v="General"/>
    <x v="6"/>
    <x v="1"/>
    <x v="12"/>
    <x v="21"/>
    <n v="0.50916147083543606"/>
    <n v="1"/>
    <n v="51.658835096201479"/>
    <n v="101.45864927964652"/>
    <n v="51.658835096201479"/>
    <m/>
    <n v="101.45864927964652"/>
    <n v="1.9640134952850856"/>
    <n v="1.9640134952850856"/>
  </r>
  <r>
    <s v="UN"/>
    <s v="General"/>
    <x v="6"/>
    <x v="1"/>
    <x v="13"/>
    <x v="0"/>
    <n v="0.10505393612258422"/>
    <n v="9.830847115592696E-2"/>
    <n v="100000"/>
    <n v="93579.045949514795"/>
    <n v="9830.8471155926964"/>
    <n v="0.87794817583150964"/>
    <n v="5249999.9994503288"/>
    <n v="52.499999994503291"/>
    <n v="0.3468564839848905"/>
  </r>
  <r>
    <s v="UN"/>
    <s v="General"/>
    <x v="6"/>
    <x v="1"/>
    <x v="13"/>
    <x v="1"/>
    <n v="1.6681312032377882E-2"/>
    <n v="6.3898154581326319E-2"/>
    <n v="90169.152884407304"/>
    <n v="345395.04196624004"/>
    <n v="5761.642469475104"/>
    <n v="0.95051835131573936"/>
    <n v="5156420.9535008138"/>
    <n v="57.186086245160887"/>
    <n v="1.3477060313356495"/>
  </r>
  <r>
    <s v="UN"/>
    <s v="General"/>
    <x v="6"/>
    <x v="1"/>
    <x v="13"/>
    <x v="2"/>
    <n v="3.9311526193862257E-3"/>
    <n v="1.9432926361296742E-2"/>
    <n v="84407.5104149322"/>
    <n v="417252.92631601373"/>
    <n v="1640.2849342337722"/>
    <n v="0.98597799977064038"/>
    <n v="4811025.9115345739"/>
    <n v="56.997604690440845"/>
    <n v="2.0830520607797203"/>
  </r>
  <r>
    <s v="UN"/>
    <s v="General"/>
    <x v="6"/>
    <x v="1"/>
    <x v="13"/>
    <x v="3"/>
    <n v="2.344918087979762E-3"/>
    <n v="1.1655633832698473E-2"/>
    <n v="82767.225480698427"/>
    <n v="411402.20568750956"/>
    <n v="964.70447355142096"/>
    <n v="0.98583737798312221"/>
    <n v="4393772.9852185603"/>
    <n v="53.085903987964436"/>
    <n v="2.4770286831754498"/>
  </r>
  <r>
    <s v="UN"/>
    <s v="General"/>
    <x v="6"/>
    <x v="1"/>
    <x v="13"/>
    <x v="4"/>
    <n v="3.6042709972270181E-3"/>
    <n v="1.7869921524140939E-2"/>
    <n v="81802.521007147006"/>
    <n v="405575.67175144755"/>
    <n v="1461.8046308745979"/>
    <n v="0.97872747703342478"/>
    <n v="3982370.7795310509"/>
    <n v="48.682738997531814"/>
    <n v="2.6488422517644126"/>
  </r>
  <r>
    <s v="UN"/>
    <s v="General"/>
    <x v="6"/>
    <x v="1"/>
    <x v="13"/>
    <x v="5"/>
    <n v="4.9666024229869411E-3"/>
    <n v="2.4539028969588723E-2"/>
    <n v="80340.716376272409"/>
    <n v="396948.05395943078"/>
    <n v="1971.4831665948586"/>
    <n v="0.97338644873855751"/>
    <n v="3576795.1077796035"/>
    <n v="44.520328783575096"/>
    <n v="2.5878424921349823"/>
  </r>
  <r>
    <s v="UN"/>
    <s v="General"/>
    <x v="6"/>
    <x v="1"/>
    <x v="13"/>
    <x v="6"/>
    <n v="5.7743720632306124E-3"/>
    <n v="2.8469388505226196E-2"/>
    <n v="78369.23320967755"/>
    <n v="386383.85657725157"/>
    <n v="2231.1241471029789"/>
    <n v="0.96922676394845397"/>
    <n v="3179847.0538201728"/>
    <n v="40.575196714155219"/>
    <n v="2.5517680276874151"/>
  </r>
  <r>
    <s v="UN"/>
    <s v="General"/>
    <x v="6"/>
    <x v="1"/>
    <x v="13"/>
    <x v="7"/>
    <n v="6.7461113512248417E-3"/>
    <n v="3.3181482808695956E-2"/>
    <n v="76138.109062574571"/>
    <n v="374493.57495229313"/>
    <n v="2526.3753569464316"/>
    <n v="0.96446274629645901"/>
    <n v="2793463.1972429212"/>
    <n v="36.689421784130417"/>
    <n v="2.5470904022473371"/>
  </r>
  <r>
    <s v="UN"/>
    <s v="General"/>
    <x v="6"/>
    <x v="1"/>
    <x v="13"/>
    <x v="8"/>
    <n v="7.7440480995381025E-3"/>
    <n v="3.7997132524007118E-2"/>
    <n v="73611.733705628139"/>
    <n v="361185.1017688674"/>
    <n v="2797.0348009346781"/>
    <n v="0.959359096939425"/>
    <n v="2418969.622290628"/>
    <n v="32.861196177827296"/>
    <n v="2.5425522925290922"/>
  </r>
  <r>
    <s v="UN"/>
    <s v="General"/>
    <x v="6"/>
    <x v="1"/>
    <x v="13"/>
    <x v="9"/>
    <n v="8.9410919867715082E-3"/>
    <n v="4.375001197329819E-2"/>
    <n v="70814.698904693461"/>
    <n v="346506.21306095493"/>
    <n v="3098.1439249658433"/>
    <n v="0.951503082367539"/>
    <n v="2057784.5205217605"/>
    <n v="29.058720185921381"/>
    <n v="2.5574790436516635"/>
  </r>
  <r>
    <s v="UN"/>
    <s v="General"/>
    <x v="6"/>
    <x v="1"/>
    <x v="13"/>
    <x v="10"/>
    <n v="1.1158872155950504E-2"/>
    <n v="5.4330871577715496E-2"/>
    <n v="67716.554979727618"/>
    <n v="329701.72978700185"/>
    <n v="3679.0994522888941"/>
    <n v="0.93721994293237054"/>
    <n v="1711278.3074608054"/>
    <n v="25.271195617867932"/>
    <n v="2.5860818043091878"/>
  </r>
  <r>
    <s v="UN"/>
    <s v="General"/>
    <x v="6"/>
    <x v="1"/>
    <x v="13"/>
    <x v="11"/>
    <n v="1.5111244115786763E-2"/>
    <n v="7.2917018278333273E-2"/>
    <n v="64037.455527438724"/>
    <n v="309003.03637567774"/>
    <n v="4669.4203151922047"/>
    <n v="0.91369529184700526"/>
    <n v="1381576.5776738035"/>
    <n v="21.574507704820135"/>
    <n v="2.6047902080848524"/>
  </r>
  <r>
    <s v="UN"/>
    <s v="General"/>
    <x v="6"/>
    <x v="1"/>
    <x v="13"/>
    <x v="12"/>
    <n v="2.146321051264757E-2"/>
    <n v="0.10207188686191626"/>
    <n v="59368.035212246519"/>
    <n v="282334.61950288567"/>
    <n v="6059.8073733986894"/>
    <n v="0.87817799160980037"/>
    <n v="1072573.5412981259"/>
    <n v="18.066515717819712"/>
    <n v="2.6062677137191939"/>
  </r>
  <r>
    <s v="UN"/>
    <s v="General"/>
    <x v="6"/>
    <x v="1"/>
    <x v="13"/>
    <x v="13"/>
    <n v="3.1191831234250775E-2"/>
    <n v="0.1450752441376835"/>
    <n v="53308.22783884783"/>
    <n v="247940.04911696131"/>
    <n v="7733.7041682681011"/>
    <n v="0.82628834568825049"/>
    <n v="790238.92179524025"/>
    <n v="14.823957836005226"/>
    <n v="2.5948019639024538"/>
  </r>
  <r>
    <s v="UN"/>
    <s v="General"/>
    <x v="6"/>
    <x v="1"/>
    <x v="13"/>
    <x v="14"/>
    <n v="4.6215168633023003E-2"/>
    <n v="0.20774984768146021"/>
    <n v="45574.523670579729"/>
    <n v="204869.97301471751"/>
    <n v="9468.1003507180358"/>
    <n v="0.75187616648448297"/>
    <n v="542298.87267827895"/>
    <n v="11.89916710042009"/>
    <n v="2.5705110332468477"/>
  </r>
  <r>
    <s v="UN"/>
    <s v="General"/>
    <x v="6"/>
    <x v="1"/>
    <x v="13"/>
    <x v="15"/>
    <n v="6.946068347023604E-2"/>
    <n v="0.29633244981138646"/>
    <n v="36106.423319861693"/>
    <n v="154036.84993808527"/>
    <n v="10699.504876301588"/>
    <n v="0.65185199351979828"/>
    <n v="337428.89966356149"/>
    <n v="9.3453980936944827"/>
    <n v="2.5236922673022244"/>
  </r>
  <r>
    <s v="UN"/>
    <s v="General"/>
    <x v="6"/>
    <x v="1"/>
    <x v="13"/>
    <x v="16"/>
    <n v="0.10371407015208006"/>
    <n v="0.40988243849883671"/>
    <n v="25406.918443560106"/>
    <n v="100409.22770765089"/>
    <n v="10413.849686387483"/>
    <n v="0.53438426782969251"/>
    <n v="183392.04972547619"/>
    <n v="7.218193348904955"/>
    <n v="2.4432735912298491"/>
  </r>
  <r>
    <s v="UN"/>
    <s v="General"/>
    <x v="6"/>
    <x v="1"/>
    <x v="13"/>
    <x v="17"/>
    <n v="0.14924881707697421"/>
    <n v="0.53413084195967531"/>
    <n v="14993.068757172623"/>
    <n v="53657.111631897904"/>
    <n v="8008.260438827916"/>
    <n v="0.40732480495715101"/>
    <n v="82982.82201782531"/>
    <n v="5.5347456455921789"/>
    <n v="2.3392183837263079"/>
  </r>
  <r>
    <s v="UN"/>
    <s v="General"/>
    <x v="6"/>
    <x v="1"/>
    <x v="13"/>
    <x v="18"/>
    <n v="0.2132305980388593"/>
    <n v="0.6672109752817299"/>
    <n v="6984.808318344707"/>
    <n v="21855.872530026892"/>
    <n v="4660.3407702387121"/>
    <n v="0.28405279708146736"/>
    <n v="29325.710385927407"/>
    <n v="4.1984989493422713"/>
    <n v="2.1958769313285078"/>
  </r>
  <r>
    <s v="UN"/>
    <s v="General"/>
    <x v="6"/>
    <x v="1"/>
    <x v="13"/>
    <x v="19"/>
    <n v="0.29240214895745409"/>
    <n v="0.78095191090878657"/>
    <n v="2324.4675481059953"/>
    <n v="6208.221724810146"/>
    <n v="1815.2973735388389"/>
    <n v="0.18181383424211578"/>
    <n v="7469.837855900515"/>
    <n v="3.2135694309808844"/>
    <n v="2.0175046278146374"/>
  </r>
  <r>
    <s v="UN"/>
    <s v="General"/>
    <x v="6"/>
    <x v="1"/>
    <x v="13"/>
    <x v="20"/>
    <n v="0.39166931636898455"/>
    <n v="0.86826188870441934"/>
    <n v="509.17017456715649"/>
    <n v="1128.7405956129339"/>
    <n v="442.09305744163817"/>
    <n v="0.10532168399162375"/>
    <n v="1261.6161310903688"/>
    <n v="2.4777887513990065"/>
    <n v="1.794543019011501"/>
  </r>
  <r>
    <s v="UN"/>
    <s v="General"/>
    <x v="6"/>
    <x v="1"/>
    <x v="13"/>
    <x v="21"/>
    <n v="0.50481164109332588"/>
    <n v="1"/>
    <n v="67.077117125518299"/>
    <n v="132.87553547743479"/>
    <n v="67.077117125518299"/>
    <m/>
    <n v="132.87553547743479"/>
    <n v="1.9809368853582507"/>
    <n v="1.9809368853582507"/>
  </r>
  <r>
    <s v="UN"/>
    <s v="General"/>
    <x v="6"/>
    <x v="1"/>
    <x v="14"/>
    <x v="0"/>
    <n v="9.5562546720791924E-2"/>
    <n v="8.9734087130578552E-2"/>
    <n v="100000"/>
    <n v="93900.89549701674"/>
    <n v="8973.4087130578555"/>
    <n v="0.88994769913229488"/>
    <n v="5499999.9990447676"/>
    <n v="54.999999990447677"/>
    <n v="0.32031352878109626"/>
  </r>
  <r>
    <s v="UN"/>
    <s v="General"/>
    <x v="6"/>
    <x v="1"/>
    <x v="14"/>
    <x v="1"/>
    <n v="1.4082126157963257E-2"/>
    <n v="5.4312191195492417E-2"/>
    <n v="91026.591286942145"/>
    <n v="351072.9540691307"/>
    <n v="4943.8536298503459"/>
    <n v="0.95803937485635005"/>
    <n v="5406099.103547751"/>
    <n v="59.390327893375279"/>
    <n v="1.3637142087007124"/>
  </r>
  <r>
    <s v="UN"/>
    <s v="General"/>
    <x v="6"/>
    <x v="1"/>
    <x v="14"/>
    <x v="2"/>
    <n v="3.3075910702665286E-3"/>
    <n v="1.6379988334110931E-2"/>
    <n v="86082.737657091799"/>
    <n v="426302.46866577538"/>
    <n v="1410.0342385914992"/>
    <n v="0.98817163301121647"/>
    <n v="5055026.1494786199"/>
    <n v="58.722878559173807"/>
    <n v="2.0843122052196836"/>
  </r>
  <r>
    <s v="UN"/>
    <s v="General"/>
    <x v="6"/>
    <x v="1"/>
    <x v="14"/>
    <x v="3"/>
    <n v="1.9791764832218428E-3"/>
    <n v="9.8467140502141708E-3"/>
    <n v="84672.703418500299"/>
    <n v="421260.00661817222"/>
    <n v="833.74789842056634"/>
    <n v="0.98807647962321532"/>
    <n v="4628723.680812845"/>
    <n v="54.666067031485689"/>
    <n v="2.4770425468968589"/>
  </r>
  <r>
    <s v="UN"/>
    <s v="General"/>
    <x v="6"/>
    <x v="1"/>
    <x v="14"/>
    <x v="4"/>
    <n v="3.0216895876014507E-3"/>
    <n v="1.5001848679668335E-2"/>
    <n v="83838.955520079733"/>
    <n v="416237.10434533603"/>
    <n v="1257.7393241736718"/>
    <n v="0.98215825060410533"/>
    <n v="4207463.6741946731"/>
    <n v="50.18506788514285"/>
    <n v="2.6484211010848377"/>
  </r>
  <r>
    <s v="UN"/>
    <s v="General"/>
    <x v="6"/>
    <x v="1"/>
    <x v="14"/>
    <x v="5"/>
    <n v="4.1591845012686991E-3"/>
    <n v="2.058965987269875E-2"/>
    <n v="82581.216195906061"/>
    <n v="408810.70624033373"/>
    <n v="1700.3191533475037"/>
    <n v="0.97755943175779925"/>
    <n v="3791226.569849337"/>
    <n v="45.909066788935057"/>
    <n v="2.5914082181960851"/>
  </r>
  <r>
    <s v="UN"/>
    <s v="General"/>
    <x v="6"/>
    <x v="1"/>
    <x v="14"/>
    <x v="6"/>
    <n v="4.8849909524818795E-3"/>
    <n v="2.4136996948757067E-2"/>
    <n v="80880.897042558558"/>
    <n v="399636.76168880519"/>
    <n v="1952.2219651289633"/>
    <n v="0.97378111294740521"/>
    <n v="3382415.8636090034"/>
    <n v="41.819712531492037"/>
    <n v="2.5577963934686903"/>
  </r>
  <r>
    <s v="UN"/>
    <s v="General"/>
    <x v="6"/>
    <x v="1"/>
    <x v="14"/>
    <x v="7"/>
    <n v="5.7637691088399294E-3"/>
    <n v="2.8418329175118672E-2"/>
    <n v="78928.675077429594"/>
    <n v="389158.73057202168"/>
    <n v="2243.021069706374"/>
    <n v="0.96930497245833125"/>
    <n v="2982779.1019201982"/>
    <n v="37.790816822834927"/>
    <n v="2.5547956774903193"/>
  </r>
  <r>
    <s v="UN"/>
    <s v="General"/>
    <x v="6"/>
    <x v="1"/>
    <x v="14"/>
    <x v="8"/>
    <n v="6.731677545625884E-3"/>
    <n v="3.31128374795489E-2"/>
    <n v="76685.65400772322"/>
    <n v="377213.49261903256"/>
    <n v="2539.2795981706586"/>
    <n v="0.96420768490287034"/>
    <n v="2593620.3713481766"/>
    <n v="33.821454676346193"/>
    <n v="2.5525430818800938"/>
  </r>
  <r>
    <s v="UN"/>
    <s v="General"/>
    <x v="6"/>
    <x v="1"/>
    <x v="14"/>
    <x v="9"/>
    <n v="7.9336657180313144E-3"/>
    <n v="3.8917217817157103E-2"/>
    <n v="74146.374409552562"/>
    <n v="363712.14843232336"/>
    <n v="2885.570603249027"/>
    <n v="0.9564685561256131"/>
    <n v="2216406.8787291441"/>
    <n v="29.8923163321064"/>
    <n v="2.5673013831179352"/>
  </r>
  <r>
    <s v="UN"/>
    <s v="General"/>
    <x v="6"/>
    <x v="1"/>
    <x v="14"/>
    <x v="10"/>
    <n v="1.0066445573552551E-2"/>
    <n v="4.9142125582484014E-2"/>
    <n v="71260.803806303535"/>
    <n v="347879.23345640907"/>
    <n v="3501.9073697581189"/>
    <n v="0.94283200796143041"/>
    <n v="1852694.7302968209"/>
    <n v="25.998790798553085"/>
    <n v="2.5942294625312905"/>
  </r>
  <r>
    <s v="UN"/>
    <s v="General"/>
    <x v="6"/>
    <x v="1"/>
    <x v="14"/>
    <x v="11"/>
    <n v="1.3791894496111788E-2"/>
    <n v="6.6760629699702354E-2"/>
    <n v="67758.896436545416"/>
    <n v="327991.67620778934"/>
    <n v="4523.6265938606884"/>
    <n v="0.92054122743035605"/>
    <n v="1504815.4968404118"/>
    <n v="22.208382603303399"/>
    <n v="2.6119147434496641"/>
  </r>
  <r>
    <s v="UN"/>
    <s v="General"/>
    <x v="6"/>
    <x v="1"/>
    <x v="14"/>
    <x v="12"/>
    <n v="1.9773000303717422E-2"/>
    <n v="9.4410275030889612E-2"/>
    <n v="63235.269842684727"/>
    <n v="301929.86020325829"/>
    <n v="5970.0592175003912"/>
    <n v="0.88668548030274319"/>
    <n v="1176823.8206326223"/>
    <n v="18.610244307651378"/>
    <n v="2.6136771024977814"/>
  </r>
  <r>
    <s v="UN"/>
    <s v="General"/>
    <x v="6"/>
    <x v="1"/>
    <x v="14"/>
    <x v="13"/>
    <n v="2.9004794945721179E-2"/>
    <n v="0.13559841085209301"/>
    <n v="57265.210625184336"/>
    <n v="267716.82311206614"/>
    <n v="7765.0715578853851"/>
    <n v="0.83657714580313236"/>
    <n v="874893.96042936412"/>
    <n v="15.277931415563494"/>
    <n v="2.6034696042230339"/>
  </r>
  <r>
    <s v="UN"/>
    <s v="General"/>
    <x v="6"/>
    <x v="1"/>
    <x v="14"/>
    <x v="14"/>
    <n v="4.3424310577123856E-2"/>
    <n v="0.19647539559712995"/>
    <n v="49500.139067298951"/>
    <n v="223965.7757625744"/>
    <n v="9725.5594053605091"/>
    <n v="0.76404498394599607"/>
    <n v="607177.13731729798"/>
    <n v="12.266170333214571"/>
    <n v="2.580096054839947"/>
  </r>
  <r>
    <s v="UN"/>
    <s v="General"/>
    <x v="6"/>
    <x v="1"/>
    <x v="14"/>
    <x v="15"/>
    <n v="6.5770100033908707E-2"/>
    <n v="0.28295898657426166"/>
    <n v="39774.579661938442"/>
    <n v="171119.92754696868"/>
    <n v="11254.574752559343"/>
    <n v="0.66612704199640538"/>
    <n v="383211.36155472358"/>
    <n v="9.6345797947283067"/>
    <n v="2.5340720220093291"/>
  </r>
  <r>
    <s v="UN"/>
    <s v="General"/>
    <x v="6"/>
    <x v="1"/>
    <x v="14"/>
    <x v="16"/>
    <n v="9.8717885603473665E-2"/>
    <n v="0.39455168380252409"/>
    <n v="28520.004909379099"/>
    <n v="113987.61116350148"/>
    <n v="11252.615959051775"/>
    <n v="0.54873019731864014"/>
    <n v="212091.43400775487"/>
    <n v="7.4365847650329968"/>
    <n v="2.4572656271648765"/>
  </r>
  <r>
    <s v="UN"/>
    <s v="General"/>
    <x v="6"/>
    <x v="1"/>
    <x v="14"/>
    <x v="17"/>
    <n v="0.14377063176549443"/>
    <n v="0.52078686524431583"/>
    <n v="17267.388950327324"/>
    <n v="62548.444365628595"/>
    <n v="8992.6293623953043"/>
    <n v="0.41947592482004331"/>
    <n v="98103.822844253387"/>
    <n v="5.681450920371705"/>
    <n v="2.3546668691267345"/>
  </r>
  <r>
    <s v="UN"/>
    <s v="General"/>
    <x v="6"/>
    <x v="1"/>
    <x v="14"/>
    <x v="18"/>
    <n v="0.20692852241127954"/>
    <n v="0.65612792968840095"/>
    <n v="8274.7595879320197"/>
    <n v="26237.566546327078"/>
    <n v="5429.3008770990818"/>
    <n v="0.29342246308540798"/>
    <n v="35555.3784786248"/>
    <n v="4.2968473102806595"/>
    <n v="2.2121214616824796"/>
  </r>
  <r>
    <s v="UN"/>
    <s v="General"/>
    <x v="6"/>
    <x v="1"/>
    <x v="14"/>
    <x v="19"/>
    <n v="0.28591296173164338"/>
    <n v="0.77356794939582396"/>
    <n v="2845.4587108329379"/>
    <n v="7698.6914013905935"/>
    <n v="2201.1556600295207"/>
    <n v="0.18763950360133594"/>
    <n v="9317.8119322977218"/>
    <n v="3.27462559791288"/>
    <n v="2.0340116006668341"/>
  </r>
  <r>
    <s v="UN"/>
    <s v="General"/>
    <x v="6"/>
    <x v="1"/>
    <x v="14"/>
    <x v="20"/>
    <n v="0.38558387032483893"/>
    <n v="0.86450967379678822"/>
    <n v="644.30305080341725"/>
    <n v="1444.5786329368041"/>
    <n v="557.00622027633767"/>
    <n v="0.10780043526008205"/>
    <n v="1619.1205309071277"/>
    <n v="2.5129797676546097"/>
    <n v="1.8098442056917752"/>
  </r>
  <r>
    <s v="UN"/>
    <s v="General"/>
    <x v="6"/>
    <x v="1"/>
    <x v="14"/>
    <x v="21"/>
    <n v="0.50014828268867673"/>
    <n v="1"/>
    <n v="87.296830527079535"/>
    <n v="174.5418979703235"/>
    <n v="87.296830527079535"/>
    <m/>
    <n v="174.5418979703235"/>
    <n v="1.9994070450951882"/>
    <n v="1.9994070450951882"/>
  </r>
  <r>
    <s v="UN"/>
    <s v="General"/>
    <x v="6"/>
    <x v="1"/>
    <x v="15"/>
    <x v="0"/>
    <n v="8.6273353665192481E-2"/>
    <n v="8.1322443471988803E-2"/>
    <n v="100000"/>
    <n v="94261.368101653861"/>
    <n v="8132.2443471988809"/>
    <n v="0.90152020696291579"/>
    <n v="5750000"/>
    <n v="57.5"/>
    <n v="0.29433602172532075"/>
  </r>
  <r>
    <s v="UN"/>
    <s v="General"/>
    <x v="6"/>
    <x v="1"/>
    <x v="15"/>
    <x v="1"/>
    <n v="1.1744522085394931E-2"/>
    <n v="4.5575373441223407E-2"/>
    <n v="91867.755652801119"/>
    <n v="356498.73537980404"/>
    <n v="4186.9072710834735"/>
    <n v="0.96486158087724205"/>
    <n v="5655738.6318983464"/>
    <n v="61.563914255979739"/>
    <n v="1.3793813617082864"/>
  </r>
  <r>
    <s v="UN"/>
    <s v="General"/>
    <x v="6"/>
    <x v="1"/>
    <x v="15"/>
    <x v="2"/>
    <n v="2.7479350235596182E-3"/>
    <n v="1.3630512955049672E-2"/>
    <n v="87680.848381717646"/>
    <n v="434921.10604150873"/>
    <n v="1195.1349397767481"/>
    <n v="0.99014368126907126"/>
    <n v="5299239.8965185424"/>
    <n v="60.437826439000197"/>
    <n v="2.0855710504705223"/>
  </r>
  <r>
    <s v="UN"/>
    <s v="General"/>
    <x v="6"/>
    <x v="1"/>
    <x v="15"/>
    <x v="3"/>
    <n v="1.6513734223794882E-3"/>
    <n v="8.222608681202552E-3"/>
    <n v="86485.713441940898"/>
    <n v="430634.38499755552"/>
    <n v="711.13817814769573"/>
    <n v="0.99008227944094007"/>
    <n v="4864318.7904770337"/>
    <n v="56.244188743872947"/>
    <n v="2.4770272961265278"/>
  </r>
  <r>
    <s v="UN"/>
    <s v="General"/>
    <x v="6"/>
    <x v="1"/>
    <x v="15"/>
    <x v="4"/>
    <n v="2.5020101898513575E-3"/>
    <n v="1.243685266883267E-2"/>
    <n v="85774.575263793202"/>
    <n v="426363.47350402712"/>
    <n v="1066.7657552875025"/>
    <n v="0.98522524541239564"/>
    <n v="4433684.4054794777"/>
    <n v="51.689960478895031"/>
    <n v="2.6476533836028544"/>
  </r>
  <r>
    <s v="UN"/>
    <s v="General"/>
    <x v="6"/>
    <x v="1"/>
    <x v="15"/>
    <x v="5"/>
    <n v="3.4396291559480249E-3"/>
    <n v="1.7057041009792107E-2"/>
    <n v="84707.809508505699"/>
    <n v="420064.05781788658"/>
    <n v="1444.8645806362329"/>
    <n v="0.98131036622363677"/>
    <n v="4007320.9319754504"/>
    <n v="47.307573590048584"/>
    <n v="2.5949374278994797"/>
  </r>
  <r>
    <s v="UN"/>
    <s v="General"/>
    <x v="6"/>
    <x v="1"/>
    <x v="15"/>
    <x v="6"/>
    <n v="4.0844636824049988E-3"/>
    <n v="2.0221118831944416E-2"/>
    <n v="83262.944927869466"/>
    <n v="412213.21441465721"/>
    <n v="1683.6699036841019"/>
    <n v="0.97791926278487329"/>
    <n v="3587256.8741575638"/>
    <n v="43.083473413836103"/>
    <n v="2.5639463438079684"/>
  </r>
  <r>
    <s v="UN"/>
    <s v="General"/>
    <x v="6"/>
    <x v="1"/>
    <x v="15"/>
    <x v="7"/>
    <n v="4.8702766826812472E-3"/>
    <n v="2.4065711364959979E-2"/>
    <n v="81579.275024185365"/>
    <n v="403111.24275056442"/>
    <n v="1963.2632860947197"/>
    <n v="0.97377096622504911"/>
    <n v="3175043.6597429067"/>
    <n v="38.919733704444155"/>
    <n v="2.5626639563555886"/>
  </r>
  <r>
    <s v="UN"/>
    <s v="General"/>
    <x v="6"/>
    <x v="1"/>
    <x v="15"/>
    <x v="8"/>
    <n v="5.7931731867275774E-3"/>
    <n v="2.8562605784785606E-2"/>
    <n v="79616.011738090645"/>
    <n v="392538.02434939751"/>
    <n v="2274.0407574319543"/>
    <n v="0.96877170480800845"/>
    <n v="2771932.4169923421"/>
    <n v="34.816268191265955"/>
    <n v="2.5629133633847974"/>
  </r>
  <r>
    <s v="UN"/>
    <s v="General"/>
    <x v="6"/>
    <x v="1"/>
    <x v="15"/>
    <x v="9"/>
    <n v="6.9801236065147008E-3"/>
    <n v="3.4320298463191228E-2"/>
    <n v="77341.970980658691"/>
    <n v="380279.7310509333"/>
    <n v="2654.399527787682"/>
    <n v="0.96123675314461943"/>
    <n v="2379394.3926429446"/>
    <n v="30.764594727460103"/>
    <n v="2.5775599019491406"/>
  </r>
  <r>
    <s v="UN"/>
    <s v="General"/>
    <x v="6"/>
    <x v="1"/>
    <x v="15"/>
    <x v="10"/>
    <n v="9.0139101189877554E-3"/>
    <n v="4.4116233939824757E-2"/>
    <n v="74687.571452871009"/>
    <n v="365538.85396210826"/>
    <n v="3294.9343746122322"/>
    <n v="0.9483087514005597"/>
    <n v="1999114.6615920111"/>
    <n v="26.766363167310679"/>
    <n v="2.6026826624805244"/>
  </r>
  <r>
    <s v="UN"/>
    <s v="General"/>
    <x v="6"/>
    <x v="1"/>
    <x v="15"/>
    <x v="11"/>
    <n v="1.2504424058649028E-2"/>
    <n v="6.0714660878080945E-2"/>
    <n v="71392.637078258776"/>
    <n v="346643.69418919843"/>
    <n v="4334.5797493983846"/>
    <n v="0.92730808037684154"/>
    <n v="1633575.8076299028"/>
    <n v="22.881572589050311"/>
    <n v="2.6192637351919226"/>
  </r>
  <r>
    <s v="UN"/>
    <s v="General"/>
    <x v="6"/>
    <x v="1"/>
    <x v="15"/>
    <x v="12"/>
    <n v="1.8106647254082554E-2"/>
    <n v="8.6794942874990066E-2"/>
    <n v="67058.057328860392"/>
    <n v="321445.49863332248"/>
    <n v="5820.3002551662576"/>
    <n v="0.89520027422483084"/>
    <n v="1286932.1134407043"/>
    <n v="19.191312195780469"/>
    <n v="2.6212931628930236"/>
  </r>
  <r>
    <s v="UN"/>
    <s v="General"/>
    <x v="6"/>
    <x v="1"/>
    <x v="15"/>
    <x v="13"/>
    <n v="2.6825586730708038E-2"/>
    <n v="0.12605425473296722"/>
    <n v="61237.757073694134"/>
    <n v="287758.09852488781"/>
    <n v="7719.2798294430031"/>
    <n v="0.84702519397416942"/>
    <n v="965486.61480738176"/>
    <n v="15.766198191183022"/>
    <n v="2.6123825990496869"/>
  </r>
  <r>
    <s v="UN"/>
    <s v="General"/>
    <x v="6"/>
    <x v="1"/>
    <x v="15"/>
    <x v="14"/>
    <n v="4.0608258822888724E-2"/>
    <n v="0.18494155450513783"/>
    <n v="53518.477244251131"/>
    <n v="243738.35922068122"/>
    <n v="9897.7903762996502"/>
    <n v="0.77659299462799991"/>
    <n v="677728.51628249395"/>
    <n v="12.663449170824352"/>
    <n v="2.5899644169376304"/>
  </r>
  <r>
    <s v="UN"/>
    <s v="General"/>
    <x v="6"/>
    <x v="1"/>
    <x v="15"/>
    <x v="15"/>
    <n v="6.200828160136778E-2"/>
    <n v="0.2690757430016128"/>
    <n v="43620.686867951481"/>
    <n v="189285.50229290401"/>
    <n v="11737.26872923474"/>
    <n v="0.68106596633420424"/>
    <n v="433990.15706181276"/>
    <n v="9.9491821019597317"/>
    <n v="2.5447497444550451"/>
  </r>
  <r>
    <s v="UN"/>
    <s v="General"/>
    <x v="6"/>
    <x v="1"/>
    <x v="15"/>
    <x v="16"/>
    <n v="9.3583403488219072E-2"/>
    <n v="0.37839073275156621"/>
    <n v="31883.418138716741"/>
    <n v="128915.91353217189"/>
    <n v="12064.389952133606"/>
    <n v="0.5639638082169609"/>
    <n v="244704.65476890875"/>
    <n v="7.674981826109744"/>
    <n v="2.4718011202864321"/>
  </r>
  <r>
    <s v="UN"/>
    <s v="General"/>
    <x v="6"/>
    <x v="1"/>
    <x v="15"/>
    <x v="17"/>
    <n v="0.13806814430603337"/>
    <n v="0.50648769348529543"/>
    <n v="19819.028186583135"/>
    <n v="72703.909535372106"/>
    <n v="10038.093873342548"/>
    <n v="0.43258232184272966"/>
    <n v="115788.74123673687"/>
    <n v="5.8423016581167309"/>
    <n v="2.3708921503883436"/>
  </r>
  <r>
    <s v="UN"/>
    <s v="General"/>
    <x v="6"/>
    <x v="1"/>
    <x v="15"/>
    <x v="18"/>
    <n v="0.20030011554394284"/>
    <n v="0.64406157517565921"/>
    <n v="9780.9343132405866"/>
    <n v="31450.425993855039"/>
    <n v="6299.523960475387"/>
    <n v="0.30366528548186983"/>
    <n v="43084.831701364761"/>
    <n v="4.4049811931606806"/>
    <n v="2.2292754687719722"/>
  </r>
  <r>
    <s v="UN"/>
    <s v="General"/>
    <x v="6"/>
    <x v="1"/>
    <x v="15"/>
    <x v="19"/>
    <n v="0.27901645766895811"/>
    <n v="0.76541379193804349"/>
    <n v="3481.4103527651996"/>
    <n v="9550.4025879504079"/>
    <n v="2664.719499402373"/>
    <n v="0.1940840837354281"/>
    <n v="11634.405707509723"/>
    <n v="3.3418656603548031"/>
    <n v="2.0516036762452368"/>
  </r>
  <r>
    <s v="UN"/>
    <s v="General"/>
    <x v="6"/>
    <x v="1"/>
    <x v="15"/>
    <x v="20"/>
    <n v="0.37905413913126157"/>
    <n v="0.86031035950351642"/>
    <n v="816.69085336282649"/>
    <n v="1853.5811355868163"/>
    <n v="702.60760165980685"/>
    <n v="0.11056700530334282"/>
    <n v="2084.0031195593137"/>
    <n v="2.5517649805653764"/>
    <n v="1.8262894879594676"/>
  </r>
  <r>
    <s v="UN"/>
    <s v="General"/>
    <x v="6"/>
    <x v="1"/>
    <x v="15"/>
    <x v="21"/>
    <n v="0.49510576090099201"/>
    <n v="1"/>
    <n v="114.08325170301963"/>
    <n v="230.42198397249763"/>
    <n v="114.08325170301963"/>
    <m/>
    <n v="230.42198397249763"/>
    <n v="2.0197704793016404"/>
    <n v="2.0197704793016404"/>
  </r>
  <r>
    <s v="UN"/>
    <s v="General"/>
    <x v="6"/>
    <x v="1"/>
    <x v="16"/>
    <x v="0"/>
    <n v="7.7192914036548294E-2"/>
    <n v="7.3069425563599799E-2"/>
    <n v="100000"/>
    <n v="94658.203379916187"/>
    <n v="7306.9425563599798"/>
    <n v="0.91267024204039282"/>
    <n v="5999999.9999999981"/>
    <n v="59.999999999999979"/>
    <n v="0.2689422998906284"/>
  </r>
  <r>
    <s v="UN"/>
    <s v="General"/>
    <x v="6"/>
    <x v="1"/>
    <x v="16"/>
    <x v="1"/>
    <n v="9.6524704476972176E-3"/>
    <n v="3.7662753343309367E-2"/>
    <n v="92693.05744364002"/>
    <n v="361676.91764028021"/>
    <n v="3491.0757591370202"/>
    <n v="0.97100568645329355"/>
    <n v="5905341.7966200821"/>
    <n v="63.708566309949326"/>
    <n v="1.3946964311859578"/>
  </r>
  <r>
    <s v="UN"/>
    <s v="General"/>
    <x v="6"/>
    <x v="1"/>
    <x v="16"/>
    <x v="2"/>
    <n v="2.2511631759298384E-3"/>
    <n v="1.1182480291412594E-2"/>
    <n v="89201.981684503"/>
    <n v="443103.99743896257"/>
    <n v="997.49940214189701"/>
    <n v="0.99190220232973614"/>
    <n v="5543664.8789798021"/>
    <n v="62.147328728492802"/>
    <n v="2.0868042854836393"/>
  </r>
  <r>
    <s v="UN"/>
    <s v="General"/>
    <x v="6"/>
    <x v="1"/>
    <x v="16"/>
    <x v="3"/>
    <n v="1.3585067106349409E-3"/>
    <n v="6.7693295202938368E-3"/>
    <n v="88204.482282361103"/>
    <n v="439515.83092081681"/>
    <n v="597.08520573623537"/>
    <n v="0.99187044436724237"/>
    <n v="5100560.8815408396"/>
    <n v="57.826549734886164"/>
    <n v="2.4767747106863585"/>
  </r>
  <r>
    <s v="UN"/>
    <s v="General"/>
    <x v="6"/>
    <x v="1"/>
    <x v="16"/>
    <x v="4"/>
    <n v="2.041226245730548E-3"/>
    <n v="1.0157336460043579E-2"/>
    <n v="87607.397076624868"/>
    <n v="435942.76252186828"/>
    <n v="889.85780849591538"/>
    <n v="0.98794960495780348"/>
    <n v="4661045.0506200232"/>
    <n v="53.203784225472312"/>
    <n v="2.6465646069951307"/>
  </r>
  <r>
    <s v="UN"/>
    <s v="General"/>
    <x v="6"/>
    <x v="1"/>
    <x v="16"/>
    <x v="5"/>
    <n v="2.8019300005533332E-3"/>
    <n v="1.3916005748883235E-2"/>
    <n v="86717.539268128952"/>
    <n v="430689.48001769331"/>
    <n v="1206.7617749842902"/>
    <n v="0.98466691474005008"/>
    <n v="4225102.2880981546"/>
    <n v="48.722580503976481"/>
    <n v="2.5983525638362379"/>
  </r>
  <r>
    <s v="UN"/>
    <s v="General"/>
    <x v="6"/>
    <x v="1"/>
    <x v="16"/>
    <x v="6"/>
    <n v="3.3657887523173362E-3"/>
    <n v="1.669243174553087E-2"/>
    <n v="85510.777493144662"/>
    <n v="424085.68150001852"/>
    <n v="1427.3828168116015"/>
    <n v="0.98166854683562921"/>
    <n v="3794412.8080804609"/>
    <n v="44.373503777166057"/>
    <n v="2.5702341902560844"/>
  </r>
  <r>
    <s v="UN"/>
    <s v="General"/>
    <x v="6"/>
    <x v="1"/>
    <x v="16"/>
    <x v="7"/>
    <n v="4.0596244380718578E-3"/>
    <n v="2.0099909726256592E-2"/>
    <n v="84083.39467633306"/>
    <n v="416311.57469192066"/>
    <n v="1690.068642471495"/>
    <n v="0.97787749419688519"/>
    <n v="3370327.1265804423"/>
    <n v="40.083147683963425"/>
    <n v="2.5708686697239309"/>
  </r>
  <r>
    <s v="UN"/>
    <s v="General"/>
    <x v="6"/>
    <x v="1"/>
    <x v="16"/>
    <x v="8"/>
    <n v="4.9255118275047909E-3"/>
    <n v="2.433673248483496E-2"/>
    <n v="82393.326033861566"/>
    <n v="407101.71946489479"/>
    <n v="2005.1843342218781"/>
    <n v="0.9730586471907533"/>
    <n v="2954015.5518885218"/>
    <n v="35.852607172023816"/>
    <n v="2.5738336763433414"/>
  </r>
  <r>
    <s v="UN"/>
    <s v="General"/>
    <x v="6"/>
    <x v="1"/>
    <x v="16"/>
    <x v="9"/>
    <n v="6.0784348151622118E-3"/>
    <n v="2.9953096622703592E-2"/>
    <n v="80388.141699639687"/>
    <n v="396133.84841154009"/>
    <n v="2407.8737756488845"/>
    <n v="0.9658116298405709"/>
    <n v="2546913.8324236269"/>
    <n v="31.682705664970516"/>
    <n v="2.5883868393003815"/>
  </r>
  <r>
    <s v="UN"/>
    <s v="General"/>
    <x v="6"/>
    <x v="1"/>
    <x v="16"/>
    <x v="10"/>
    <n v="8.0002226327326714E-3"/>
    <n v="3.925109108815153E-2"/>
    <n v="77980.267923990803"/>
    <n v="382590.67776936723"/>
    <n v="3060.8105993630161"/>
    <n v="0.95365429439337124"/>
    <n v="2150779.9840120869"/>
    <n v="27.581079691961339"/>
    <n v="2.6115275306129053"/>
  </r>
  <r>
    <s v="UN"/>
    <s v="General"/>
    <x v="6"/>
    <x v="1"/>
    <x v="16"/>
    <x v="11"/>
    <n v="1.1246777063809894E-2"/>
    <n v="5.4772027328224136E-2"/>
    <n v="74919.457324627787"/>
    <n v="364859.24284962751"/>
    <n v="4103.4905640002398"/>
    <n v="0.93400509381473207"/>
    <n v="1768189.3062427198"/>
    <n v="23.601202803446821"/>
    <n v="2.6268877382239206"/>
  </r>
  <r>
    <s v="UN"/>
    <s v="General"/>
    <x v="6"/>
    <x v="1"/>
    <x v="16"/>
    <x v="12"/>
    <n v="1.6461071403893284E-2"/>
    <n v="7.9213920413884642E-2"/>
    <n v="70815.966760627547"/>
    <n v="340780.39134693844"/>
    <n v="5609.6103550086555"/>
    <n v="0.90374129335988296"/>
    <n v="1403330.0633930922"/>
    <n v="19.81657707415949"/>
    <n v="2.6291682283557152"/>
  </r>
  <r>
    <s v="UN"/>
    <s v="General"/>
    <x v="6"/>
    <x v="1"/>
    <x v="16"/>
    <x v="13"/>
    <n v="2.464809990449586E-2"/>
    <n v="0.11641588280280375"/>
    <n v="65206.356405618892"/>
    <n v="307977.3116275692"/>
    <n v="7591.0555453143825"/>
    <n v="0.85766573600414531"/>
    <n v="1062549.6720461538"/>
    <n v="16.295185479104504"/>
    <n v="2.6216126607492063"/>
  </r>
  <r>
    <s v="UN"/>
    <s v="General"/>
    <x v="6"/>
    <x v="1"/>
    <x v="16"/>
    <x v="14"/>
    <n v="3.7758856412707494E-2"/>
    <n v="0.17310825651799833"/>
    <n v="57615.300860304509"/>
    <n v="264141.58764963719"/>
    <n v="9973.6842806872446"/>
    <n v="0.78957513545828828"/>
    <n v="754572.36041858466"/>
    <n v="13.096735574602649"/>
    <n v="2.6001930702546665"/>
  </r>
  <r>
    <s v="UN"/>
    <s v="General"/>
    <x v="6"/>
    <x v="1"/>
    <x v="16"/>
    <x v="15"/>
    <n v="5.8161005168188666E-2"/>
    <n v="0.25461011989864579"/>
    <n v="47641.616579617265"/>
    <n v="208559.62984862959"/>
    <n v="12130.037709501667"/>
    <n v="0.69676490585792172"/>
    <n v="490430.77276894741"/>
    <n v="10.29416732636169"/>
    <n v="2.555782285307111"/>
  </r>
  <r>
    <s v="UN"/>
    <s v="General"/>
    <x v="6"/>
    <x v="1"/>
    <x v="16"/>
    <x v="16"/>
    <n v="8.8286311795907402E-2"/>
    <n v="0.36127666253427621"/>
    <n v="35511.578870115598"/>
    <n v="145317.03085724337"/>
    <n v="12829.504695518088"/>
    <n v="0.58023082742751464"/>
    <n v="281871.14292031783"/>
    <n v="7.9374432759317148"/>
    <n v="2.486975198302257"/>
  </r>
  <r>
    <s v="UN"/>
    <s v="General"/>
    <x v="6"/>
    <x v="1"/>
    <x v="16"/>
    <x v="17"/>
    <n v="0.13209999658743987"/>
    <n v="0.49106316061330824"/>
    <n v="22682.07417459751"/>
    <n v="84317.421053608006"/>
    <n v="11138.331033443348"/>
    <n v="0.44682744632372656"/>
    <n v="136554.11206307448"/>
    <n v="6.0203538270766463"/>
    <n v="2.3880332940342108"/>
  </r>
  <r>
    <s v="UN"/>
    <s v="General"/>
    <x v="6"/>
    <x v="1"/>
    <x v="16"/>
    <x v="18"/>
    <n v="0.19328095457100136"/>
    <n v="0.63081144390091715"/>
    <n v="11543.743141154162"/>
    <n v="37675.337929986083"/>
    <n v="7281.9252788927652"/>
    <n v="0.31496524496494671"/>
    <n v="52236.691009466464"/>
    <n v="4.5251085692680926"/>
    <n v="2.2475166926139662"/>
  </r>
  <r>
    <s v="UN"/>
    <s v="General"/>
    <x v="6"/>
    <x v="1"/>
    <x v="16"/>
    <x v="19"/>
    <n v="0.27163217571442305"/>
    <n v="0.75632092710545018"/>
    <n v="4261.8178622613968"/>
    <n v="11866.422040255216"/>
    <n v="3223.3020367401077"/>
    <n v="0.20128611389662104"/>
    <n v="14561.353079480383"/>
    <n v="3.4166999975343546"/>
    <n v="2.0704987731768298"/>
  </r>
  <r>
    <s v="UN"/>
    <s v="General"/>
    <x v="6"/>
    <x v="1"/>
    <x v="16"/>
    <x v="20"/>
    <n v="0.37198767497100749"/>
    <n v="0.8555571741991731"/>
    <n v="1038.5158255212893"/>
    <n v="2388.5459783401852"/>
    <n v="888.50966504411576"/>
    <n v="0.11368938812366482"/>
    <n v="2694.9310392251664"/>
    <n v="2.5949831220650195"/>
    <n v="1.8441163224408625"/>
  </r>
  <r>
    <s v="UN"/>
    <s v="General"/>
    <x v="6"/>
    <x v="1"/>
    <x v="16"/>
    <x v="21"/>
    <n v="0.48960011315136126"/>
    <n v="1"/>
    <n v="150.00616047717355"/>
    <n v="306.38506088498133"/>
    <n v="150.00616047717355"/>
    <m/>
    <n v="306.38506088498133"/>
    <n v="2.0424831880928247"/>
    <n v="2.0424831880928247"/>
  </r>
  <r>
    <s v="UN"/>
    <s v="General"/>
    <x v="6"/>
    <x v="1"/>
    <x v="17"/>
    <x v="0"/>
    <n v="6.8335568352388701E-2"/>
    <n v="6.4979389138399124E-2"/>
    <n v="100000"/>
    <n v="95088.678860937041"/>
    <n v="6497.9389138399129"/>
    <n v="0.92339054374951601"/>
    <n v="6249999.9999999991"/>
    <n v="62.499999999999993"/>
    <n v="0.24417246696450559"/>
  </r>
  <r>
    <s v="UN"/>
    <s v="General"/>
    <x v="6"/>
    <x v="1"/>
    <x v="17"/>
    <x v="1"/>
    <n v="7.7941260866007892E-3"/>
    <n v="3.0559518976761877E-2"/>
    <n v="93502.061086160087"/>
    <n v="366606.593013821"/>
    <n v="2857.3780101288576"/>
    <n v="0.9764999846021728"/>
    <n v="6154911.3211390618"/>
    <n v="65.826477509062045"/>
    <n v="1.4096352304168613"/>
  </r>
  <r>
    <s v="UN"/>
    <s v="General"/>
    <x v="6"/>
    <x v="1"/>
    <x v="17"/>
    <x v="2"/>
    <n v="1.8113216574819186E-3"/>
    <n v="9.0090897375852408E-3"/>
    <n v="90644.68307603123"/>
    <n v="450845.42587659718"/>
    <n v="816.62608406692743"/>
    <n v="0.9934636294610294"/>
    <n v="5788304.7281252407"/>
    <n v="63.857079441384428"/>
    <n v="2.0880314136964819"/>
  </r>
  <r>
    <s v="UN"/>
    <s v="General"/>
    <x v="6"/>
    <x v="1"/>
    <x v="17"/>
    <x v="3"/>
    <n v="1.0985975221875957E-3"/>
    <n v="5.4778009805790083E-3"/>
    <n v="89828.056991964302"/>
    <n v="447898.53311726771"/>
    <n v="492.06021867410163"/>
    <n v="0.99345350957396994"/>
    <n v="5337459.3022486437"/>
    <n v="59.418621319240088"/>
    <n v="2.476423016069444"/>
  </r>
  <r>
    <s v="UN"/>
    <s v="General"/>
    <x v="6"/>
    <x v="1"/>
    <x v="17"/>
    <x v="4"/>
    <n v="1.6353767871769942E-3"/>
    <n v="8.1455146670653313E-3"/>
    <n v="89335.996773290201"/>
    <n v="444966.36965838261"/>
    <n v="727.68767201373703"/>
    <n v="0.99035151734132876"/>
    <n v="4889560.7691313764"/>
    <n v="54.732257384889493"/>
    <n v="2.6451240360767674"/>
  </r>
  <r>
    <s v="UN"/>
    <s v="General"/>
    <x v="6"/>
    <x v="1"/>
    <x v="17"/>
    <x v="5"/>
    <n v="2.241137450836172E-3"/>
    <n v="1.1145783520584502E-2"/>
    <n v="88608.309101276463"/>
    <n v="440673.11935704178"/>
    <n v="987.60903136787238"/>
    <n v="0.9876424681007876"/>
    <n v="4444594.3994729938"/>
    <n v="50.160018225750868"/>
    <n v="2.6018585552420865"/>
  </r>
  <r>
    <s v="UN"/>
    <s v="General"/>
    <x v="6"/>
    <x v="1"/>
    <x v="17"/>
    <x v="6"/>
    <n v="2.7270097203520968E-3"/>
    <n v="1.3545538751536527E-2"/>
    <n v="87620.700069908591"/>
    <n v="435227.48722746165"/>
    <n v="1186.8695882337051"/>
    <n v="0.98503346158023442"/>
    <n v="4003921.2801159518"/>
    <n v="45.696065848839417"/>
    <n v="2.5768078055135364"/>
  </r>
  <r>
    <s v="UN"/>
    <s v="General"/>
    <x v="6"/>
    <x v="1"/>
    <x v="17"/>
    <x v="7"/>
    <n v="3.3298627642471068E-3"/>
    <n v="1.6516190163114994E-2"/>
    <n v="86433.830481674886"/>
    <n v="428713.63831853389"/>
    <n v="1427.5575807617861"/>
    <n v="0.98162716405346273"/>
    <n v="3568693.79288849"/>
    <n v="41.288159659256337"/>
    <n v="2.5794222689101138"/>
  </r>
  <r>
    <s v="UN"/>
    <s v="General"/>
    <x v="6"/>
    <x v="1"/>
    <x v="17"/>
    <x v="8"/>
    <n v="4.1277447264884649E-3"/>
    <n v="2.0435050897636257E-2"/>
    <n v="85006.2729009131"/>
    <n v="420836.95297366433"/>
    <n v="1737.1075133485137"/>
    <n v="0.9770666424219574"/>
    <n v="3139980.154569956"/>
    <n v="36.93821699758616"/>
    <n v="2.5854047612655306"/>
  </r>
  <r>
    <s v="UN"/>
    <s v="General"/>
    <x v="6"/>
    <x v="1"/>
    <x v="17"/>
    <x v="9"/>
    <n v="5.2286409752702557E-3"/>
    <n v="2.5819193020934876E-2"/>
    <n v="83269.165387564586"/>
    <n v="411185.74864906538"/>
    <n v="2149.9426538336847"/>
    <n v="0.97018978263951328"/>
    <n v="2719143.2015962917"/>
    <n v="32.654863165019407"/>
    <n v="2.5998995696204692"/>
  </r>
  <r>
    <s v="UN"/>
    <s v="General"/>
    <x v="6"/>
    <x v="1"/>
    <x v="17"/>
    <x v="10"/>
    <n v="7.0254237289188821E-3"/>
    <n v="3.4549637348798339E-2"/>
    <n v="81119.222733730901"/>
    <n v="398928.21210630221"/>
    <n v="2802.6397274668125"/>
    <n v="0.95886559556847084"/>
    <n v="2307957.4529472264"/>
    <n v="28.451424645955516"/>
    <n v="2.6208495522972126"/>
  </r>
  <r>
    <s v="UN"/>
    <s v="General"/>
    <x v="6"/>
    <x v="1"/>
    <x v="17"/>
    <x v="11"/>
    <n v="1.0019001909455535E-2"/>
    <n v="4.8935408216360353E-2"/>
    <n v="78316.583006264089"/>
    <n v="382518.53769037477"/>
    <n v="3832.4539595219976"/>
    <n v="0.94063403831551817"/>
    <n v="1909029.2408409242"/>
    <n v="24.375798426857209"/>
    <n v="2.6348372513583298"/>
  </r>
  <r>
    <s v="UN"/>
    <s v="General"/>
    <x v="6"/>
    <x v="1"/>
    <x v="17"/>
    <x v="12"/>
    <n v="1.4834333961375668E-2"/>
    <n v="7.1660112438411305E-2"/>
    <n v="74484.129046742091"/>
    <n v="359809.95683824399"/>
    <n v="5337.5410623666685"/>
    <n v="0.91231852519057355"/>
    <n v="1526510.7031505494"/>
    <n v="20.494442543492674"/>
    <n v="2.637359928829305"/>
  </r>
  <r>
    <s v="UN"/>
    <s v="General"/>
    <x v="6"/>
    <x v="1"/>
    <x v="17"/>
    <x v="13"/>
    <n v="2.2469402140973097E-2"/>
    <n v="0.10666954261541432"/>
    <n v="69146.587984375423"/>
    <n v="328261.28917155071"/>
    <n v="7375.8349137098267"/>
    <n v="0.86852677562017178"/>
    <n v="1166700.7463123053"/>
    <n v="16.872860690912713"/>
    <n v="2.6312307752643687"/>
  </r>
  <r>
    <s v="UN"/>
    <s v="General"/>
    <x v="6"/>
    <x v="1"/>
    <x v="17"/>
    <x v="14"/>
    <n v="3.4867183952898735E-2"/>
    <n v="0.16092994375879505"/>
    <n v="61770.753070665596"/>
    <n v="285103.7190450877"/>
    <n v="9940.7638176006294"/>
    <n v="0.80305914174939985"/>
    <n v="838439.45714075456"/>
    <n v="13.573405138538327"/>
    <n v="2.6108429146873386"/>
  </r>
  <r>
    <s v="UN"/>
    <s v="General"/>
    <x v="6"/>
    <x v="1"/>
    <x v="17"/>
    <x v="15"/>
    <n v="5.4210374896565383E-2"/>
    <n v="0.23947032562481588"/>
    <n v="51829.989253064967"/>
    <n v="228955.14792591019"/>
    <n v="12411.744403562174"/>
    <n v="0.71334312187869031"/>
    <n v="553335.73809566686"/>
    <n v="10.675976323165942"/>
    <n v="2.5672397563432954"/>
  </r>
  <r>
    <s v="UN"/>
    <s v="General"/>
    <x v="6"/>
    <x v="1"/>
    <x v="17"/>
    <x v="16"/>
    <n v="8.2797732718652442E-2"/>
    <n v="0.34305997576586655"/>
    <n v="39418.244849502793"/>
    <n v="163323.57999166611"/>
    <n v="13522.822122803424"/>
    <n v="0.59770867758812873"/>
    <n v="324380.59016975667"/>
    <n v="8.2291992301592369"/>
    <n v="2.5029144102320364"/>
  </r>
  <r>
    <s v="UN"/>
    <s v="General"/>
    <x v="6"/>
    <x v="1"/>
    <x v="17"/>
    <x v="17"/>
    <n v="0.12581830031433502"/>
    <n v="0.4743067015608553"/>
    <n v="25895.422726699369"/>
    <n v="97619.921015777727"/>
    <n v="12282.372539024789"/>
    <n v="0.46243340449658066"/>
    <n v="161057.0101780906"/>
    <n v="6.2195165484606445"/>
    <n v="2.4062671917417218"/>
  </r>
  <r>
    <s v="UN"/>
    <s v="General"/>
    <x v="6"/>
    <x v="1"/>
    <x v="17"/>
    <x v="18"/>
    <n v="0.18579914077271265"/>
    <n v="0.61613503693344729"/>
    <n v="13613.05018767458"/>
    <n v="45142.712422013392"/>
    <n v="8387.477180159749"/>
    <n v="0.32754907944617478"/>
    <n v="63437.08916231287"/>
    <n v="4.6600202223414691"/>
    <n v="2.2670520558217575"/>
  </r>
  <r>
    <s v="UN"/>
    <s v="General"/>
    <x v="6"/>
    <x v="1"/>
    <x v="17"/>
    <x v="19"/>
    <n v="0.26366519060033328"/>
    <n v="0.74607572788470844"/>
    <n v="5225.5730075148313"/>
    <n v="14786.453897533886"/>
    <n v="3898.6731851963127"/>
    <n v="0.20942185016670575"/>
    <n v="18294.376740299482"/>
    <n v="3.5009321875305477"/>
    <n v="2.0909561788598117"/>
  </r>
  <r>
    <s v="UN"/>
    <s v="General"/>
    <x v="6"/>
    <x v="1"/>
    <x v="17"/>
    <x v="20"/>
    <n v="0.36427452262719873"/>
    <n v="0.8501130586223814"/>
    <n v="1326.8998223185185"/>
    <n v="3096.6065326262442"/>
    <n v="1128.0148664366902"/>
    <n v="0.11725352254757039"/>
    <n v="3507.9228427655976"/>
    <n v="2.643698328812897"/>
    <n v="1.8636117446374874"/>
  </r>
  <r>
    <s v="UN"/>
    <s v="General"/>
    <x v="6"/>
    <x v="1"/>
    <x v="17"/>
    <x v="21"/>
    <n v="0.48353286990843236"/>
    <n v="1"/>
    <n v="198.88495588182829"/>
    <n v="411.31631013935322"/>
    <n v="198.88495588182829"/>
    <m/>
    <n v="411.31631013935322"/>
    <n v="2.068111729796926"/>
    <n v="2.068111729796926"/>
  </r>
  <r>
    <s v="UN"/>
    <s v="General"/>
    <x v="6"/>
    <x v="1"/>
    <x v="18"/>
    <x v="0"/>
    <n v="5.9721995762272162E-2"/>
    <n v="5.7064059222525249E-2"/>
    <n v="100000"/>
    <n v="95549.48473201225"/>
    <n v="5706.4059222525248"/>
    <n v="0.93366278701687588"/>
    <n v="6500000.0000566524"/>
    <n v="65.00000000056653"/>
    <n v="0.22008435280906699"/>
  </r>
  <r>
    <s v="UN"/>
    <s v="General"/>
    <x v="6"/>
    <x v="1"/>
    <x v="18"/>
    <x v="1"/>
    <n v="6.1613377027816959E-3"/>
    <n v="2.4260324842626864E-2"/>
    <n v="94293.594077747475"/>
    <n v="371281.90877642564"/>
    <n v="2287.5932229049504"/>
    <n v="0.98135538087747765"/>
    <n v="6404450.5153246401"/>
    <n v="67.920313972166625"/>
    <n v="1.4241628819473517"/>
  </r>
  <r>
    <s v="UN"/>
    <s v="General"/>
    <x v="6"/>
    <x v="1"/>
    <x v="18"/>
    <x v="2"/>
    <n v="1.426668206285021E-3"/>
    <n v="7.1038403210285034E-3"/>
    <n v="92006.000854842525"/>
    <n v="458127.49998203671"/>
    <n v="653.59593864920316"/>
    <n v="0.99483522952496584"/>
    <n v="6033168.6065482143"/>
    <n v="65.573642485197439"/>
    <n v="2.0891736320947127"/>
  </r>
  <r>
    <s v="UN"/>
    <s v="General"/>
    <x v="6"/>
    <x v="1"/>
    <x v="18"/>
    <x v="3"/>
    <n v="8.6987481336554318E-4"/>
    <n v="4.339845708163482E-3"/>
    <n v="91352.404916193322"/>
    <n v="455761.37659632834"/>
    <n v="396.45534240595589"/>
    <n v="0.99483913406929103"/>
    <n v="5575041.1065661777"/>
    <n v="61.027852651287276"/>
    <n v="2.4760133674434042"/>
  </r>
  <r>
    <s v="UN"/>
    <s v="General"/>
    <x v="6"/>
    <x v="1"/>
    <x v="18"/>
    <x v="4"/>
    <n v="1.2826198089173975E-3"/>
    <n v="6.3937729469174028E-3"/>
    <n v="90955.949573787366"/>
    <n v="453409.25323531922"/>
    <n v="581.55168974607659"/>
    <n v="0.99244193932908009"/>
    <n v="5119279.7299698489"/>
    <n v="56.283066187076301"/>
    <n v="2.6433829395010702"/>
  </r>
  <r>
    <s v="UN"/>
    <s v="General"/>
    <x v="6"/>
    <x v="1"/>
    <x v="18"/>
    <x v="5"/>
    <n v="1.7535781144236869E-3"/>
    <n v="8.731225151991687E-3"/>
    <n v="90374.397884041289"/>
    <n v="449982.35859061021"/>
    <n v="789.07921590124897"/>
    <n v="0.99025471990254721"/>
    <n v="4665870.4767345292"/>
    <n v="51.628233061328636"/>
    <n v="2.6052710659245824"/>
  </r>
  <r>
    <s v="UN"/>
    <s v="General"/>
    <x v="6"/>
    <x v="1"/>
    <x v="18"/>
    <x v="6"/>
    <n v="2.163531000706779E-3"/>
    <n v="1.0761397870200822E-2"/>
    <n v="89585.31866814004"/>
    <n v="445597.15446723223"/>
    <n v="964.06325751658005"/>
    <n v="0.98802885700000354"/>
    <n v="4215888.1181439189"/>
    <n v="47.06003372897807"/>
    <n v="2.5837281886786365"/>
  </r>
  <r>
    <s v="UN"/>
    <s v="General"/>
    <x v="6"/>
    <x v="1"/>
    <x v="18"/>
    <x v="7"/>
    <n v="2.6783179127855272E-3"/>
    <n v="1.3305655224074602E-2"/>
    <n v="88621.25541062346"/>
    <n v="440262.84721071355"/>
    <n v="1179.1638700183976"/>
    <n v="0.98502118575708564"/>
    <n v="3770290.9636766864"/>
    <n v="42.543867678325888"/>
    <n v="2.588605015213544"/>
  </r>
  <r>
    <s v="UN"/>
    <s v="General"/>
    <x v="6"/>
    <x v="1"/>
    <x v="18"/>
    <x v="8"/>
    <n v="3.4001816670971023E-3"/>
    <n v="1.6863169045980855E-2"/>
    <n v="87442.091540605063"/>
    <n v="433668.23180428776"/>
    <n v="1474.5507713833504"/>
    <n v="0.98079181105642166"/>
    <n v="3330028.1164659727"/>
    <n v="38.082667715234415"/>
    <n v="2.5977592854165152"/>
  </r>
  <r>
    <s v="UN"/>
    <s v="General"/>
    <x v="6"/>
    <x v="1"/>
    <x v="18"/>
    <x v="9"/>
    <n v="4.4301584001473554E-3"/>
    <n v="2.1918922029856239E-2"/>
    <n v="85967.540769221712"/>
    <n v="425338.25046896347"/>
    <n v="1884.3158232190617"/>
    <n v="0.97437167602888552"/>
    <n v="2896359.8846616852"/>
    <n v="33.69131952299194"/>
    <n v="2.6121553925824923"/>
  </r>
  <r>
    <s v="UN"/>
    <s v="General"/>
    <x v="6"/>
    <x v="1"/>
    <x v="18"/>
    <x v="10"/>
    <n v="6.0889541223883101E-3"/>
    <n v="3.0011826896062344E-2"/>
    <n v="84083.224946002651"/>
    <n v="414437.5439886378"/>
    <n v="2523.4911919420992"/>
    <n v="0.9639383765864562"/>
    <n v="2471021.6341927219"/>
    <n v="29.387807565416118"/>
    <n v="2.6308295584838999"/>
  </r>
  <r>
    <s v="UN"/>
    <s v="General"/>
    <x v="6"/>
    <x v="1"/>
    <x v="18"/>
    <x v="11"/>
    <n v="8.8225131017579846E-3"/>
    <n v="4.3214040519668692E-2"/>
    <n v="81559.733754060551"/>
    <n v="399492.25334888557"/>
    <n v="3524.5256392213632"/>
    <n v="0.94718534185722469"/>
    <n v="2056584.0902040843"/>
    <n v="25.215679300837525"/>
    <n v="2.6432529447417461"/>
  </r>
  <r>
    <s v="UN"/>
    <s v="General"/>
    <x v="6"/>
    <x v="1"/>
    <x v="18"/>
    <x v="12"/>
    <n v="1.3227732807015622E-2"/>
    <n v="6.4141358154226516E-2"/>
    <n v="78035.208114839188"/>
    <n v="378393.20655757724"/>
    <n v="5005.2842323335062"/>
    <n v="0.92093179753373799"/>
    <n v="1657091.8368551987"/>
    <n v="21.235181873502121"/>
    <n v="2.6459210966476054"/>
  </r>
  <r>
    <s v="UN"/>
    <s v="General"/>
    <x v="6"/>
    <x v="1"/>
    <x v="18"/>
    <x v="13"/>
    <n v="2.0287508535831465E-2"/>
    <n v="9.6805195569599947E-2"/>
    <n v="73029.923882505682"/>
    <n v="348474.33588962461"/>
    <n v="7069.676063878971"/>
    <n v="0.87963389711121043"/>
    <n v="1278698.6302976215"/>
    <n v="17.509242271084084"/>
    <n v="2.6412945413294584"/>
  </r>
  <r>
    <s v="UN"/>
    <s v="General"/>
    <x v="6"/>
    <x v="1"/>
    <x v="18"/>
    <x v="14"/>
    <n v="3.1925481358893643E-2"/>
    <n v="0.14836379420241783"/>
    <n v="65960.247818626711"/>
    <n v="306529.83812183136"/>
    <n v="9786.1126329032049"/>
    <n v="0.81710826234817013"/>
    <n v="930224.29440799681"/>
    <n v="14.102801689979522"/>
    <n v="2.6219974320489361"/>
  </r>
  <r>
    <s v="UN"/>
    <s v="General"/>
    <x v="6"/>
    <x v="1"/>
    <x v="18"/>
    <x v="15"/>
    <n v="5.0141441459362994E-2"/>
    <n v="0.22356961431033562"/>
    <n v="56174.135185723506"/>
    <n v="250468.06338559551"/>
    <n v="12558.829737688859"/>
    <n v="0.73093020001080578"/>
    <n v="623694.4562861654"/>
    <n v="11.102875980628813"/>
    <n v="2.5791842728957279"/>
  </r>
  <r>
    <s v="UN"/>
    <s v="General"/>
    <x v="6"/>
    <x v="1"/>
    <x v="18"/>
    <x v="16"/>
    <n v="7.7084591064372307E-2"/>
    <n v="0.32356155837289358"/>
    <n v="43615.305448034647"/>
    <n v="183074.67166675255"/>
    <n v="14112.236199675848"/>
    <n v="0.61661782552063948"/>
    <n v="373226.39290056989"/>
    <n v="8.5572344172907275"/>
    <n v="2.519751293971066"/>
  </r>
  <r>
    <s v="UN"/>
    <s v="General"/>
    <x v="6"/>
    <x v="1"/>
    <x v="18"/>
    <x v="17"/>
    <n v="0.11916391266705825"/>
    <n v="0.45595490833677044"/>
    <n v="29503.069248358799"/>
    <n v="112887.10595105799"/>
    <n v="13452.069234788827"/>
    <n v="0.47969569135647289"/>
    <n v="190151.72123381734"/>
    <n v="6.4451504903814412"/>
    <n v="2.4258056744769938"/>
  </r>
  <r>
    <s v="UN"/>
    <s v="General"/>
    <x v="6"/>
    <x v="1"/>
    <x v="18"/>
    <x v="18"/>
    <n v="0.17775563468945596"/>
    <n v="0.59969639508176031"/>
    <n v="16051.000013569972"/>
    <n v="54151.458334424169"/>
    <n v="9625.726845595198"/>
    <n v="0.34173918307355367"/>
    <n v="77264.615282759361"/>
    <n v="4.8136947989183012"/>
    <n v="2.2881485053390165"/>
  </r>
  <r>
    <s v="UN"/>
    <s v="General"/>
    <x v="6"/>
    <x v="1"/>
    <x v="18"/>
    <x v="19"/>
    <n v="0.25497592660580443"/>
    <n v="0.73436592363653175"/>
    <n v="6425.273167974774"/>
    <n v="18505.67513344769"/>
    <n v="4718.5016646168197"/>
    <n v="0.21875246928785388"/>
    <n v="23113.1569483352"/>
    <n v="3.5972255722195845"/>
    <n v="2.113344092137289"/>
  </r>
  <r>
    <s v="UN"/>
    <s v="General"/>
    <x v="6"/>
    <x v="1"/>
    <x v="18"/>
    <x v="20"/>
    <n v="0.35574731040117941"/>
    <n v="0.84377011652562062"/>
    <n v="1706.7715033579545"/>
    <n v="4048.1621312805169"/>
    <n v="1440.12279027095"/>
    <n v="0.12139379081209659"/>
    <n v="4607.4818148875102"/>
    <n v="2.6995305498261537"/>
    <n v="1.8851993622951411"/>
  </r>
  <r>
    <s v="UN"/>
    <s v="General"/>
    <x v="6"/>
    <x v="1"/>
    <x v="18"/>
    <x v="21"/>
    <n v="0.47673758121190229"/>
    <n v="1"/>
    <n v="266.64871308700458"/>
    <n v="559.31968360699352"/>
    <n v="266.64871308700458"/>
    <m/>
    <n v="559.31968360699352"/>
    <n v="2.0975900357129929"/>
    <n v="2.0975900357129929"/>
  </r>
  <r>
    <s v="UN"/>
    <s v="General"/>
    <x v="6"/>
    <x v="1"/>
    <x v="19"/>
    <x v="0"/>
    <n v="5.1393669630067855E-2"/>
    <n v="4.93562577731676E-2"/>
    <n v="100000"/>
    <n v="96035.675460488681"/>
    <n v="4935.6257773167599"/>
    <n v="0.94345181054246718"/>
    <n v="6750000.0002013249"/>
    <n v="67.500000002013252"/>
    <n v="0.19679393893057368"/>
  </r>
  <r>
    <s v="UN"/>
    <s v="General"/>
    <x v="6"/>
    <x v="1"/>
    <x v="19"/>
    <x v="1"/>
    <n v="4.7455099256626587E-3"/>
    <n v="1.8754046709077075E-2"/>
    <n v="95064.37422268324"/>
    <n v="375690.22981074499"/>
    <n v="1782.8417145413841"/>
    <n v="0.9855864044428384"/>
    <n v="6653964.3247408364"/>
    <n v="69.994299958828734"/>
    <n v="1.4382094368019276"/>
  </r>
  <r>
    <s v="UN"/>
    <s v="General"/>
    <x v="6"/>
    <x v="1"/>
    <x v="19"/>
    <x v="2"/>
    <n v="1.0948538078321844E-3"/>
    <n v="5.4568861298753494E-3"/>
    <n v="93281.532508141856"/>
    <n v="464926.6388588181"/>
    <n v="509.02670091719483"/>
    <n v="0.99602146841311323"/>
    <n v="6278274.0949300909"/>
    <n v="67.304577081021975"/>
    <n v="2.0904793810960967"/>
  </r>
  <r>
    <s v="UN"/>
    <s v="General"/>
    <x v="6"/>
    <x v="1"/>
    <x v="19"/>
    <x v="3"/>
    <n v="6.7196330844394782E-4"/>
    <n v="3.3541262271529191E-3"/>
    <n v="92772.505807224661"/>
    <n v="463076.91354053328"/>
    <n v="311.17069488670677"/>
    <n v="0.99603658243524817"/>
    <n v="5813347.4560712725"/>
    <n v="62.662395560933078"/>
    <n v="2.4752908660757189"/>
  </r>
  <r>
    <s v="UN"/>
    <s v="General"/>
    <x v="6"/>
    <x v="1"/>
    <x v="19"/>
    <x v="4"/>
    <n v="9.7896110728165186E-4"/>
    <n v="4.8835281732380088E-3"/>
    <n v="92461.335112337954"/>
    <n v="461241.54636757553"/>
    <n v="451.53753495631099"/>
    <n v="0.99423886341742185"/>
    <n v="5350270.5425307397"/>
    <n v="57.864950100821169"/>
    <n v="2.6411059731340565"/>
  </r>
  <r>
    <s v="UN"/>
    <s v="General"/>
    <x v="6"/>
    <x v="1"/>
    <x v="19"/>
    <x v="5"/>
    <n v="1.3358218783489041E-3"/>
    <n v="6.6578442531046765E-3"/>
    <n v="92009.797577381643"/>
    <n v="458584.27082139242"/>
    <n v="612.58690202989965"/>
    <n v="0.9925128504875107"/>
    <n v="4889028.9961631643"/>
    <n v="53.135960787778238"/>
    <n v="2.608964441351544"/>
  </r>
  <r>
    <s v="UN"/>
    <s v="General"/>
    <x v="6"/>
    <x v="1"/>
    <x v="19"/>
    <x v="6"/>
    <n v="1.6738463354901022E-3"/>
    <n v="8.3356205579819421E-3"/>
    <n v="91397.210675351744"/>
    <n v="455150.78182167676"/>
    <n v="761.85246824767091"/>
    <n v="0.99065993100327454"/>
    <n v="4430444.7253417717"/>
    <n v="48.474616376193048"/>
    <n v="2.5910407440127678"/>
  </r>
  <r>
    <s v="UN"/>
    <s v="General"/>
    <x v="6"/>
    <x v="1"/>
    <x v="19"/>
    <x v="7"/>
    <n v="2.1028231020971521E-3"/>
    <n v="1.0461283575460029E-2"/>
    <n v="90635.358207104073"/>
    <n v="450899.64211554884"/>
    <n v="948.16218416791526"/>
    <n v="0.98806698430748885"/>
    <n v="3975293.9435200952"/>
    <n v="43.860299359510982"/>
    <n v="2.598355051493741"/>
  </r>
  <r>
    <s v="UN"/>
    <s v="General"/>
    <x v="6"/>
    <x v="1"/>
    <x v="19"/>
    <x v="8"/>
    <n v="2.7408186447619117E-3"/>
    <n v="1.3614952545250898E-2"/>
    <n v="89687.196022936158"/>
    <n v="445519.04961043625"/>
    <n v="1221.0869177688874"/>
    <n v="0.98422959879347116"/>
    <n v="3524394.3014045465"/>
    <n v="39.296515642023586"/>
    <n v="2.611201576400314"/>
  </r>
  <r>
    <s v="UN"/>
    <s v="General"/>
    <x v="6"/>
    <x v="1"/>
    <x v="19"/>
    <x v="9"/>
    <n v="3.6856854876819592E-3"/>
    <n v="1.8268548640442809E-2"/>
    <n v="88466.10910516727"/>
    <n v="438493.03545292828"/>
    <n v="1616.147417218468"/>
    <n v="0.97833754734235834"/>
    <n v="3078875.2517941101"/>
    <n v="34.802878559223018"/>
    <n v="2.6255197811640549"/>
  </r>
  <r>
    <s v="UN"/>
    <s v="General"/>
    <x v="6"/>
    <x v="1"/>
    <x v="19"/>
    <x v="10"/>
    <n v="5.1945419830114036E-3"/>
    <n v="2.5658369254042267E-2"/>
    <n v="86849.961687948802"/>
    <n v="428994.20083172363"/>
    <n v="2228.4283866888291"/>
    <n v="0.96885605240156525"/>
    <n v="2640382.2163411817"/>
    <n v="30.401650904902564"/>
    <n v="2.6415631575087128"/>
  </r>
  <r>
    <s v="UN"/>
    <s v="General"/>
    <x v="6"/>
    <x v="1"/>
    <x v="19"/>
    <x v="11"/>
    <n v="7.6591813547567883E-3"/>
    <n v="3.7619423912458851E-2"/>
    <n v="84621.533301259973"/>
    <n v="415633.62792098807"/>
    <n v="3183.4133333823556"/>
    <n v="0.95364806089507737"/>
    <n v="2211388.0155094578"/>
    <n v="26.132686672513074"/>
    <n v="2.6521934783220034"/>
  </r>
  <r>
    <s v="UN"/>
    <s v="General"/>
    <x v="6"/>
    <x v="1"/>
    <x v="19"/>
    <x v="12"/>
    <n v="1.1643277387750181E-2"/>
    <n v="5.6669099687451062E-2"/>
    <n v="81438.119967877617"/>
    <n v="396368.20330963633"/>
    <n v="4615.0249388182565"/>
    <n v="0.92957042506576126"/>
    <n v="1795754.3875884695"/>
    <n v="22.050538351042306"/>
    <n v="2.6549646701317768"/>
  </r>
  <r>
    <s v="UN"/>
    <s v="General"/>
    <x v="6"/>
    <x v="1"/>
    <x v="19"/>
    <x v="13"/>
    <n v="1.8104640666144017E-2"/>
    <n v="8.6831882301236438E-2"/>
    <n v="76823.095029059361"/>
    <n v="368452.1592330907"/>
    <n v="6670.6939455799875"/>
    <n v="0.89098727700954028"/>
    <n v="1399386.1842788332"/>
    <n v="18.215696513522357"/>
    <n v="2.6519210684842394"/>
  </r>
  <r>
    <s v="UN"/>
    <s v="General"/>
    <x v="6"/>
    <x v="1"/>
    <x v="19"/>
    <x v="14"/>
    <n v="2.8933396048747565E-2"/>
    <n v="0.13539713669104003"/>
    <n v="70152.401083479373"/>
    <n v="328286.18606337707"/>
    <n v="9498.4342387045181"/>
    <n v="0.83176390766704877"/>
    <n v="1030934.0250457424"/>
    <n v="14.695634206717459"/>
    <n v="2.6337342777576298"/>
  </r>
  <r>
    <s v="UN"/>
    <s v="General"/>
    <x v="6"/>
    <x v="1"/>
    <x v="19"/>
    <x v="15"/>
    <n v="4.594416199727578E-2"/>
    <n v="0.2068348924436329"/>
    <n v="60653.966844774855"/>
    <n v="273056.60095318634"/>
    <n v="12545.356708618689"/>
    <n v="0.74963084793705104"/>
    <n v="702647.83898236533"/>
    <n v="11.584532315595714"/>
    <n v="2.5916800157677971"/>
  </r>
  <r>
    <s v="UN"/>
    <s v="General"/>
    <x v="6"/>
    <x v="1"/>
    <x v="19"/>
    <x v="16"/>
    <n v="7.1129502624648289E-2"/>
    <n v="0.30264053165749516"/>
    <n v="48108.610136156167"/>
    <n v="204691.65130734604"/>
    <n v="14559.615348909465"/>
    <n v="0.63716288565020407"/>
    <n v="429591.23802917905"/>
    <n v="8.929612325389515"/>
    <n v="2.5376135622896037"/>
  </r>
  <r>
    <s v="UN"/>
    <s v="General"/>
    <x v="6"/>
    <x v="1"/>
    <x v="19"/>
    <x v="17"/>
    <n v="0.11208605391094414"/>
    <n v="0.43573522275123233"/>
    <n v="33548.994787246702"/>
    <n v="130421.92321549397"/>
    <n v="14618.478716700873"/>
    <n v="0.49892744918946913"/>
    <n v="224899.58672183298"/>
    <n v="6.7036162528281231"/>
    <n v="2.4468580866694531"/>
  </r>
  <r>
    <s v="UN"/>
    <s v="General"/>
    <x v="6"/>
    <x v="1"/>
    <x v="19"/>
    <x v="18"/>
    <n v="0.16906471174410562"/>
    <n v="0.58113698084395737"/>
    <n v="18930.516070545829"/>
    <n v="65071.077468291216"/>
    <n v="11001.222955055018"/>
    <n v="0.35788417514615889"/>
    <n v="94477.663506339028"/>
    <n v="4.9907600592747565"/>
    <n v="2.3110714140335324"/>
  </r>
  <r>
    <s v="UN"/>
    <s v="General"/>
    <x v="6"/>
    <x v="1"/>
    <x v="19"/>
    <x v="19"/>
    <n v="0.24544105573491115"/>
    <n v="0.72084722553342429"/>
    <n v="7929.293115490811"/>
    <n v="23287.908885611207"/>
    <n v="5715.8089427428331"/>
    <n v="0.22956795598242322"/>
    <n v="29406.586038047815"/>
    <n v="3.7086012094317176"/>
    <n v="2.138015483772818"/>
  </r>
  <r>
    <s v="UN"/>
    <s v="General"/>
    <x v="6"/>
    <x v="1"/>
    <x v="19"/>
    <x v="20"/>
    <n v="0.34625186051614032"/>
    <n v="0.83629106227048533"/>
    <n v="2213.4841727479779"/>
    <n v="5346.1576419746762"/>
    <n v="1851.117030146313"/>
    <n v="0.12625596860496155"/>
    <n v="6118.6771524366077"/>
    <n v="2.7642741826522497"/>
    <n v="1.9092914555958662"/>
  </r>
  <r>
    <s v="UN"/>
    <s v="General"/>
    <x v="6"/>
    <x v="1"/>
    <x v="19"/>
    <x v="21"/>
    <n v="0.4690718327424323"/>
    <n v="1"/>
    <n v="362.36714260166502"/>
    <n v="772.51951046193187"/>
    <n v="362.36714260166502"/>
    <m/>
    <n v="772.51951046193187"/>
    <n v="2.1318696416996343"/>
    <n v="2.1318696416996343"/>
  </r>
  <r>
    <s v="UN"/>
    <s v="General"/>
    <x v="6"/>
    <x v="1"/>
    <x v="20"/>
    <x v="0"/>
    <n v="4.3401226420481546E-2"/>
    <n v="4.189994333948998E-2"/>
    <n v="100000"/>
    <n v="96540.920142562813"/>
    <n v="4189.9943339489982"/>
    <n v="0.95269526997561216"/>
    <n v="7000000.0004907334"/>
    <n v="70.000000004907335"/>
    <n v="0.17444283172166927"/>
  </r>
  <r>
    <s v="UN"/>
    <s v="General"/>
    <x v="6"/>
    <x v="1"/>
    <x v="20"/>
    <x v="1"/>
    <n v="3.5472986922906969E-3"/>
    <n v="1.4062078939748361E-2"/>
    <n v="95810.005666051002"/>
    <n v="379806.71484524326"/>
    <n v="1347.2878628937469"/>
    <n v="0.98918854645071275"/>
    <n v="6903459.0803481704"/>
    <n v="72.053633984851331"/>
    <n v="1.451689491519216"/>
  </r>
  <r>
    <s v="UN"/>
    <s v="General"/>
    <x v="6"/>
    <x v="1"/>
    <x v="20"/>
    <x v="2"/>
    <n v="8.1428345705503592E-4"/>
    <n v="4.0617974973242103E-3"/>
    <n v="94462.717803157255"/>
    <n v="471197.62465882255"/>
    <n v="383.68843076331541"/>
    <n v="0.99702959132414926"/>
    <n v="6523652.3655029275"/>
    <n v="69.06060419621852"/>
    <n v="2.0914829129885484"/>
  </r>
  <r>
    <s v="UN"/>
    <s v="General"/>
    <x v="6"/>
    <x v="1"/>
    <x v="20"/>
    <x v="3"/>
    <n v="5.0330808517585449E-4"/>
    <n v="2.5133456506499633E-3"/>
    <n v="94079.029372393939"/>
    <n v="469797.97514649574"/>
    <n v="236.4531192904833"/>
    <n v="0.99704994894006937"/>
    <n v="6052454.7408441054"/>
    <n v="64.333728581388897"/>
    <n v="2.4744604035426492"/>
  </r>
  <r>
    <s v="UN"/>
    <s v="General"/>
    <x v="6"/>
    <x v="1"/>
    <x v="20"/>
    <x v="4"/>
    <n v="7.2397115510893569E-4"/>
    <n v="3.613677547752239E-3"/>
    <n v="93842.576253103456"/>
    <n v="468412.04713196156"/>
    <n v="339.11681082905852"/>
    <n v="0.99574734233239082"/>
    <n v="5582656.7656976096"/>
    <n v="59.48959404780819"/>
    <n v="2.6384711462758292"/>
  </r>
  <r>
    <s v="UN"/>
    <s v="General"/>
    <x v="6"/>
    <x v="1"/>
    <x v="20"/>
    <x v="5"/>
    <n v="9.8545522488650361E-4"/>
    <n v="4.9157119858326444E-3"/>
    <n v="93503.459442274398"/>
    <n v="466420.05104812531"/>
    <n v="459.63607629720354"/>
    <n v="0.99442530750227665"/>
    <n v="5114244.7185656484"/>
    <n v="54.695780766518006"/>
    <n v="2.6127936429925023"/>
  </r>
  <r>
    <s v="UN"/>
    <s v="General"/>
    <x v="6"/>
    <x v="1"/>
    <x v="20"/>
    <x v="6"/>
    <n v="1.2564123398317302E-3"/>
    <n v="6.2631674851272318E-3"/>
    <n v="93043.823365977194"/>
    <n v="463819.90268875955"/>
    <n v="582.74904919770779"/>
    <n v="0.99292516875934156"/>
    <n v="4647824.6675175233"/>
    <n v="49.953070492770259"/>
    <n v="2.5989422152592607"/>
  </r>
  <r>
    <s v="UN"/>
    <s v="General"/>
    <x v="6"/>
    <x v="1"/>
    <x v="20"/>
    <x v="7"/>
    <n v="1.6045368842661852E-3"/>
    <n v="7.9920219765273835E-3"/>
    <n v="92461.074316779486"/>
    <n v="460538.45515117788"/>
    <n v="738.95093791303225"/>
    <n v="0.99074899873433475"/>
    <n v="4184004.7648287639"/>
    <n v="45.251526609933265"/>
    <n v="2.6088853236864327"/>
  </r>
  <r>
    <s v="UN"/>
    <s v="General"/>
    <x v="6"/>
    <x v="1"/>
    <x v="20"/>
    <x v="8"/>
    <n v="2.1532002692488429E-3"/>
    <n v="1.0711242881656221E-2"/>
    <n v="91722.123378866454"/>
    <n v="456278.01331968693"/>
    <n v="982.45794113226293"/>
    <n v="0.98736030648421536"/>
    <n v="3723466.309677586"/>
    <n v="40.595073167871121"/>
    <n v="2.625747141951865"/>
  </r>
  <r>
    <s v="UN"/>
    <s v="General"/>
    <x v="6"/>
    <x v="1"/>
    <x v="20"/>
    <x v="9"/>
    <n v="2.9980241450813395E-3"/>
    <n v="1.4884805302357662E-2"/>
    <n v="90739.665437734191"/>
    <n v="450510.79907333496"/>
    <n v="1350.6422532417637"/>
    <n v="0.982072367327117"/>
    <n v="3267188.296357899"/>
    <n v="36.006175255295076"/>
    <n v="2.6399908208961858"/>
  </r>
  <r>
    <s v="UN"/>
    <s v="General"/>
    <x v="6"/>
    <x v="1"/>
    <x v="20"/>
    <x v="10"/>
    <n v="4.3444163135972439E-3"/>
    <n v="2.1502845851780614E-2"/>
    <n v="89389.023184492427"/>
    <n v="442434.20695238118"/>
    <n v="1922.1183863773913"/>
    <n v="0.97360568124740332"/>
    <n v="2816677.4972845642"/>
    <n v="31.51032863924631"/>
    <n v="2.6531575775711524"/>
  </r>
  <r>
    <s v="UN"/>
    <s v="General"/>
    <x v="6"/>
    <x v="1"/>
    <x v="20"/>
    <x v="11"/>
    <n v="6.5309602781513905E-3"/>
    <n v="3.2163631716107026E-2"/>
    <n v="87466.904798115036"/>
    <n v="430756.45746702765"/>
    <n v="2813.2533132743556"/>
    <n v="0.9600143478273685"/>
    <n v="2374243.2903321828"/>
    <n v="27.144475911343203"/>
    <n v="2.661758188461429"/>
  </r>
  <r>
    <s v="UN"/>
    <s v="General"/>
    <x v="6"/>
    <x v="1"/>
    <x v="20"/>
    <x v="12"/>
    <n v="1.0080877595503541E-2"/>
    <n v="4.9245002752737584E-2"/>
    <n v="84653.65148484068"/>
    <n v="413532.37958763621"/>
    <n v="4168.7693004002649"/>
    <n v="0.93824500752123141"/>
    <n v="1943486.8328651553"/>
    <n v="22.958098071093655"/>
    <n v="2.6645678532433021"/>
  </r>
  <r>
    <s v="UN"/>
    <s v="General"/>
    <x v="6"/>
    <x v="1"/>
    <x v="20"/>
    <x v="13"/>
    <n v="1.591542015587874E-2"/>
    <n v="7.6723707005523251E-2"/>
    <n v="80484.882184440416"/>
    <n v="387994.69059647445"/>
    <n v="6175.098519093066"/>
    <n v="0.90263637547567155"/>
    <n v="1529954.453277519"/>
    <n v="19.009215293021754"/>
    <n v="2.6632404679679631"/>
  </r>
  <r>
    <s v="UN"/>
    <s v="General"/>
    <x v="6"/>
    <x v="1"/>
    <x v="20"/>
    <x v="14"/>
    <n v="2.5876850597501881E-2"/>
    <n v="0.12195624253542735"/>
    <n v="74309.78366534735"/>
    <n v="350218.12122380635"/>
    <n v="9062.5419994462354"/>
    <n v="0.84711752752306735"/>
    <n v="1141959.7626810444"/>
    <n v="15.367556011518452"/>
    <n v="2.646267779588352"/>
  </r>
  <r>
    <s v="UN"/>
    <s v="General"/>
    <x v="6"/>
    <x v="1"/>
    <x v="20"/>
    <x v="15"/>
    <n v="4.1601753107108612E-2"/>
    <n v="0.18916106798737381"/>
    <n v="65247.241665901114"/>
    <n v="296675.90894488472"/>
    <n v="12342.237916752129"/>
    <n v="0.76956417436788149"/>
    <n v="791741.641457238"/>
    <n v="12.134484481525758"/>
    <n v="2.6049481800623355"/>
  </r>
  <r>
    <s v="UN"/>
    <s v="General"/>
    <x v="6"/>
    <x v="1"/>
    <x v="20"/>
    <x v="16"/>
    <n v="6.4917521559359814E-2"/>
    <n v="0.28015108235315672"/>
    <n v="52905.003749148986"/>
    <n v="228311.15092201103"/>
    <n v="14821.394062221909"/>
    <n v="0.65960862755250449"/>
    <n v="495065.73251235334"/>
    <n v="9.3576353355861315"/>
    <n v="2.5566490121169476"/>
  </r>
  <r>
    <s v="UN"/>
    <s v="General"/>
    <x v="6"/>
    <x v="1"/>
    <x v="20"/>
    <x v="17"/>
    <n v="0.10450477688016388"/>
    <n v="0.41324869207570797"/>
    <n v="38083.609686927077"/>
    <n v="150596.0049146004"/>
    <n v="15738.001892644374"/>
    <n v="0.52058275749400629"/>
    <n v="266754.58159034234"/>
    <n v="7.0044458438484343"/>
    <n v="2.4696887323004444"/>
  </r>
  <r>
    <s v="UN"/>
    <s v="General"/>
    <x v="6"/>
    <x v="1"/>
    <x v="20"/>
    <x v="18"/>
    <n v="0.15960008999891429"/>
    <n v="0.55994347786186083"/>
    <n v="22345.607794282703"/>
    <n v="78397.68350602359"/>
    <n v="12512.27734326776"/>
    <n v="0.3765102608315809"/>
    <n v="116158.5766757419"/>
    <n v="5.1982733137141146"/>
    <n v="2.336187925587875"/>
  </r>
  <r>
    <s v="UN"/>
    <s v="General"/>
    <x v="6"/>
    <x v="1"/>
    <x v="20"/>
    <x v="19"/>
    <n v="0.23484734913853006"/>
    <n v="0.70496097331247698"/>
    <n v="9833.3304510149428"/>
    <n v="29517.532265444672"/>
    <n v="6932.1142056507124"/>
    <n v="0.2423703156805857"/>
    <n v="37760.893169718314"/>
    <n v="3.8400919564155234"/>
    <n v="2.1654939017575532"/>
  </r>
  <r>
    <s v="UN"/>
    <s v="General"/>
    <x v="6"/>
    <x v="1"/>
    <x v="20"/>
    <x v="20"/>
    <n v="0.33546427528831252"/>
    <n v="0.82722881146938587"/>
    <n v="2901.21624536423"/>
    <n v="7154.1736132876995"/>
    <n v="2399.9696664683261"/>
    <n v="0.13212903130581993"/>
    <n v="8243.3609042736443"/>
    <n v="2.8413465964301952"/>
    <n v="1.9366664436421208"/>
  </r>
  <r>
    <s v="UN"/>
    <s v="General"/>
    <x v="6"/>
    <x v="1"/>
    <x v="20"/>
    <x v="21"/>
    <n v="0.46020237570176736"/>
    <n v="1"/>
    <n v="501.24657889590384"/>
    <n v="1089.1872909859444"/>
    <n v="501.24657889590384"/>
    <m/>
    <n v="1089.1872909859444"/>
    <n v="2.172957057153583"/>
    <n v="2.172957057153583"/>
  </r>
  <r>
    <s v="UN"/>
    <s v="General"/>
    <x v="6"/>
    <x v="1"/>
    <x v="21"/>
    <x v="0"/>
    <n v="3.5887687587727896E-2"/>
    <n v="3.4829517933180905E-2"/>
    <n v="100000"/>
    <n v="97051.440965762231"/>
    <n v="3482.9517933180905"/>
    <n v="0.96118004081708774"/>
    <n v="7250000.0005817385"/>
    <n v="72.500000005817384"/>
    <n v="0.15343099496970869"/>
  </r>
  <r>
    <s v="UN"/>
    <s v="General"/>
    <x v="6"/>
    <x v="1"/>
    <x v="21"/>
    <x v="1"/>
    <n v="2.6011045789264427E-3"/>
    <n v="1.0336246017877023E-2"/>
    <n v="96517.04820668191"/>
    <n v="383538.57944278163"/>
    <n v="997.62395518356061"/>
    <n v="0.99206229039259497"/>
    <n v="7152948.5596159762"/>
    <n v="74.110726472888288"/>
    <n v="1.4643618261145381"/>
  </r>
  <r>
    <s v="UN"/>
    <s v="General"/>
    <x v="6"/>
    <x v="1"/>
    <x v="21"/>
    <x v="2"/>
    <n v="5.9266098937617198E-4"/>
    <n v="2.9582054699449738E-3"/>
    <n v="95519.424251498349"/>
    <n v="476775.23638632393"/>
    <n v="282.56608330678137"/>
    <n v="0.99783265720009728"/>
    <n v="6769409.9801731948"/>
    <n v="70.869459622679912"/>
    <n v="2.09135342235852"/>
  </r>
  <r>
    <s v="UN"/>
    <s v="General"/>
    <x v="6"/>
    <x v="1"/>
    <x v="21"/>
    <x v="3"/>
    <n v="3.6801161826937256E-4"/>
    <n v="1.8383486208695887E-3"/>
    <n v="95236.858168191568"/>
    <n v="475741.90101057017"/>
    <n v="175.07854686945211"/>
    <n v="0.99785603683326785"/>
    <n v="6292634.7437868705"/>
    <n v="66.073523054213538"/>
    <n v="2.4731922425794406"/>
  </r>
  <r>
    <s v="UN"/>
    <s v="General"/>
    <x v="6"/>
    <x v="1"/>
    <x v="21"/>
    <x v="4"/>
    <n v="5.2302299400623544E-4"/>
    <n v="2.6118855026557686E-3"/>
    <n v="95061.779621322115"/>
    <n v="474721.92789793236"/>
    <n v="248.2904840495903"/>
    <n v="0.9969331323355487"/>
    <n v="5816892.8427763004"/>
    <n v="61.190657969457853"/>
    <n v="2.6359536656227287"/>
  </r>
  <r>
    <s v="UN"/>
    <s v="General"/>
    <x v="6"/>
    <x v="1"/>
    <x v="21"/>
    <x v="5"/>
    <n v="7.1046688184228874E-4"/>
    <n v="3.5463290672370883E-3"/>
    <n v="94813.489137272525"/>
    <n v="473266.01856765623"/>
    <n v="336.2398324936803"/>
    <n v="0.99594465972755464"/>
    <n v="5342170.9148783684"/>
    <n v="56.34399665583328"/>
    <n v="2.6165015525891286"/>
  </r>
  <r>
    <s v="UN"/>
    <s v="General"/>
    <x v="6"/>
    <x v="1"/>
    <x v="21"/>
    <x v="6"/>
    <n v="9.2143989512303128E-4"/>
    <n v="4.5970613647158464E-3"/>
    <n v="94477.249304778845"/>
    <n v="471346.76382297894"/>
    <n v="434.31771262362599"/>
    <n v="0.99476495713343194"/>
    <n v="4868904.8963107122"/>
    <n v="51.535210139362448"/>
    <n v="2.6066306514740831"/>
  </r>
  <r>
    <s v="UN"/>
    <s v="General"/>
    <x v="6"/>
    <x v="1"/>
    <x v="21"/>
    <x v="7"/>
    <n v="1.1962702374237839E-3"/>
    <n v="5.9643640858548733E-3"/>
    <n v="94042.931592155219"/>
    <n v="468879.24330934748"/>
    <n v="560.90628371675848"/>
    <n v="0.99299440221424984"/>
    <n v="4397558.1324877329"/>
    <n v="46.761176603458459"/>
    <n v="2.6191840059632168"/>
  </r>
  <r>
    <s v="UN"/>
    <s v="General"/>
    <x v="6"/>
    <x v="1"/>
    <x v="21"/>
    <x v="8"/>
    <n v="1.6523990505558034E-3"/>
    <n v="8.2299013910757494E-3"/>
    <n v="93482.02530843846"/>
    <n v="465594.46392063535"/>
    <n v="769.34785012649081"/>
    <n v="0.99010653468129628"/>
    <n v="3928678.889178385"/>
    <n v="42.02603523207739"/>
    <n v="2.6399977964994275"/>
  </r>
  <r>
    <s v="UN"/>
    <s v="General"/>
    <x v="6"/>
    <x v="1"/>
    <x v="21"/>
    <x v="9"/>
    <n v="2.3814796465320086E-3"/>
    <n v="1.184124823186081E-2"/>
    <n v="92712.67745831197"/>
    <n v="460988.12123925606"/>
    <n v="1097.8338280243188"/>
    <n v="0.98551344810926511"/>
    <n v="3463084.4252577499"/>
    <n v="37.352868239782175"/>
    <n v="2.6542296415311886"/>
  </r>
  <r>
    <s v="UN"/>
    <s v="General"/>
    <x v="6"/>
    <x v="1"/>
    <x v="21"/>
    <x v="10"/>
    <n v="3.5478623875389043E-3"/>
    <n v="1.7593539127755433E-2"/>
    <n v="91614.843630287651"/>
    <n v="454309.99289991113"/>
    <n v="1611.8293360926618"/>
    <n v="0.97815955149572431"/>
    <n v="3002096.3040184937"/>
    <n v="32.768667009174571"/>
    <n v="2.6646254245178338"/>
  </r>
  <r>
    <s v="UN"/>
    <s v="General"/>
    <x v="6"/>
    <x v="1"/>
    <x v="21"/>
    <x v="11"/>
    <n v="5.4379527444318116E-3"/>
    <n v="2.6849757291246314E-2"/>
    <n v="90003.014294194989"/>
    <n v="444387.65889500285"/>
    <n v="2416.5590892796899"/>
    <n v="0.96631405579778151"/>
    <n v="2547786.3111185827"/>
    <n v="28.307788701282529"/>
    <n v="2.6713118247609313"/>
  </r>
  <r>
    <s v="UN"/>
    <s v="General"/>
    <x v="6"/>
    <x v="1"/>
    <x v="21"/>
    <x v="12"/>
    <n v="8.5251580626171369E-3"/>
    <n v="4.1797064009646577E-2"/>
    <n v="87586.455204915299"/>
    <n v="429418.0410133113"/>
    <n v="3660.8566745778953"/>
    <n v="0.94710593717107039"/>
    <n v="2103398.6522235801"/>
    <n v="24.015113379146534"/>
    <n v="2.6742506554843741"/>
  </r>
  <r>
    <s v="UN"/>
    <s v="General"/>
    <x v="6"/>
    <x v="1"/>
    <x v="21"/>
    <x v="13"/>
    <n v="1.366800066960226E-2"/>
    <n v="6.6235282002078497E-2"/>
    <n v="83925.598530337404"/>
    <n v="406704.37617207732"/>
    <n v="5558.8356858501211"/>
    <n v="0.91493744426270807"/>
    <n v="1673980.6112102689"/>
    <n v="19.946007422337999"/>
    <n v="2.675121696346157"/>
  </r>
  <r>
    <s v="UN"/>
    <s v="General"/>
    <x v="6"/>
    <x v="1"/>
    <x v="21"/>
    <x v="14"/>
    <n v="2.2652850937754938E-2"/>
    <n v="0.10756257907767021"/>
    <n v="78366.762844487283"/>
    <n v="372109.06250533951"/>
    <n v="8429.3311255211884"/>
    <n v="0.86377768456333071"/>
    <n v="1267276.2350381915"/>
    <n v="16.17109331864329"/>
    <n v="2.6599861337304698"/>
  </r>
  <r>
    <s v="UN"/>
    <s v="General"/>
    <x v="6"/>
    <x v="1"/>
    <x v="21"/>
    <x v="15"/>
    <n v="3.6948288779195773E-2"/>
    <n v="0.16980750331447833"/>
    <n v="69937.431718966094"/>
    <n v="321419.50441589381"/>
    <n v="11875.900668424445"/>
    <n v="0.79152651801067109"/>
    <n v="895167.17253285192"/>
    <n v="12.799543113478309"/>
    <n v="2.6197464960199199"/>
  </r>
  <r>
    <s v="UN"/>
    <s v="General"/>
    <x v="6"/>
    <x v="1"/>
    <x v="21"/>
    <x v="16"/>
    <n v="5.8238798988494066E-2"/>
    <n v="0.25518880783087705"/>
    <n v="58061.531050541649"/>
    <n v="254412.06115102791"/>
    <n v="14816.652889623176"/>
    <n v="0.68530708815061936"/>
    <n v="573747.66811695811"/>
    <n v="9.8817178557954293"/>
    <n v="2.5773479766931864"/>
  </r>
  <r>
    <s v="UN"/>
    <s v="General"/>
    <x v="6"/>
    <x v="1"/>
    <x v="21"/>
    <x v="17"/>
    <n v="9.5887690169473391E-2"/>
    <n v="0.38659043047085651"/>
    <n v="43244.878160918473"/>
    <n v="174350.38881780824"/>
    <n v="16718.056063889209"/>
    <n v="0.54676756364527934"/>
    <n v="319335.6069659302"/>
    <n v="7.3843567272325474"/>
    <n v="2.4952828351119458"/>
  </r>
  <r>
    <s v="UN"/>
    <s v="General"/>
    <x v="6"/>
    <x v="1"/>
    <x v="21"/>
    <x v="18"/>
    <n v="0.14852990109434197"/>
    <n v="0.53377020756362359"/>
    <n v="26526.822097029264"/>
    <n v="95329.137314520165"/>
    <n v="14159.227336734628"/>
    <n v="0.40004483536913071"/>
    <n v="144985.21814812196"/>
    <n v="5.4656082669004986"/>
    <n v="2.3653242310869382"/>
  </r>
  <r>
    <s v="UN"/>
    <s v="General"/>
    <x v="6"/>
    <x v="1"/>
    <x v="21"/>
    <x v="19"/>
    <n v="0.22185697837385807"/>
    <n v="0.68410407592697475"/>
    <n v="12367.594760294636"/>
    <n v="38135.929042868476"/>
    <n v="8460.7219849306566"/>
    <n v="0.25960345323625805"/>
    <n v="49656.08083360178"/>
    <n v="4.0150151905865661"/>
    <n v="2.1985789391472408"/>
  </r>
  <r>
    <s v="UN"/>
    <s v="General"/>
    <x v="6"/>
    <x v="1"/>
    <x v="21"/>
    <x v="20"/>
    <n v="0.32135132138505368"/>
    <n v="0.81432096702724521"/>
    <n v="3906.8727753639796"/>
    <n v="9900.218871901563"/>
    <n v="3181.4484164868131"/>
    <n v="0.14061732416883588"/>
    <n v="11520.151790733304"/>
    <n v="2.9486887475264769"/>
    <n v="1.9717739395073839"/>
  </r>
  <r>
    <s v="UN"/>
    <s v="General"/>
    <x v="6"/>
    <x v="1"/>
    <x v="21"/>
    <x v="21"/>
    <n v="0.44781135715195319"/>
    <n v="1"/>
    <n v="725.42435887716636"/>
    <n v="1619.9329188317402"/>
    <n v="725.42435887716636"/>
    <m/>
    <n v="1619.9329188317402"/>
    <n v="2.2330831588549369"/>
    <n v="2.2330831588549369"/>
  </r>
  <r>
    <s v="UN"/>
    <s v="General"/>
    <x v="6"/>
    <x v="1"/>
    <x v="22"/>
    <x v="0"/>
    <n v="2.9203122428843698E-2"/>
    <n v="2.8483393519394596E-2"/>
    <n v="100000"/>
    <n v="97535.438509348227"/>
    <n v="2848.3393519394594"/>
    <n v="0.96848249630307559"/>
    <n v="7500000.0001972383"/>
    <n v="75.000000001972381"/>
    <n v="0.13473740796593428"/>
  </r>
  <r>
    <s v="UN"/>
    <s v="General"/>
    <x v="6"/>
    <x v="1"/>
    <x v="22"/>
    <x v="1"/>
    <n v="1.9472032208251288E-3"/>
    <n v="7.7507146354896432E-3"/>
    <n v="97151.660648060541"/>
    <n v="386705.80964218965"/>
    <n v="752.99479804704606"/>
    <n v="0.99408776815940714"/>
    <n v="7402464.5616878904"/>
    <n v="76.194935962071668"/>
    <n v="1.4756360137115123"/>
  </r>
  <r>
    <s v="UN"/>
    <s v="General"/>
    <x v="6"/>
    <x v="1"/>
    <x v="22"/>
    <x v="2"/>
    <n v="4.3895710174180597E-4"/>
    <n v="2.1919849435652252E-3"/>
    <n v="96398.665850013494"/>
    <n v="481378.30162568786"/>
    <n v="211.30442412300908"/>
    <n v="0.99839494847003463"/>
    <n v="7015758.7520457013"/>
    <n v="72.778587651425667"/>
    <n v="2.0893764911348964"/>
  </r>
  <r>
    <s v="UN"/>
    <s v="General"/>
    <x v="6"/>
    <x v="1"/>
    <x v="22"/>
    <x v="3"/>
    <n v="2.7247479237459918E-4"/>
    <n v="1.3614359178509867E-3"/>
    <n v="96187.361425890485"/>
    <n v="480605.66464617144"/>
    <n v="130.95292868852266"/>
    <n v="0.99842075359482729"/>
    <n v="6534380.4504200136"/>
    <n v="67.933877731478901"/>
    <n v="2.4712861591005946"/>
  </r>
  <r>
    <s v="UN"/>
    <s v="General"/>
    <x v="6"/>
    <x v="1"/>
    <x v="22"/>
    <x v="4"/>
    <n v="3.8348480640363773E-4"/>
    <n v="1.9156858993634456E-3"/>
    <n v="96056.408497201963"/>
    <n v="479846.66987797327"/>
    <n v="184.01390730158892"/>
    <n v="0.99775362053474781"/>
    <n v="6053774.7857738426"/>
    <n v="63.023122355758112"/>
    <n v="2.6340233495342349"/>
  </r>
  <r>
    <s v="UN"/>
    <s v="General"/>
    <x v="6"/>
    <x v="1"/>
    <x v="22"/>
    <x v="5"/>
    <n v="5.2044958813892578E-4"/>
    <n v="2.5990276027600631E-3"/>
    <n v="95872.394589900374"/>
    <n v="478768.75217228977"/>
    <n v="249.17499988185591"/>
    <n v="0.99701001029691427"/>
    <n v="5573928.1158958692"/>
    <n v="58.139030945650873"/>
    <n v="2.6192604495097838"/>
  </r>
  <r>
    <s v="UN"/>
    <s v="General"/>
    <x v="6"/>
    <x v="1"/>
    <x v="22"/>
    <x v="6"/>
    <n v="6.8331411269640437E-4"/>
    <n v="3.4110049107703155E-3"/>
    <n v="95623.219590018518"/>
    <n v="477337.2385331355"/>
    <n v="326.17127160521341"/>
    <n v="0.99609299182033573"/>
    <n v="5095159.3637235798"/>
    <n v="53.28370437189745"/>
    <n v="2.6121152144270003"/>
  </r>
  <r>
    <s v="UN"/>
    <s v="General"/>
    <x v="6"/>
    <x v="1"/>
    <x v="22"/>
    <x v="7"/>
    <n v="8.9755930931566317E-4"/>
    <n v="4.4782559061887408E-3"/>
    <n v="95297.048318413305"/>
    <n v="475472.2780377281"/>
    <n v="426.76456947429688"/>
    <n v="0.99468605909877361"/>
    <n v="4617822.1251904443"/>
    <n v="48.457136990865102"/>
    <n v="2.6264113124802342"/>
  </r>
  <r>
    <s v="UN"/>
    <s v="General"/>
    <x v="6"/>
    <x v="1"/>
    <x v="22"/>
    <x v="8"/>
    <n v="1.2648446006830463E-3"/>
    <n v="6.305480743733269E-3"/>
    <n v="94870.283748939008"/>
    <n v="472945.6464520641"/>
    <n v="598.20274733143742"/>
    <n v="0.9923199033425274"/>
    <n v="4142349.847152716"/>
    <n v="43.663301968347305"/>
    <n v="2.6500069601785654"/>
  </r>
  <r>
    <s v="UN"/>
    <s v="General"/>
    <x v="6"/>
    <x v="1"/>
    <x v="22"/>
    <x v="9"/>
    <n v="1.8675095968064945E-3"/>
    <n v="9.2969968238411273E-3"/>
    <n v="94272.08100160757"/>
    <n v="469313.3781735815"/>
    <n v="876.44723764884111"/>
    <n v="0.98849859178476918"/>
    <n v="3669404.2007006519"/>
    <n v="38.923551508723769"/>
    <n v="2.664403803761497"/>
  </r>
  <r>
    <s v="UN"/>
    <s v="General"/>
    <x v="6"/>
    <x v="1"/>
    <x v="22"/>
    <x v="10"/>
    <n v="2.8370438816938122E-3"/>
    <n v="1.4092189320446293E-2"/>
    <n v="93395.633763958729"/>
    <n v="463915.6134303381"/>
    <n v="1316.1489527047815"/>
    <n v="0.98236062668196311"/>
    <n v="3200090.8225270705"/>
    <n v="34.263816128864711"/>
    <n v="2.6730936242727052"/>
  </r>
  <r>
    <s v="UN"/>
    <s v="General"/>
    <x v="6"/>
    <x v="1"/>
    <x v="22"/>
    <x v="11"/>
    <n v="4.4097835745545693E-3"/>
    <n v="2.1825506521835805E-2"/>
    <n v="92079.484811253948"/>
    <n v="455732.43273697427"/>
    <n v="2009.6813962752931"/>
    <n v="0.97242713976942541"/>
    <n v="2736175.2090967325"/>
    <n v="29.715361838800355"/>
    <n v="2.6787408551716227"/>
  </r>
  <r>
    <s v="UN"/>
    <s v="General"/>
    <x v="6"/>
    <x v="1"/>
    <x v="22"/>
    <x v="12"/>
    <n v="6.9923490882498355E-3"/>
    <n v="3.4404154961329696E-2"/>
    <n v="90069.803414978654"/>
    <n v="443166.58606657793"/>
    <n v="3098.7754740254313"/>
    <n v="0.95616380185258476"/>
    <n v="2280442.7763597583"/>
    <n v="25.318616116580969"/>
    <n v="2.6821712097181729"/>
  </r>
  <r>
    <s v="UN"/>
    <s v="General"/>
    <x v="6"/>
    <x v="1"/>
    <x v="22"/>
    <x v="13"/>
    <n v="1.1338124648586603E-2"/>
    <n v="5.5241559477129054E-2"/>
    <n v="86971.027940953223"/>
    <n v="423739.84778744989"/>
    <n v="4804.4152127872076"/>
    <n v="0.92817780732991551"/>
    <n v="1837276.1902931805"/>
    <n v="21.125152062598968"/>
    <n v="2.6864422775674535"/>
  </r>
  <r>
    <s v="UN"/>
    <s v="General"/>
    <x v="6"/>
    <x v="1"/>
    <x v="22"/>
    <x v="14"/>
    <n v="1.9165671627982179E-2"/>
    <n v="9.1740086580162153E-2"/>
    <n v="82166.612728166016"/>
    <n v="393305.92279766744"/>
    <n v="7537.9721656806068"/>
    <n v="0.88245265528327599"/>
    <n v="1413536.3425057307"/>
    <n v="17.203293352035463"/>
    <n v="2.6748201694135472"/>
  </r>
  <r>
    <s v="UN"/>
    <s v="General"/>
    <x v="6"/>
    <x v="1"/>
    <x v="22"/>
    <x v="15"/>
    <n v="3.1784045154672182E-2"/>
    <n v="0.14781739323067247"/>
    <n v="74628.640562485409"/>
    <n v="347073.85591144074"/>
    <n v="11031.411108295426"/>
    <n v="0.81665391951036004"/>
    <n v="1020230.4197080634"/>
    <n v="13.670762484998507"/>
    <n v="2.6368075992215902"/>
  </r>
  <r>
    <s v="UN"/>
    <s v="General"/>
    <x v="6"/>
    <x v="1"/>
    <x v="22"/>
    <x v="16"/>
    <n v="5.0786860549901745E-2"/>
    <n v="0.22634615544271838"/>
    <n v="63597.229454189983"/>
    <n v="283439.22478965204"/>
    <n v="14394.988383764314"/>
    <n v="0.71651826314802791"/>
    <n v="673156.56379662268"/>
    <n v="10.584683791634465"/>
    <n v="2.6000729170256007"/>
  </r>
  <r>
    <s v="UN"/>
    <s v="General"/>
    <x v="6"/>
    <x v="1"/>
    <x v="22"/>
    <x v="17"/>
    <n v="8.5386076290432156E-2"/>
    <n v="0.35244340516234751"/>
    <n v="49202.241070425669"/>
    <n v="203089.38105430495"/>
    <n v="17341.005384479533"/>
    <n v="0.58138832182414246"/>
    <n v="389717.33900697064"/>
    <n v="7.9207233355315747"/>
    <n v="2.5248364586612095"/>
  </r>
  <r>
    <s v="UN"/>
    <s v="General"/>
    <x v="6"/>
    <x v="1"/>
    <x v="22"/>
    <x v="18"/>
    <n v="0.13438562089999204"/>
    <n v="0.49801647158618062"/>
    <n v="31861.235685946136"/>
    <n v="118073.79443146614"/>
    <n v="15867.420176690595"/>
    <n v="0.43346520940646283"/>
    <n v="186627.95795266572"/>
    <n v="5.8575241648580052"/>
    <n v="2.4014437420119914"/>
  </r>
  <r>
    <s v="UN"/>
    <s v="General"/>
    <x v="6"/>
    <x v="1"/>
    <x v="22"/>
    <x v="19"/>
    <n v="0.20396924385549256"/>
    <n v="0.65271015544726974"/>
    <n v="15993.815509255541"/>
    <n v="51180.882028651125"/>
    <n v="10439.325807241137"/>
    <n v="0.28666985240224768"/>
    <n v="68554.163521199574"/>
    <n v="4.2862920034014165"/>
    <n v="2.2423319236135035"/>
  </r>
  <r>
    <s v="UN"/>
    <s v="General"/>
    <x v="6"/>
    <x v="1"/>
    <x v="22"/>
    <x v="20"/>
    <n v="0.29994499472058656"/>
    <n v="0.79229559632833713"/>
    <n v="5554.4897020144026"/>
    <n v="14672.015896970266"/>
    <n v="4400.7977307571091"/>
    <n v="0.15548390191782616"/>
    <n v="17373.281492548456"/>
    <n v="3.1277907466905241"/>
    <n v="2.0231686583677724"/>
  </r>
  <r>
    <s v="UN"/>
    <s v="General"/>
    <x v="6"/>
    <x v="1"/>
    <x v="22"/>
    <x v="21"/>
    <n v="0.4270931274384196"/>
    <n v="1"/>
    <n v="1153.691971257294"/>
    <n v="2701.2655955781888"/>
    <n v="1153.691971257294"/>
    <m/>
    <n v="2701.2655955781888"/>
    <n v="2.3414097201650357"/>
    <n v="2.3414097201650357"/>
  </r>
  <r>
    <s v="UN"/>
    <s v="General"/>
    <x v="6"/>
    <x v="1"/>
    <x v="23"/>
    <x v="0"/>
    <n v="2.3456208699860648E-2"/>
    <n v="2.2981125534877501E-2"/>
    <n v="100000"/>
    <n v="97974.595250826285"/>
    <n v="2298.1125534877501"/>
    <n v="0.97465690080451695"/>
    <n v="7750000.0000576768"/>
    <n v="77.500000000576762"/>
    <n v="0.1186659913154213"/>
  </r>
  <r>
    <s v="UN"/>
    <s v="General"/>
    <x v="6"/>
    <x v="1"/>
    <x v="23"/>
    <x v="1"/>
    <n v="1.4847300320677236E-3"/>
    <n v="5.9168290086633515E-3"/>
    <n v="97701.88744651225"/>
    <n v="389353.85515143216"/>
    <n v="578.08536184468539"/>
    <n v="0.99553190561042437"/>
    <n v="7652025.4048068505"/>
    <n v="78.320138994203347"/>
    <n v="1.4853287584068151"/>
  </r>
  <r>
    <s v="UN"/>
    <s v="General"/>
    <x v="6"/>
    <x v="1"/>
    <x v="23"/>
    <x v="2"/>
    <n v="3.3109444630939708E-4"/>
    <n v="1.6538768580850567E-3"/>
    <n v="97123.802084667564"/>
    <n v="485151.02088713553"/>
    <n v="160.63080863705545"/>
    <n v="0.99879153818241595"/>
    <n v="7262671.5496554179"/>
    <n v="74.777463338226738"/>
    <n v="2.0865518254365196"/>
  </r>
  <r>
    <s v="UN"/>
    <s v="General"/>
    <x v="6"/>
    <x v="1"/>
    <x v="23"/>
    <x v="3"/>
    <n v="2.0474144612245778E-4"/>
    <n v="1.0231769769484063E-3"/>
    <n v="96963.171276030509"/>
    <n v="484564.73440263141"/>
    <n v="99.210484461553278"/>
    <n v="0.99881906753771976"/>
    <n v="6777520.5287682824"/>
    <n v="69.897884316039267"/>
    <n v="2.4687959757071987"/>
  </r>
  <r>
    <s v="UN"/>
    <s v="General"/>
    <x v="6"/>
    <x v="1"/>
    <x v="23"/>
    <x v="4"/>
    <n v="2.8562271705587932E-4"/>
    <n v="1.4271484529771992E-3"/>
    <n v="96863.960791568956"/>
    <n v="483992.49617769918"/>
    <n v="138.23925179292564"/>
    <n v="0.99832788422987151"/>
    <n v="6292955.794365651"/>
    <n v="64.966946870020934"/>
    <n v="2.6323093773981308"/>
  </r>
  <r>
    <s v="UN"/>
    <s v="General"/>
    <x v="6"/>
    <x v="1"/>
    <x v="23"/>
    <x v="5"/>
    <n v="3.8748966728324323E-4"/>
    <n v="1.9356640223773898E-3"/>
    <n v="96725.72153977603"/>
    <n v="483183.20469221659"/>
    <n v="187.22849922304158"/>
    <n v="0.99776461950334649"/>
    <n v="5808963.2981879516"/>
    <n v="60.056034793177126"/>
    <n v="2.6210726010628269"/>
  </r>
  <r>
    <s v="UN"/>
    <s v="General"/>
    <x v="6"/>
    <x v="1"/>
    <x v="23"/>
    <x v="6"/>
    <n v="5.1270219015607684E-4"/>
    <n v="2.5603809499938363E-3"/>
    <n v="96538.493040552989"/>
    <n v="482103.10638013709"/>
    <n v="247.17531852216052"/>
    <n v="0.99705644711624342"/>
    <n v="5325780.093495735"/>
    <n v="55.167425197517126"/>
    <n v="2.6156243020073502"/>
  </r>
  <r>
    <s v="UN"/>
    <s v="General"/>
    <x v="6"/>
    <x v="1"/>
    <x v="23"/>
    <x v="7"/>
    <n v="6.7845140460141471E-4"/>
    <n v="3.386813575038007E-3"/>
    <n v="96291.317722030828"/>
    <n v="480684.01039108384"/>
    <n v="326.12074201926589"/>
    <n v="0.9959553733837776"/>
    <n v="4843676.9871155983"/>
    <n v="50.302323217739044"/>
    <n v="2.6310055769937377"/>
  </r>
  <r>
    <s v="UN"/>
    <s v="General"/>
    <x v="6"/>
    <x v="1"/>
    <x v="23"/>
    <x v="8"/>
    <n v="9.6807197050179344E-4"/>
    <n v="4.8294029339921206E-3"/>
    <n v="95965.196980011562"/>
    <n v="478739.8230486635"/>
    <n v="463.45460385641491"/>
    <n v="0.99406873068376644"/>
    <n v="4362992.9767245147"/>
    <n v="45.464325755859967"/>
    <n v="2.6563791958126908"/>
  </r>
  <r>
    <s v="UN"/>
    <s v="General"/>
    <x v="6"/>
    <x v="1"/>
    <x v="23"/>
    <x v="9"/>
    <n v="1.4511530328814295E-3"/>
    <n v="7.2313250986338227E-3"/>
    <n v="95501.742376155147"/>
    <n v="475900.28822575591"/>
    <n v="690.60414660793322"/>
    <n v="0.99099010974404556"/>
    <n v="3884253.1536758514"/>
    <n v="40.672065839142959"/>
    <n v="2.670990446669069"/>
  </r>
  <r>
    <s v="UN"/>
    <s v="General"/>
    <x v="6"/>
    <x v="1"/>
    <x v="23"/>
    <x v="10"/>
    <n v="2.2318187355786761E-3"/>
    <n v="1.1101581374282528E-2"/>
    <n v="94811.138229547214"/>
    <n v="471612.47885606473"/>
    <n v="1052.5535662436741"/>
    <n v="0.98602845173315634"/>
    <n v="3408352.8654500954"/>
    <n v="35.948865598450396"/>
    <n v="2.6787762922217624"/>
  </r>
  <r>
    <s v="UN"/>
    <s v="General"/>
    <x v="6"/>
    <x v="1"/>
    <x v="23"/>
    <x v="11"/>
    <n v="3.5001395024476991E-3"/>
    <n v="1.7359973019456625E-2"/>
    <n v="93758.58466330354"/>
    <n v="465023.32234448148"/>
    <n v="1627.6465000973694"/>
    <n v="0.97796542748639614"/>
    <n v="2936740.3865940305"/>
    <n v="31.322362609676322"/>
    <n v="2.6840174007004953"/>
  </r>
  <r>
    <s v="UN"/>
    <s v="General"/>
    <x v="6"/>
    <x v="1"/>
    <x v="23"/>
    <x v="12"/>
    <n v="5.5906845976929943E-3"/>
    <n v="2.7596737023897002E-2"/>
    <n v="92130.93816320617"/>
    <n v="454776.73222776502"/>
    <n v="2542.513272254917"/>
    <n v="0.96468118161033556"/>
    <n v="2471717.0642495491"/>
    <n v="26.828306685328698"/>
    <n v="2.6881306176809918"/>
  </r>
  <r>
    <s v="UN"/>
    <s v="General"/>
    <x v="6"/>
    <x v="1"/>
    <x v="23"/>
    <x v="13"/>
    <n v="9.1315608318722711E-3"/>
    <n v="4.4717257340671591E-2"/>
    <n v="89588.424890951253"/>
    <n v="438714.55541436753"/>
    <n v="4006.1486505940848"/>
    <n v="0.94114778581820568"/>
    <n v="2016940.332021784"/>
    <n v="22.513403204452388"/>
    <n v="2.6966483660010074"/>
  </r>
  <r>
    <s v="UN"/>
    <s v="General"/>
    <x v="6"/>
    <x v="1"/>
    <x v="23"/>
    <x v="14"/>
    <n v="1.5741956132665227E-2"/>
    <n v="7.5947718638788644E-2"/>
    <n v="85582.276240357169"/>
    <n v="412895.23243445047"/>
    <n v="6499.7786363697378"/>
    <n v="0.90147436518404145"/>
    <n v="1578225.7766074166"/>
    <n v="18.441035293043406"/>
    <n v="2.6897445886369149"/>
  </r>
  <r>
    <s v="UN"/>
    <s v="General"/>
    <x v="6"/>
    <x v="1"/>
    <x v="23"/>
    <x v="15"/>
    <n v="2.6573918391469175E-2"/>
    <n v="0.12507441196701011"/>
    <n v="79082.497603987431"/>
    <n v="372214.46754636348"/>
    <n v="9891.1968847012176"/>
    <n v="0.84301881764210407"/>
    <n v="1165330.5441729662"/>
    <n v="14.735631517462453"/>
    <n v="2.654680141949834"/>
  </r>
  <r>
    <s v="UN"/>
    <s v="General"/>
    <x v="6"/>
    <x v="1"/>
    <x v="23"/>
    <x v="16"/>
    <n v="4.3143569438502428E-2"/>
    <n v="0.19565686781318178"/>
    <n v="69191.300719286213"/>
    <n v="313783.80034022068"/>
    <n v="13537.75317865549"/>
    <n v="0.75100400559100777"/>
    <n v="793116.07662660268"/>
    <n v="11.462655975269611"/>
    <n v="2.6234828016412672"/>
  </r>
  <r>
    <s v="UN"/>
    <s v="General"/>
    <x v="6"/>
    <x v="1"/>
    <x v="23"/>
    <x v="17"/>
    <n v="7.4001352157501921E-2"/>
    <n v="0.31334269494731731"/>
    <n v="55653.547540630723"/>
    <n v="235652.89094507476"/>
    <n v="17438.632569759873"/>
    <n v="0.62222477802309506"/>
    <n v="479332.276286382"/>
    <n v="8.6127892554636905"/>
    <n v="2.5562965394444546"/>
  </r>
  <r>
    <s v="UN"/>
    <s v="General"/>
    <x v="6"/>
    <x v="1"/>
    <x v="23"/>
    <x v="18"/>
    <n v="0.11848309465461533"/>
    <n v="0.45461479444940334"/>
    <n v="38214.91497087085"/>
    <n v="146629.06775879976"/>
    <n v="17373.06571438388"/>
    <n v="0.47533681705532815"/>
    <n v="243679.38534130726"/>
    <n v="6.3765518130041841"/>
    <n v="2.4417003984071615"/>
  </r>
  <r>
    <s v="UN"/>
    <s v="General"/>
    <x v="6"/>
    <x v="1"/>
    <x v="23"/>
    <x v="19"/>
    <n v="0.18292499845727273"/>
    <n v="0.61172796800288298"/>
    <n v="20841.84925648697"/>
    <n v="69698.194356257911"/>
    <n v="12749.542095093169"/>
    <n v="0.32308317957635013"/>
    <n v="97050.317582507501"/>
    <n v="4.6565118281095357"/>
    <n v="2.2931536153397252"/>
  </r>
  <r>
    <s v="UN"/>
    <s v="General"/>
    <x v="6"/>
    <x v="1"/>
    <x v="23"/>
    <x v="20"/>
    <n v="0.27346062036607194"/>
    <n v="0.76095383674537775"/>
    <n v="8092.3071613938"/>
    <n v="22518.314243350233"/>
    <n v="6157.8721825847097"/>
    <n v="0.17672518301103565"/>
    <n v="27352.123226249591"/>
    <n v="3.3800154493318226"/>
    <n v="2.0861328342662566"/>
  </r>
  <r>
    <s v="UN"/>
    <s v="General"/>
    <x v="6"/>
    <x v="1"/>
    <x v="23"/>
    <x v="21"/>
    <n v="0.40018854399347836"/>
    <n v="1"/>
    <n v="1934.4349788090908"/>
    <n v="4833.8089828993579"/>
    <n v="1934.4349788090908"/>
    <m/>
    <n v="4833.8089828993579"/>
    <n v="2.4988221552296519"/>
    <n v="2.4988221552296519"/>
  </r>
  <r>
    <s v="UN"/>
    <s v="General"/>
    <x v="6"/>
    <x v="1"/>
    <x v="24"/>
    <x v="0"/>
    <n v="1.8710239451200386E-2"/>
    <n v="1.8402217662311596E-2"/>
    <n v="100000"/>
    <n v="98353.726099058404"/>
    <n v="1840.2217662311596"/>
    <n v="0.97968871480066411"/>
    <n v="8000000.000457841"/>
    <n v="80.000000004578411"/>
    <n v="0.10539374593246542"/>
  </r>
  <r>
    <s v="UN"/>
    <s v="General"/>
    <x v="6"/>
    <x v="1"/>
    <x v="24"/>
    <x v="1"/>
    <n v="1.1703239456500123E-3"/>
    <n v="4.6676028466404234E-3"/>
    <n v="98159.77823376884"/>
    <n v="391490.63130127371"/>
    <n v="458.17086030953215"/>
    <n v="0.99652022386486394"/>
    <n v="7901646.2743587829"/>
    <n v="80.497800795157715"/>
    <n v="1.4933333101416055"/>
  </r>
  <r>
    <s v="UN"/>
    <s v="General"/>
    <x v="6"/>
    <x v="1"/>
    <x v="24"/>
    <x v="2"/>
    <n v="2.5863336750383073E-4"/>
    <n v="1.2921920726750862E-3"/>
    <n v="97701.607373459308"/>
    <n v="488139.80869551928"/>
    <n v="126.24924253558856"/>
    <n v="0.99905914441012467"/>
    <n v="7510155.6430575093"/>
    <n v="76.86829157631287"/>
    <n v="2.083323714410009"/>
  </r>
  <r>
    <s v="UN"/>
    <s v="General"/>
    <x v="6"/>
    <x v="1"/>
    <x v="24"/>
    <x v="3"/>
    <n v="1.5878896062719027E-4"/>
    <n v="7.936254346277876E-4"/>
    <n v="97575.35813092372"/>
    <n v="487680.53962786752"/>
    <n v="77.438286005621194"/>
    <n v="0.99908834762335963"/>
    <n v="7022015.83436199"/>
    <n v="71.965053153482231"/>
    <n v="2.4657106080985396"/>
  </r>
  <r>
    <s v="UN"/>
    <s v="General"/>
    <x v="6"/>
    <x v="1"/>
    <x v="24"/>
    <x v="4"/>
    <n v="2.1973236824541738E-4"/>
    <n v="1.0980901761867611E-3"/>
    <n v="97497.919844918099"/>
    <n v="487235.94450487447"/>
    <n v="107.06150798035378"/>
    <n v="0.99871387357677488"/>
    <n v="6534335.2947341222"/>
    <n v="67.020253407741933"/>
    <n v="2.6307570806627005"/>
  </r>
  <r>
    <s v="UN"/>
    <s v="General"/>
    <x v="6"/>
    <x v="1"/>
    <x v="24"/>
    <x v="5"/>
    <n v="2.9809354296010145E-4"/>
    <n v="1.4894117579494601E-3"/>
    <n v="97390.858336937745"/>
    <n v="486609.29748230171"/>
    <n v="145.05508952382661"/>
    <n v="0.99827836412283644"/>
    <n v="6047099.3502292475"/>
    <n v="62.091036607444551"/>
    <n v="2.621633246240866"/>
  </r>
  <r>
    <s v="UN"/>
    <s v="General"/>
    <x v="6"/>
    <x v="1"/>
    <x v="24"/>
    <x v="6"/>
    <n v="3.9513631839148275E-4"/>
    <n v="1.9738227141943366E-3"/>
    <n v="97245.803247413918"/>
    <n v="485771.53345759475"/>
    <n v="191.94597530981991"/>
    <n v="0.99772873704532072"/>
    <n v="5560490.052746946"/>
    <n v="57.179743156626323"/>
    <n v="2.616606554336836"/>
  </r>
  <r>
    <s v="UN"/>
    <s v="General"/>
    <x v="6"/>
    <x v="1"/>
    <x v="24"/>
    <x v="7"/>
    <n v="5.2377916979232358E-4"/>
    <n v="2.6156520130382671E-3"/>
    <n v="97053.857272104098"/>
    <n v="484668.21856921481"/>
    <n v="253.85911714690155"/>
    <n v="0.99687154896337637"/>
    <n v="5074718.5192893511"/>
    <n v="52.287654112104647"/>
    <n v="2.6322780995182091"/>
  </r>
  <r>
    <s v="UN"/>
    <s v="General"/>
    <x v="6"/>
    <x v="1"/>
    <x v="24"/>
    <x v="8"/>
    <n v="7.4949787671368636E-4"/>
    <n v="3.740923278792821E-3"/>
    <n v="96799.998154957197"/>
    <n v="483151.95777841343"/>
    <n v="362.12136648497835"/>
    <n v="0.99539624708677821"/>
    <n v="4590050.3007201366"/>
    <n v="47.41787591124119"/>
    <n v="2.6581525564089739"/>
  </r>
  <r>
    <s v="UN"/>
    <s v="General"/>
    <x v="6"/>
    <x v="1"/>
    <x v="24"/>
    <x v="9"/>
    <n v="1.1274316101263242E-3"/>
    <n v="5.6224073758970507E-3"/>
    <n v="96437.876788472218"/>
    <n v="480927.64554526232"/>
    <n v="542.21302977134474"/>
    <n v="0.99298192585742751"/>
    <n v="4106898.3429417233"/>
    <n v="42.585947344629268"/>
    <n v="2.6729839973951339"/>
  </r>
  <r>
    <s v="UN"/>
    <s v="General"/>
    <x v="6"/>
    <x v="1"/>
    <x v="24"/>
    <x v="10"/>
    <n v="1.7388877926370321E-3"/>
    <n v="8.6595171243226392E-3"/>
    <n v="95895.663758700874"/>
    <n v="477552.45967161277"/>
    <n v="830.41014246677514"/>
    <n v="0.98908473873533176"/>
    <n v="3625970.6973964609"/>
    <n v="37.811623125320587"/>
    <n v="2.6808338152389286"/>
  </r>
  <r>
    <s v="UN"/>
    <s v="General"/>
    <x v="6"/>
    <x v="1"/>
    <x v="24"/>
    <x v="11"/>
    <n v="2.7328180387500862E-3"/>
    <n v="1.35782403440815E-2"/>
    <n v="95065.253616234098"/>
    <n v="472339.84980671224"/>
    <n v="1290.8188619722787"/>
    <n v="0.98273803028880913"/>
    <n v="3148418.2377248481"/>
    <n v="33.11849616932173"/>
    <n v="2.6864156835334478"/>
  </r>
  <r>
    <s v="UN"/>
    <s v="General"/>
    <x v="6"/>
    <x v="1"/>
    <x v="24"/>
    <x v="12"/>
    <n v="4.372649728571632E-3"/>
    <n v="2.1644750523478581E-2"/>
    <n v="93774.43475426182"/>
    <n v="464186.33362596028"/>
    <n v="2029.7242457362299"/>
    <n v="0.97226717583668931"/>
    <n v="2676078.3879181356"/>
    <n v="28.537398225122487"/>
    <n v="2.6913907614829049"/>
  </r>
  <r>
    <s v="UN"/>
    <s v="General"/>
    <x v="6"/>
    <x v="1"/>
    <x v="24"/>
    <x v="13"/>
    <n v="7.154456704388198E-3"/>
    <n v="3.5194402721190676E-2"/>
    <n v="91744.71050852559"/>
    <n v="451313.13565649959"/>
    <n v="3228.9002891761047"/>
    <n v="0.95315303522837291"/>
    <n v="2211892.0542921755"/>
    <n v="24.109205228639642"/>
    <n v="2.704971902982114"/>
  </r>
  <r>
    <s v="UN"/>
    <s v="General"/>
    <x v="6"/>
    <x v="1"/>
    <x v="24"/>
    <x v="14"/>
    <n v="1.2563287518866371E-2"/>
    <n v="6.1055256376417413E-2"/>
    <n v="88515.810219349485"/>
    <n v="430170.48508942703"/>
    <n v="5404.3554863086902"/>
    <n v="0.91979958667651152"/>
    <n v="1760578.9186356759"/>
    <n v="19.889993824524861"/>
    <n v="2.7039693190508935"/>
  </r>
  <r>
    <s v="UN"/>
    <s v="General"/>
    <x v="6"/>
    <x v="1"/>
    <x v="24"/>
    <x v="15"/>
    <n v="2.1594120627285884E-2"/>
    <n v="0.10280363200287713"/>
    <n v="83111.454733040795"/>
    <n v="395670.63438568945"/>
    <n v="8544.1594075993053"/>
    <n v="0.86928927495893316"/>
    <n v="1330408.4335462488"/>
    <n v="16.00752192125146"/>
    <n v="2.672487329552037"/>
  </r>
  <r>
    <s v="UN"/>
    <s v="General"/>
    <x v="6"/>
    <x v="1"/>
    <x v="24"/>
    <x v="16"/>
    <n v="3.5682460304107745E-2"/>
    <n v="0.16459041536982094"/>
    <n v="74567.29532544149"/>
    <n v="343952.23888767709"/>
    <n v="12273.062110618521"/>
    <n v="0.78720433184558369"/>
    <n v="934737.79916055931"/>
    <n v="12.535492873665188"/>
    <n v="2.6465337273458407"/>
  </r>
  <r>
    <s v="UN"/>
    <s v="General"/>
    <x v="6"/>
    <x v="1"/>
    <x v="24"/>
    <x v="17"/>
    <n v="6.2340268338091899E-2"/>
    <n v="0.27096078318257494"/>
    <n v="62294.233214822969"/>
    <n v="270760.69240036648"/>
    <n v="16879.294219646399"/>
    <n v="0.66791928581314131"/>
    <n v="590785.56027288223"/>
    <n v="9.4837921551349034"/>
    <n v="2.5881412371872727"/>
  </r>
  <r>
    <s v="UN"/>
    <s v="General"/>
    <x v="6"/>
    <x v="1"/>
    <x v="24"/>
    <x v="18"/>
    <n v="0.10160978930457969"/>
    <n v="0.40461913318992299"/>
    <n v="45414.93899517657"/>
    <n v="180846.28829432439"/>
    <n v="18375.753250101574"/>
    <n v="0.52522598839228296"/>
    <n v="320024.86787251569"/>
    <n v="7.0466871684338255"/>
    <n v="2.4842714716305343"/>
  </r>
  <r>
    <s v="UN"/>
    <s v="General"/>
    <x v="6"/>
    <x v="1"/>
    <x v="24"/>
    <x v="19"/>
    <n v="0.15968586404716148"/>
    <n v="0.56095583530472837"/>
    <n v="27039.185745074996"/>
    <n v="94985.170516462284"/>
    <n v="15167.789025588248"/>
    <n v="0.36967863615095375"/>
    <n v="139178.57957819127"/>
    <n v="5.1472918190053747"/>
    <n v="2.3489374000998664"/>
  </r>
  <r>
    <s v="UN"/>
    <s v="General"/>
    <x v="6"/>
    <x v="1"/>
    <x v="24"/>
    <x v="20"/>
    <n v="0.24296029693116777"/>
    <n v="0.71864374708640011"/>
    <n v="11871.396719486747"/>
    <n v="35113.988291091555"/>
    <n v="8531.3050216411539"/>
    <n v="0.20544739506190579"/>
    <n v="44193.409061728998"/>
    <n v="3.7226798249599455"/>
    <n v="2.1583485475146462"/>
  </r>
  <r>
    <s v="UN"/>
    <s v="General"/>
    <x v="6"/>
    <x v="1"/>
    <x v="24"/>
    <x v="21"/>
    <n v="0.36787497597284424"/>
    <n v="1"/>
    <n v="3340.091697845593"/>
    <n v="9079.4207706374455"/>
    <n v="3340.091697845593"/>
    <m/>
    <n v="9079.4207706374455"/>
    <n v="2.7183148224624496"/>
    <n v="2.7183148224624496"/>
  </r>
  <r>
    <s v="UN"/>
    <s v="General"/>
    <x v="6"/>
    <x v="1"/>
    <x v="25"/>
    <x v="0"/>
    <n v="1.4720201880336214E-2"/>
    <n v="1.4526519268712873E-2"/>
    <n v="100000"/>
    <n v="98684.239433685099"/>
    <n v="1452.6519268712873"/>
    <n v="0.98393729098335181"/>
    <n v="8250000.0003547259"/>
    <n v="82.500000003547257"/>
    <n v="9.423548616441664E-2"/>
  </r>
  <r>
    <s v="UN"/>
    <s v="General"/>
    <x v="6"/>
    <x v="1"/>
    <x v="25"/>
    <x v="1"/>
    <n v="9.2046264060156792E-4"/>
    <n v="3.6733977117164585E-3"/>
    <n v="98547.348073128713"/>
    <n v="393284.40605799074"/>
    <n v="362.00360290755634"/>
    <n v="0.99729476077861523"/>
    <n v="8151315.7609210405"/>
    <n v="82.714714503247919"/>
    <n v="1.5000629075086249"/>
  </r>
  <r>
    <s v="UN"/>
    <s v="General"/>
    <x v="6"/>
    <x v="1"/>
    <x v="25"/>
    <x v="2"/>
    <n v="2.0169525296881105E-4"/>
    <n v="1.0078826546255793E-3"/>
    <n v="98185.344470221156"/>
    <n v="490637.75261620025"/>
    <n v="98.959305629978189"/>
    <n v="0.99926910951470904"/>
    <n v="7758031.3548630495"/>
    <n v="79.01414815747782"/>
    <n v="2.0799134748781705"/>
  </r>
  <r>
    <s v="UN"/>
    <s v="General"/>
    <x v="6"/>
    <x v="1"/>
    <x v="25"/>
    <x v="3"/>
    <n v="1.2279030287883037E-4"/>
    <n v="6.1376026082731253E-4"/>
    <n v="98086.385164591178"/>
    <n v="490279.1501510886"/>
    <n v="60.201525342214154"/>
    <n v="0.99929847764891"/>
    <n v="7267393.6022468489"/>
    <n v="74.091767068915814"/>
    <n v="2.4622624427067095"/>
  </r>
  <r>
    <s v="UN"/>
    <s v="General"/>
    <x v="6"/>
    <x v="1"/>
    <x v="25"/>
    <x v="4"/>
    <n v="1.6848479993064364E-4"/>
    <n v="8.4208761880203841E-4"/>
    <n v="98026.183639248964"/>
    <n v="489935.20836898417"/>
    <n v="82.546635561026051"/>
    <n v="0.99901398476273651"/>
    <n v="6777114.45209576"/>
    <n v="69.13575741188248"/>
    <n v="2.6290998908613941"/>
  </r>
  <r>
    <s v="UN"/>
    <s v="General"/>
    <x v="6"/>
    <x v="1"/>
    <x v="25"/>
    <x v="5"/>
    <n v="2.2856996818104727E-4"/>
    <n v="1.1422289391273697E-3"/>
    <n v="97943.637003687938"/>
    <n v="489452.12478826049"/>
    <n v="111.87405658898933"/>
    <n v="0.99867960128615096"/>
    <n v="6287179.243726776"/>
    <n v="64.191809045135216"/>
    <n v="2.6217879435920697"/>
  </r>
  <r>
    <s v="UN"/>
    <s v="General"/>
    <x v="6"/>
    <x v="1"/>
    <x v="25"/>
    <x v="6"/>
    <n v="3.0299411004359604E-4"/>
    <n v="1.5138773942270564E-3"/>
    <n v="97831.762947098949"/>
    <n v="488805.85283219942"/>
    <n v="148.10529436299112"/>
    <n v="0.99825787702840885"/>
    <n v="5797727.1189385159"/>
    <n v="59.26221652648281"/>
    <n v="2.6168177862012292"/>
  </r>
  <r>
    <s v="UN"/>
    <s v="General"/>
    <x v="6"/>
    <x v="1"/>
    <x v="25"/>
    <x v="7"/>
    <n v="4.0165667635840062E-4"/>
    <n v="2.0063755209571263E-3"/>
    <n v="97683.657652735958"/>
    <n v="487954.29292733222"/>
    <n v="195.99009951201151"/>
    <n v="0.99760000415371564"/>
    <n v="5308921.2661063168"/>
    <n v="54.348100733281896"/>
    <n v="2.6325572694597876"/>
  </r>
  <r>
    <s v="UN"/>
    <s v="General"/>
    <x v="6"/>
    <x v="1"/>
    <x v="25"/>
    <x v="8"/>
    <n v="5.7479004023130791E-4"/>
    <n v="2.8700875178144002E-3"/>
    <n v="97487.667553223946"/>
    <n v="486783.20465112996"/>
    <n v="279.79813778534299"/>
    <n v="0.99646731632271868"/>
    <n v="4820966.9731789846"/>
    <n v="49.45207013540405"/>
    <n v="2.6585508389180195"/>
  </r>
  <r>
    <s v="UN"/>
    <s v="General"/>
    <x v="6"/>
    <x v="1"/>
    <x v="25"/>
    <x v="9"/>
    <n v="8.6470604086112018E-4"/>
    <n v="4.314850099025545E-3"/>
    <n v="97207.869415438603"/>
    <n v="485063.55356968427"/>
    <n v="419.43738497326558"/>
    <n v="0.99461272876072804"/>
    <n v="4334183.7685278542"/>
    <n v="44.586758197577538"/>
    <n v="2.6735657276449816"/>
  </r>
  <r>
    <s v="UN"/>
    <s v="General"/>
    <x v="6"/>
    <x v="1"/>
    <x v="25"/>
    <x v="10"/>
    <n v="1.3337734437692545E-3"/>
    <n v="6.6483101075995267E-3"/>
    <n v="96788.432030465337"/>
    <n v="482450.38463831926"/>
    <n v="643.47951096684847"/>
    <n v="0.99161679731515184"/>
    <n v="3849120.21495817"/>
    <n v="39.768391058826253"/>
    <n v="2.6817047185138763"/>
  </r>
  <r>
    <s v="UN"/>
    <s v="General"/>
    <x v="6"/>
    <x v="1"/>
    <x v="25"/>
    <x v="11"/>
    <n v="2.0962598150559104E-3"/>
    <n v="1.0430740753836328E-2"/>
    <n v="96144.952519498489"/>
    <n v="478405.90527851321"/>
    <n v="1002.863074520792"/>
    <n v="0.98673186139930014"/>
    <n v="3366669.8303198507"/>
    <n v="35.016605054093503"/>
    <n v="2.6877627884671575"/>
  </r>
  <r>
    <s v="UN"/>
    <s v="General"/>
    <x v="6"/>
    <x v="1"/>
    <x v="25"/>
    <x v="12"/>
    <n v="3.3542764487607965E-3"/>
    <n v="1.6642625920210943E-2"/>
    <n v="95142.089444977697"/>
    <n v="472058.34941988462"/>
    <n v="1583.4142039000144"/>
    <n v="0.97867755715423332"/>
    <n v="2888263.9250413375"/>
    <n v="30.357373291782395"/>
    <n v="2.6935297182451508"/>
  </r>
  <r>
    <s v="UN"/>
    <s v="General"/>
    <x v="6"/>
    <x v="1"/>
    <x v="25"/>
    <x v="13"/>
    <n v="5.4884184099959245E-3"/>
    <n v="2.7101820310268056E-2"/>
    <n v="93558.675241077683"/>
    <n v="461992.91224451218"/>
    <n v="2535.6104048504203"/>
    <n v="0.96351293845149033"/>
    <n v="2416205.5756214531"/>
    <n v="25.825564218341977"/>
    <n v="2.7123993694849884"/>
  </r>
  <r>
    <s v="UN"/>
    <s v="General"/>
    <x v="6"/>
    <x v="1"/>
    <x v="25"/>
    <x v="14"/>
    <n v="9.8221225166316341E-3"/>
    <n v="4.8033779067250884E-2"/>
    <n v="91023.064836227262"/>
    <n v="445136.14842047135"/>
    <n v="4372.1817863674078"/>
    <n v="0.93609533770844944"/>
    <n v="1954212.6633769409"/>
    <n v="21.469422798419796"/>
    <n v="2.717575286603974"/>
  </r>
  <r>
    <s v="UN"/>
    <s v="General"/>
    <x v="6"/>
    <x v="1"/>
    <x v="25"/>
    <x v="15"/>
    <n v="1.720539038625421E-2"/>
    <n v="8.273789816969368E-2"/>
    <n v="86650.883049859855"/>
    <n v="416689.8731818996"/>
    <n v="7169.3119380933349"/>
    <n v="0.89337356889534891"/>
    <n v="1509076.5149564696"/>
    <n v="17.415593030807671"/>
    <n v="2.6895213640536633"/>
  </r>
  <r>
    <s v="UN"/>
    <s v="General"/>
    <x v="6"/>
    <x v="1"/>
    <x v="25"/>
    <x v="16"/>
    <n v="2.8973849811772773E-2"/>
    <n v="0.135701861979972"/>
    <n v="79481.57111176652"/>
    <n v="372259.71912706399"/>
    <n v="10785.797192960279"/>
    <n v="0.82172798092682364"/>
    <n v="1092386.6417745701"/>
    <n v="13.743898447081053"/>
    <n v="2.6684026241303322"/>
  </r>
  <r>
    <s v="UN"/>
    <s v="General"/>
    <x v="6"/>
    <x v="1"/>
    <x v="25"/>
    <x v="17"/>
    <n v="5.1588244316829145E-2"/>
    <n v="0.22971790567872113"/>
    <n v="68695.773918806241"/>
    <n v="305896.22737866879"/>
    <n v="15780.649313607071"/>
    <n v="0.71359406560123773"/>
    <n v="720126.92264750623"/>
    <n v="10.482841688320558"/>
    <n v="2.6184349915845151"/>
  </r>
  <r>
    <s v="UN"/>
    <s v="General"/>
    <x v="6"/>
    <x v="1"/>
    <x v="25"/>
    <x v="18"/>
    <n v="8.569239615274428E-2"/>
    <n v="0.35349869451296501"/>
    <n v="52915.124605199169"/>
    <n v="218285.73254722488"/>
    <n v="18705.427467928777"/>
    <n v="0.57772788755674365"/>
    <n v="414230.69526883739"/>
    <n v="7.828209767234247"/>
    <n v="2.5253230348177356"/>
  </r>
  <r>
    <s v="UN"/>
    <s v="General"/>
    <x v="6"/>
    <x v="1"/>
    <x v="25"/>
    <x v="19"/>
    <n v="0.1372450963478892"/>
    <n v="0.50593682330144241"/>
    <n v="34209.697137270392"/>
    <n v="126109.75514828456"/>
    <n v="17307.945495735032"/>
    <n v="0.42162599330044598"/>
    <n v="195944.96272161254"/>
    <n v="5.727760813998457"/>
    <n v="2.4035779954853069"/>
  </r>
  <r>
    <s v="UN"/>
    <s v="General"/>
    <x v="6"/>
    <x v="1"/>
    <x v="25"/>
    <x v="20"/>
    <n v="0.21280780557674847"/>
    <n v="0.66947119785623055"/>
    <n v="16901.75164153536"/>
    <n v="53171.150779271506"/>
    <n v="11315.235917327189"/>
    <n v="0.23861970735261273"/>
    <n v="69835.207573327993"/>
    <n v="4.1318325493383083"/>
    <n v="2.2304945599572035"/>
  </r>
  <r>
    <s v="UN"/>
    <s v="General"/>
    <x v="6"/>
    <x v="1"/>
    <x v="25"/>
    <x v="21"/>
    <n v="0.3352434400128001"/>
    <n v="1"/>
    <n v="5586.5157242081714"/>
    <n v="16664.056794056491"/>
    <n v="5586.5157242081714"/>
    <m/>
    <n v="16664.056794056491"/>
    <n v="2.9829069883121901"/>
    <n v="2.9829069883121901"/>
  </r>
  <r>
    <s v="UN"/>
    <s v="General"/>
    <x v="6"/>
    <x v="1"/>
    <x v="26"/>
    <x v="0"/>
    <n v="1.1354621803016718E-2"/>
    <n v="1.1237843943435874E-2"/>
    <n v="100000"/>
    <n v="98971.538976755415"/>
    <n v="1123.7843943435873"/>
    <n v="0.98755443857122605"/>
    <n v="8500000.0002762694"/>
    <n v="85.00000000276269"/>
    <n v="8.4823540510790343E-2"/>
  </r>
  <r>
    <s v="UN"/>
    <s v="General"/>
    <x v="6"/>
    <x v="1"/>
    <x v="26"/>
    <x v="1"/>
    <n v="7.1001099228314895E-4"/>
    <n v="2.8350232775199878E-3"/>
    <n v="98876.215605656413"/>
    <n v="394805.68030885758"/>
    <n v="280.316372835121"/>
    <n v="0.99793464032040025"/>
    <n v="8401028.4612995144"/>
    <n v="84.965109251399355"/>
    <n v="1.5057392948670321"/>
  </r>
  <r>
    <s v="UN"/>
    <s v="General"/>
    <x v="6"/>
    <x v="1"/>
    <x v="26"/>
    <x v="2"/>
    <n v="1.5416141834635996E-4"/>
    <n v="7.7045981628286349E-4"/>
    <n v="98595.899232821292"/>
    <n v="492757.39172619558"/>
    <n v="75.96417840916547"/>
    <n v="0.9994437131479591"/>
    <n v="8006222.7809906574"/>
    <n v="81.202391207823069"/>
    <n v="2.0761950887620504"/>
  </r>
  <r>
    <s v="UN"/>
    <s v="General"/>
    <x v="6"/>
    <x v="1"/>
    <x v="26"/>
    <x v="3"/>
    <n v="9.2996186993772018E-5"/>
    <n v="4.6487106308809156E-4"/>
    <n v="98519.935054412126"/>
    <n v="492483.27726793231"/>
    <n v="45.799066944106016"/>
    <n v="0.99947152099766245"/>
    <n v="7513465.3892644616"/>
    <n v="76.263401768533527"/>
    <n v="2.4585070855183573"/>
  </r>
  <r>
    <s v="UN"/>
    <s v="General"/>
    <x v="6"/>
    <x v="1"/>
    <x v="26"/>
    <x v="4"/>
    <n v="1.2643953338122008E-4"/>
    <n v="6.3200806084467813E-4"/>
    <n v="98474.13598746802"/>
    <n v="492223.01019689388"/>
    <n v="62.236447728791973"/>
    <n v="0.99926019438824321"/>
    <n v="7020982.1119965296"/>
    <n v="71.29772748541842"/>
    <n v="2.6272787757793648"/>
  </r>
  <r>
    <s v="UN"/>
    <s v="General"/>
    <x v="6"/>
    <x v="1"/>
    <x v="26"/>
    <x v="5"/>
    <n v="1.7153048592781817E-4"/>
    <n v="8.573027225811156E-4"/>
    <n v="98411.899539739228"/>
    <n v="491858.86085171445"/>
    <n v="84.368789409796591"/>
    <n v="0.99900894283855424"/>
    <n v="6528759.1017996361"/>
    <n v="66.34115520921624"/>
    <n v="2.6219067692537625"/>
  </r>
  <r>
    <s v="UN"/>
    <s v="General"/>
    <x v="6"/>
    <x v="1"/>
    <x v="26"/>
    <x v="6"/>
    <n v="2.2738212998770919E-4"/>
    <n v="1.1362949403088782E-3"/>
    <n v="98327.530750329432"/>
    <n v="491371.40060524683"/>
    <n v="111.72907568466326"/>
    <n v="0.9986923396865568"/>
    <n v="6036900.2409479218"/>
    <n v="61.395828766173871"/>
    <n v="2.6169753059463381"/>
  </r>
  <r>
    <s v="UN"/>
    <s v="General"/>
    <x v="6"/>
    <x v="1"/>
    <x v="26"/>
    <x v="7"/>
    <n v="3.0142351462932255E-4"/>
    <n v="1.5060429513161456E-3"/>
    <n v="98215.801674644768"/>
    <n v="490728.85372551426"/>
    <n v="147.9172158199799"/>
    <n v="0.99819838285829365"/>
    <n v="5545528.8403426753"/>
    <n v="56.462694859561481"/>
    <n v="2.6327660998180842"/>
  </r>
  <r>
    <s v="UN"/>
    <s v="General"/>
    <x v="6"/>
    <x v="1"/>
    <x v="26"/>
    <x v="8"/>
    <n v="4.3135158863566225E-4"/>
    <n v="2.1545821192282596E-3"/>
    <n v="98067.884458824788"/>
    <n v="489844.74821071251"/>
    <n v="211.29531032551313"/>
    <n v="0.99734772799030968"/>
    <n v="5054799.986617161"/>
    <n v="51.543887323678234"/>
    <n v="2.658849679865809"/>
  </r>
  <r>
    <s v="UN"/>
    <s v="General"/>
    <x v="6"/>
    <x v="1"/>
    <x v="26"/>
    <x v="9"/>
    <n v="6.4891924586640978E-4"/>
    <n v="3.2397062935867085E-3"/>
    <n v="97856.589148499275"/>
    <n v="488545.54669593938"/>
    <n v="317.02660773333628"/>
    <n v="0.99595440485090647"/>
    <n v="4564955.2384064486"/>
    <n v="46.649441576990185"/>
    <n v="2.6740152764172818"/>
  </r>
  <r>
    <s v="UN"/>
    <s v="General"/>
    <x v="6"/>
    <x v="1"/>
    <x v="26"/>
    <x v="10"/>
    <n v="1.0009311820151287E-3"/>
    <n v="4.993073178727353E-3"/>
    <n v="97539.562540765939"/>
    <n v="486569.08920211514"/>
    <n v="487.02217358708731"/>
    <n v="0.99370224387744699"/>
    <n v="4076409.6917105089"/>
    <n v="41.792372095238825"/>
    <n v="2.6823981269659076"/>
  </r>
  <r>
    <s v="UN"/>
    <s v="General"/>
    <x v="6"/>
    <x v="1"/>
    <x v="26"/>
    <x v="11"/>
    <n v="1.5731395290909085E-3"/>
    <n v="7.8372034756472985E-3"/>
    <n v="97052.540367178852"/>
    <n v="483504.79574154748"/>
    <n v="760.62050668605661"/>
    <n v="0.99002641601431551"/>
    <n v="3589840.6025083936"/>
    <n v="36.988630992315613"/>
    <n v="2.68885261586516"/>
  </r>
  <r>
    <s v="UN"/>
    <s v="General"/>
    <x v="6"/>
    <x v="1"/>
    <x v="26"/>
    <x v="12"/>
    <n v="2.5172189483123044E-3"/>
    <n v="1.2513497616943113E-2"/>
    <n v="96291.919860492795"/>
    <n v="478682.52005373791"/>
    <n v="1204.9487097051606"/>
    <n v="0.98397321958044437"/>
    <n v="3106335.8067668462"/>
    <n v="32.259568728791457"/>
    <n v="2.6952718183286084"/>
  </r>
  <r>
    <s v="UN"/>
    <s v="General"/>
    <x v="6"/>
    <x v="1"/>
    <x v="26"/>
    <x v="13"/>
    <n v="4.1187521453388103E-3"/>
    <n v="2.0402129112222198E-2"/>
    <n v="95086.971150787635"/>
    <n v="471010.78041415708"/>
    <n v="1939.9766623085161"/>
    <n v="0.97220176333427089"/>
    <n v="2627653.2867131084"/>
    <n v="27.634209554810734"/>
    <n v="2.7195213603670112"/>
  </r>
  <r>
    <s v="UN"/>
    <s v="General"/>
    <x v="6"/>
    <x v="1"/>
    <x v="26"/>
    <x v="14"/>
    <n v="7.5236000344454284E-3"/>
    <n v="3.6986573989522757E-2"/>
    <n v="93146.994488479118"/>
    <n v="457917.51126809459"/>
    <n v="3445.1882035497983"/>
    <n v="0.9501322323929593"/>
    <n v="2156642.5062989513"/>
    <n v="23.153108891405999"/>
    <n v="2.7309044637253215"/>
  </r>
  <r>
    <s v="UN"/>
    <s v="General"/>
    <x v="6"/>
    <x v="1"/>
    <x v="26"/>
    <x v="15"/>
    <n v="1.3451998284706702E-2"/>
    <n v="6.5246454656374436E-2"/>
    <n v="89701.80628492932"/>
    <n v="435082.18723298277"/>
    <n v="5852.724836364534"/>
    <n v="0.91472450769650138"/>
    <n v="1698724.9950308567"/>
    <n v="18.937466985168808"/>
    <n v="2.7058815223570232"/>
  </r>
  <r>
    <s v="UN"/>
    <s v="General"/>
    <x v="6"/>
    <x v="1"/>
    <x v="26"/>
    <x v="16"/>
    <n v="2.3122265818987624E-2"/>
    <n v="0.10974726308545835"/>
    <n v="83849.081448564786"/>
    <n v="397980.33952420717"/>
    <n v="9202.2072012096614"/>
    <n v="0.85343223551541114"/>
    <n v="1263642.8077978739"/>
    <n v="15.070443062313394"/>
    <n v="2.6891340030007811"/>
  </r>
  <r>
    <s v="UN"/>
    <s v="General"/>
    <x v="6"/>
    <x v="1"/>
    <x v="26"/>
    <x v="17"/>
    <n v="4.2022010433754788E-2"/>
    <n v="0.191203509952691"/>
    <n v="74646.874247355125"/>
    <n v="339649.25085132651"/>
    <n v="14272.744363091442"/>
    <n v="0.75732815905118278"/>
    <n v="865662.4682736668"/>
    <n v="11.596767808457013"/>
    <n v="2.6469052110049369"/>
  </r>
  <r>
    <s v="UN"/>
    <s v="General"/>
    <x v="6"/>
    <x v="1"/>
    <x v="26"/>
    <x v="18"/>
    <n v="7.1247601734447746E-2"/>
    <n v="0.30355272195688565"/>
    <n v="60374.129884263682"/>
    <n v="257225.94187034844"/>
    <n v="18326.731462146796"/>
    <n v="0.63046704319769242"/>
    <n v="526013.2174223403"/>
    <n v="8.7125598071674055"/>
    <n v="2.5639569094367975"/>
  </r>
  <r>
    <s v="UN"/>
    <s v="General"/>
    <x v="6"/>
    <x v="1"/>
    <x v="26"/>
    <x v="19"/>
    <n v="0.11647337680380071"/>
    <n v="0.44922580143246338"/>
    <n v="42047.398422116887"/>
    <n v="162172.4790047401"/>
    <n v="18888.776254325556"/>
    <n v="0.47672212252873791"/>
    <n v="268787.27555199189"/>
    <n v="6.3924829035465383"/>
    <n v="2.4553929561827759"/>
  </r>
  <r>
    <s v="UN"/>
    <s v="General"/>
    <x v="6"/>
    <x v="1"/>
    <x v="26"/>
    <x v="20"/>
    <n v="0.1843398595080262"/>
    <n v="0.61538796189447265"/>
    <n v="23158.622167791331"/>
    <n v="77311.208406886886"/>
    <n v="14251.53729612126"/>
    <n v="0.27485479585732275"/>
    <n v="106614.79654725177"/>
    <n v="4.6036761502819479"/>
    <n v="2.2998069167918387"/>
  </r>
  <r>
    <s v="UN"/>
    <s v="General"/>
    <x v="6"/>
    <x v="1"/>
    <x v="26"/>
    <x v="21"/>
    <n v="0.30395884725805333"/>
    <n v="1"/>
    <n v="8907.0848716700712"/>
    <n v="29303.588140364882"/>
    <n v="8907.0848716700712"/>
    <m/>
    <n v="29303.588140364882"/>
    <n v="3.2899190433862433"/>
    <n v="3.2899190433862433"/>
  </r>
  <r>
    <s v="UN"/>
    <s v="General"/>
    <x v="6"/>
    <x v="1"/>
    <x v="27"/>
    <x v="0"/>
    <n v="8.5588079700912988E-3"/>
    <n v="8.4917255690683674E-3"/>
    <n v="100000"/>
    <n v="99216.217944632896"/>
    <n v="849.17255690683669"/>
    <n v="0.99058361483166002"/>
    <n v="8750000.0001504999"/>
    <n v="87.500000001505001"/>
    <n v="7.7004963252599423E-2"/>
  </r>
  <r>
    <s v="UN"/>
    <s v="General"/>
    <x v="6"/>
    <x v="1"/>
    <x v="27"/>
    <x v="1"/>
    <n v="5.3518717023680763E-4"/>
    <n v="2.1379002010913709E-3"/>
    <n v="99150.827443093163"/>
    <n v="396075.58947119716"/>
    <n v="211.97457392896467"/>
    <n v="0.99845722290750727"/>
    <n v="8650783.7822058666"/>
    <n v="87.248730094268907"/>
    <n v="1.5104547144776441"/>
  </r>
  <r>
    <s v="UN"/>
    <s v="General"/>
    <x v="6"/>
    <x v="1"/>
    <x v="27"/>
    <x v="2"/>
    <n v="1.1504919456310989E-4"/>
    <n v="5.7505226630301105E-4"/>
    <n v="98938.852869164199"/>
    <n v="494527.68256124947"/>
    <n v="56.895011567845359"/>
    <n v="0.99958676027972571"/>
    <n v="8254708.1927346699"/>
    <n v="83.43242268687527"/>
    <n v="2.0721196818309853"/>
  </r>
  <r>
    <s v="UN"/>
    <s v="General"/>
    <x v="6"/>
    <x v="1"/>
    <x v="27"/>
    <x v="3"/>
    <n v="6.8713212426570872E-5"/>
    <n v="3.4350597733751319E-4"/>
    <n v="98881.957857596353"/>
    <n v="494323.32408003998"/>
    <n v="33.966543574919342"/>
    <n v="0.99961178145455876"/>
    <n v="7760180.5101734204"/>
    <n v="78.479236033626577"/>
    <n v="2.4544007472810043"/>
  </r>
  <r>
    <s v="UN"/>
    <s v="General"/>
    <x v="6"/>
    <x v="1"/>
    <x v="27"/>
    <x v="4"/>
    <n v="9.2496474915881866E-5"/>
    <n v="4.6238081075738742E-4"/>
    <n v="98847.991314021434"/>
    <n v="494131.41859818803"/>
    <n v="45.705414365511388"/>
    <n v="0.99945893577371925"/>
    <n v="7265857.1860933807"/>
    <n v="73.505359992709629"/>
    <n v="2.625271022571245"/>
  </r>
  <r>
    <s v="UN"/>
    <s v="General"/>
    <x v="6"/>
    <x v="1"/>
    <x v="27"/>
    <x v="5"/>
    <n v="1.2548263399405837E-4"/>
    <n v="6.272260073836005E-4"/>
    <n v="98802.285899655923"/>
    <n v="493864.06176450319"/>
    <n v="61.971363305216073"/>
    <n v="0.99927489864803698"/>
    <n v="6771725.7674951926"/>
    <n v="68.538148746604804"/>
    <n v="2.6220027135656969"/>
  </r>
  <r>
    <s v="UN"/>
    <s v="General"/>
    <x v="6"/>
    <x v="1"/>
    <x v="27"/>
    <x v="6"/>
    <n v="1.6634074849666321E-4"/>
    <n v="8.3137420823111395E-4"/>
    <n v="98740.314536350706"/>
    <n v="493505.96026563173"/>
    <n v="82.090150818155962"/>
    <n v="0.99904321763637016"/>
    <n v="6277861.7057306897"/>
    <n v="63.579519016212259"/>
    <n v="2.6171024882742051"/>
  </r>
  <r>
    <s v="UN"/>
    <s v="General"/>
    <x v="6"/>
    <x v="1"/>
    <x v="27"/>
    <x v="7"/>
    <n v="2.2050551935212209E-4"/>
    <n v="1.101952431619679E-3"/>
    <n v="98658.224385532551"/>
    <n v="493033.78246650338"/>
    <n v="108.71667026091018"/>
    <n v="0.9986817139256311"/>
    <n v="5784355.7454650579"/>
    <n v="58.630243768235587"/>
    <n v="2.6329346682362904"/>
  </r>
  <r>
    <s v="UN"/>
    <s v="General"/>
    <x v="6"/>
    <x v="1"/>
    <x v="27"/>
    <x v="8"/>
    <n v="3.1555400780311466E-4"/>
    <n v="1.5766054270046196E-3"/>
    <n v="98549.50771527164"/>
    <n v="492383.82289688441"/>
    <n v="155.37368869254715"/>
    <n v="0.99805904844660231"/>
    <n v="5291321.9629985541"/>
    <n v="53.692018211660624"/>
    <n v="2.6590909147202795"/>
  </r>
  <r>
    <s v="UN"/>
    <s v="General"/>
    <x v="6"/>
    <x v="1"/>
    <x v="27"/>
    <x v="9"/>
    <n v="4.7471501539110409E-4"/>
    <n v="2.3709575218715056E-3"/>
    <n v="98394.134026579093"/>
    <n v="491428.12975096481"/>
    <n v="233.2883121783525"/>
    <n v="0.99703885251271074"/>
    <n v="4798938.1401016694"/>
    <n v="48.772604053869081"/>
    <n v="2.6743782109586256"/>
  </r>
  <r>
    <s v="UN"/>
    <s v="General"/>
    <x v="6"/>
    <x v="1"/>
    <x v="27"/>
    <x v="10"/>
    <n v="7.3222834476251771E-4"/>
    <n v="3.6549407371473434E-3"/>
    <n v="98160.845714400741"/>
    <n v="489972.93857936951"/>
    <n v="358.7720737944037"/>
    <n v="0.9953890062321441"/>
    <n v="4307510.0103507042"/>
    <n v="43.882160743433452"/>
    <n v="2.6829579185402879"/>
  </r>
  <r>
    <s v="UN"/>
    <s v="General"/>
    <x v="6"/>
    <x v="1"/>
    <x v="27"/>
    <x v="11"/>
    <n v="1.1508256828605024E-3"/>
    <n v="5.7388703920644556E-3"/>
    <n v="97802.073640606337"/>
    <n v="487713.67641316197"/>
    <n v="561.27342469857831"/>
    <n v="0.99269408901662104"/>
    <n v="3817537.0717713349"/>
    <n v="39.033293770433268"/>
    <n v="2.6897324319852625"/>
  </r>
  <r>
    <s v="UN"/>
    <s v="General"/>
    <x v="6"/>
    <x v="1"/>
    <x v="27"/>
    <x v="12"/>
    <n v="1.8414642866374203E-3"/>
    <n v="9.1684336526109845E-3"/>
    <n v="97240.800215907759"/>
    <n v="484150.48370791087"/>
    <n v="891.54582510636828"/>
    <n v="0.98826434365160643"/>
    <n v="3329823.3953581727"/>
    <n v="34.243068629267022"/>
    <n v="2.6966777098833918"/>
  </r>
  <r>
    <s v="UN"/>
    <s v="General"/>
    <x v="6"/>
    <x v="1"/>
    <x v="27"/>
    <x v="13"/>
    <n v="3.0130333239695487E-3"/>
    <n v="1.4962669158168839E-2"/>
    <n v="96349.25439080139"/>
    <n v="478468.66001020628"/>
    <n v="1441.6420170857891"/>
    <n v="0.97935119793204861"/>
    <n v="2845672.9116502618"/>
    <n v="29.534975954333305"/>
    <n v="2.7264730737897023"/>
  </r>
  <r>
    <s v="UN"/>
    <s v="General"/>
    <x v="6"/>
    <x v="1"/>
    <x v="27"/>
    <x v="14"/>
    <n v="5.6280450875906248E-3"/>
    <n v="2.7787436007660211E-2"/>
    <n v="94907.612373715601"/>
    <n v="468588.85535393766"/>
    <n v="2637.2392054744414"/>
    <n v="0.96200369847968015"/>
    <n v="2367204.2516400558"/>
    <n v="24.94219580952862"/>
    <n v="2.744153620084651"/>
  </r>
  <r>
    <s v="UN"/>
    <s v="General"/>
    <x v="6"/>
    <x v="1"/>
    <x v="27"/>
    <x v="15"/>
    <n v="1.0289923829443761E-2"/>
    <n v="5.0271122190895752E-2"/>
    <n v="92270.37316824116"/>
    <n v="450784.21191684791"/>
    <n v="4638.5352041402075"/>
    <n v="0.93331924953002843"/>
    <n v="1898615.3962861181"/>
    <n v="20.576652408506881"/>
    <n v="2.7217691664977472"/>
  </r>
  <r>
    <s v="UN"/>
    <s v="General"/>
    <x v="6"/>
    <x v="1"/>
    <x v="27"/>
    <x v="16"/>
    <n v="1.8086275446168861E-2"/>
    <n v="8.6833266843523813E-2"/>
    <n v="87631.837964100952"/>
    <n v="420725.5823662178"/>
    <n v="7609.3587699252093"/>
    <n v="0.88203923342126189"/>
    <n v="1447831.1843692702"/>
    <n v="16.521748465008635"/>
    <n v="2.7089255505745675"/>
  </r>
  <r>
    <s v="UN"/>
    <s v="General"/>
    <x v="6"/>
    <x v="1"/>
    <x v="27"/>
    <x v="17"/>
    <n v="3.3611576443934033E-2"/>
    <n v="0.15587041916420249"/>
    <n v="80022.479194175743"/>
    <n v="371096.47015101271"/>
    <n v="12473.137374554848"/>
    <n v="0.79847246578158038"/>
    <n v="1027105.6020030524"/>
    <n v="12.835213459342659"/>
    <n v="2.6737267498505712"/>
  </r>
  <r>
    <s v="UN"/>
    <s v="General"/>
    <x v="6"/>
    <x v="1"/>
    <x v="27"/>
    <x v="18"/>
    <n v="5.8274088982560777E-2"/>
    <n v="0.25562371318445748"/>
    <n v="67549.341819620895"/>
    <n v="296310.31356431975"/>
    <n v="17267.213579097646"/>
    <n v="0.68253953397615053"/>
    <n v="656009.1318520396"/>
    <n v="9.711554756577808"/>
    <n v="2.600284762566182"/>
  </r>
  <r>
    <s v="UN"/>
    <s v="General"/>
    <x v="6"/>
    <x v="1"/>
    <x v="27"/>
    <x v="19"/>
    <n v="9.7414814122341611E-2"/>
    <n v="0.39181939933701149"/>
    <n v="50282.128240523249"/>
    <n v="202243.50333251784"/>
    <n v="19701.5132845884"/>
    <n v="0.53421070832554574"/>
    <n v="359698.81828771986"/>
    <n v="7.1536116483994059"/>
    <n v="2.5043979028474115"/>
  </r>
  <r>
    <s v="UN"/>
    <s v="General"/>
    <x v="6"/>
    <x v="1"/>
    <x v="27"/>
    <x v="20"/>
    <n v="0.15765602874974766"/>
    <n v="0.55699530848312651"/>
    <n v="30580.614955934849"/>
    <n v="108040.64516950423"/>
    <n v="17033.259060984645"/>
    <n v="0.31383297413464173"/>
    <n v="157455.31495520202"/>
    <n v="5.1488603215496918"/>
    <n v="2.3661863857323002"/>
  </r>
  <r>
    <s v="UN"/>
    <s v="General"/>
    <x v="6"/>
    <x v="1"/>
    <x v="27"/>
    <x v="21"/>
    <n v="0.2741565602624193"/>
    <n v="1"/>
    <n v="13547.355894950206"/>
    <n v="49414.669785697784"/>
    <n v="13547.355894950206"/>
    <m/>
    <n v="49414.669785697784"/>
    <n v="3.6475508703596669"/>
    <n v="3.6475508703596669"/>
  </r>
  <r>
    <s v="UN"/>
    <s v="General"/>
    <x v="6"/>
    <x v="1"/>
    <x v="28"/>
    <x v="0"/>
    <n v="6.279898142864661E-3"/>
    <n v="6.243459211750014E-3"/>
    <n v="100000"/>
    <n v="99419.752832200349"/>
    <n v="624.34592117500142"/>
    <n v="0.99306949093568364"/>
    <n v="9000000.0004978962"/>
    <n v="90.000000004978958"/>
    <n v="7.0631923553465314E-2"/>
  </r>
  <r>
    <s v="UN"/>
    <s v="General"/>
    <x v="6"/>
    <x v="1"/>
    <x v="28"/>
    <x v="1"/>
    <n v="3.9268563194991708E-4"/>
    <n v="1.5692108221618921E-3"/>
    <n v="99375.654078824999"/>
    <n v="397114.99263564142"/>
    <n v="155.94135183990875"/>
    <n v="0.99887697558046895"/>
    <n v="8900580.2476656958"/>
    <n v="89.564997887769721"/>
    <n v="1.5142983237922445"/>
  </r>
  <r>
    <s v="UN"/>
    <s v="General"/>
    <x v="6"/>
    <x v="1"/>
    <x v="28"/>
    <x v="2"/>
    <n v="8.3498270397032665E-5"/>
    <n v="4.1738915524994387E-4"/>
    <n v="99219.71272698509"/>
    <n v="495977.12482353579"/>
    <n v="41.413232079255977"/>
    <n v="0.99970160326439494"/>
    <n v="8503465.2550300546"/>
    <n v="85.703385157225327"/>
    <n v="2.0676326069586897"/>
  </r>
  <r>
    <s v="UN"/>
    <s v="General"/>
    <x v="6"/>
    <x v="1"/>
    <x v="28"/>
    <x v="3"/>
    <n v="4.932745729746223E-5"/>
    <n v="2.4660626575577466E-4"/>
    <n v="99178.299494905834"/>
    <n v="495829.12686855358"/>
    <n v="24.457990082446486"/>
    <n v="0.99972308018953626"/>
    <n v="8007488.1302065188"/>
    <n v="80.738308389909562"/>
    <n v="2.4498883282995156"/>
  </r>
  <r>
    <s v="UN"/>
    <s v="General"/>
    <x v="6"/>
    <x v="1"/>
    <x v="28"/>
    <x v="4"/>
    <n v="6.5679258023848929E-5"/>
    <n v="3.2834503011450243E-4"/>
    <n v="99153.841504823387"/>
    <n v="495691.82196071878"/>
    <n v="32.556671074868063"/>
    <n v="0.99961592418181777"/>
    <n v="7511659.0033379653"/>
    <n v="75.75761956709016"/>
    <n v="2.623050488786653"/>
  </r>
  <r>
    <s v="UN"/>
    <s v="General"/>
    <x v="6"/>
    <x v="1"/>
    <x v="28"/>
    <x v="5"/>
    <n v="8.9101842023094004E-5"/>
    <n v="4.4541483687357672E-4"/>
    <n v="99121.284833748519"/>
    <n v="495501.43871863303"/>
    <n v="44.15009091491811"/>
    <n v="0.9994850709943065"/>
    <n v="7015967.181377247"/>
    <n v="70.781640826637783"/>
    <n v="2.6220785068844696"/>
  </r>
  <r>
    <s v="UN"/>
    <s v="General"/>
    <x v="6"/>
    <x v="1"/>
    <x v="28"/>
    <x v="6"/>
    <n v="1.1811408975792502E-4"/>
    <n v="5.9040428428408043E-4"/>
    <n v="99077.134742833601"/>
    <n v="495246.29065547389"/>
    <n v="58.495564826764166"/>
    <n v="0.99932052078545908"/>
    <n v="6520465.7426586142"/>
    <n v="65.812013635469498"/>
    <n v="2.6172029604823597"/>
  </r>
  <r>
    <s v="UN"/>
    <s v="General"/>
    <x v="6"/>
    <x v="1"/>
    <x v="28"/>
    <x v="7"/>
    <n v="1.5657503612567108E-4"/>
    <n v="7.8258515262541266E-4"/>
    <n v="99018.639178006837"/>
    <n v="494909.78109489498"/>
    <n v="77.490516853882582"/>
    <n v="0.99906374196175762"/>
    <n v="6025219.45200314"/>
    <n v="60.849346163721158"/>
    <n v="2.63306785674094"/>
  </r>
  <r>
    <s v="UN"/>
    <s v="General"/>
    <x v="6"/>
    <x v="1"/>
    <x v="28"/>
    <x v="8"/>
    <n v="2.2406641029096383E-4"/>
    <n v="1.1197447717606753E-3"/>
    <n v="98941.148661152954"/>
    <n v="494446.41783414007"/>
    <n v="110.78883392532589"/>
    <n v="0.99862139550191775"/>
    <n v="5530309.6709082453"/>
    <n v="55.894941040639026"/>
    <n v="2.6592815138798138"/>
  </r>
  <r>
    <s v="UN"/>
    <s v="General"/>
    <x v="6"/>
    <x v="1"/>
    <x v="28"/>
    <x v="9"/>
    <n v="3.3708235921691825E-4"/>
    <n v="1.6840917554104709E-3"/>
    <n v="98830.359827227629"/>
    <n v="493764.77177845332"/>
    <n v="166.43939416928333"/>
    <n v="0.99789646848267044"/>
    <n v="5035863.2530741049"/>
    <n v="50.954618215269633"/>
    <n v="2.6746649456607337"/>
  </r>
  <r>
    <s v="UN"/>
    <s v="General"/>
    <x v="6"/>
    <x v="1"/>
    <x v="28"/>
    <x v="10"/>
    <n v="5.1993564546318053E-4"/>
    <n v="2.5965507265877257E-3"/>
    <n v="98663.920433058345"/>
    <n v="492726.12201887032"/>
    <n v="256.18587428845058"/>
    <n v="0.99672367390995309"/>
    <n v="4542098.4812956518"/>
    <n v="46.036063247429766"/>
    <n v="2.6834001949960467"/>
  </r>
  <r>
    <s v="UN"/>
    <s v="General"/>
    <x v="6"/>
    <x v="1"/>
    <x v="28"/>
    <x v="11"/>
    <n v="8.1717035199395133E-4"/>
    <n v="4.0781550003961995E-3"/>
    <n v="98407.734558769895"/>
    <n v="491111.79057005228"/>
    <n v="401.32199476851383"/>
    <n v="0.99480678229507924"/>
    <n v="4049372.3592767813"/>
    <n v="41.14892368402672"/>
    <n v="2.690427547257078"/>
  </r>
  <r>
    <s v="UN"/>
    <s v="General"/>
    <x v="6"/>
    <x v="1"/>
    <x v="28"/>
    <x v="12"/>
    <n v="1.30757424144372E-3"/>
    <n v="6.5182492349101133E-3"/>
    <n v="98006.412564001381"/>
    <n v="488561.34012416855"/>
    <n v="638.83022371158586"/>
    <n v="0.9916635514229144"/>
    <n v="3558260.568706729"/>
    <n v="36.306405628132431"/>
    <n v="2.6977878609225563"/>
  </r>
  <r>
    <s v="UN"/>
    <s v="General"/>
    <x v="6"/>
    <x v="1"/>
    <x v="28"/>
    <x v="13"/>
    <n v="2.1394521212714512E-3"/>
    <n v="1.0645636542852378E-2"/>
    <n v="97367.582340289795"/>
    <n v="484488.47363547137"/>
    <n v="1036.5398926509661"/>
    <n v="0.98510553038133231"/>
    <n v="3069699.2285825606"/>
    <n v="31.526912292576743"/>
    <n v="2.7333838450068164"/>
  </r>
  <r>
    <s v="UN"/>
    <s v="General"/>
    <x v="6"/>
    <x v="1"/>
    <x v="28"/>
    <x v="14"/>
    <n v="4.0951800058411135E-3"/>
    <n v="2.0289574651923971E-2"/>
    <n v="96331.042447638829"/>
    <n v="477272.27478431311"/>
    <n v="1954.5158770390262"/>
    <n v="0.97183629090203361"/>
    <n v="2585210.7549470891"/>
    <n v="26.836736001816778"/>
    <n v="2.7575329495297338"/>
  </r>
  <r>
    <s v="UN"/>
    <s v="General"/>
    <x v="6"/>
    <x v="1"/>
    <x v="28"/>
    <x v="15"/>
    <n v="7.6726321864018111E-3"/>
    <n v="3.7708539243928182E-2"/>
    <n v="94376.526570599803"/>
    <n v="463830.51727676304"/>
    <n v="3558.8009558930935"/>
    <n v="0.9491937844956948"/>
    <n v="2107938.4801627761"/>
    <n v="22.335410686956152"/>
    <n v="2.7374077179274923"/>
  </r>
  <r>
    <s v="UN"/>
    <s v="General"/>
    <x v="6"/>
    <x v="1"/>
    <x v="28"/>
    <x v="16"/>
    <n v="1.3819685230775725E-2"/>
    <n v="6.6994898692080515E-2"/>
    <n v="90817.725614706709"/>
    <n v="440265.04405852646"/>
    <n v="6084.3243270024395"/>
    <n v="0.90735489037509343"/>
    <n v="1644107.9628860131"/>
    <n v="18.103381820649471"/>
    <n v="2.7280001406799483"/>
  </r>
  <r>
    <s v="UN"/>
    <s v="General"/>
    <x v="6"/>
    <x v="1"/>
    <x v="28"/>
    <x v="17"/>
    <n v="2.6318109162099795E-2"/>
    <n v="0.12407704258515934"/>
    <n v="84733.40128770427"/>
    <n v="399476.64078770997"/>
    <n v="10513.469839959871"/>
    <n v="0.83644659855645653"/>
    <n v="1203842.9188274867"/>
    <n v="14.207418804539094"/>
    <n v="2.6991073338254115"/>
  </r>
  <r>
    <s v="UN"/>
    <s v="General"/>
    <x v="6"/>
    <x v="1"/>
    <x v="28"/>
    <x v="18"/>
    <n v="4.6758232463528088E-2"/>
    <n v="0.21050729252629644"/>
    <n v="74219.931447744399"/>
    <n v="334140.87738963944"/>
    <n v="15623.836820552002"/>
    <n v="0.73300922590266282"/>
    <n v="804366.27803977672"/>
    <n v="10.837604701994399"/>
    <n v="2.634461990766185"/>
  </r>
  <r>
    <s v="UN"/>
    <s v="General"/>
    <x v="6"/>
    <x v="1"/>
    <x v="28"/>
    <x v="19"/>
    <n v="8.0098501324547489E-2"/>
    <n v="0.33480718402023457"/>
    <n v="58596.094627192397"/>
    <n v="244928.34587781614"/>
    <n v="19618.393436713486"/>
    <n v="0.59316033534938473"/>
    <n v="470225.40065013734"/>
    <n v="8.0248590565952522"/>
    <n v="2.550659414943631"/>
  </r>
  <r>
    <s v="UN"/>
    <s v="General"/>
    <x v="6"/>
    <x v="1"/>
    <x v="28"/>
    <x v="20"/>
    <n v="0.1328393549537204"/>
    <n v="0.49513278933134852"/>
    <n v="38977.701190478911"/>
    <n v="145281.77977745549"/>
    <n v="19299.137912165646"/>
    <n v="0.35515455395423118"/>
    <n v="225297.05477232122"/>
    <n v="5.7801524433502145"/>
    <n v="2.429588492464819"/>
  </r>
  <r>
    <s v="UN"/>
    <s v="General"/>
    <x v="6"/>
    <x v="1"/>
    <x v="28"/>
    <x v="21"/>
    <n v="0.24593508276483408"/>
    <n v="1"/>
    <n v="19678.563278313264"/>
    <n v="80015.274994865729"/>
    <n v="19678.563278313264"/>
    <m/>
    <n v="80015.274994865729"/>
    <n v="4.0661136620195473"/>
    <n v="4.0661136620195473"/>
  </r>
  <r>
    <s v="UN"/>
    <s v="General"/>
    <x v="6"/>
    <x v="1"/>
    <x v="29"/>
    <x v="0"/>
    <n v="4.4639970654623716E-3"/>
    <n v="4.4454534541434262E-3"/>
    <n v="100000"/>
    <n v="99584.59624755707"/>
    <n v="444.54534541434259"/>
    <n v="0.99506128077329059"/>
    <n v="9250000.0000712909"/>
    <n v="92.500000000712902"/>
    <n v="6.5553701713477491E-2"/>
  </r>
  <r>
    <s v="UN"/>
    <s v="General"/>
    <x v="6"/>
    <x v="1"/>
    <x v="29"/>
    <x v="1"/>
    <n v="2.7913629628935994E-4"/>
    <n v="1.1157719611587179E-3"/>
    <n v="99555.454654585657"/>
    <n v="397946.04413908825"/>
    <n v="111.08118488399487"/>
    <n v="0.99920727083196792"/>
    <n v="9150415.4038237333"/>
    <n v="91.912747880783783"/>
    <n v="1.5173610225493912"/>
  </r>
  <r>
    <s v="UN"/>
    <s v="General"/>
    <x v="6"/>
    <x v="1"/>
    <x v="29"/>
    <x v="2"/>
    <n v="5.8643172314804001E-5"/>
    <n v="2.9316536248618751E-4"/>
    <n v="99444.373469701663"/>
    <n v="497136.23333602113"/>
    <n v="29.153645795449847"/>
    <n v="0.99979159785524363"/>
    <n v="8752469.3596846443"/>
    <n v="88.013721182036647"/>
    <n v="2.0626654008204985"/>
  </r>
  <r>
    <s v="UN"/>
    <s v="General"/>
    <x v="6"/>
    <x v="1"/>
    <x v="29"/>
    <x v="3"/>
    <n v="3.4229249783194908E-5"/>
    <n v="1.7113128192313028E-4"/>
    <n v="99415.219823906213"/>
    <n v="497032.62907875777"/>
    <n v="17.013054011142231"/>
    <n v="0.9998091873304108"/>
    <n v="8255333.126348624"/>
    <n v="83.038926443770507"/>
    <n v="2.4449007953059749"/>
  </r>
  <r>
    <s v="UN"/>
    <s v="General"/>
    <x v="6"/>
    <x v="1"/>
    <x v="29"/>
    <x v="4"/>
    <n v="4.5030375097230993E-5"/>
    <n v="2.2512775394909452E-4"/>
    <n v="99398.20676989507"/>
    <n v="496937.78895593039"/>
    <n v="22.37729503668379"/>
    <n v="0.99973677074288991"/>
    <n v="7758300.4972698661"/>
    <n v="78.052720963368913"/>
    <n v="2.6205840134964862"/>
  </r>
  <r>
    <s v="UN"/>
    <s v="General"/>
    <x v="6"/>
    <x v="1"/>
    <x v="29"/>
    <x v="5"/>
    <n v="6.1089139689995151E-5"/>
    <n v="3.0540133535935396E-4"/>
    <n v="99375.829474858387"/>
    <n v="496806.98039091355"/>
    <n v="30.34951102406194"/>
    <n v="0.99964693084047596"/>
    <n v="7261362.7083139354"/>
    <n v="73.069706654886602"/>
    <n v="2.622136866680997"/>
  </r>
  <r>
    <s v="UN"/>
    <s v="General"/>
    <x v="6"/>
    <x v="1"/>
    <x v="29"/>
    <x v="6"/>
    <n v="8.0980235253816076E-5"/>
    <n v="4.0482306436337228E-4"/>
    <n v="99345.479963834325"/>
    <n v="496631.5731679012"/>
    <n v="40.217341629613657"/>
    <n v="0.99953409253201608"/>
    <n v="6764555.7279230217"/>
    <n v="68.091228009423148"/>
    <n v="2.6172803226792434"/>
  </r>
  <r>
    <s v="UN"/>
    <s v="General"/>
    <x v="6"/>
    <x v="1"/>
    <x v="29"/>
    <x v="7"/>
    <n v="1.0734945582121667E-4"/>
    <n v="5.366109381427039E-4"/>
    <n v="99305.262622204711"/>
    <n v="496400.18880912568"/>
    <n v="53.288290138210868"/>
    <n v="0.999357997567074"/>
    <n v="6267924.1547551202"/>
    <n v="63.117744107889898"/>
    <n v="2.6331704100332431"/>
  </r>
  <r>
    <s v="UN"/>
    <s v="General"/>
    <x v="6"/>
    <x v="1"/>
    <x v="29"/>
    <x v="8"/>
    <n v="1.5362223639049825E-4"/>
    <n v="7.6783509619900191E-4"/>
    <n v="99251.9743320665"/>
    <n v="496081.49868020532"/>
    <n v="76.209149259200785"/>
    <n v="0.99905461019154829"/>
    <n v="5771523.9659459945"/>
    <n v="58.150218217687588"/>
    <n v="2.6594282725754415"/>
  </r>
  <r>
    <s v="UN"/>
    <s v="General"/>
    <x v="6"/>
    <x v="1"/>
    <x v="29"/>
    <x v="9"/>
    <n v="2.3110713383342178E-4"/>
    <n v="1.1549150749794465E-3"/>
    <n v="99175.765182807299"/>
    <n v="495612.50828719168"/>
    <n v="114.53958628224791"/>
    <n v="0.99855732160783806"/>
    <n v="5275442.4672657894"/>
    <n v="53.19285873460867"/>
    <n v="2.674885727380282"/>
  </r>
  <r>
    <s v="UN"/>
    <s v="General"/>
    <x v="6"/>
    <x v="1"/>
    <x v="29"/>
    <x v="10"/>
    <n v="3.564732283231121E-4"/>
    <n v="1.7808956838039191E-3"/>
    <n v="99061.225596525052"/>
    <n v="494897.49883060058"/>
    <n v="176.41770909717889"/>
    <n v="0.99775256357525333"/>
    <n v="4779829.958978598"/>
    <n v="48.251270163431826"/>
    <n v="2.6837407416984216"/>
  </r>
  <r>
    <s v="UN"/>
    <s v="General"/>
    <x v="6"/>
    <x v="1"/>
    <x v="29"/>
    <x v="11"/>
    <n v="5.602604014689472E-4"/>
    <n v="2.7976827511403657E-3"/>
    <n v="98884.807887427873"/>
    <n v="493785.24816521263"/>
    <n v="276.64832137648773"/>
    <n v="0.99643657586233814"/>
    <n v="4284932.4601479974"/>
    <n v="43.332565959232447"/>
    <n v="2.690962776320672"/>
  </r>
  <r>
    <s v="UN"/>
    <s v="General"/>
    <x v="6"/>
    <x v="1"/>
    <x v="29"/>
    <x v="12"/>
    <n v="8.9648635400704692E-4"/>
    <n v="4.4732029436437924E-3"/>
    <n v="98608.159566051385"/>
    <n v="492025.68189307937"/>
    <n v="441.09430963815248"/>
    <n v="0.99428522865386337"/>
    <n v="3791147.2119827843"/>
    <n v="38.446587266881643"/>
    <n v="2.6986419570674567"/>
  </r>
  <r>
    <s v="UN"/>
    <s v="General"/>
    <x v="6"/>
    <x v="1"/>
    <x v="29"/>
    <x v="13"/>
    <n v="1.4668139339896811E-3"/>
    <n v="7.3098418075192078E-3"/>
    <n v="98167.065256413232"/>
    <n v="489213.86762463348"/>
    <n v="717.58571773279982"/>
    <n v="0.98961866613377591"/>
    <n v="3299121.5300897048"/>
    <n v="33.607213595235535"/>
    <n v="2.7403972551799898"/>
  </r>
  <r>
    <s v="UN"/>
    <s v="General"/>
    <x v="6"/>
    <x v="1"/>
    <x v="29"/>
    <x v="14"/>
    <n v="2.8843591879953862E-3"/>
    <n v="1.432967879599471E-2"/>
    <n v="97449.479538680433"/>
    <n v="484135.1751328354"/>
    <n v="1396.4197406261519"/>
    <n v="0.97978447164894522"/>
    <n v="2809907.6624650713"/>
    <n v="28.834506615807427"/>
    <n v="2.7712843280407702"/>
  </r>
  <r>
    <s v="UN"/>
    <s v="General"/>
    <x v="6"/>
    <x v="1"/>
    <x v="29"/>
    <x v="15"/>
    <n v="5.5516824348210885E-3"/>
    <n v="2.741641098096417E-2"/>
    <n v="96053.059798054281"/>
    <n v="474348.12677419471"/>
    <n v="2633.430163402576"/>
    <n v="0.96243723506271373"/>
    <n v="2325772.487332236"/>
    <n v="24.213413838372574"/>
    <n v="2.7530551983838101"/>
  </r>
  <r>
    <s v="UN"/>
    <s v="General"/>
    <x v="6"/>
    <x v="1"/>
    <x v="29"/>
    <x v="16"/>
    <n v="1.0272644961995826E-2"/>
    <n v="5.0201159011439338E-2"/>
    <n v="93419.629634651705"/>
    <n v="456530.29958973353"/>
    <n v="4689.7736820789141"/>
    <n v="0.92926537051656133"/>
    <n v="1851424.3605580414"/>
    <n v="19.818365452728163"/>
    <n v="2.7466186430470967"/>
  </r>
  <r>
    <s v="UN"/>
    <s v="General"/>
    <x v="6"/>
    <x v="1"/>
    <x v="29"/>
    <x v="17"/>
    <n v="2.0097530754333823E-2"/>
    <n v="9.6090905377092251E-2"/>
    <n v="88729.855952572791"/>
    <n v="424237.79800029047"/>
    <n v="8526.1321924616932"/>
    <n v="0.87074160092853947"/>
    <n v="1394894.0609683078"/>
    <n v="15.72068438512845"/>
    <n v="2.7232957073154482"/>
  </r>
  <r>
    <s v="UN"/>
    <s v="General"/>
    <x v="6"/>
    <x v="1"/>
    <x v="29"/>
    <x v="18"/>
    <n v="3.6681745591456719E-2"/>
    <n v="0.16894841270477656"/>
    <n v="80203.723760111097"/>
    <n v="369401.49940517126"/>
    <n v="13550.291822283136"/>
    <n v="0.78090781310191382"/>
    <n v="970656.26296801725"/>
    <n v="12.102383997421926"/>
    <n v="2.6666835068901911"/>
  </r>
  <r>
    <s v="UN"/>
    <s v="General"/>
    <x v="6"/>
    <x v="1"/>
    <x v="29"/>
    <x v="19"/>
    <n v="6.4553558815144768E-2"/>
    <n v="0.27938050361052952"/>
    <n v="66653.431937827962"/>
    <n v="288468.51705706026"/>
    <n v="18621.669382160529"/>
    <n v="0.65242221943424139"/>
    <n v="601254.763562846"/>
    <n v="9.0206122337957915"/>
    <n v="2.5942735469787443"/>
  </r>
  <r>
    <s v="UN"/>
    <s v="General"/>
    <x v="6"/>
    <x v="1"/>
    <x v="29"/>
    <x v="20"/>
    <n v="0.10998322450250084"/>
    <n v="0.43094821863766924"/>
    <n v="48031.762555667432"/>
    <n v="188203.27013527157"/>
    <n v="20699.202511392381"/>
    <n v="0.39830068541140196"/>
    <n v="312786.24650578573"/>
    <n v="6.5120709685237026"/>
    <n v="2.4899737023940696"/>
  </r>
  <r>
    <s v="UN"/>
    <s v="General"/>
    <x v="6"/>
    <x v="1"/>
    <x v="29"/>
    <x v="21"/>
    <n v="0.21939241492342457"/>
    <n v="1"/>
    <n v="27332.560044275051"/>
    <n v="124582.9763705142"/>
    <n v="27332.560044275051"/>
    <m/>
    <n v="124582.9763705142"/>
    <n v="4.5580427215272419"/>
    <n v="4.5580427215272419"/>
  </r>
  <r>
    <s v="UN"/>
    <s v="General"/>
    <x v="6"/>
    <x v="1"/>
    <x v="30"/>
    <x v="0"/>
    <n v="3.0559740943698994E-3"/>
    <n v="3.0472356074594427E-3"/>
    <n v="100000"/>
    <n v="99714.052323725322"/>
    <n v="304.72356074594427"/>
    <n v="0.99661248410180026"/>
    <n v="9500000.0002068747"/>
    <n v="95.000000002068745"/>
    <n v="6.1616123234128253E-2"/>
  </r>
  <r>
    <s v="UN"/>
    <s v="General"/>
    <x v="6"/>
    <x v="1"/>
    <x v="30"/>
    <x v="1"/>
    <n v="1.9109181250554568E-4"/>
    <n v="7.6400514353278603E-4"/>
    <n v="99695.276439254056"/>
    <n v="398592.18972717482"/>
    <n v="76.167703985513072"/>
    <n v="0.99946065870453749"/>
    <n v="9400285.9478831496"/>
    <n v="94.290183884598548"/>
    <n v="1.5197357940924359"/>
  </r>
  <r>
    <s v="UN"/>
    <s v="General"/>
    <x v="6"/>
    <x v="1"/>
    <x v="30"/>
    <x v="2"/>
    <n v="3.9612753196255771E-5"/>
    <n v="1.9804067937326939E-4"/>
    <n v="99619.108735268543"/>
    <n v="498037.48491677531"/>
    <n v="19.728635972496704"/>
    <n v="0.99986010015057181"/>
    <n v="9001693.7581559755"/>
    <n v="90.361115175978995"/>
    <n v="2.0571326041836531"/>
  </r>
  <r>
    <s v="UN"/>
    <s v="General"/>
    <x v="6"/>
    <x v="1"/>
    <x v="30"/>
    <x v="3"/>
    <n v="2.281427950297312E-5"/>
    <n v="1.1406473392883215E-4"/>
    <n v="99599.380099296046"/>
    <n v="497967.80954762589"/>
    <n v="11.360776790505042"/>
    <n v="0.99987380968437967"/>
    <n v="8503656.2732392009"/>
    <n v="85.378606420656865"/>
    <n v="2.4393521331507144"/>
  </r>
  <r>
    <s v="UN"/>
    <s v="General"/>
    <x v="6"/>
    <x v="1"/>
    <x v="30"/>
    <x v="4"/>
    <n v="2.9614659696385916E-5"/>
    <n v="1.4806285306864507E-4"/>
    <n v="99588.019322505541"/>
    <n v="497904.97083257028"/>
    <n v="14.745286272343947"/>
    <n v="0.99982695944097966"/>
    <n v="8005688.4636915755"/>
    <n v="80.38806794385556"/>
    <n v="2.6178299078985652"/>
  </r>
  <r>
    <s v="UN"/>
    <s v="General"/>
    <x v="6"/>
    <x v="1"/>
    <x v="30"/>
    <x v="5"/>
    <n v="4.017586083078033E-5"/>
    <n v="2.008601157966476E-4"/>
    <n v="99573.274036233197"/>
    <n v="497818.81307807838"/>
    <n v="20.000299353181617"/>
    <n v="0.99976778665666655"/>
    <n v="7507783.492859005"/>
    <n v="75.399584532361942"/>
    <n v="2.6221804360119538"/>
  </r>
  <r>
    <s v="UN"/>
    <s v="General"/>
    <x v="6"/>
    <x v="1"/>
    <x v="30"/>
    <x v="6"/>
    <n v="5.3257431322674166E-5"/>
    <n v="2.6625337053738445E-4"/>
    <n v="99553.273736880015"/>
    <n v="497703.21290711919"/>
    <n v="26.506394680473022"/>
    <n v="0.99969356714832369"/>
    <n v="7009964.6797809266"/>
    <n v="70.414205546954804"/>
    <n v="2.6173380785207665"/>
  </r>
  <r>
    <s v="UN"/>
    <s v="General"/>
    <x v="6"/>
    <x v="1"/>
    <x v="30"/>
    <x v="7"/>
    <n v="7.0599403088983734E-5"/>
    <n v="3.52938042550573E-4"/>
    <n v="99526.767342199542"/>
    <n v="497550.70029229962"/>
    <n v="35.126782447143341"/>
    <n v="0.99957773461748534"/>
    <n v="6512261.4668738069"/>
    <n v="65.432261498888209"/>
    <n v="2.633246972643104"/>
  </r>
  <r>
    <s v="UN"/>
    <s v="General"/>
    <x v="6"/>
    <x v="1"/>
    <x v="30"/>
    <x v="8"/>
    <n v="1.0103114270487529E-4"/>
    <n v="5.0503629286137355E-4"/>
    <n v="99491.640559752399"/>
    <n v="497340.60185552022"/>
    <n v="50.246889318994363"/>
    <n v="0.99937815491949844"/>
    <n v="6014710.7665815074"/>
    <n v="60.454433485486753"/>
    <n v="2.6595378373539553"/>
  </r>
  <r>
    <s v="UN"/>
    <s v="General"/>
    <x v="6"/>
    <x v="1"/>
    <x v="30"/>
    <x v="9"/>
    <n v="1.5198983146611265E-4"/>
    <n v="7.5968070996519264E-4"/>
    <n v="99441.393670433405"/>
    <n v="497031.33304892265"/>
    <n v="75.543708543482353"/>
    <n v="0.99905097509797125"/>
    <n v="5517370.1647259872"/>
    <n v="55.48363675404169"/>
    <n v="2.6750505550935477"/>
  </r>
  <r>
    <s v="UN"/>
    <s v="General"/>
    <x v="6"/>
    <x v="1"/>
    <x v="30"/>
    <x v="10"/>
    <n v="2.3443805042410861E-4"/>
    <n v="1.1715541454317133E-3"/>
    <n v="99365.849961889922"/>
    <n v="496559.6379367708"/>
    <n v="116.4124734372017"/>
    <n v="0.99852138510304378"/>
    <n v="5020338.8316770643"/>
    <n v="50.523784918083322"/>
    <n v="2.6839949816523778"/>
  </r>
  <r>
    <s v="UN"/>
    <s v="General"/>
    <x v="6"/>
    <x v="1"/>
    <x v="30"/>
    <x v="11"/>
    <n v="3.6846064673096303E-4"/>
    <n v="1.8407374248726391E-3"/>
    <n v="99249.437488452721"/>
    <n v="495825.41745889024"/>
    <n v="182.69215398255619"/>
    <n v="0.99765505385713882"/>
    <n v="4523779.1937402934"/>
    <n v="45.579897561299703"/>
    <n v="2.6913623591430422"/>
  </r>
  <r>
    <s v="UN"/>
    <s v="General"/>
    <x v="6"/>
    <x v="1"/>
    <x v="30"/>
    <x v="12"/>
    <n v="5.8958288131171421E-4"/>
    <n v="2.9439210781014961E-3"/>
    <n v="99066.745334470164"/>
    <n v="494662.7335586875"/>
    <n v="291.64467972907005"/>
    <n v="0.99624400107598687"/>
    <n v="4027953.7762814034"/>
    <n v="40.658989680968972"/>
    <n v="2.6992787446468207"/>
  </r>
  <r>
    <s v="UN"/>
    <s v="General"/>
    <x v="6"/>
    <x v="1"/>
    <x v="30"/>
    <x v="13"/>
    <n v="9.6465229072211455E-4"/>
    <n v="4.8128046196645596E-3"/>
    <n v="98775.100654741094"/>
    <n v="492804.78086369165"/>
    <n v="475.38526073897083"/>
    <n v="0.99305161060676106"/>
    <n v="3533291.042722716"/>
    <n v="35.77107002981446"/>
    <n v="2.7476743634217544"/>
  </r>
  <r>
    <s v="UN"/>
    <s v="General"/>
    <x v="6"/>
    <x v="1"/>
    <x v="30"/>
    <x v="14"/>
    <n v="1.9545177628542505E-3"/>
    <n v="9.7304761790349484E-3"/>
    <n v="98299.715394002124"/>
    <n v="489380.58135140094"/>
    <n v="956.50303904725297"/>
    <n v="0.98602832983271382"/>
    <n v="3040486.2618590244"/>
    <n v="30.930773804097335"/>
    <n v="2.7856885632905639"/>
  </r>
  <r>
    <s v="UN"/>
    <s v="General"/>
    <x v="6"/>
    <x v="1"/>
    <x v="30"/>
    <x v="15"/>
    <n v="3.8762287850368656E-3"/>
    <n v="1.9214976329436684E-2"/>
    <n v="97343.212354954871"/>
    <n v="482543.11728248443"/>
    <n v="1870.4475212317921"/>
    <n v="0.97319280550869902"/>
    <n v="2551105.6805076236"/>
    <n v="26.207329908172788"/>
    <n v="2.769012792434943"/>
  </r>
  <r>
    <s v="UN"/>
    <s v="General"/>
    <x v="6"/>
    <x v="1"/>
    <x v="30"/>
    <x v="16"/>
    <n v="7.3902915484255144E-3"/>
    <n v="3.635106065182063E-2"/>
    <n v="95472.764833723078"/>
    <n v="469607.4900870542"/>
    <n v="3470.5362650676689"/>
    <n v="0.94774893256054438"/>
    <n v="2068562.5632251394"/>
    <n v="21.666519942391755"/>
    <n v="2.7650906116061176"/>
  </r>
  <r>
    <s v="UN"/>
    <s v="General"/>
    <x v="6"/>
    <x v="1"/>
    <x v="30"/>
    <x v="17"/>
    <n v="1.4897606605527932E-2"/>
    <n v="7.2068664391340215E-2"/>
    <n v="92002.22856865541"/>
    <n v="445069.99745244201"/>
    <n v="6630.4777339698048"/>
    <n v="0.90095537338427734"/>
    <n v="1598955.0731380852"/>
    <n v="17.37952545296103"/>
    <n v="2.7465959482395426"/>
  </r>
  <r>
    <s v="UN"/>
    <s v="General"/>
    <x v="6"/>
    <x v="1"/>
    <x v="30"/>
    <x v="18"/>
    <n v="2.8016785243243716E-2"/>
    <n v="0.13159388597943641"/>
    <n v="85371.750834685605"/>
    <n v="400988.20573690429"/>
    <n v="11234.400445204461"/>
    <n v="0.82529265626944615"/>
    <n v="1153885.0756856431"/>
    <n v="13.516005756049603"/>
    <n v="2.6972025732297173"/>
  </r>
  <r>
    <s v="UN"/>
    <s v="General"/>
    <x v="6"/>
    <x v="1"/>
    <x v="30"/>
    <x v="19"/>
    <n v="5.0802256530140179E-2"/>
    <n v="0.22676995927875421"/>
    <n v="74137.350389481144"/>
    <n v="330932.62144532893"/>
    <n v="16812.123928857378"/>
    <n v="0.71066705479343473"/>
    <n v="752896.86994873884"/>
    <n v="10.155432666441264"/>
    <n v="2.6353891590199194"/>
  </r>
  <r>
    <s v="UN"/>
    <s v="General"/>
    <x v="6"/>
    <x v="1"/>
    <x v="30"/>
    <x v="20"/>
    <n v="8.9183347249846084E-2"/>
    <n v="0.36588428081648777"/>
    <n v="57325.226460623766"/>
    <n v="235182.91141762256"/>
    <n v="20974.399256187615"/>
    <n v="0.44264730424022641"/>
    <n v="421964.24850340991"/>
    <n v="7.3608823646471544"/>
    <n v="2.5473328100055066"/>
  </r>
  <r>
    <s v="UN"/>
    <s v="General"/>
    <x v="6"/>
    <x v="1"/>
    <x v="30"/>
    <x v="21"/>
    <n v="0.1946170199420966"/>
    <n v="1"/>
    <n v="36350.827204436151"/>
    <n v="186781.33708578738"/>
    <n v="36350.827204436151"/>
    <m/>
    <n v="186781.33708578738"/>
    <n v="5.1382967445371674"/>
    <n v="5.1382967445371674"/>
  </r>
  <r>
    <s v="UN"/>
    <s v="General"/>
    <x v="6"/>
    <x v="1"/>
    <x v="31"/>
    <x v="0"/>
    <n v="1.9996550423301354E-3"/>
    <n v="1.9958980614434405E-3"/>
    <n v="100000"/>
    <n v="99812.118550087704"/>
    <n v="199.58980614434404"/>
    <n v="0.99778016341150921"/>
    <n v="9750000.0005680118"/>
    <n v="97.500000005680121"/>
    <n v="5.866209531552749E-2"/>
  </r>
  <r>
    <s v="UN"/>
    <s v="General"/>
    <x v="6"/>
    <x v="1"/>
    <x v="31"/>
    <x v="1"/>
    <n v="1.2503957645737477E-4"/>
    <n v="5.0000335058265032E-4"/>
    <n v="99800.410193855656"/>
    <n v="399077.96315566695"/>
    <n v="49.900539486450725"/>
    <n v="0.9996490422899893"/>
    <n v="9650187.8820179235"/>
    <n v="96.694871927611075"/>
    <n v="1.521517381805606"/>
  </r>
  <r>
    <s v="UN"/>
    <s v="General"/>
    <x v="6"/>
    <x v="1"/>
    <x v="31"/>
    <x v="2"/>
    <n v="2.5535231560513523E-5"/>
    <n v="1.2766654383400723E-4"/>
    <n v="99750.509654369205"/>
    <n v="498714.99238513218"/>
    <n v="12.734802813254646"/>
    <n v="0.9999104434985342"/>
    <n v="9251109.9188622572"/>
    <n v="92.742482729330561"/>
    <n v="2.0509251486198354"/>
  </r>
  <r>
    <s v="UN"/>
    <s v="General"/>
    <x v="6"/>
    <x v="1"/>
    <x v="31"/>
    <x v="3"/>
    <n v="1.4488081769924798E-5"/>
    <n v="7.2437714964644791E-5"/>
    <n v="99737.774851555951"/>
    <n v="498670.3292151856"/>
    <n v="7.2247765059146332"/>
    <n v="0.99992055975102012"/>
    <n v="8752394.9264771249"/>
    <n v="87.754062485389241"/>
    <n v="2.4331326956621022"/>
  </r>
  <r>
    <s v="UN"/>
    <s v="General"/>
    <x v="6"/>
    <x v="1"/>
    <x v="31"/>
    <x v="4"/>
    <n v="1.8527219006072891E-5"/>
    <n v="9.2632001406002746E-5"/>
    <n v="99730.550075050036"/>
    <n v="498630.71472007385"/>
    <n v="9.2382404547679471"/>
    <n v="0.99989179840365783"/>
    <n v="8253724.5972619401"/>
    <n v="82.760243386312226"/>
    <n v="2.6147346148663928"/>
  </r>
  <r>
    <s v="UN"/>
    <s v="General"/>
    <x v="6"/>
    <x v="1"/>
    <x v="31"/>
    <x v="5"/>
    <n v="2.5134409106859009E-5"/>
    <n v="1.2566453528104743E-4"/>
    <n v="99721.311834595268"/>
    <n v="498576.76208075596"/>
    <n v="12.531432309304364"/>
    <n v="0.99985471876992582"/>
    <n v="7755093.882541866"/>
    <n v="77.767668112960706"/>
    <n v="2.6222117723697118"/>
  </r>
  <r>
    <s v="UN"/>
    <s v="General"/>
    <x v="6"/>
    <x v="1"/>
    <x v="31"/>
    <x v="6"/>
    <n v="3.3318366779561064E-5"/>
    <n v="1.6657861005155212E-4"/>
    <n v="99708.780402285964"/>
    <n v="498504.32823547442"/>
    <n v="16.609350049358909"/>
    <n v="0.99980828168506641"/>
    <n v="7256517.12046111"/>
    <n v="72.777112418624512"/>
    <n v="2.6173796182385649"/>
  </r>
  <r>
    <s v="UN"/>
    <s v="General"/>
    <x v="6"/>
    <x v="1"/>
    <x v="31"/>
    <x v="7"/>
    <n v="4.4167672907186785E-5"/>
    <n v="2.2081528237409768E-4"/>
    <n v="99692.171052236605"/>
    <n v="498408.755825678"/>
    <n v="22.013554901379393"/>
    <n v="0.99973580583525545"/>
    <n v="6758012.7922256356"/>
    <n v="67.788801476543014"/>
    <n v="2.6333020387476505"/>
  </r>
  <r>
    <s v="UN"/>
    <s v="General"/>
    <x v="6"/>
    <x v="1"/>
    <x v="31"/>
    <x v="8"/>
    <n v="6.3206065054175511E-5"/>
    <n v="3.1598358294974743E-4"/>
    <n v="99670.157497335225"/>
    <n v="498277.07914073125"/>
    <n v="31.494133479165612"/>
    <n v="0.99961092250143557"/>
    <n v="6259604.0363999577"/>
    <n v="62.803191984193603"/>
    <n v="2.6596166395990619"/>
  </r>
  <r>
    <s v="UN"/>
    <s v="General"/>
    <x v="6"/>
    <x v="1"/>
    <x v="31"/>
    <x v="9"/>
    <n v="9.5086316139990723E-5"/>
    <n v="4.7532650521020861E-4"/>
    <n v="99638.66336385606"/>
    <n v="498083.21074118721"/>
    <n v="47.360897640552139"/>
    <n v="0.99940617567118573"/>
    <n v="5761326.9572592266"/>
    <n v="57.822202373593349"/>
    <n v="2.6751691040838099"/>
  </r>
  <r>
    <s v="UN"/>
    <s v="General"/>
    <x v="6"/>
    <x v="1"/>
    <x v="31"/>
    <x v="10"/>
    <n v="1.46666723443535E-4"/>
    <n v="7.3308462205790514E-4"/>
    <n v="99591.302466215508"/>
    <n v="497787.43681287515"/>
    <n v="73.008852328712237"/>
    <n v="0.9990747090507659"/>
    <n v="5263243.7465180391"/>
    <n v="52.848427685776038"/>
    <n v="2.6841778385835871"/>
  </r>
  <r>
    <s v="UN"/>
    <s v="General"/>
    <x v="6"/>
    <x v="1"/>
    <x v="31"/>
    <x v="11"/>
    <n v="2.3051256259875024E-4"/>
    <n v="1.1519498561770366E-3"/>
    <n v="99518.293613886795"/>
    <n v="497326.83860294969"/>
    <n v="114.64008401549654"/>
    <n v="0.99853233647238637"/>
    <n v="4765456.3097051643"/>
    <n v="47.885229304616935"/>
    <n v="2.6916497509849844"/>
  </r>
  <r>
    <s v="UN"/>
    <s v="General"/>
    <x v="6"/>
    <x v="1"/>
    <x v="31"/>
    <x v="12"/>
    <n v="3.6884878220048219E-4"/>
    <n v="1.8426804893225139E-3"/>
    <n v="99403.653529871299"/>
    <n v="496596.93014062883"/>
    <n v="183.16917292687867"/>
    <n v="0.99765279770563808"/>
    <n v="4268129.4711022144"/>
    <n v="42.937350082606571"/>
    <n v="2.6997357033660005"/>
  </r>
  <r>
    <s v="UN"/>
    <s v="General"/>
    <x v="6"/>
    <x v="1"/>
    <x v="31"/>
    <x v="13"/>
    <n v="6.034874388248676E-4"/>
    <n v="3.0133553404694769E-3"/>
    <n v="99220.48435694442"/>
    <n v="495431.31668682961"/>
    <n v="298.9865764209535"/>
    <n v="0.9955691784187447"/>
    <n v="3771532.5409615859"/>
    <n v="38.01163202745056"/>
    <n v="2.7554005737447111"/>
  </r>
  <r>
    <s v="UN"/>
    <s v="General"/>
    <x v="6"/>
    <x v="1"/>
    <x v="31"/>
    <x v="14"/>
    <n v="1.2643891309285496E-3"/>
    <n v="6.3044175398067597E-3"/>
    <n v="98921.497780523467"/>
    <n v="493236.14891682391"/>
    <n v="623.64242567148176"/>
    <n v="0.99076961678948516"/>
    <n v="3276101.2242747564"/>
    <n v="33.11819268591568"/>
    <n v="2.8010797063446877"/>
  </r>
  <r>
    <s v="UN"/>
    <s v="General"/>
    <x v="6"/>
    <x v="1"/>
    <x v="31"/>
    <x v="15"/>
    <n v="2.5929505329512605E-3"/>
    <n v="1.2890737571195028E-2"/>
    <n v="98297.855354851985"/>
    <n v="488683.390249043"/>
    <n v="1267.1318571906886"/>
    <n v="0.98165555903817181"/>
    <n v="2782865.0753579326"/>
    <n v="28.310537043884452"/>
    <n v="2.7856396638643992"/>
  </r>
  <r>
    <s v="UN"/>
    <s v="General"/>
    <x v="6"/>
    <x v="1"/>
    <x v="31"/>
    <x v="16"/>
    <n v="5.1119912068418758E-3"/>
    <n v="2.527362497630593E-2"/>
    <n v="97030.723497661296"/>
    <n v="479718.76664759341"/>
    <n v="2452.3181168595329"/>
    <n v="0.96288242042583405"/>
    <n v="2294181.6851088894"/>
    <n v="23.643868688294233"/>
    <n v="2.7837904457220266"/>
  </r>
  <r>
    <s v="UN"/>
    <s v="General"/>
    <x v="6"/>
    <x v="1"/>
    <x v="31"/>
    <x v="17"/>
    <n v="1.0655865383188188E-2"/>
    <n v="5.2042326636234051E-2"/>
    <n v="94578.405380801763"/>
    <n v="461912.76715333061"/>
    <n v="4922.0802655618463"/>
    <n v="0.926822737055923"/>
    <n v="1814462.918461296"/>
    <n v="19.184748475676979"/>
    <n v="2.7693862841903618"/>
  </r>
  <r>
    <s v="UN"/>
    <s v="General"/>
    <x v="6"/>
    <x v="1"/>
    <x v="31"/>
    <x v="18"/>
    <n v="2.0722121785384889E-2"/>
    <n v="9.8948663746595514E-2"/>
    <n v="89656.325115239917"/>
    <n v="428111.25513412507"/>
    <n v="8871.3735665833083"/>
    <n v="0.8653090015845325"/>
    <n v="1352550.1513079654"/>
    <n v="15.08594234226601"/>
    <n v="2.7263531638378673"/>
  </r>
  <r>
    <s v="UN"/>
    <s v="General"/>
    <x v="6"/>
    <x v="1"/>
    <x v="31"/>
    <x v="19"/>
    <n v="3.8854615973593139E-2"/>
    <n v="0.17817223150351841"/>
    <n v="80784.951548656609"/>
    <n v="370448.52274721087"/>
    <n v="14393.63508932777"/>
    <n v="0.76644467064612432"/>
    <n v="924438.89617384039"/>
    <n v="11.443206667234959"/>
    <n v="2.674233451917003"/>
  </r>
  <r>
    <s v="UN"/>
    <s v="General"/>
    <x v="6"/>
    <x v="1"/>
    <x v="31"/>
    <x v="20"/>
    <n v="7.0532143625155141E-2"/>
    <n v="0.30163690707312557"/>
    <n v="66391.316459328838"/>
    <n v="283928.29600832931"/>
    <n v="20026.071353305037"/>
    <n v="0.48748514481915839"/>
    <n v="553990.37342662946"/>
    <n v="8.3443197540148581"/>
    <n v="2.6017120162518319"/>
  </r>
  <r>
    <s v="UN"/>
    <s v="General"/>
    <x v="6"/>
    <x v="1"/>
    <x v="31"/>
    <x v="21"/>
    <n v="0.17168365714008973"/>
    <n v="1"/>
    <n v="46365.245106023802"/>
    <n v="270062.07741830009"/>
    <n v="46365.245106023802"/>
    <m/>
    <n v="270062.07741830009"/>
    <n v="5.8246662300770078"/>
    <n v="5.8246662300770078"/>
  </r>
  <r>
    <s v="UN"/>
    <s v="General"/>
    <x v="6"/>
    <x v="1"/>
    <x v="32"/>
    <x v="0"/>
    <n v="1.2385193509056591E-3"/>
    <n v="1.237073828346911E-3"/>
    <n v="100000"/>
    <n v="99883.286235484789"/>
    <n v="123.70738283469109"/>
    <n v="0.99862365469545455"/>
    <n v="10000000.00009115"/>
    <n v="100.0000000009115"/>
    <n v="5.6533556520388203E-2"/>
  </r>
  <r>
    <s v="UN"/>
    <s v="General"/>
    <x v="6"/>
    <x v="1"/>
    <x v="32"/>
    <x v="1"/>
    <n v="7.7445325215216751E-5"/>
    <n v="3.0972188150047228E-4"/>
    <n v="99876.292617165309"/>
    <n v="399428.54111224256"/>
    <n v="30.933873266680166"/>
    <n v="0.99978373942350041"/>
    <n v="9900116.7138556652"/>
    <n v="99.123790585656707"/>
    <n v="1.5228011132627626"/>
  </r>
  <r>
    <s v="UN"/>
    <s v="General"/>
    <x v="6"/>
    <x v="1"/>
    <x v="32"/>
    <x v="2"/>
    <n v="1.5550518726907435E-5"/>
    <n v="7.7749019600164052E-5"/>
    <n v="99845.358743898629"/>
    <n v="499203.84588409204"/>
    <n v="7.7628787539579207"/>
    <n v="0.99994588870329637"/>
    <n v="9500688.1727434229"/>
    <n v="95.154029113286086"/>
    <n v="2.0439013504591586"/>
  </r>
  <r>
    <s v="UN"/>
    <s v="General"/>
    <x v="6"/>
    <x v="1"/>
    <x v="32"/>
    <x v="3"/>
    <n v="8.6750769289809865E-6"/>
    <n v="4.3374416147164819E-5"/>
    <n v="99837.595865144671"/>
    <n v="499176.83331667178"/>
    <n v="4.3303974301961716"/>
    <n v="0.99995289880326477"/>
    <n v="9001484.3268593308"/>
    <n v="90.161268897320582"/>
    <n v="2.4261002064431056"/>
  </r>
  <r>
    <s v="UN"/>
    <s v="General"/>
    <x v="6"/>
    <x v="1"/>
    <x v="32"/>
    <x v="4"/>
    <n v="1.0907621209099995E-5"/>
    <n v="5.4536685047556388E-5"/>
    <n v="99833.265467714475"/>
    <n v="499153.32149044005"/>
    <n v="5.4445753560721641"/>
    <n v="0.99993633493781808"/>
    <n v="8502307.4935426582"/>
    <n v="85.165074524104966"/>
    <n v="2.6112281892055957"/>
  </r>
  <r>
    <s v="UN"/>
    <s v="General"/>
    <x v="6"/>
    <x v="1"/>
    <x v="32"/>
    <x v="5"/>
    <n v="1.4797504890631874E-5"/>
    <n v="7.3984921292648685E-5"/>
    <n v="99827.820892358402"/>
    <n v="499121.54286318901"/>
    <n v="7.3857534715352813"/>
    <n v="0.99991446531232198"/>
    <n v="8003154.1720522186"/>
    <n v="80.169576982771162"/>
    <n v="2.6222333075868289"/>
  </r>
  <r>
    <s v="UN"/>
    <s v="General"/>
    <x v="6"/>
    <x v="1"/>
    <x v="32"/>
    <x v="6"/>
    <n v="1.961568673734515E-5"/>
    <n v="9.8073850090100236E-5"/>
    <n v="99820.435138886867"/>
    <n v="499078.85065790685"/>
    <n v="9.7897743917419575"/>
    <n v="0.99988712430081994"/>
    <n v="7504032.6291890293"/>
    <n v="75.175314741397045"/>
    <n v="2.6174081654886527"/>
  </r>
  <r>
    <s v="UN"/>
    <s v="General"/>
    <x v="6"/>
    <x v="1"/>
    <x v="32"/>
    <x v="7"/>
    <n v="2.6003052352385327E-5"/>
    <n v="1.3000726106477358E-4"/>
    <n v="99810.645364495125"/>
    <n v="499022.51678369287"/>
    <n v="12.976108628936345"/>
    <n v="0.99984445123269639"/>
    <n v="7004953.778531122"/>
    <n v="70.182431472614653"/>
    <n v="2.6333398817071418"/>
  </r>
  <r>
    <s v="UN"/>
    <s v="General"/>
    <x v="6"/>
    <x v="1"/>
    <x v="32"/>
    <x v="8"/>
    <n v="3.7211619051013765E-5"/>
    <n v="1.860418933430603E-4"/>
    <n v="99797.669255866189"/>
    <n v="498944.8944463504"/>
    <n v="18.566547339592944"/>
    <n v="0.99977091820318964"/>
    <n v="6505931.2617474291"/>
    <n v="65.191214486855415"/>
    <n v="2.6596707946949043"/>
  </r>
  <r>
    <s v="UN"/>
    <s v="General"/>
    <x v="6"/>
    <x v="1"/>
    <x v="32"/>
    <x v="9"/>
    <n v="5.5980636828646372E-5"/>
    <n v="2.7986676201602036E-4"/>
    <n v="99779.102708526596"/>
    <n v="498830.59525342128"/>
    <n v="27.924854391880217"/>
    <n v="0.99965035232736865"/>
    <n v="6006986.3673010785"/>
    <n v="60.202850138356204"/>
    <n v="2.6752505742490422"/>
  </r>
  <r>
    <s v="UN"/>
    <s v="General"/>
    <x v="6"/>
    <x v="1"/>
    <x v="32"/>
    <x v="10"/>
    <n v="8.6347824936788657E-5"/>
    <n v="4.3165281339208809E-4"/>
    <n v="99751.177854134716"/>
    <n v="498656.18029675359"/>
    <n v="43.05787655992026"/>
    <n v="0.99945514564586102"/>
    <n v="5508155.7720476575"/>
    <n v="55.218954708506658"/>
    <n v="2.6843035029554767"/>
  </r>
  <r>
    <s v="UN"/>
    <s v="General"/>
    <x v="6"/>
    <x v="1"/>
    <x v="32"/>
    <x v="11"/>
    <n v="1.3571080019845357E-4"/>
    <n v="6.7834151644362566E-4"/>
    <n v="99708.119977574795"/>
    <n v="498384.48530570063"/>
    <n v="67.636157307322719"/>
    <n v="0.99913567487622135"/>
    <n v="5009499.591750904"/>
    <n v="50.241641231201463"/>
    <n v="2.6918472546566519"/>
  </r>
  <r>
    <s v="UN"/>
    <s v="General"/>
    <x v="6"/>
    <x v="1"/>
    <x v="32"/>
    <x v="12"/>
    <n v="2.171541664381462E-4"/>
    <n v="1.0852288211013286E-3"/>
    <n v="99640.483820267473"/>
    <n v="497953.71907374944"/>
    <n v="108.13272479023726"/>
    <n v="0.99862027129038755"/>
    <n v="4511115.1064452035"/>
    <n v="45.27391812531139"/>
    <n v="2.7000484536908802"/>
  </r>
  <r>
    <s v="UN"/>
    <s v="General"/>
    <x v="6"/>
    <x v="1"/>
    <x v="32"/>
    <x v="13"/>
    <n v="3.5528854844446708E-4"/>
    <n v="1.7750324822341764E-3"/>
    <n v="99532.351095477236"/>
    <n v="497266.67803148506"/>
    <n v="176.67315622761089"/>
    <n v="0.99733559699589891"/>
    <n v="4013161.3873714539"/>
    <n v="40.32017071034317"/>
    <n v="2.763794713713565"/>
  </r>
  <r>
    <s v="UN"/>
    <s v="General"/>
    <x v="6"/>
    <x v="1"/>
    <x v="32"/>
    <x v="14"/>
    <n v="7.7307421808053963E-4"/>
    <n v="3.858861372190471E-3"/>
    <n v="99355.677939249625"/>
    <n v="495941.75920069858"/>
    <n v="383.39978770757443"/>
    <n v="0.99422571507650315"/>
    <n v="3515894.7093399689"/>
    <n v="35.386953038453825"/>
    <n v="2.8178639572234934"/>
  </r>
  <r>
    <s v="UN"/>
    <s v="General"/>
    <x v="6"/>
    <x v="1"/>
    <x v="32"/>
    <x v="15"/>
    <n v="1.6465014931769345E-3"/>
    <n v="8.2028398358895693E-3"/>
    <n v="98972.27815154205"/>
    <n v="493078.05017761351"/>
    <n v="811.85374587020488"/>
    <n v="0.98806667798872283"/>
    <n v="3019952.9501392702"/>
    <n v="30.513119497110591"/>
    <n v="2.8033721108409675"/>
  </r>
  <r>
    <s v="UN"/>
    <s v="General"/>
    <x v="6"/>
    <x v="1"/>
    <x v="32"/>
    <x v="16"/>
    <n v="3.3712072849612323E-3"/>
    <n v="1.6732119300500288E-2"/>
    <n v="98160.424405671845"/>
    <n v="487193.99102815142"/>
    <n v="1642.4319317434565"/>
    <n v="0.97484205149926406"/>
    <n v="2526874.8999616564"/>
    <n v="25.742298031625566"/>
    <n v="2.803177757036317"/>
  </r>
  <r>
    <s v="UN"/>
    <s v="General"/>
    <x v="6"/>
    <x v="1"/>
    <x v="32"/>
    <x v="17"/>
    <n v="7.2981291635038671E-3"/>
    <n v="3.5911987662404145E-2"/>
    <n v="96517.992473928389"/>
    <n v="474937.18969199713"/>
    <n v="3466.1529549237312"/>
    <n v="0.94823915190941854"/>
    <n v="2039680.9089335052"/>
    <n v="21.132649536659887"/>
    <n v="2.792142246125076"/>
  </r>
  <r>
    <s v="UN"/>
    <s v="General"/>
    <x v="6"/>
    <x v="1"/>
    <x v="32"/>
    <x v="18"/>
    <n v="1.4739559446847421E-2"/>
    <n v="7.1336796231085936E-2"/>
    <n v="93051.839519004658"/>
    <n v="450354.03796378203"/>
    <n v="6638.0201146949403"/>
    <n v="0.90025557108293952"/>
    <n v="1564743.719241508"/>
    <n v="16.815827901198332"/>
    <n v="2.7545775135201938"/>
  </r>
  <r>
    <s v="UN"/>
    <s v="General"/>
    <x v="6"/>
    <x v="1"/>
    <x v="32"/>
    <x v="19"/>
    <n v="2.8702542155874283E-2"/>
    <n v="0.13466571497396795"/>
    <n v="86413.819404309717"/>
    <n v="405433.73163659236"/>
    <n v="11636.978773712704"/>
    <n v="0.81827309713176333"/>
    <n v="1114389.6812777261"/>
    <n v="12.895966049871742"/>
    <n v="2.7111442838476232"/>
  </r>
  <r>
    <s v="UN"/>
    <s v="General"/>
    <x v="6"/>
    <x v="1"/>
    <x v="32"/>
    <x v="20"/>
    <n v="5.4111838170303454E-2"/>
    <n v="0.24007300392603262"/>
    <n v="74776.840630597013"/>
    <n v="331755.51526796265"/>
    <n v="17951.900754285634"/>
    <n v="0.53205059434807778"/>
    <n v="708955.94964113366"/>
    <n v="9.4809561845950032"/>
    <n v="2.6532463909168462"/>
  </r>
  <r>
    <s v="UN"/>
    <s v="General"/>
    <x v="6"/>
    <x v="1"/>
    <x v="32"/>
    <x v="21"/>
    <n v="0.15064918992138132"/>
    <n v="1"/>
    <n v="56824.939876311379"/>
    <n v="377200.43437317107"/>
    <n v="56824.939876311379"/>
    <m/>
    <n v="377200.43437317107"/>
    <n v="6.6379381165067395"/>
    <n v="6.6379381165067395"/>
  </r>
  <r>
    <s v="UN"/>
    <s v="Latin"/>
    <x v="7"/>
    <x v="0"/>
    <x v="0"/>
    <x v="0"/>
    <n v="0.39141459869470935"/>
    <n v="0.31009331491611986"/>
    <n v="100000"/>
    <n v="79223.747900619972"/>
    <n v="31009.331491611985"/>
    <n v="0.59386633728865335"/>
    <n v="1999999.9999791912"/>
    <n v="19.999999999791914"/>
    <n v="0.33"/>
  </r>
  <r>
    <s v="UN"/>
    <s v="Latin"/>
    <x v="7"/>
    <x v="0"/>
    <x v="0"/>
    <x v="1"/>
    <n v="0.10104736234013972"/>
    <n v="0.31886867018945603"/>
    <n v="68990.668508388015"/>
    <n v="217709.42074370669"/>
    <n v="21998.962722751268"/>
    <n v="0.74407615014160799"/>
    <n v="1920776.2520785714"/>
    <n v="27.841102189711929"/>
    <n v="1.3520000000000001"/>
  </r>
  <r>
    <s v="UN"/>
    <s v="Latin"/>
    <x v="7"/>
    <x v="0"/>
    <x v="0"/>
    <x v="2"/>
    <n v="2.1022242478017615E-2"/>
    <n v="9.8840271143008321E-2"/>
    <n v="46991.705785636746"/>
    <n v="220940.88897421942"/>
    <n v="4644.6729413248104"/>
    <n v="0.93304078439958493"/>
    <n v="1703066.8313348647"/>
    <n v="36.24186019345175"/>
    <n v="1.9819963362229662"/>
  </r>
  <r>
    <s v="UN"/>
    <s v="Latin"/>
    <x v="7"/>
    <x v="0"/>
    <x v="0"/>
    <x v="3"/>
    <n v="1.0374949302898898E-2"/>
    <n v="5.050562179863443E-2"/>
    <n v="42347.032844311936"/>
    <n v="206146.86035444727"/>
    <n v="2138.7632251291652"/>
    <n v="0.9445742464090815"/>
    <n v="1482125.9423606454"/>
    <n v="34.999522819217425"/>
    <n v="2.3871329928188203"/>
  </r>
  <r>
    <s v="UN"/>
    <s v="Latin"/>
    <x v="7"/>
    <x v="0"/>
    <x v="0"/>
    <x v="4"/>
    <n v="1.356603037238973E-2"/>
    <n v="6.5697709259793666E-2"/>
    <n v="40208.269619182771"/>
    <n v="194721.01526890017"/>
    <n v="2641.591207280464"/>
    <n v="0.9199622361675831"/>
    <n v="1275979.0820061981"/>
    <n v="31.734245071751292"/>
    <n v="2.6073766411720833"/>
  </r>
  <r>
    <s v="UN"/>
    <s v="Latin"/>
    <x v="7"/>
    <x v="0"/>
    <x v="0"/>
    <x v="5"/>
    <n v="1.989487898123677E-2"/>
    <n v="9.4868346273629389E-2"/>
    <n v="37566.678411902307"/>
    <n v="179135.98063559952"/>
    <n v="3563.8886559304228"/>
    <n v="0.89957566104518605"/>
    <n v="1081258.0667372979"/>
    <n v="28.782370772357698"/>
    <n v="2.5595726287802925"/>
  </r>
  <r>
    <s v="UN"/>
    <s v="Latin"/>
    <x v="7"/>
    <x v="0"/>
    <x v="0"/>
    <x v="6"/>
    <n v="2.2031347143215391E-2"/>
    <n v="0.10441118520277953"/>
    <n v="34002.789755971884"/>
    <n v="161146.36819724707"/>
    <n v="3550.271578621956"/>
    <n v="0.88900607902218864"/>
    <n v="902122.08610169846"/>
    <n v="26.530825634483694"/>
    <n v="2.5022810547765739"/>
  </r>
  <r>
    <s v="UN"/>
    <s v="Latin"/>
    <x v="7"/>
    <x v="0"/>
    <x v="0"/>
    <x v="7"/>
    <n v="2.5071328323427747E-2"/>
    <n v="0.1179449596052813"/>
    <n v="30452.518177349928"/>
    <n v="143260.10093970053"/>
    <n v="3591.7210263066299"/>
    <n v="0.87680820873563003"/>
    <n v="740975.71790445142"/>
    <n v="24.332165687879851"/>
    <n v="2.4935442142881641"/>
  </r>
  <r>
    <s v="UN"/>
    <s v="Latin"/>
    <x v="7"/>
    <x v="0"/>
    <x v="0"/>
    <x v="8"/>
    <n v="2.7445214597571821E-2"/>
    <n v="0.12834459789875374"/>
    <n v="26860.797151043298"/>
    <n v="125611.63248822436"/>
    <n v="3447.438209590644"/>
    <n v="0.86687407145338835"/>
    <n v="597715.61696475092"/>
    <n v="22.252340971255766"/>
    <n v="2.4786050572827318"/>
  </r>
  <r>
    <s v="UN"/>
    <s v="Latin"/>
    <x v="7"/>
    <x v="0"/>
    <x v="0"/>
    <x v="9"/>
    <n v="2.9769408810942165E-2"/>
    <n v="0.13844980870450116"/>
    <n v="23413.358941452654"/>
    <n v="108889.46727697378"/>
    <n v="3241.5750665739397"/>
    <n v="0.85475409476286413"/>
    <n v="472103.9844765265"/>
    <n v="20.163872499331159"/>
    <n v="2.4773598444128551"/>
  </r>
  <r>
    <s v="UN"/>
    <s v="Latin"/>
    <x v="7"/>
    <x v="0"/>
    <x v="0"/>
    <x v="10"/>
    <n v="3.315565076039332E-2"/>
    <n v="0.15298199252809638"/>
    <n v="20171.783874878714"/>
    <n v="93073.718031540251"/>
    <n v="3085.9196900250718"/>
    <n v="0.83938384444266023"/>
    <n v="363214.51719955273"/>
    <n v="18.006068251201537"/>
    <n v="2.477186017504533"/>
  </r>
  <r>
    <s v="UN"/>
    <s v="Latin"/>
    <x v="7"/>
    <x v="0"/>
    <x v="0"/>
    <x v="11"/>
    <n v="3.7171067671404913E-2"/>
    <n v="0.16996353490185115"/>
    <n v="17085.864184853643"/>
    <n v="78124.57525788639"/>
    <n v="2903.9738737106618"/>
    <n v="0.81624129246675814"/>
    <n v="270140.79916801251"/>
    <n v="15.81077762560516"/>
    <n v="2.4845690822115025"/>
  </r>
  <r>
    <s v="UN"/>
    <s v="Latin"/>
    <x v="7"/>
    <x v="0"/>
    <x v="0"/>
    <x v="12"/>
    <n v="4.4650050296270866E-2"/>
    <n v="0.20076780041573578"/>
    <n v="14181.890311142981"/>
    <n v="63768.504281913702"/>
    <n v="2847.2669235054127"/>
    <n v="0.77966629727107362"/>
    <n v="192016.22391012614"/>
    <n v="13.539536669470314"/>
    <n v="2.491999357401439"/>
  </r>
  <r>
    <s v="UN"/>
    <s v="Latin"/>
    <x v="7"/>
    <x v="0"/>
    <x v="0"/>
    <x v="13"/>
    <n v="5.5903563528056706E-2"/>
    <n v="0.24521520160968674"/>
    <n v="11334.623387637568"/>
    <n v="49718.153615994248"/>
    <n v="2779.4219591694164"/>
    <n v="0.71985673529166838"/>
    <n v="128247.71962821244"/>
    <n v="11.314687329451942"/>
    <n v="2.4976943319998934"/>
  </r>
  <r>
    <s v="UN"/>
    <s v="Latin"/>
    <x v="7"/>
    <x v="0"/>
    <x v="0"/>
    <x v="14"/>
    <n v="7.7232771068058717E-2"/>
    <n v="0.32309664056111342"/>
    <n v="8555.2014284681518"/>
    <n v="35789.947746739279"/>
    <n v="2764.1568408616977"/>
    <n v="0.6343682997950143"/>
    <n v="78529.566012218187"/>
    <n v="9.1791603819992424"/>
    <n v="2.4726255426867731"/>
  </r>
  <r>
    <s v="UN"/>
    <s v="Latin"/>
    <x v="7"/>
    <x v="0"/>
    <x v="0"/>
    <x v="15"/>
    <n v="0.10611871730374683"/>
    <n v="0.41604242588674434"/>
    <n v="5791.0445876064541"/>
    <n v="22704.008301851401"/>
    <n v="2409.3202386460903"/>
    <n v="0.53984412394917081"/>
    <n v="42739.618265478915"/>
    <n v="7.3802951469147624"/>
    <n v="2.4054031772489823"/>
  </r>
  <r>
    <s v="UN"/>
    <s v="Latin"/>
    <x v="7"/>
    <x v="0"/>
    <x v="0"/>
    <x v="16"/>
    <n v="0.14173318149322794"/>
    <n v="0.51369370866373565"/>
    <n v="3381.7243489603638"/>
    <n v="12256.62547184767"/>
    <n v="1737.1705224959062"/>
    <n v="0.44235227044169739"/>
    <n v="20035.609963627518"/>
    <n v="5.924672710177286"/>
    <n v="2.3220842670814363"/>
  </r>
  <r>
    <s v="UN"/>
    <s v="Latin"/>
    <x v="7"/>
    <x v="0"/>
    <x v="0"/>
    <x v="17"/>
    <n v="0.18639996955040183"/>
    <n v="0.6145212717871098"/>
    <n v="1644.5538264644576"/>
    <n v="5421.7461054253572"/>
    <n v="1010.6133089612964"/>
    <n v="0.33994101450439868"/>
    <n v="7778.9844917798473"/>
    <n v="4.7301489112724813"/>
    <n v="2.2283928956211656"/>
  </r>
  <r>
    <s v="UN"/>
    <s v="Latin"/>
    <x v="7"/>
    <x v="0"/>
    <x v="0"/>
    <x v="18"/>
    <n v="0.24819925743780333"/>
    <n v="0.72159698531651895"/>
    <n v="633.94051750316123"/>
    <n v="1843.0738714635686"/>
    <n v="457.44956630027502"/>
    <n v="0.23915499306508262"/>
    <n v="2357.2383863544901"/>
    <n v="3.7183904818684117"/>
    <n v="2.0999454064813268"/>
  </r>
  <r>
    <s v="UN"/>
    <s v="Latin"/>
    <x v="7"/>
    <x v="0"/>
    <x v="0"/>
    <x v="19"/>
    <n v="0.32689050390655744"/>
    <n v="0.81639823226669872"/>
    <n v="176.49095120288618"/>
    <n v="440.78031894830474"/>
    <n v="144.08690057310446"/>
    <n v="0.15138967084151822"/>
    <n v="514.16451489092162"/>
    <n v="2.9132627558897388"/>
    <n v="1.9346662652234887"/>
  </r>
  <r>
    <s v="UN"/>
    <s v="Latin"/>
    <x v="7"/>
    <x v="0"/>
    <x v="0"/>
    <x v="20"/>
    <n v="0.43247952885072416"/>
    <n v="0.89060410528430778"/>
    <n v="32.404050629781722"/>
    <n v="66.729587399003279"/>
    <n v="28.859180518724159"/>
    <n v="9.0681766804629541E-2"/>
    <n v="73.384195942616913"/>
    <n v="2.2646611925476812"/>
    <n v="1.6980813717811676"/>
  </r>
  <r>
    <s v="UN"/>
    <s v="Latin"/>
    <x v="7"/>
    <x v="0"/>
    <x v="0"/>
    <x v="21"/>
    <n v="0.53269401014722995"/>
    <n v="1"/>
    <n v="3.5448701110575613"/>
    <n v="6.6546085436136284"/>
    <n v="3.5448701110575613"/>
    <m/>
    <n v="6.6546085436136284"/>
    <n v="1.8772503181021549"/>
    <n v="1.8772503181021549"/>
  </r>
  <r>
    <s v="UN"/>
    <s v="Latin"/>
    <x v="7"/>
    <x v="0"/>
    <x v="1"/>
    <x v="0"/>
    <n v="0.35893308285134395"/>
    <n v="0.28934895219295925"/>
    <n v="100000"/>
    <n v="80613.620203071725"/>
    <n v="28934.895219295926"/>
    <n v="0.62169965753663758"/>
    <n v="2250000.0000254516"/>
    <n v="22.500000000254516"/>
    <n v="0.33"/>
  </r>
  <r>
    <s v="UN"/>
    <s v="Latin"/>
    <x v="7"/>
    <x v="0"/>
    <x v="1"/>
    <x v="1"/>
    <n v="8.8612874280973059E-2"/>
    <n v="0.28708734430881661"/>
    <n v="71065.104780704074"/>
    <n v="230236.20856524701"/>
    <n v="20401.892204520118"/>
    <n v="0.77211518980013172"/>
    <n v="2169386.3798223799"/>
    <n v="30.526745672391126"/>
    <n v="1.3520000000000001"/>
  </r>
  <r>
    <s v="UN"/>
    <s v="Latin"/>
    <x v="7"/>
    <x v="0"/>
    <x v="1"/>
    <x v="2"/>
    <n v="1.8408876995721982E-2"/>
    <n v="8.7210203444031575E-2"/>
    <n v="50663.212576183956"/>
    <n v="240011.87453878892"/>
    <n v="4418.3490758972257"/>
    <n v="0.94091480134596084"/>
    <n v="1939150.1712571331"/>
    <n v="38.275310085028039"/>
    <n v="1.9888779465825221"/>
  </r>
  <r>
    <s v="UN"/>
    <s v="Latin"/>
    <x v="7"/>
    <x v="0"/>
    <x v="1"/>
    <x v="3"/>
    <n v="9.1612265129846805E-3"/>
    <n v="4.4737648055019869E-2"/>
    <n v="46244.86350028673"/>
    <n v="225830.72525233627"/>
    <n v="2068.886427628262"/>
    <n v="0.95068002611978486"/>
    <n v="1699138.2967183441"/>
    <n v="36.742205903749912"/>
    <n v="2.3929974226373965"/>
  </r>
  <r>
    <s v="UN"/>
    <s v="Latin"/>
    <x v="7"/>
    <x v="0"/>
    <x v="1"/>
    <x v="4"/>
    <n v="1.2071325990998336E-2"/>
    <n v="5.8665964240417347E-2"/>
    <n v="44175.977072658468"/>
    <n v="214692.75978154101"/>
    <n v="2591.6262912300808"/>
    <n v="0.92834208036950439"/>
    <n v="1473307.5714660077"/>
    <n v="33.35087685876838"/>
    <n v="2.6126474705522846"/>
  </r>
  <r>
    <s v="UN"/>
    <s v="Latin"/>
    <x v="7"/>
    <x v="0"/>
    <x v="1"/>
    <x v="5"/>
    <n v="1.7750278165258464E-2"/>
    <n v="8.5074748359973196E-2"/>
    <n v="41584.350781428388"/>
    <n v="199308.32325586604"/>
    <n v="3537.7781784428735"/>
    <n v="0.90974987678260832"/>
    <n v="1258614.8116844667"/>
    <n v="30.266549508007838"/>
    <n v="2.5652994006913579"/>
  </r>
  <r>
    <s v="UN"/>
    <s v="Latin"/>
    <x v="7"/>
    <x v="0"/>
    <x v="1"/>
    <x v="6"/>
    <n v="1.9722750013236257E-2"/>
    <n v="9.3993835394127451E-2"/>
    <n v="38046.572602985514"/>
    <n v="181320.72252377239"/>
    <n v="3576.1432825557422"/>
    <n v="0.90002889342167602"/>
    <n v="1059306.4884286006"/>
    <n v="27.842363081753042"/>
    <n v="2.5078905438078536"/>
  </r>
  <r>
    <s v="UN"/>
    <s v="Latin"/>
    <x v="7"/>
    <x v="0"/>
    <x v="1"/>
    <x v="7"/>
    <n v="2.2454775247932997E-2"/>
    <n v="0.1063079914330107"/>
    <n v="34470.429320429772"/>
    <n v="163193.88924748963"/>
    <n v="3664.4821048884478"/>
    <n v="0.88852745156296753"/>
    <n v="877985.76590482832"/>
    <n v="25.470694250520051"/>
    <n v="2.5008044540749594"/>
  </r>
  <r>
    <s v="UN"/>
    <s v="Latin"/>
    <x v="7"/>
    <x v="0"/>
    <x v="1"/>
    <x v="8"/>
    <n v="2.4783594557407012E-2"/>
    <n v="0.11665529911310389"/>
    <n v="30805.947215541324"/>
    <n v="145002.25052372113"/>
    <n v="3593.6769868914635"/>
    <n v="0.8784076135613722"/>
    <n v="714791.8766573387"/>
    <n v="23.203048153530972"/>
    <n v="2.4879529832773675"/>
  </r>
  <r>
    <s v="UN"/>
    <s v="Latin"/>
    <x v="7"/>
    <x v="0"/>
    <x v="1"/>
    <x v="9"/>
    <n v="2.715370667370896E-2"/>
    <n v="0.12709696540857746"/>
    <n v="27212.270228649861"/>
    <n v="127371.0808435701"/>
    <n v="3458.5969679395748"/>
    <n v="0.86589026613152298"/>
    <n v="569789.6261336176"/>
    <n v="20.938702333395423"/>
    <n v="2.4873423008705351"/>
  </r>
  <r>
    <s v="UN"/>
    <s v="Latin"/>
    <x v="7"/>
    <x v="0"/>
    <x v="1"/>
    <x v="10"/>
    <n v="3.0598838031497915E-2"/>
    <n v="0.14207178865778891"/>
    <n v="23753.673260710286"/>
    <n v="110289.37908909867"/>
    <n v="3374.7268473418007"/>
    <n v="0.84993508571119758"/>
    <n v="442418.54529004748"/>
    <n v="18.625268624109136"/>
    <n v="2.4875041453706173"/>
  </r>
  <r>
    <s v="UN"/>
    <s v="Latin"/>
    <x v="7"/>
    <x v="0"/>
    <x v="1"/>
    <x v="11"/>
    <n v="3.4727151358515264E-2"/>
    <n v="0.1597374995077416"/>
    <n v="20378.946413368485"/>
    <n v="93738.81286912784"/>
    <n v="3255.2819426737406"/>
    <n v="0.82627086429731478"/>
    <n v="332129.16620094882"/>
    <n v="16.297661295339282"/>
    <n v="2.4945582774880366"/>
  </r>
  <r>
    <s v="UN"/>
    <s v="Latin"/>
    <x v="7"/>
    <x v="0"/>
    <x v="1"/>
    <x v="12"/>
    <n v="4.2187049115296159E-2"/>
    <n v="0.19082019151016089"/>
    <n v="17123.664470694745"/>
    <n v="77453.649927578503"/>
    <n v="3267.5409336537068"/>
    <n v="0.78957097323819403"/>
    <n v="238390.35333182098"/>
    <n v="13.921690286550502"/>
    <n v="2.5012792213851096"/>
  </r>
  <r>
    <s v="UN"/>
    <s v="Latin"/>
    <x v="7"/>
    <x v="0"/>
    <x v="1"/>
    <x v="13"/>
    <n v="5.3278485189061177E-2"/>
    <n v="0.23514902597512669"/>
    <n v="13856.123537041038"/>
    <n v="61155.153754168532"/>
    <n v="3258.2539535262276"/>
    <n v="0.73029998079173475"/>
    <n v="160936.70340424249"/>
    <n v="11.61484328383885"/>
    <n v="2.506190724561872"/>
  </r>
  <r>
    <s v="UN"/>
    <s v="Latin"/>
    <x v="7"/>
    <x v="0"/>
    <x v="1"/>
    <x v="14"/>
    <n v="7.4040601430881384E-2"/>
    <n v="0.3120223609474434"/>
    <n v="10597.86958351481"/>
    <n v="44661.607611984866"/>
    <n v="3306.7722884613904"/>
    <n v="0.64561840222230094"/>
    <n v="99781.549650073954"/>
    <n v="9.4152460420239628"/>
    <n v="2.4816105921027893"/>
  </r>
  <r>
    <s v="UN"/>
    <s v="Latin"/>
    <x v="7"/>
    <x v="0"/>
    <x v="1"/>
    <x v="15"/>
    <n v="0.10227542825480131"/>
    <n v="0.40447218891039433"/>
    <n v="7291.0972950534197"/>
    <n v="28834.355747129019"/>
    <n v="2949.0460824889124"/>
    <n v="0.55106167890220059"/>
    <n v="55119.942038089095"/>
    <n v="7.5598966530709628"/>
    <n v="2.4157302005582575"/>
  </r>
  <r>
    <s v="UN"/>
    <s v="Latin"/>
    <x v="7"/>
    <x v="0"/>
    <x v="1"/>
    <x v="16"/>
    <n v="0.137396767863116"/>
    <n v="0.50279625972117381"/>
    <n v="4342.0512125645073"/>
    <n v="15889.508488076233"/>
    <n v="2183.1671091952217"/>
    <n v="0.45223275544948238"/>
    <n v="26285.586290960073"/>
    <n v="6.0537255329688406"/>
    <n v="2.3338057585101684"/>
  </r>
  <r>
    <s v="UN"/>
    <s v="Latin"/>
    <x v="7"/>
    <x v="0"/>
    <x v="1"/>
    <x v="17"/>
    <n v="0.18198145214165401"/>
    <n v="0.60571771644325878"/>
    <n v="2158.8841033692856"/>
    <n v="7185.7562063006553"/>
    <n v="1307.6743491584959"/>
    <n v="0.34750723709906872"/>
    <n v="10396.077802883839"/>
    <n v="4.8154867538554242"/>
    <n v="2.240395276646673"/>
  </r>
  <r>
    <s v="UN"/>
    <s v="Latin"/>
    <x v="7"/>
    <x v="0"/>
    <x v="1"/>
    <x v="18"/>
    <n v="0.24385766264770783"/>
    <n v="0.71537893424667687"/>
    <n v="851.2097542107897"/>
    <n v="2497.1022857190264"/>
    <n v="608.93752678769056"/>
    <n v="0.24419402107678886"/>
    <n v="3210.3215965831841"/>
    <n v="3.7714812132993893"/>
    <n v="2.1114500125918685"/>
  </r>
  <r>
    <s v="UN"/>
    <s v="Latin"/>
    <x v="7"/>
    <x v="0"/>
    <x v="1"/>
    <x v="19"/>
    <n v="0.32293189754946688"/>
    <n v="0.81279059726025893"/>
    <n v="242.27222742309917"/>
    <n v="609.77744818976964"/>
    <n v="196.91658842679405"/>
    <n v="0.15410518082277186"/>
    <n v="713.21931086415771"/>
    <n v="2.943875649513084"/>
    <n v="1.9449821686842208"/>
  </r>
  <r>
    <s v="UN"/>
    <s v="Latin"/>
    <x v="7"/>
    <x v="0"/>
    <x v="1"/>
    <x v="20"/>
    <n v="0.42915497056799312"/>
    <n v="0.88914267498197075"/>
    <n v="45.355638996305117"/>
    <n v="93.969863914932844"/>
    <n v="40.32763418269132"/>
    <n v="9.1568331375383255E-2"/>
    <n v="103.4418626743881"/>
    <n v="2.2806836142869682"/>
    <n v="1.7067661230771063"/>
  </r>
  <r>
    <s v="UN"/>
    <s v="Latin"/>
    <x v="7"/>
    <x v="0"/>
    <x v="1"/>
    <x v="21"/>
    <n v="0.53082828041913321"/>
    <n v="1"/>
    <n v="5.0280048136137978"/>
    <n v="9.4719987594552588"/>
    <n v="5.0280048136137978"/>
    <m/>
    <n v="9.4719987594552588"/>
    <n v="1.8838483872984624"/>
    <n v="1.8838483872984624"/>
  </r>
  <r>
    <s v="UN"/>
    <s v="Latin"/>
    <x v="7"/>
    <x v="0"/>
    <x v="2"/>
    <x v="0"/>
    <n v="0.32987428680175124"/>
    <n v="0.2701638212411957"/>
    <n v="100000"/>
    <n v="81899.02397683989"/>
    <n v="27016.382124119569"/>
    <n v="0.64781406765066674"/>
    <n v="2500000.0000237455"/>
    <n v="25.000000000237456"/>
    <n v="0.33"/>
  </r>
  <r>
    <s v="UN"/>
    <s v="Latin"/>
    <x v="7"/>
    <x v="0"/>
    <x v="2"/>
    <x v="1"/>
    <n v="7.7908181469188126E-2"/>
    <n v="0.25833748034166032"/>
    <n v="72983.617875880431"/>
    <n v="242008.00984849347"/>
    <n v="18854.40394827351"/>
    <n v="0.79681391187035555"/>
    <n v="2418100.9760469054"/>
    <n v="33.132106168801442"/>
    <n v="1.3520000000000001"/>
  </r>
  <r>
    <s v="UN"/>
    <s v="Latin"/>
    <x v="7"/>
    <x v="0"/>
    <x v="2"/>
    <x v="2"/>
    <n v="1.6186428705728943E-2"/>
    <n v="7.7178548323117172E-2"/>
    <n v="54129.213927606921"/>
    <n v="258093.63070468747"/>
    <n v="4177.6141528041553"/>
    <n v="0.94767280553816213"/>
    <n v="2176092.9661984118"/>
    <n v="40.201820944762758"/>
    <n v="1.9953091706850146"/>
  </r>
  <r>
    <s v="UN"/>
    <s v="Latin"/>
    <x v="7"/>
    <x v="0"/>
    <x v="2"/>
    <x v="3"/>
    <n v="8.1244601179430304E-3"/>
    <n v="3.9781468868168815E-2"/>
    <n v="49951.599774802766"/>
    <n v="244588.31510144152"/>
    <n v="1987.1480113565485"/>
    <n v="0.95595441491709621"/>
    <n v="1917999.3354937241"/>
    <n v="38.397155329171781"/>
    <n v="2.3984405071853829"/>
  </r>
  <r>
    <s v="UN"/>
    <s v="Latin"/>
    <x v="7"/>
    <x v="0"/>
    <x v="2"/>
    <x v="4"/>
    <n v="1.0782583489846977E-2"/>
    <n v="5.2562526651029333E-2"/>
    <n v="47964.451763446217"/>
    <n v="233815.27965835689"/>
    <n v="2521.1327741181522"/>
    <n v="0.93564520361448311"/>
    <n v="1673411.0203922826"/>
    <n v="34.888567655173155"/>
    <n v="2.6173491453756004"/>
  </r>
  <r>
    <s v="UN"/>
    <s v="Latin"/>
    <x v="7"/>
    <x v="0"/>
    <x v="2"/>
    <x v="5"/>
    <n v="1.5894625157789485E-2"/>
    <n v="7.6518127145782475E-2"/>
    <n v="45443.318989328065"/>
    <n v="218768.14494412061"/>
    <n v="3477.237660351755"/>
    <n v="0.91866149372296413"/>
    <n v="1439595.7407339257"/>
    <n v="31.678930429179285"/>
    <n v="2.570355889431764"/>
  </r>
  <r>
    <s v="UN"/>
    <s v="Latin"/>
    <x v="7"/>
    <x v="0"/>
    <x v="2"/>
    <x v="6"/>
    <n v="1.7718099955642986E-2"/>
    <n v="8.4851266041012369E-2"/>
    <n v="41966.08132897631"/>
    <n v="200973.8708133678"/>
    <n v="3560.8751315437257"/>
    <n v="0.90971555061012321"/>
    <n v="1220827.5957898051"/>
    <n v="29.09081708677099"/>
    <n v="2.5128204431941881"/>
  </r>
  <r>
    <s v="UN"/>
    <s v="Latin"/>
    <x v="7"/>
    <x v="0"/>
    <x v="2"/>
    <x v="7"/>
    <n v="2.0180163935925401E-2"/>
    <n v="9.6068233410495599E-2"/>
    <n v="38405.206197432584"/>
    <n v="182829.05554523066"/>
    <n v="3689.5203131531671"/>
    <n v="0.8988828159375124"/>
    <n v="1019853.7249764373"/>
    <n v="26.555090466995466"/>
    <n v="2.5072706852581916"/>
  </r>
  <r>
    <s v="UN"/>
    <s v="Latin"/>
    <x v="7"/>
    <x v="0"/>
    <x v="2"/>
    <x v="8"/>
    <n v="2.2449933275525039E-2"/>
    <n v="0.10627658685012153"/>
    <n v="34715.685884279417"/>
    <n v="164341.8962836928"/>
    <n v="3689.4646059421611"/>
    <n v="0.88869002103821326"/>
    <n v="837024.66943120665"/>
    <n v="24.110849263394311"/>
    <n v="2.4965112491313386"/>
  </r>
  <r>
    <s v="UN"/>
    <s v="Latin"/>
    <x v="7"/>
    <x v="0"/>
    <x v="2"/>
    <x v="9"/>
    <n v="2.4839955538824062E-2"/>
    <n v="0.11692853973633596"/>
    <n v="31026.221278337256"/>
    <n v="146049.00326581483"/>
    <n v="3627.8507476124105"/>
    <n v="0.87592236450893801"/>
    <n v="672682.77314751386"/>
    <n v="21.68110538221379"/>
    <n v="2.4965609784667553"/>
  </r>
  <r>
    <s v="UN"/>
    <s v="Latin"/>
    <x v="7"/>
    <x v="0"/>
    <x v="2"/>
    <x v="10"/>
    <n v="2.8309003362627032E-2"/>
    <n v="0.13217948573189514"/>
    <n v="27398.370530724846"/>
    <n v="127927.58827476612"/>
    <n v="3621.5025266431221"/>
    <n v="0.85955434341363512"/>
    <n v="526633.769881699"/>
    <n v="19.221353667406092"/>
    <n v="2.4970984247082559"/>
  </r>
  <r>
    <s v="UN"/>
    <s v="Latin"/>
    <x v="7"/>
    <x v="0"/>
    <x v="2"/>
    <x v="11"/>
    <n v="3.2512217422488415E-2"/>
    <n v="0.15035902312988872"/>
    <n v="23776.868004081723"/>
    <n v="109960.71414400646"/>
    <n v="3575.0666461820329"/>
    <n v="0.83551770572344874"/>
    <n v="398706.18160693289"/>
    <n v="16.768658577676753"/>
    <n v="2.5039274062395207"/>
  </r>
  <r>
    <s v="UN"/>
    <s v="Latin"/>
    <x v="7"/>
    <x v="0"/>
    <x v="2"/>
    <x v="12"/>
    <n v="3.9931026101381523E-2"/>
    <n v="0.18159905458782147"/>
    <n v="20201.801357899691"/>
    <n v="91874.123601312254"/>
    <n v="3668.6280275655517"/>
    <n v="0.79879662422324982"/>
    <n v="288745.4674629264"/>
    <n v="14.293055472997001"/>
    <n v="2.5100001636720921"/>
  </r>
  <r>
    <s v="UN"/>
    <s v="Latin"/>
    <x v="7"/>
    <x v="0"/>
    <x v="2"/>
    <x v="13"/>
    <n v="5.0852383066464155E-2"/>
    <n v="0.22572752573309932"/>
    <n v="16533.173330334139"/>
    <n v="73388.739786197839"/>
    <n v="3731.9923083727899"/>
    <n v="0.74012453830107683"/>
    <n v="196871.34386161418"/>
    <n v="11.907656196914459"/>
    <n v="2.5141623832773012"/>
  </r>
  <r>
    <s v="UN"/>
    <s v="Latin"/>
    <x v="7"/>
    <x v="0"/>
    <x v="2"/>
    <x v="14"/>
    <n v="7.1069401721542386E-2"/>
    <n v="0.30155522221005815"/>
    <n v="12801.181021961349"/>
    <n v="54316.807150757537"/>
    <n v="3860.2629876287338"/>
    <n v="0.65630657896644973"/>
    <n v="123482.60407541633"/>
    <n v="9.6461884152386421"/>
    <n v="2.4900420022934799"/>
  </r>
  <r>
    <s v="UN"/>
    <s v="Latin"/>
    <x v="7"/>
    <x v="0"/>
    <x v="2"/>
    <x v="15"/>
    <n v="9.867411120889602E-2"/>
    <n v="0.39342513345934976"/>
    <n v="8940.9180343326152"/>
    <n v="35648.477881494073"/>
    <n v="3517.581870906416"/>
    <n v="0.56181764982087834"/>
    <n v="69165.796924658789"/>
    <n v="7.7358719383251335"/>
    <n v="2.425472207179812"/>
  </r>
  <r>
    <s v="UN"/>
    <s v="Latin"/>
    <x v="7"/>
    <x v="0"/>
    <x v="2"/>
    <x v="16"/>
    <n v="0.13330831391541925"/>
    <n v="0.49229687664314498"/>
    <n v="5423.3361634261992"/>
    <n v="20027.944063072562"/>
    <n v="2669.891454240535"/>
    <n v="0.46178061499931405"/>
    <n v="33517.319043164724"/>
    <n v="6.1802031135739366"/>
    <n v="2.3449344755946786"/>
  </r>
  <r>
    <s v="UN"/>
    <s v="Latin"/>
    <x v="7"/>
    <x v="0"/>
    <x v="2"/>
    <x v="17"/>
    <n v="0.17778789457551736"/>
    <n v="0.59716987966790203"/>
    <n v="2753.4447091856641"/>
    <n v="9248.5163266175095"/>
    <n v="1644.2742456566245"/>
    <n v="0.35486811214587649"/>
    <n v="13489.374980092165"/>
    <n v="4.8990905592150682"/>
    <n v="2.2518530705890178"/>
  </r>
  <r>
    <s v="UN"/>
    <s v="Latin"/>
    <x v="7"/>
    <x v="0"/>
    <x v="2"/>
    <x v="18"/>
    <n v="0.23971201846138637"/>
    <n v="0.70930097437443107"/>
    <n v="1109.1704635290396"/>
    <n v="3282.0035289770722"/>
    <n v="786.73569052848711"/>
    <n v="0.24912199224650164"/>
    <n v="4240.8586534746546"/>
    <n v="3.8234507615552125"/>
    <n v="2.1224785961503883"/>
  </r>
  <r>
    <s v="UN"/>
    <s v="Latin"/>
    <x v="7"/>
    <x v="0"/>
    <x v="2"/>
    <x v="19"/>
    <n v="0.31913323571212943"/>
    <n v="0.80924733043456776"/>
    <n v="322.43477300055247"/>
    <n v="817.61925769881714"/>
    <n v="260.92947928997296"/>
    <n v="0.15677190372734268"/>
    <n v="958.85512449758278"/>
    <n v="2.9737956473321812"/>
    <n v="1.9549067071070549"/>
  </r>
  <r>
    <s v="UN"/>
    <s v="Latin"/>
    <x v="7"/>
    <x v="0"/>
    <x v="2"/>
    <x v="20"/>
    <n v="0.42595036739338032"/>
    <n v="0.8876992328619594"/>
    <n v="61.505293710579537"/>
    <n v="128.17972755358034"/>
    <n v="54.598202043830952"/>
    <n v="9.2442093790437982E-2"/>
    <n v="141.23586679876564"/>
    <n v="2.2963204998803484"/>
    <n v="1.7151529851598526"/>
  </r>
  <r>
    <s v="UN"/>
    <s v="Latin"/>
    <x v="7"/>
    <x v="0"/>
    <x v="2"/>
    <x v="21"/>
    <n v="0.52903017783727357"/>
    <n v="1"/>
    <n v="6.9070916667485855"/>
    <n v="13.0561392451853"/>
    <n v="6.9070916667485855"/>
    <m/>
    <n v="13.0561392451853"/>
    <n v="1.890251335165976"/>
    <n v="1.890251335165976"/>
  </r>
  <r>
    <s v="UN"/>
    <s v="Latin"/>
    <x v="7"/>
    <x v="0"/>
    <x v="3"/>
    <x v="0"/>
    <n v="0.30355288403291802"/>
    <n v="0.25225014125601519"/>
    <n v="100000"/>
    <n v="83099.240535846984"/>
    <n v="25225.014125601519"/>
    <n v="0.6724544154666986"/>
    <n v="2750000.0000144532"/>
    <n v="27.500000000144531"/>
    <n v="0.33"/>
  </r>
  <r>
    <s v="UN"/>
    <s v="Latin"/>
    <x v="7"/>
    <x v="0"/>
    <x v="3"/>
    <x v="1"/>
    <n v="6.8585934744500171E-2"/>
    <n v="0.23217681738352497"/>
    <n v="74774.985874398481"/>
    <n v="253127.96719750229"/>
    <n v="17361.018240215875"/>
    <n v="0.81876618564245207"/>
    <n v="2666900.7594786063"/>
    <n v="35.665680552026714"/>
    <n v="1.3520000000000001"/>
  </r>
  <r>
    <s v="UN"/>
    <s v="Latin"/>
    <x v="7"/>
    <x v="0"/>
    <x v="3"/>
    <x v="2"/>
    <n v="1.4268250379776365E-2"/>
    <n v="6.841414659514948E-2"/>
    <n v="57413.967634182605"/>
    <n v="275291.46838504676"/>
    <n v="3927.9275983341358"/>
    <n v="0.9535588293167172"/>
    <n v="2413772.7922811038"/>
    <n v="42.041560472891163"/>
    <n v="2.0013780827168066"/>
  </r>
  <r>
    <s v="UN"/>
    <s v="Latin"/>
    <x v="7"/>
    <x v="0"/>
    <x v="3"/>
    <x v="3"/>
    <n v="7.2238263772519571E-3"/>
    <n v="3.5454151672458863E-2"/>
    <n v="53486.040035848469"/>
    <n v="262506.61031412525"/>
    <n v="1896.3021757901734"/>
    <n v="0.96057910024813942"/>
    <n v="2138481.323896057"/>
    <n v="39.982046202387799"/>
    <n v="2.4035837072931256"/>
  </r>
  <r>
    <s v="UN"/>
    <s v="Latin"/>
    <x v="7"/>
    <x v="0"/>
    <x v="3"/>
    <x v="4"/>
    <n v="9.6550092551523758E-3"/>
    <n v="4.7191387953792324E-2"/>
    <n v="51589.737860058296"/>
    <n v="252158.36354473137"/>
    <n v="2434.5913337884558"/>
    <n v="0.94209634334279613"/>
    <n v="1875974.7135819318"/>
    <n v="36.363330991730919"/>
    <n v="2.6216436511544563"/>
  </r>
  <r>
    <s v="UN"/>
    <s v="Latin"/>
    <x v="7"/>
    <x v="0"/>
    <x v="3"/>
    <x v="5"/>
    <n v="1.4265219898047934E-2"/>
    <n v="6.8941094054103869E-2"/>
    <n v="49155.14652626984"/>
    <n v="237557.47223879484"/>
    <n v="3388.8095799108341"/>
    <n v="0.926572165137588"/>
    <n v="1623816.3500372004"/>
    <n v="33.034513469904702"/>
    <n v="2.5748828021282328"/>
  </r>
  <r>
    <s v="UN"/>
    <s v="Latin"/>
    <x v="7"/>
    <x v="0"/>
    <x v="3"/>
    <x v="6"/>
    <n v="1.5951717818682647E-2"/>
    <n v="7.6720115826191301E-2"/>
    <n v="45766.336946359006"/>
    <n v="220114.14139691254"/>
    <n v="3511.1986714651575"/>
    <n v="0.91834088793236834"/>
    <n v="1386258.8777984055"/>
    <n v="30.289924217076564"/>
    <n v="2.5172172951282166"/>
  </r>
  <r>
    <s v="UN"/>
    <s v="Latin"/>
    <x v="7"/>
    <x v="0"/>
    <x v="3"/>
    <x v="7"/>
    <n v="1.8173865390972387E-2"/>
    <n v="8.6940002024723184E-2"/>
    <n v="42255.138274893849"/>
    <n v="202139.81605691157"/>
    <n v="3673.6618071742269"/>
    <n v="0.90814654133983663"/>
    <n v="1166144.736401493"/>
    <n v="27.597702528271338"/>
    <n v="2.5131419828258563"/>
  </r>
  <r>
    <s v="UN"/>
    <s v="Latin"/>
    <x v="7"/>
    <x v="0"/>
    <x v="3"/>
    <x v="8"/>
    <n v="2.037659004573104E-2"/>
    <n v="9.6952824080200381E-2"/>
    <n v="38581.476467719622"/>
    <n v="183572.57481915504"/>
    <n v="3740.5831007292145"/>
    <n v="0.89797380328999288"/>
    <n v="964004.92034458148"/>
    <n v="24.986211223698135"/>
    <n v="2.5044512398018126"/>
  </r>
  <r>
    <s v="UN"/>
    <s v="Latin"/>
    <x v="7"/>
    <x v="0"/>
    <x v="3"/>
    <x v="9"/>
    <n v="2.2762545548186346E-2"/>
    <n v="0.10769685275882607"/>
    <n v="34840.893366990407"/>
    <n v="164843.36319009343"/>
    <n v="3752.2545629307206"/>
    <n v="0.8850741344943196"/>
    <n v="780432.34552542644"/>
    <n v="22.399894781826628"/>
    <n v="2.5052056069599224"/>
  </r>
  <r>
    <s v="UN"/>
    <s v="Latin"/>
    <x v="7"/>
    <x v="0"/>
    <x v="3"/>
    <x v="10"/>
    <n v="2.6232499054997409E-2"/>
    <n v="0.12310879328356096"/>
    <n v="31088.638804059687"/>
    <n v="145898.59700260471"/>
    <n v="3827.2848079962714"/>
    <n v="0.86842302923543835"/>
    <n v="615588.98233533301"/>
    <n v="19.801091524629467"/>
    <n v="2.5061701711478666"/>
  </r>
  <r>
    <s v="UN"/>
    <s v="Latin"/>
    <x v="7"/>
    <x v="0"/>
    <x v="3"/>
    <x v="11"/>
    <n v="3.0479619834829427E-2"/>
    <n v="0.14165913024141918"/>
    <n v="27261.353996063415"/>
    <n v="126701.70157020244"/>
    <n v="3861.8196962857837"/>
    <n v="0.84414416277253257"/>
    <n v="469690.38533272833"/>
    <n v="17.229165704702428"/>
    <n v="2.5128128277577031"/>
  </r>
  <r>
    <s v="UN"/>
    <s v="Latin"/>
    <x v="7"/>
    <x v="0"/>
    <x v="3"/>
    <x v="12"/>
    <n v="3.7837354752076835E-2"/>
    <n v="0.17294683624294974"/>
    <n v="23399.534299777632"/>
    <n v="106954.5017938338"/>
    <n v="4046.8754267049262"/>
    <n v="0.80749555366808345"/>
    <n v="342988.68376252591"/>
    <n v="14.657927776185929"/>
    <n v="2.5182903731653101"/>
  </r>
  <r>
    <s v="UN"/>
    <s v="Latin"/>
    <x v="7"/>
    <x v="0"/>
    <x v="3"/>
    <x v="13"/>
    <n v="4.8580664252012892E-2"/>
    <n v="0.21680136687180701"/>
    <n v="19352.658873072705"/>
    <n v="86365.284643305858"/>
    <n v="4195.6828962859654"/>
    <n v="0.74948000086266042"/>
    <n v="236034.18196869211"/>
    <n v="12.19647302816411"/>
    <n v="2.5217360369960207"/>
  </r>
  <r>
    <s v="UN"/>
    <s v="Latin"/>
    <x v="7"/>
    <x v="0"/>
    <x v="3"/>
    <x v="14"/>
    <n v="6.8267680517129989E-2"/>
    <n v="0.29154247910143238"/>
    <n v="15156.97597678674"/>
    <n v="64729.053608968788"/>
    <n v="4418.9023519532602"/>
    <n v="0.66657873484438657"/>
    <n v="149668.89732538626"/>
    <n v="9.874588278994942"/>
    <n v="2.4980605149425914"/>
  </r>
  <r>
    <s v="UN"/>
    <s v="Latin"/>
    <x v="7"/>
    <x v="0"/>
    <x v="3"/>
    <x v="15"/>
    <n v="9.5258369007237359E-2"/>
    <n v="0.38276081975515519"/>
    <n v="10738.07362483348"/>
    <n v="43147.010662340894"/>
    <n v="4110.1138632324728"/>
    <n v="0.57224658714485332"/>
    <n v="84939.843716417468"/>
    <n v="7.9101565778037468"/>
    <n v="2.4347772804682117"/>
  </r>
  <r>
    <s v="UN"/>
    <s v="Latin"/>
    <x v="7"/>
    <x v="0"/>
    <x v="3"/>
    <x v="16"/>
    <n v="0.12940552678750747"/>
    <n v="0.48206642544543921"/>
    <n v="6627.9597616010069"/>
    <n v="24690.72959702717"/>
    <n v="3195.1168702712025"/>
    <n v="0.47111069521259769"/>
    <n v="41792.833054076582"/>
    <n v="6.3055351205061294"/>
    <n v="2.355630621968233"/>
  </r>
  <r>
    <s v="UN"/>
    <s v="Latin"/>
    <x v="7"/>
    <x v="0"/>
    <x v="3"/>
    <x v="17"/>
    <n v="0.17376001569349961"/>
    <n v="0.58877967073489701"/>
    <n v="3432.8428913298044"/>
    <n v="11632.066785761732"/>
    <n v="2021.1881072417941"/>
    <n v="0.36210870996362804"/>
    <n v="17102.103457049412"/>
    <n v="4.981906833034369"/>
    <n v="2.262922906054146"/>
  </r>
  <r>
    <s v="UN"/>
    <s v="Latin"/>
    <x v="7"/>
    <x v="0"/>
    <x v="3"/>
    <x v="18"/>
    <n v="0.23570504122547711"/>
    <n v="0.7032928872683889"/>
    <n v="1411.6547840880103"/>
    <n v="4212.0726980029449"/>
    <n v="992.80676892749079"/>
    <n v="0.25399694980318882"/>
    <n v="5470.0366712876812"/>
    <n v="3.8749110143253334"/>
    <n v="2.1331770576949229"/>
  </r>
  <r>
    <s v="UN"/>
    <s v="Latin"/>
    <x v="7"/>
    <x v="0"/>
    <x v="3"/>
    <x v="19"/>
    <n v="0.31544218496067294"/>
    <n v="0.80572654166153712"/>
    <n v="418.84801516051942"/>
    <n v="1069.8536176420366"/>
    <n v="337.47696273708436"/>
    <n v="0.15942107771846012"/>
    <n v="1257.9639732847365"/>
    <n v="3.0033900788634131"/>
    <n v="1.9645736708889916"/>
  </r>
  <r>
    <s v="UN"/>
    <s v="Latin"/>
    <x v="7"/>
    <x v="0"/>
    <x v="3"/>
    <x v="20"/>
    <n v="0.4228242752957288"/>
    <n v="0.88625782032580713"/>
    <n v="81.371052423435046"/>
    <n v="170.55721672548682"/>
    <n v="72.115731558410531"/>
    <n v="9.3312985652707833E-2"/>
    <n v="188.11035564269986"/>
    <n v="2.3117601412332682"/>
    <n v="1.7233495343481677"/>
  </r>
  <r>
    <s v="UN"/>
    <s v="Latin"/>
    <x v="7"/>
    <x v="0"/>
    <x v="3"/>
    <x v="21"/>
    <n v="0.5272744042348193"/>
    <n v="1"/>
    <n v="9.2553208650245153"/>
    <n v="17.553138917213019"/>
    <n v="9.2553208650245153"/>
    <m/>
    <n v="17.553138917213019"/>
    <n v="1.8965456922780088"/>
    <n v="1.8965456922780088"/>
  </r>
  <r>
    <s v="UN"/>
    <s v="Latin"/>
    <x v="7"/>
    <x v="0"/>
    <x v="4"/>
    <x v="0"/>
    <n v="0.27946167029630009"/>
    <n v="0.23538781591945357"/>
    <n v="100000"/>
    <n v="84229.016333396605"/>
    <n v="23538.781591945357"/>
    <n v="0.69581299751306347"/>
    <n v="3000000.0000019963"/>
    <n v="30.000000000019963"/>
    <n v="0.33"/>
  </r>
  <r>
    <s v="UN"/>
    <s v="Latin"/>
    <x v="7"/>
    <x v="0"/>
    <x v="4"/>
    <x v="1"/>
    <n v="6.0392875594906012E-2"/>
    <n v="0.20826559823013366"/>
    <n v="76461.218408054643"/>
    <n v="263677.48242313508"/>
    <n v="15924.241393158409"/>
    <n v="0.83841735164847553"/>
    <n v="2915770.9836685997"/>
    <n v="38.133985363767678"/>
    <n v="1.3520000000000001"/>
  </r>
  <r>
    <s v="UN"/>
    <s v="Latin"/>
    <x v="7"/>
    <x v="0"/>
    <x v="4"/>
    <x v="2"/>
    <n v="1.2593876814805335E-2"/>
    <n v="6.068222687962823E-2"/>
    <n v="60536.977014896234"/>
    <n v="291690.84530874493"/>
    <n v="3673.5185738247746"/>
    <n v="0.9587379345900584"/>
    <n v="2652093.5012454647"/>
    <n v="43.809480288268581"/>
    <n v="2.0072181357478489"/>
  </r>
  <r>
    <s v="UN"/>
    <s v="Latin"/>
    <x v="7"/>
    <x v="0"/>
    <x v="4"/>
    <x v="3"/>
    <n v="6.4331027459034506E-3"/>
    <n v="3.1638066047631662E-2"/>
    <n v="56863.45844107146"/>
    <n v="279655.07857013441"/>
    <n v="1799.0498538553729"/>
    <n v="0.96467593628199466"/>
    <n v="2360402.6559367198"/>
    <n v="41.510008723490571"/>
    <n v="2.4085133743060356"/>
  </r>
  <r>
    <s v="UN"/>
    <s v="Latin"/>
    <x v="7"/>
    <x v="0"/>
    <x v="4"/>
    <x v="4"/>
    <n v="8.6573264672750606E-3"/>
    <n v="4.2414755882057731E-2"/>
    <n v="55064.408587216087"/>
    <n v="269776.52475565916"/>
    <n v="2335.5434480166514"/>
    <n v="0.9478532891634347"/>
    <n v="2080747.5773665854"/>
    <n v="37.787522480531244"/>
    <n v="2.6255983654979578"/>
  </r>
  <r>
    <s v="UN"/>
    <s v="Latin"/>
    <x v="7"/>
    <x v="0"/>
    <x v="4"/>
    <x v="5"/>
    <n v="1.2818665912084143E-2"/>
    <n v="6.2164104498983998E-2"/>
    <n v="52728.865139199435"/>
    <n v="255708.56632873233"/>
    <n v="3277.8426826260329"/>
    <n v="0.93366675491513218"/>
    <n v="1810971.0526109261"/>
    <n v="34.344965472519206"/>
    <n v="2.5789688110024982"/>
  </r>
  <r>
    <s v="UN"/>
    <s v="Latin"/>
    <x v="7"/>
    <x v="0"/>
    <x v="4"/>
    <x v="6"/>
    <n v="1.4377189739964179E-2"/>
    <n v="6.9412214657443183E-2"/>
    <n v="49451.022456573402"/>
    <n v="238746.58732814834"/>
    <n v="3432.5049857857157"/>
    <n v="0.92609732522290855"/>
    <n v="1555262.4862821938"/>
    <n v="31.450562779525637"/>
    <n v="2.5211907950743928"/>
  </r>
  <r>
    <s v="UN"/>
    <s v="Latin"/>
    <x v="7"/>
    <x v="0"/>
    <x v="4"/>
    <x v="7"/>
    <n v="1.6385390207909137E-2"/>
    <n v="7.8725960367977424E-2"/>
    <n v="46018.517470787687"/>
    <n v="221102.57593069569"/>
    <n v="3622.8519825983094"/>
    <n v="0.91651842561260566"/>
    <n v="1316515.8989540455"/>
    <n v="28.608394431432149"/>
    <n v="2.5185264354092931"/>
  </r>
  <r>
    <s v="UN"/>
    <s v="Latin"/>
    <x v="7"/>
    <x v="0"/>
    <x v="4"/>
    <x v="8"/>
    <n v="1.8512083793118122E-2"/>
    <n v="8.8484836614151019E-2"/>
    <n v="42395.665488189377"/>
    <n v="202644.58479089281"/>
    <n v="3751.3735338706392"/>
    <n v="0.90644126355741406"/>
    <n v="1095413.3230233497"/>
    <n v="25.837861262692314"/>
    <n v="2.5119132856856341"/>
  </r>
  <r>
    <s v="UN"/>
    <s v="Latin"/>
    <x v="7"/>
    <x v="0"/>
    <x v="4"/>
    <x v="9"/>
    <n v="2.0877973548644662E-2"/>
    <n v="9.9237921312381419E-2"/>
    <n v="38644.291954318738"/>
    <n v="183685.41349092443"/>
    <n v="3834.9792041353721"/>
    <n v="0.89350922365811236"/>
    <n v="892768.73823245696"/>
    <n v="23.102214921877604"/>
    <n v="2.5134033920219814"/>
  </r>
  <r>
    <s v="UN"/>
    <s v="Latin"/>
    <x v="7"/>
    <x v="0"/>
    <x v="4"/>
    <x v="10"/>
    <n v="2.4325853481500341E-2"/>
    <n v="0.11469549179405984"/>
    <n v="34809.312750183366"/>
    <n v="164124.61120559525"/>
    <n v="3992.4712448955215"/>
    <n v="0.87669193587432159"/>
    <n v="709083.32474153256"/>
    <n v="20.370506301874556"/>
    <n v="2.514834312706181"/>
  </r>
  <r>
    <s v="UN"/>
    <s v="Latin"/>
    <x v="7"/>
    <x v="0"/>
    <x v="4"/>
    <x v="11"/>
    <n v="2.8592885891788232E-2"/>
    <n v="0.13350286579102216"/>
    <n v="30816.841505287844"/>
    <n v="143886.72312245367"/>
    <n v="4114.136655583643"/>
    <n v="0.85227675427141869"/>
    <n v="544958.71353593736"/>
    <n v="17.683795188498738"/>
    <n v="2.5213549627366652"/>
  </r>
  <r>
    <s v="UN"/>
    <s v="Latin"/>
    <x v="7"/>
    <x v="0"/>
    <x v="4"/>
    <x v="12"/>
    <n v="3.5872550539658807E-2"/>
    <n v="0.16474352945593601"/>
    <n v="26702.704849704201"/>
    <n v="122631.30936555509"/>
    <n v="4399.0978429604111"/>
    <n v="0.81578380407366402"/>
    <n v="401071.9904134837"/>
    <n v="15.019901267340209"/>
    <n v="2.5262621402295"/>
  </r>
  <r>
    <s v="UN"/>
    <s v="Latin"/>
    <x v="7"/>
    <x v="0"/>
    <x v="4"/>
    <x v="13"/>
    <n v="4.6429810487409358E-2"/>
    <n v="0.20825634936830714"/>
    <n v="22303.60700674379"/>
    <n v="100040.63605276687"/>
    <n v="4644.8677729698575"/>
    <n v="0.75847885920187186"/>
    <n v="278440.68104792864"/>
    <n v="12.484109900418279"/>
    <n v="2.529014916690814"/>
  </r>
  <r>
    <s v="UN"/>
    <s v="Latin"/>
    <x v="7"/>
    <x v="0"/>
    <x v="4"/>
    <x v="14"/>
    <n v="6.5597796083567167E-2"/>
    <n v="0.28187040514294637"/>
    <n v="17658.739233773933"/>
    <n v="75878.707507132276"/>
    <n v="4977.475982137501"/>
    <n v="0.67655068961529885"/>
    <n v="178400.04499516176"/>
    <n v="10.102649041555333"/>
    <n v="2.5057662344749354"/>
  </r>
  <r>
    <s v="UN"/>
    <s v="Latin"/>
    <x v="7"/>
    <x v="0"/>
    <x v="4"/>
    <x v="15"/>
    <n v="9.1982432401229511E-2"/>
    <n v="0.37235967061675795"/>
    <n v="12681.263251636432"/>
    <n v="51335.791891067893"/>
    <n v="4721.99100738374"/>
    <n v="0.58245930370515231"/>
    <n v="102521.33748802949"/>
    <n v="8.0844735617959671"/>
    <n v="2.4437637961953591"/>
  </r>
  <r>
    <s v="UN"/>
    <s v="Latin"/>
    <x v="7"/>
    <x v="0"/>
    <x v="4"/>
    <x v="16"/>
    <n v="0.12564150394218554"/>
    <n v="0.47200393456191875"/>
    <n v="7959.272244252692"/>
    <n v="29901.009600024008"/>
    <n v="3756.807815536743"/>
    <n v="0.48031594238438552"/>
    <n v="51185.545596961594"/>
    <n v="6.4309328825788246"/>
    <n v="2.366021338564086"/>
  </r>
  <r>
    <s v="UN"/>
    <s v="Latin"/>
    <x v="7"/>
    <x v="0"/>
    <x v="4"/>
    <x v="17"/>
    <n v="0.16984989411175236"/>
    <n v="0.58046239381794029"/>
    <n v="4202.464428715949"/>
    <n v="14361.931604280089"/>
    <n v="2439.3725622272027"/>
    <n v="0.36930320326182642"/>
    <n v="21284.535996937586"/>
    <n v="5.0647748143917104"/>
    <n v="2.2737290554634684"/>
  </r>
  <r>
    <s v="UN"/>
    <s v="Latin"/>
    <x v="7"/>
    <x v="0"/>
    <x v="4"/>
    <x v="18"/>
    <n v="0.23178982913703641"/>
    <n v="0.69729309117027194"/>
    <n v="1763.0918664887463"/>
    <n v="5303.9073464878993"/>
    <n v="1229.3917776011021"/>
    <n v="0.25886909241448158"/>
    <n v="6922.6043926574948"/>
    <n v="3.9264002768296371"/>
    <n v="2.1436672589368682"/>
  </r>
  <r>
    <s v="UN"/>
    <s v="Latin"/>
    <x v="7"/>
    <x v="0"/>
    <x v="4"/>
    <x v="19"/>
    <n v="0.3118169152433603"/>
    <n v="0.80219236756640999"/>
    <n v="533.70008888764403"/>
    <n v="1373.0176810358239"/>
    <n v="428.13013787518264"/>
    <n v="0.1620800259002356"/>
    <n v="1618.6970461695953"/>
    <n v="3.0329712883191364"/>
    <n v="1.9740911727637303"/>
  </r>
  <r>
    <s v="UN"/>
    <s v="Latin"/>
    <x v="7"/>
    <x v="0"/>
    <x v="4"/>
    <x v="20"/>
    <n v="0.41974099139389615"/>
    <n v="0.88480321343871193"/>
    <n v="105.5699510124614"/>
    <n v="222.53874130376769"/>
    <n v="93.408631898393253"/>
    <n v="9.4190343651383554E-2"/>
    <n v="245.67936513377137"/>
    <n v="2.3271713473161655"/>
    <n v="1.731447538053589"/>
  </r>
  <r>
    <s v="UN"/>
    <s v="Latin"/>
    <x v="7"/>
    <x v="0"/>
    <x v="4"/>
    <x v="21"/>
    <n v="0.52553981272968242"/>
    <n v="1"/>
    <n v="12.161319114068153"/>
    <n v="23.140623830003666"/>
    <n v="12.161319114068153"/>
    <m/>
    <n v="23.140623830003666"/>
    <n v="1.9028054122216651"/>
    <n v="1.9028054122216651"/>
  </r>
  <r>
    <s v="UN"/>
    <s v="Latin"/>
    <x v="7"/>
    <x v="0"/>
    <x v="5"/>
    <x v="0"/>
    <n v="0.25723188074304609"/>
    <n v="0.2194164701787007"/>
    <n v="100000"/>
    <n v="85299.096498027051"/>
    <n v="21941.647017870069"/>
    <n v="0.7180302498600396"/>
    <n v="3249999.9999830588"/>
    <n v="32.499999999830585"/>
    <n v="0.33"/>
  </r>
  <r>
    <s v="UN"/>
    <s v="Latin"/>
    <x v="7"/>
    <x v="0"/>
    <x v="5"/>
    <x v="1"/>
    <n v="5.3142082224223175E-2"/>
    <n v="0.18634571616378809"/>
    <n v="78058.352982129931"/>
    <n v="273716.02843199275"/>
    <n v="14545.839689020766"/>
    <n v="0.85610678130189677"/>
    <n v="3164700.9034850318"/>
    <n v="40.542757854621065"/>
    <n v="1.3520000000000001"/>
  </r>
  <r>
    <s v="UN"/>
    <s v="Latin"/>
    <x v="7"/>
    <x v="0"/>
    <x v="5"/>
    <x v="2"/>
    <n v="1.1117752464631194E-2"/>
    <n v="5.3801995518485191E-2"/>
    <n v="63512.513293109165"/>
    <n v="307355.28304253757"/>
    <n v="3417.0999555635863"/>
    <n v="0.96333903682328548"/>
    <n v="2890984.8750530393"/>
    <n v="45.518351032830232"/>
    <n v="2.0128812280164219"/>
  </r>
  <r>
    <s v="UN"/>
    <s v="Latin"/>
    <x v="7"/>
    <x v="0"/>
    <x v="5"/>
    <x v="3"/>
    <n v="5.7314957922865884E-3"/>
    <n v="2.8238816616080856E-2"/>
    <n v="60095.413337545579"/>
    <n v="296087.34232874645"/>
    <n v="1697.0233567065297"/>
    <n v="0.96834290948564161"/>
    <n v="2583629.5920105018"/>
    <n v="42.992126162752214"/>
    <n v="2.4132799400588651"/>
  </r>
  <r>
    <s v="UN"/>
    <s v="Latin"/>
    <x v="7"/>
    <x v="0"/>
    <x v="5"/>
    <x v="4"/>
    <n v="7.7648087155328272E-3"/>
    <n v="3.812228344968923E-2"/>
    <n v="58398.389980839049"/>
    <n v="286714.07853248948"/>
    <n v="2226.2799758550391"/>
    <n v="0.95304190701090596"/>
    <n v="2287542.2496817554"/>
    <n v="39.171323908626853"/>
    <n v="2.6292867793150272"/>
  </r>
  <r>
    <s v="UN"/>
    <s v="Latin"/>
    <x v="7"/>
    <x v="0"/>
    <x v="5"/>
    <x v="5"/>
    <n v="1.1521342331392384E-2"/>
    <n v="5.6045837037337891E-2"/>
    <n v="56172.11000498401"/>
    <n v="273250.53217147844"/>
    <n v="3148.2129233827509"/>
    <n v="0.94008251711611857"/>
    <n v="2000828.171149266"/>
    <n v="35.619601452958371"/>
    <n v="2.5827499477815938"/>
  </r>
  <r>
    <s v="UN"/>
    <s v="Latin"/>
    <x v="7"/>
    <x v="0"/>
    <x v="5"/>
    <x v="6"/>
    <n v="1.2961909198521783E-2"/>
    <n v="6.2794892824911228E-2"/>
    <n v="53023.897081601259"/>
    <n v="256878.0480870824"/>
    <n v="3329.6299343982755"/>
    <n v="0.93312971946757683"/>
    <n v="1727577.6389777875"/>
    <n v="32.581114064836228"/>
    <n v="2.5248188287287046"/>
  </r>
  <r>
    <s v="UN"/>
    <s v="Latin"/>
    <x v="7"/>
    <x v="0"/>
    <x v="5"/>
    <x v="7"/>
    <n v="1.4775207987553517E-2"/>
    <n v="7.1268288085582485E-2"/>
    <n v="49694.267147202983"/>
    <n v="239700.54094887787"/>
    <n v="3541.625347248766"/>
    <n v="0.92414758630713911"/>
    <n v="1470699.5908907051"/>
    <n v="29.59495481710676"/>
    <n v="2.5235114030481975"/>
  </r>
  <r>
    <s v="UN"/>
    <s v="Latin"/>
    <x v="7"/>
    <x v="0"/>
    <x v="5"/>
    <x v="8"/>
    <n v="1.6820894086442308E-2"/>
    <n v="8.07351875820531E-2"/>
    <n v="46152.641799954217"/>
    <n v="221518.67635442107"/>
    <n v="3726.1421931266086"/>
    <n v="0.9142277354287166"/>
    <n v="1230999.0499418273"/>
    <n v="26.672342079084377"/>
    <n v="2.5190070141706182"/>
  </r>
  <r>
    <s v="UN"/>
    <s v="Latin"/>
    <x v="7"/>
    <x v="0"/>
    <x v="5"/>
    <x v="9"/>
    <n v="1.9151733793888542E-2"/>
    <n v="9.1418824977842109E-2"/>
    <n v="42426.499606827609"/>
    <n v="202518.51783866918"/>
    <n v="3878.5807419790581"/>
    <n v="0.90134789734441811"/>
    <n v="1009480.3735874062"/>
    <n v="23.793628579835811"/>
    <n v="2.5212633602250842"/>
  </r>
  <r>
    <s v="UN"/>
    <s v="Latin"/>
    <x v="7"/>
    <x v="0"/>
    <x v="5"/>
    <x v="10"/>
    <n v="2.2560560615553543E-2"/>
    <n v="0.10683317645566212"/>
    <n v="38547.918864848551"/>
    <n v="182539.64022719249"/>
    <n v="4118.1966180869131"/>
    <n v="0.88446296953531178"/>
    <n v="806961.855748737"/>
    <n v="20.933992794215335"/>
    <n v="2.5231988554765512"/>
  </r>
  <r>
    <s v="UN"/>
    <s v="Latin"/>
    <x v="7"/>
    <x v="0"/>
    <x v="5"/>
    <x v="11"/>
    <n v="2.6825511637955848E-2"/>
    <n v="0.12579151268987307"/>
    <n v="34429.722246761638"/>
    <n v="161449.55225325012"/>
    <n v="4330.9668429123194"/>
    <n v="0.86000904959132896"/>
    <n v="624422.21552154445"/>
    <n v="18.136138625988359"/>
    <n v="2.5296372914821075"/>
  </r>
  <r>
    <s v="UN"/>
    <s v="Latin"/>
    <x v="7"/>
    <x v="0"/>
    <x v="5"/>
    <x v="12"/>
    <n v="3.4012135649358753E-2"/>
    <n v="0.1569008263587319"/>
    <n v="30098.755403849318"/>
    <n v="138848.07599026326"/>
    <n v="4722.5195952333015"/>
    <n v="0.82374475147835324"/>
    <n v="462972.6632682943"/>
    <n v="15.381787620663042"/>
    <n v="2.5340068380578042"/>
  </r>
  <r>
    <s v="UN"/>
    <s v="Latin"/>
    <x v="7"/>
    <x v="0"/>
    <x v="5"/>
    <x v="13"/>
    <n v="4.4376388643574523E-2"/>
    <n v="0.20001256606748685"/>
    <n v="25376.235808616017"/>
    <n v="114375.3738498469"/>
    <n v="5075.5660412149373"/>
    <n v="0.76720158479594014"/>
    <n v="324124.58727803105"/>
    <n v="12.772760693214426"/>
    <n v="2.5360767465770846"/>
  </r>
  <r>
    <s v="UN"/>
    <s v="Latin"/>
    <x v="7"/>
    <x v="0"/>
    <x v="5"/>
    <x v="14"/>
    <n v="6.3032449284705763E-2"/>
    <n v="0.27245566001576621"/>
    <n v="20300.669767401079"/>
    <n v="87748.968079230675"/>
    <n v="5531.0323802393723"/>
    <n v="0.68630430355938565"/>
    <n v="209749.21342818416"/>
    <n v="10.332132675001715"/>
    <n v="2.5132344538580584"/>
  </r>
  <r>
    <s v="UN"/>
    <s v="Latin"/>
    <x v="7"/>
    <x v="0"/>
    <x v="5"/>
    <x v="15"/>
    <n v="8.8815164964793913E-2"/>
    <n v="0.36213961364120023"/>
    <n v="14769.637387161707"/>
    <n v="60222.494425671161"/>
    <n v="5348.6707770073681"/>
    <n v="0.59253979846532745"/>
    <n v="122000.24534895347"/>
    <n v="8.2602058636185891"/>
    <n v="2.4525086552885433"/>
  </r>
  <r>
    <s v="UN"/>
    <s v="Latin"/>
    <x v="7"/>
    <x v="0"/>
    <x v="5"/>
    <x v="16"/>
    <n v="0.12197826301294394"/>
    <n v="0.46202262753016765"/>
    <n v="9420.9666101543389"/>
    <n v="35684.224710066497"/>
    <n v="4352.6997470974839"/>
    <n v="0.4894762999464482"/>
    <n v="61777.750923282307"/>
    <n v="6.5574747772373465"/>
    <n v="2.3762012074642138"/>
  </r>
  <r>
    <s v="UN"/>
    <s v="Latin"/>
    <x v="7"/>
    <x v="0"/>
    <x v="5"/>
    <x v="17"/>
    <n v="0.16601959739846758"/>
    <n v="0.5721472519100127"/>
    <n v="5068.2668630568551"/>
    <n v="17466.582277540969"/>
    <n v="2899.7949576445603"/>
    <n v="0.37651193965614882"/>
    <n v="26093.52621321581"/>
    <n v="5.1484120545061156"/>
    <n v="2.284376256678577"/>
  </r>
  <r>
    <s v="UN"/>
    <s v="Latin"/>
    <x v="7"/>
    <x v="0"/>
    <x v="5"/>
    <x v="18"/>
    <n v="0.22793143564544169"/>
    <n v="0.69125313330349736"/>
    <n v="2168.4719054122947"/>
    <n v="6576.3767724806639"/>
    <n v="1498.9629990968538"/>
    <n v="0.26377816890323946"/>
    <n v="8626.9439356748389"/>
    <n v="3.9783517204639942"/>
    <n v="2.1540439909783471"/>
  </r>
  <r>
    <s v="UN"/>
    <s v="Latin"/>
    <x v="7"/>
    <x v="0"/>
    <x v="5"/>
    <x v="19"/>
    <n v="0.30822540543990917"/>
    <n v="0.7986152696676504"/>
    <n v="669.50890631544087"/>
    <n v="1734.7046230627452"/>
    <n v="534.68003576199953"/>
    <n v="0.16477144353299658"/>
    <n v="2050.5671631941746"/>
    <n v="3.0627929574219053"/>
    <n v="1.9835419304258863"/>
  </r>
  <r>
    <s v="UN"/>
    <s v="Latin"/>
    <x v="7"/>
    <x v="0"/>
    <x v="5"/>
    <x v="20"/>
    <n v="0.41667235074320369"/>
    <n v="0.88332245071173898"/>
    <n v="134.82887055344136"/>
    <n v="285.82978484541127"/>
    <n v="119.09736836396164"/>
    <n v="9.508172534014854E-2"/>
    <n v="315.86254013142951"/>
    <n v="2.3426921759033266"/>
    <n v="1.739520165255827"/>
  </r>
  <r>
    <s v="UN"/>
    <s v="Latin"/>
    <x v="7"/>
    <x v="0"/>
    <x v="5"/>
    <x v="21"/>
    <n v="0.52381148648068043"/>
    <n v="1"/>
    <n v="15.73150218947972"/>
    <n v="30.032755286018226"/>
    <n v="15.73150218947972"/>
    <m/>
    <n v="30.032755286018226"/>
    <n v="1.9090837559112646"/>
    <n v="1.9090837559112646"/>
  </r>
  <r>
    <s v="UN"/>
    <s v="Latin"/>
    <x v="7"/>
    <x v="0"/>
    <x v="6"/>
    <x v="0"/>
    <n v="0.23657107672407302"/>
    <n v="0.20420417904375543"/>
    <n v="100000"/>
    <n v="86318.320004068388"/>
    <n v="20420.417904375543"/>
    <n v="0.73922583062918867"/>
    <n v="3499999.9999562073"/>
    <n v="34.999999999562071"/>
    <n v="0.33"/>
  </r>
  <r>
    <s v="UN"/>
    <s v="Latin"/>
    <x v="7"/>
    <x v="0"/>
    <x v="6"/>
    <x v="1"/>
    <n v="4.6688096130408592E-2"/>
    <n v="0.16620450812608975"/>
    <n v="79579.582095624457"/>
    <n v="283294.59531052591"/>
    <n v="13226.48529908304"/>
    <n v="0.87209847648094296"/>
    <n v="3413681.679952139"/>
    <n v="42.896451452210307"/>
    <n v="1.3520000000000001"/>
  </r>
  <r>
    <s v="UN"/>
    <s v="Latin"/>
    <x v="7"/>
    <x v="0"/>
    <x v="6"/>
    <x v="2"/>
    <n v="9.8083684836097682E-3"/>
    <n v="4.7648391279048123E-2"/>
    <n v="66353.096796541417"/>
    <n v="322338.86033353751"/>
    <n v="3161.6183187381539"/>
    <n v="0.96745337130991271"/>
    <n v="3130387.0846416131"/>
    <n v="47.17770889036759"/>
    <n v="2.0184181963710692"/>
  </r>
  <r>
    <s v="UN"/>
    <s v="Latin"/>
    <x v="7"/>
    <x v="0"/>
    <x v="6"/>
    <x v="3"/>
    <n v="5.1037739626724078E-3"/>
    <n v="2.5186952540810874E-2"/>
    <n v="63191.478477803263"/>
    <n v="311847.81713387597"/>
    <n v="1591.6007694040964"/>
    <n v="0.97164556662135204"/>
    <n v="2808048.2243080754"/>
    <n v="44.437134435688741"/>
    <n v="2.4179610024447378"/>
  </r>
  <r>
    <s v="UN"/>
    <s v="Latin"/>
    <x v="7"/>
    <x v="0"/>
    <x v="6"/>
    <x v="4"/>
    <n v="6.9621372234831436E-3"/>
    <n v="3.4246272719121812E-2"/>
    <n v="61599.877708399166"/>
    <n v="303005.54897867673"/>
    <n v="2109.566211466401"/>
    <n v="0.9577458767964262"/>
    <n v="2496200.4071741994"/>
    <n v="40.522814330747309"/>
    <n v="2.6327647190330161"/>
  </r>
  <r>
    <s v="UN"/>
    <s v="Latin"/>
    <x v="7"/>
    <x v="0"/>
    <x v="6"/>
    <x v="5"/>
    <n v="1.0348817710788674E-2"/>
    <n v="5.0483024604929538E-2"/>
    <n v="59490.311496932765"/>
    <n v="290202.31518076517"/>
    <n v="3003.2508590545694"/>
    <n v="0.94592967616406221"/>
    <n v="2193194.8581955228"/>
    <n v="36.866420817255275"/>
    <n v="2.5862015382289099"/>
  </r>
  <r>
    <s v="UN"/>
    <s v="Latin"/>
    <x v="7"/>
    <x v="0"/>
    <x v="6"/>
    <x v="6"/>
    <n v="1.1678412594463092E-2"/>
    <n v="5.675374985971169E-2"/>
    <n v="56487.060637878196"/>
    <n v="274510.98202100233"/>
    <n v="3205.8525097525053"/>
    <n v="0.93955291847733557"/>
    <n v="1902992.5430147578"/>
    <n v="33.688999242043749"/>
    <n v="2.5281703870399177"/>
  </r>
  <r>
    <s v="UN"/>
    <s v="Latin"/>
    <x v="7"/>
    <x v="0"/>
    <x v="6"/>
    <x v="7"/>
    <n v="1.3314774270257885E-2"/>
    <n v="6.4452640419357984E-2"/>
    <n v="53281.208128125691"/>
    <n v="257917.59431191217"/>
    <n v="3434.1145485910529"/>
    <n v="0.93114555905347218"/>
    <n v="1628481.5609937555"/>
    <n v="30.563900823677546"/>
    <n v="2.5281994212455912"/>
  </r>
  <r>
    <s v="UN"/>
    <s v="Latin"/>
    <x v="7"/>
    <x v="0"/>
    <x v="6"/>
    <x v="8"/>
    <n v="1.5275450921282969E-2"/>
    <n v="7.3595751400235679E-2"/>
    <n v="49847.093579534638"/>
    <n v="240158.82254529209"/>
    <n v="3668.5343071037205"/>
    <n v="0.92143715734951326"/>
    <n v="1370563.9666818434"/>
    <n v="27.495363686450638"/>
    <n v="2.5258115114788042"/>
  </r>
  <r>
    <s v="UN"/>
    <s v="Latin"/>
    <x v="7"/>
    <x v="0"/>
    <x v="6"/>
    <x v="9"/>
    <n v="1.7558251851794836E-2"/>
    <n v="8.4140514241548281E-2"/>
    <n v="46178.559272430917"/>
    <n v="221291.26275854011"/>
    <n v="3885.4877241161594"/>
    <n v="0.90868261989432031"/>
    <n v="1130405.1441365513"/>
    <n v="24.479004151422608"/>
    <n v="2.5288730050489221"/>
  </r>
  <r>
    <s v="UN"/>
    <s v="Latin"/>
    <x v="7"/>
    <x v="0"/>
    <x v="6"/>
    <x v="10"/>
    <n v="2.0914024603521115E-2"/>
    <n v="9.9436281706946572E-2"/>
    <n v="42293.071548314758"/>
    <n v="201083.5244031527"/>
    <n v="4205.4657767302706"/>
    <n v="0.89181755989084011"/>
    <n v="909113.88137801131"/>
    <n v="21.495574761919521"/>
    <n v="2.531347563005748"/>
  </r>
  <r>
    <s v="UN"/>
    <s v="Latin"/>
    <x v="7"/>
    <x v="0"/>
    <x v="6"/>
    <x v="11"/>
    <n v="2.5156909208952787E-2"/>
    <n v="0.11844755951940428"/>
    <n v="38087.605771584487"/>
    <n v="179329.81806746981"/>
    <n v="4511.3839515813597"/>
    <n v="0.86741343932354398"/>
    <n v="708030.35697485856"/>
    <n v="18.589521253212755"/>
    <n v="2.537737663282039"/>
  </r>
  <r>
    <s v="UN"/>
    <s v="Latin"/>
    <x v="7"/>
    <x v="0"/>
    <x v="6"/>
    <x v="12"/>
    <n v="3.2237482985873936E-2"/>
    <n v="0.1493509381904751"/>
    <n v="33576.221820003128"/>
    <n v="155553.09426316942"/>
    <n v="5014.6402297089662"/>
    <n v="0.83144567782736212"/>
    <n v="528700.53890738869"/>
    <n v="15.746278474739343"/>
    <n v="2.5415953543766578"/>
  </r>
  <r>
    <s v="UN"/>
    <s v="Latin"/>
    <x v="7"/>
    <x v="0"/>
    <x v="6"/>
    <x v="13"/>
    <n v="4.240071009925836E-2"/>
    <n v="0.1920009651240768"/>
    <n v="28561.581590294161"/>
    <n v="129333.94789778444"/>
    <n v="5483.8512308065438"/>
    <n v="0.77572162588931792"/>
    <n v="373147.44464421924"/>
    <n v="13.064663224778236"/>
    <n v="2.5429749118659695"/>
  </r>
  <r>
    <s v="UN"/>
    <s v="Latin"/>
    <x v="7"/>
    <x v="0"/>
    <x v="6"/>
    <x v="14"/>
    <n v="6.0546794046122634E-2"/>
    <n v="0.26321854918742399"/>
    <n v="23077.730359487618"/>
    <n v="100327.14034595368"/>
    <n v="6074.486703762901"/>
    <n v="0.69592009170355029"/>
    <n v="243813.49674643483"/>
    <n v="10.564881942396006"/>
    <n v="2.5205293572946004"/>
  </r>
  <r>
    <s v="UN"/>
    <s v="Latin"/>
    <x v="7"/>
    <x v="0"/>
    <x v="6"/>
    <x v="15"/>
    <n v="8.5727526082763697E-2"/>
    <n v="0.3520191755479381"/>
    <n v="17003.243655724717"/>
    <n v="69819.672709911043"/>
    <n v="5985.4678133289235"/>
    <n v="0.60256651794772831"/>
    <n v="143486.35640048113"/>
    <n v="8.4387637621232106"/>
    <n v="2.461093093697432"/>
  </r>
  <r>
    <s v="UN"/>
    <s v="Latin"/>
    <x v="7"/>
    <x v="0"/>
    <x v="6"/>
    <x v="16"/>
    <n v="0.11838459828753002"/>
    <n v="0.45204750566913354"/>
    <n v="11017.775842395793"/>
    <n v="42070.99706906113"/>
    <n v="4980.5580875766545"/>
    <n v="0.49865953840162675"/>
    <n v="73666.683690570106"/>
    <n v="6.6861664953379041"/>
    <n v="2.3862603519494683"/>
  </r>
  <r>
    <s v="UN"/>
    <s v="Latin"/>
    <x v="7"/>
    <x v="0"/>
    <x v="6"/>
    <x v="17"/>
    <n v="0.16223885086251855"/>
    <n v="0.56377388721634614"/>
    <n v="6037.2177548191385"/>
    <n v="20979.103978554216"/>
    <n v="3403.6257216059271"/>
    <n v="0.38379056217699514"/>
    <n v="31595.686621508976"/>
    <n v="5.2334846786482219"/>
    <n v="2.294947932407398"/>
  </r>
  <r>
    <s v="UN"/>
    <s v="Latin"/>
    <x v="7"/>
    <x v="0"/>
    <x v="6"/>
    <x v="18"/>
    <n v="0.22409660162351683"/>
    <n v="0.68512213196499538"/>
    <n v="2633.5920332132114"/>
    <n v="8051.5821098989591"/>
    <n v="1804.3321885210626"/>
    <n v="0.26876635481185585"/>
    <n v="10616.582642954758"/>
    <n v="4.0312176332040321"/>
    <n v="2.1643924058347679"/>
  </r>
  <r>
    <s v="UN"/>
    <s v="Latin"/>
    <x v="7"/>
    <x v="0"/>
    <x v="6"/>
    <x v="19"/>
    <n v="0.30463648144927896"/>
    <n v="0.79496389007063295"/>
    <n v="829.25984469214893"/>
    <n v="2163.9943741458942"/>
    <n v="659.23163201583964"/>
    <n v="0.16751939956945097"/>
    <n v="2565.0005330557983"/>
    <n v="3.0931203885894401"/>
    <n v="1.9930070812087171"/>
  </r>
  <r>
    <s v="UN"/>
    <s v="Latin"/>
    <x v="7"/>
    <x v="0"/>
    <x v="6"/>
    <x v="20"/>
    <n v="0.41359036209018651"/>
    <n v="0.8818011387797321"/>
    <n v="170.02821267630929"/>
    <n v="362.51103822859"/>
    <n v="149.93107156265202"/>
    <n v="9.5996332789399827E-2"/>
    <n v="401.00615890990412"/>
    <n v="2.3584683541508396"/>
    <n v="1.7476386310679475"/>
  </r>
  <r>
    <s v="UN"/>
    <s v="Latin"/>
    <x v="7"/>
    <x v="0"/>
    <x v="6"/>
    <x v="21"/>
    <n v="0.52206983009700292"/>
    <n v="1"/>
    <n v="20.097141113657276"/>
    <n v="38.495120681314106"/>
    <n v="20.097141113657276"/>
    <m/>
    <n v="38.495120681314106"/>
    <n v="1.9154525742546655"/>
    <n v="1.9154525742546655"/>
  </r>
  <r>
    <s v="UN"/>
    <s v="Latin"/>
    <x v="7"/>
    <x v="0"/>
    <x v="7"/>
    <x v="0"/>
    <n v="0.21726061677087455"/>
    <n v="0.18965374301940319"/>
    <n v="100000"/>
    <n v="87293.199217699992"/>
    <n v="18965.374301940319"/>
    <n v="0.75948689071024289"/>
    <n v="3749999.9999187654"/>
    <n v="37.499999999187651"/>
    <n v="0.33"/>
  </r>
  <r>
    <s v="UN"/>
    <s v="Latin"/>
    <x v="7"/>
    <x v="0"/>
    <x v="7"/>
    <x v="1"/>
    <n v="4.0919316887846537E-2"/>
    <n v="0.14767593720016908"/>
    <n v="81034.625698059681"/>
    <n v="292450.2461374214"/>
    <n v="11966.86429562587"/>
    <n v="0.88660518916069986"/>
    <n v="3662706.8007010655"/>
    <n v="45.199280790764071"/>
    <n v="1.3520000000000001"/>
  </r>
  <r>
    <s v="UN"/>
    <s v="Latin"/>
    <x v="7"/>
    <x v="0"/>
    <x v="7"/>
    <x v="2"/>
    <n v="8.6390188887269497E-3"/>
    <n v="4.2112361794228191E-2"/>
    <n v="69067.761402433811"/>
    <n v="336682.50920161331"/>
    <n v="2908.6065564967139"/>
    <n v="0.97115373633223601"/>
    <n v="3370256.5545636439"/>
    <n v="48.796377443396949"/>
    <n v="2.0239021186207262"/>
  </r>
  <r>
    <s v="UN"/>
    <s v="Latin"/>
    <x v="7"/>
    <x v="0"/>
    <x v="7"/>
    <x v="3"/>
    <n v="4.539072088476228E-3"/>
    <n v="2.243291300067804E-2"/>
    <n v="66159.154845937097"/>
    <n v="326970.4767688592"/>
    <n v="1484.1425648572913"/>
    <n v="0.97464198795366108"/>
    <n v="3033574.0453620306"/>
    <n v="45.852672278329834"/>
    <n v="2.4225539032403534"/>
  </r>
  <r>
    <s v="UN"/>
    <s v="Latin"/>
    <x v="7"/>
    <x v="0"/>
    <x v="7"/>
    <x v="4"/>
    <n v="6.233503150774691E-3"/>
    <n v="3.0714915230915393E-2"/>
    <n v="64675.012281079806"/>
    <n v="318679.15548015729"/>
    <n v="1986.4875197717774"/>
    <n v="0.96203953877992154"/>
    <n v="2706603.5685931714"/>
    <n v="41.849293461749653"/>
    <n v="2.6360757978579072"/>
  </r>
  <r>
    <s v="UN"/>
    <s v="Latin"/>
    <x v="7"/>
    <x v="0"/>
    <x v="7"/>
    <x v="5"/>
    <n v="9.2833406568275829E-3"/>
    <n v="4.5400727981681807E-2"/>
    <n v="62688.524761308028"/>
    <n v="306581.94775690546"/>
    <n v="2846.1046602610731"/>
    <n v="0.95128358067885344"/>
    <n v="2387924.4131130143"/>
    <n v="38.09189037715025"/>
    <n v="2.5894505407944561"/>
  </r>
  <r>
    <s v="UN"/>
    <s v="Latin"/>
    <x v="7"/>
    <x v="0"/>
    <x v="7"/>
    <x v="6"/>
    <n v="1.0507974873505322E-2"/>
    <n v="5.1211377391024306E-2"/>
    <n v="59842.420101046955"/>
    <n v="291646.37303368619"/>
    <n v="3064.6127597869345"/>
    <n v="0.94545159971586301"/>
    <n v="2081342.4653561087"/>
    <n v="34.780385917575806"/>
    <n v="2.5312615117889861"/>
  </r>
  <r>
    <s v="UN"/>
    <s v="Latin"/>
    <x v="7"/>
    <x v="0"/>
    <x v="7"/>
    <x v="7"/>
    <n v="1.1981412276365216E-2"/>
    <n v="5.8186907542471321E-2"/>
    <n v="56777.807341260021"/>
    <n v="275737.52993602789"/>
    <n v="3303.7250262301532"/>
    <n v="0.93760253306630748"/>
    <n v="1789696.0923224224"/>
    <n v="31.521049792668961"/>
    <n v="2.5326315884183033"/>
  </r>
  <r>
    <s v="UN"/>
    <s v="Latin"/>
    <x v="7"/>
    <x v="0"/>
    <x v="7"/>
    <x v="8"/>
    <n v="1.3854086285943871E-2"/>
    <n v="6.6980625789027914E-2"/>
    <n v="53474.082315029867"/>
    <n v="258532.20652946655"/>
    <n v="3581.7274969546925"/>
    <n v="0.92814843582817541"/>
    <n v="1513958.5623863945"/>
    <n v="28.312006430840025"/>
    <n v="2.5324183503079656"/>
  </r>
  <r>
    <s v="UN"/>
    <s v="Latin"/>
    <x v="7"/>
    <x v="0"/>
    <x v="7"/>
    <x v="9"/>
    <n v="1.6078860812557754E-2"/>
    <n v="7.7330953200734437E-2"/>
    <n v="49892.354818075175"/>
    <n v="239956.26310153122"/>
    <n v="3858.223355511007"/>
    <n v="0.91558519066687638"/>
    <n v="1255426.3558569278"/>
    <n v="25.162699985491717"/>
    <n v="2.5362984169210478"/>
  </r>
  <r>
    <s v="UN"/>
    <s v="Latin"/>
    <x v="7"/>
    <x v="0"/>
    <x v="7"/>
    <x v="10"/>
    <n v="1.936759361569056E-2"/>
    <n v="9.2432895912549176E-2"/>
    <n v="46034.131462564168"/>
    <n v="219700.40090352661"/>
    <n v="4255.0680819038025"/>
    <n v="0.89882140802759747"/>
    <n v="1015470.0927553966"/>
    <n v="22.059069227388296"/>
    <n v="2.539344563293187"/>
  </r>
  <r>
    <s v="UN"/>
    <s v="Latin"/>
    <x v="7"/>
    <x v="0"/>
    <x v="7"/>
    <x v="11"/>
    <n v="2.3571426953720109E-2"/>
    <n v="0.11141186187953396"/>
    <n v="41779.063380660366"/>
    <n v="197471.42368433543"/>
    <n v="4654.6832388224284"/>
    <n v="0.87454990941391308"/>
    <n v="795769.69185187004"/>
    <n v="19.047092669392725"/>
    <n v="2.5457205930394333"/>
  </r>
  <r>
    <s v="UN"/>
    <s v="Latin"/>
    <x v="7"/>
    <x v="0"/>
    <x v="7"/>
    <x v="12"/>
    <n v="3.0531970669483776E-2"/>
    <n v="0.14203143726343415"/>
    <n v="37124.380141837937"/>
    <n v="172698.61569497199"/>
    <n v="5272.8290690593385"/>
    <n v="0.83894950492412212"/>
    <n v="598298.26816753461"/>
    <n v="16.116047348983813"/>
    <n v="2.5490794704401099"/>
  </r>
  <r>
    <s v="UN"/>
    <s v="Latin"/>
    <x v="7"/>
    <x v="0"/>
    <x v="7"/>
    <x v="13"/>
    <n v="4.0485197805517077E-2"/>
    <n v="0.18415790173183499"/>
    <n v="31851.551072778599"/>
    <n v="144885.41813837798"/>
    <n v="5865.7148124672858"/>
    <n v="0.7841023338749511"/>
    <n v="425599.65247256262"/>
    <n v="13.361975732362193"/>
    <n v="2.5497722468594413"/>
  </r>
  <r>
    <s v="UN"/>
    <s v="Latin"/>
    <x v="7"/>
    <x v="0"/>
    <x v="7"/>
    <x v="14"/>
    <n v="5.8121352907870065E-2"/>
    <n v="0.25409518907452605"/>
    <n v="25985.836260311313"/>
    <n v="113604.99450675034"/>
    <n v="6602.875977823478"/>
    <n v="0.70546193709100213"/>
    <n v="280714.23433418467"/>
    <n v="10.802586128926132"/>
    <n v="2.5277156727412597"/>
  </r>
  <r>
    <s v="UN"/>
    <s v="Latin"/>
    <x v="7"/>
    <x v="0"/>
    <x v="7"/>
    <x v="15"/>
    <n v="8.2697153285890376E-2"/>
    <n v="0.34193335352324278"/>
    <n v="19382.960282487835"/>
    <n v="80143.999487944748"/>
    <n v="6627.6806105988853"/>
    <n v="0.61260382926632662"/>
    <n v="167109.23982743433"/>
    <n v="8.621450871898789"/>
    <n v="2.4695820589672319"/>
  </r>
  <r>
    <s v="UN"/>
    <s v="Latin"/>
    <x v="7"/>
    <x v="0"/>
    <x v="7"/>
    <x v="16"/>
    <n v="0.11483525455515464"/>
    <n v="0.4420139447687122"/>
    <n v="12755.279671888949"/>
    <n v="49096.520979033477"/>
    <n v="5638.011484399799"/>
    <n v="0.5079297805828602"/>
    <n v="86965.240339489581"/>
    <n v="6.8179798935455844"/>
    <n v="2.3962668538313494"/>
  </r>
  <r>
    <s v="UN"/>
    <s v="Latin"/>
    <x v="7"/>
    <x v="0"/>
    <x v="7"/>
    <x v="17"/>
    <n v="0.15847845020171294"/>
    <n v="0.55527903948418034"/>
    <n v="7117.2681874891505"/>
    <n v="24937.585128262264"/>
    <n v="3952.0698429002887"/>
    <n v="0.39119372831123944"/>
    <n v="37868.719360456103"/>
    <n v="5.3206818069638508"/>
    <n v="2.3055243878562806"/>
  </r>
  <r>
    <s v="UN"/>
    <s v="Latin"/>
    <x v="7"/>
    <x v="0"/>
    <x v="7"/>
    <x v="18"/>
    <n v="0.22025811219486538"/>
    <n v="0.67885537619833325"/>
    <n v="3165.1983445888618"/>
    <n v="9755.4269014038327"/>
    <n v="2148.7119129582134"/>
    <n v="0.27387137390883209"/>
    <n v="12931.134232193843"/>
    <n v="4.0854103990988628"/>
    <n v="2.1747888653984804"/>
  </r>
  <r>
    <s v="UN"/>
    <s v="Latin"/>
    <x v="7"/>
    <x v="0"/>
    <x v="7"/>
    <x v="19"/>
    <n v="0.3010228871985578"/>
    <n v="0.79120832917504047"/>
    <n v="1016.4864316306483"/>
    <n v="2671.7321685546485"/>
    <n v="804.25253119958427"/>
    <n v="0.17034616923807869"/>
    <n v="3175.7073307900096"/>
    <n v="3.1242004142598709"/>
    <n v="2.0025584053768419"/>
  </r>
  <r>
    <s v="UN"/>
    <s v="Latin"/>
    <x v="7"/>
    <x v="0"/>
    <x v="7"/>
    <x v="20"/>
    <n v="0.41047265537066291"/>
    <n v="0.88022716295456571"/>
    <n v="212.23390043106409"/>
    <n v="455.11934014342916"/>
    <n v="186.81404405921731"/>
    <n v="9.6940932317445772E-2"/>
    <n v="503.97516223536104"/>
    <n v="2.3746214021970431"/>
    <n v="1.7558640194107558"/>
  </r>
  <r>
    <s v="UN"/>
    <s v="Latin"/>
    <x v="7"/>
    <x v="0"/>
    <x v="7"/>
    <x v="21"/>
    <n v="0.5203035233756641"/>
    <n v="1"/>
    <n v="25.419856371846766"/>
    <n v="48.855822091931884"/>
    <n v="25.419856371846766"/>
    <m/>
    <n v="48.855822091931884"/>
    <n v="1.9219550802041956"/>
    <n v="1.9219550802041956"/>
  </r>
  <r>
    <s v="UN"/>
    <s v="Latin"/>
    <x v="7"/>
    <x v="0"/>
    <x v="8"/>
    <x v="0"/>
    <n v="0.19912411956784221"/>
    <n v="0.17568537809146045"/>
    <n v="100000"/>
    <n v="88229.079667872153"/>
    <n v="17568.537809146044"/>
    <n v="0.77888772909497483"/>
    <n v="3999999.9998666379"/>
    <n v="39.999999998666375"/>
    <n v="0.33"/>
  </r>
  <r>
    <s v="UN"/>
    <s v="Latin"/>
    <x v="7"/>
    <x v="0"/>
    <x v="8"/>
    <x v="1"/>
    <n v="3.5745317373147664E-2"/>
    <n v="0.13061782233193112"/>
    <n v="82431.462190853956"/>
    <n v="301214.78487961524"/>
    <n v="10767.01808300626"/>
    <n v="0.89980019135957801"/>
    <n v="3911770.9201987656"/>
    <n v="47.454828729615684"/>
    <n v="1.3520000000000001"/>
  </r>
  <r>
    <s v="UN"/>
    <s v="Latin"/>
    <x v="7"/>
    <x v="0"/>
    <x v="8"/>
    <x v="2"/>
    <n v="7.5896225171312344E-3"/>
    <n v="3.7111404176887547E-2"/>
    <n v="71664.444107847696"/>
    <n v="350421.66384364275"/>
    <n v="2659.5681503982923"/>
    <n v="0.97449770383275036"/>
    <n v="3610556.1353191505"/>
    <n v="50.381415502025398"/>
    <n v="2.0293836259046198"/>
  </r>
  <r>
    <s v="UN"/>
    <s v="Latin"/>
    <x v="7"/>
    <x v="0"/>
    <x v="8"/>
    <x v="3"/>
    <n v="4.0283501799306945E-3"/>
    <n v="1.9935136065238297E-2"/>
    <n v="69004.875957449403"/>
    <n v="341485.10678888176"/>
    <n v="1375.6215913766646"/>
    <n v="0.97737111367949348"/>
    <n v="3260134.4714755076"/>
    <n v="47.244987056940872"/>
    <n v="2.4271463747357425"/>
  </r>
  <r>
    <s v="UN"/>
    <s v="Latin"/>
    <x v="7"/>
    <x v="0"/>
    <x v="8"/>
    <x v="4"/>
    <n v="5.5698490691042804E-3"/>
    <n v="2.7487807100911681E-2"/>
    <n v="67629.254366072739"/>
    <n v="333757.67912721017"/>
    <n v="1858.9798983930959"/>
    <n v="0.96597459084582016"/>
    <n v="2918649.364686626"/>
    <n v="43.156610139277412"/>
    <n v="2.639246821901057"/>
  </r>
  <r>
    <s v="UN"/>
    <s v="Latin"/>
    <x v="7"/>
    <x v="0"/>
    <x v="8"/>
    <x v="5"/>
    <n v="8.3098382428871149E-3"/>
    <n v="4.0734265089917052E-2"/>
    <n v="65770.274467679643"/>
    <n v="322401.43753655738"/>
    <n v="2679.1037952030601"/>
    <n v="0.95620909353477568"/>
    <n v="2584891.6855594157"/>
    <n v="39.301822996491595"/>
    <n v="2.5925028312118901"/>
  </r>
  <r>
    <s v="UN"/>
    <s v="Latin"/>
    <x v="7"/>
    <x v="0"/>
    <x v="8"/>
    <x v="6"/>
    <n v="9.4355071438296211E-3"/>
    <n v="4.6104838062758412E-2"/>
    <n v="63091.170672476583"/>
    <n v="308283.18634114007"/>
    <n v="2908.8082070443925"/>
    <n v="0.95088925374550071"/>
    <n v="2262490.2480228585"/>
    <n v="35.860647756372444"/>
    <n v="2.5341560836247488"/>
  </r>
  <r>
    <s v="UN"/>
    <s v="Latin"/>
    <x v="7"/>
    <x v="0"/>
    <x v="8"/>
    <x v="7"/>
    <n v="1.0759019393617179E-2"/>
    <n v="5.2406268401523202E-2"/>
    <n v="60182.36246543219"/>
    <n v="293143.16900221183"/>
    <n v="3153.9330404011853"/>
    <n v="0.94358521942923745"/>
    <n v="1954207.0616817183"/>
    <n v="32.471424876419306"/>
    <n v="2.5368394872578124"/>
  </r>
  <r>
    <s v="UN"/>
    <s v="Latin"/>
    <x v="7"/>
    <x v="0"/>
    <x v="8"/>
    <x v="8"/>
    <n v="1.2539700627101611E-2"/>
    <n v="6.0821435331620745E-2"/>
    <n v="57028.429425031005"/>
    <n v="276605.56144713407"/>
    <n v="3468.5509323384249"/>
    <n v="0.93442791602229625"/>
    <n v="1661063.8926795064"/>
    <n v="29.126944392938686"/>
    <n v="2.5388610850624755"/>
  </r>
  <r>
    <s v="UN"/>
    <s v="Latin"/>
    <x v="7"/>
    <x v="0"/>
    <x v="8"/>
    <x v="9"/>
    <n v="1.4697459132703827E-2"/>
    <n v="7.0926640645407768E-2"/>
    <n v="53559.87849269258"/>
    <n v="258467.95834322271"/>
    <n v="3798.8222548629128"/>
    <n v="0.92211694987317472"/>
    <n v="1384458.3312323724"/>
    <n v="25.848795221244956"/>
    <n v="2.5435981222088184"/>
  </r>
  <r>
    <s v="UN"/>
    <s v="Latin"/>
    <x v="7"/>
    <x v="0"/>
    <x v="8"/>
    <x v="10"/>
    <n v="1.7906168087998029E-2"/>
    <n v="8.5764149294860328E-2"/>
    <n v="49761.056237829667"/>
    <n v="238337.68538739937"/>
    <n v="4267.7146562511625"/>
    <n v="0.9055292535359849"/>
    <n v="1125990.3728891497"/>
    <n v="22.627943577153054"/>
    <n v="2.5472596823181459"/>
  </r>
  <r>
    <s v="UN"/>
    <s v="Latin"/>
    <x v="7"/>
    <x v="0"/>
    <x v="8"/>
    <x v="11"/>
    <n v="2.2055958380696641E-2"/>
    <n v="0.10463411324384549"/>
    <n v="45493.341581578505"/>
    <n v="215821.74633834613"/>
    <n v="4760.1554548878339"/>
    <n v="0.88146604575085707"/>
    <n v="887652.6875017503"/>
    <n v="19.511705595642265"/>
    <n v="2.5536593962306231"/>
  </r>
  <r>
    <s v="UN"/>
    <s v="Latin"/>
    <x v="7"/>
    <x v="0"/>
    <x v="8"/>
    <x v="12"/>
    <n v="2.8883483458682611E-2"/>
    <n v="0.13489690269151322"/>
    <n v="40733.186126690671"/>
    <n v="190239.54133190648"/>
    <n v="5494.7806452474833"/>
    <n v="0.84630034214951932"/>
    <n v="671830.94116340415"/>
    <n v="16.493454233455672"/>
    <n v="2.5565195103539673"/>
  </r>
  <r>
    <s v="UN"/>
    <s v="Latin"/>
    <x v="7"/>
    <x v="0"/>
    <x v="8"/>
    <x v="13"/>
    <n v="3.8617721256357318E-2"/>
    <n v="0.17643945252012302"/>
    <n v="35238.405481443187"/>
    <n v="160999.78891956012"/>
    <n v="6217.4449708279426"/>
    <n v="0.79239026720160477"/>
    <n v="481591.39983149769"/>
    <n v="13.666662644117293"/>
    <n v="2.5565142017440698"/>
  </r>
  <r>
    <s v="UN"/>
    <s v="Latin"/>
    <x v="7"/>
    <x v="0"/>
    <x v="8"/>
    <x v="14"/>
    <n v="5.5740963418907101E-2"/>
    <n v="0.24503443898015873"/>
    <n v="29020.960510615245"/>
    <n v="127574.66576137219"/>
    <n v="7111.1347773839479"/>
    <n v="0.71498613552287649"/>
    <n v="320591.61091193761"/>
    <n v="11.046898699120316"/>
    <n v="2.5348327179149539"/>
  </r>
  <r>
    <s v="UN"/>
    <s v="Latin"/>
    <x v="7"/>
    <x v="0"/>
    <x v="8"/>
    <x v="15"/>
    <n v="7.9703854816155356E-2"/>
    <n v="0.33181992627694451"/>
    <n v="21909.825733231297"/>
    <n v="91214.117263346125"/>
    <n v="7270.1167595415118"/>
    <n v="0.62271352734231866"/>
    <n v="193016.94515056541"/>
    <n v="8.8096065893308673"/>
    <n v="2.4780306824169012"/>
  </r>
  <r>
    <s v="UN"/>
    <s v="Latin"/>
    <x v="7"/>
    <x v="0"/>
    <x v="8"/>
    <x v="16"/>
    <n v="0.11130799959015268"/>
    <n v="0.43186130624649272"/>
    <n v="14639.708973689785"/>
    <n v="56800.264704474146"/>
    <n v="6322.3238404461717"/>
    <n v="0.5173444132763878"/>
    <n v="101802.8278872193"/>
    <n v="6.9538833094412924"/>
    <n v="2.4062891149186156"/>
  </r>
  <r>
    <s v="UN"/>
    <s v="Latin"/>
    <x v="7"/>
    <x v="0"/>
    <x v="8"/>
    <x v="17"/>
    <n v="0.15471515223558754"/>
    <n v="0.54660822253324437"/>
    <n v="8317.3851332436134"/>
    <n v="29385.299617479694"/>
    <n v="4546.3511038067227"/>
    <n v="0.39877314925248381"/>
    <n v="45002.563182745158"/>
    <n v="5.4106624211586869"/>
    <n v="2.3161716351995376"/>
  </r>
  <r>
    <s v="UN"/>
    <s v="Latin"/>
    <x v="7"/>
    <x v="0"/>
    <x v="8"/>
    <x v="18"/>
    <n v="0.21638873757446953"/>
    <n v="0.67240391449193226"/>
    <n v="3771.0340294368907"/>
    <n v="11718.068470190186"/>
    <n v="2535.6580430756499"/>
    <n v="0.27913349744511973"/>
    <n v="15617.263565265466"/>
    <n v="4.141374340129599"/>
    <n v="2.1853059222696865"/>
  </r>
  <r>
    <s v="UN"/>
    <s v="Latin"/>
    <x v="7"/>
    <x v="0"/>
    <x v="8"/>
    <x v="19"/>
    <n v="0.29735939795491534"/>
    <n v="0.7873185829834497"/>
    <n v="1235.3759863612408"/>
    <n v="3270.9054353855704"/>
    <n v="972.63447103371368"/>
    <n v="0.17327464857872948"/>
    <n v="3899.1950950752798"/>
    <n v="3.1562820858775393"/>
    <n v="2.0122645423699916"/>
  </r>
  <r>
    <s v="UN"/>
    <s v="Latin"/>
    <x v="7"/>
    <x v="0"/>
    <x v="8"/>
    <x v="20"/>
    <n v="0.40729603674934073"/>
    <n v="0.87858644587135681"/>
    <n v="262.74151532752717"/>
    <n v="566.76498985069077"/>
    <n v="230.8411341344667"/>
    <n v="9.7924052847540938E-2"/>
    <n v="628.28965968970942"/>
    <n v="2.3912842966841339"/>
    <n v="1.7642569874403524"/>
  </r>
  <r>
    <s v="UN"/>
    <s v="Latin"/>
    <x v="7"/>
    <x v="0"/>
    <x v="8"/>
    <x v="21"/>
    <n v="0.51849739749158963"/>
    <n v="1"/>
    <n v="31.900381193060454"/>
    <n v="61.524669839018614"/>
    <n v="31.900381193060454"/>
    <m/>
    <n v="61.524669839018614"/>
    <n v="1.9286499890603994"/>
    <n v="1.9286499890603994"/>
  </r>
  <r>
    <s v="UN"/>
    <s v="Latin"/>
    <x v="7"/>
    <x v="0"/>
    <x v="9"/>
    <x v="0"/>
    <n v="0.18201757280895764"/>
    <n v="0.16223297387854049"/>
    <n v="100000"/>
    <n v="89130.390750137783"/>
    <n v="16223.297387854051"/>
    <n v="0.79748861087110678"/>
    <n v="4249999.9997956036"/>
    <n v="42.499999997956039"/>
    <n v="0.33"/>
  </r>
  <r>
    <s v="UN"/>
    <s v="Latin"/>
    <x v="7"/>
    <x v="0"/>
    <x v="9"/>
    <x v="1"/>
    <n v="3.1094295314364324E-2"/>
    <n v="0.11491531889521932"/>
    <n v="83776.702612145949"/>
    <n v="309613.91468541569"/>
    <n v="9627.2264966647053"/>
    <n v="0.91182157423359711"/>
    <n v="4160869.6090454655"/>
    <n v="49.66618975574508"/>
    <n v="1.3520000000000001"/>
  </r>
  <r>
    <s v="UN"/>
    <s v="Latin"/>
    <x v="7"/>
    <x v="0"/>
    <x v="9"/>
    <x v="2"/>
    <n v="6.6450163341379258E-3"/>
    <n v="3.2583094150918875E-2"/>
    <n v="74149.476115481244"/>
    <n v="363583.66029892862"/>
    <n v="2416.019361512037"/>
    <n v="0.97752919667453009"/>
    <n v="3851255.6943600499"/>
    <n v="51.939081651258874"/>
    <n v="2.0349077525627655"/>
  </r>
  <r>
    <s v="UN"/>
    <s v="Latin"/>
    <x v="7"/>
    <x v="0"/>
    <x v="9"/>
    <x v="3"/>
    <n v="3.564528359348207E-3"/>
    <n v="1.7660964192178163E-2"/>
    <n v="71733.456753969207"/>
    <n v="355413.64337599691"/>
    <n v="1266.8820111130044"/>
    <n v="0.97986614517569171"/>
    <n v="3487672.0340611213"/>
    <n v="48.619879647276846"/>
    <n v="2.4317731522680028"/>
  </r>
  <r>
    <s v="UN"/>
    <s v="Latin"/>
    <x v="7"/>
    <x v="0"/>
    <x v="9"/>
    <x v="4"/>
    <n v="4.9630653539405011E-3"/>
    <n v="2.4528313051088161E-2"/>
    <n v="70466.574742856203"/>
    <n v="348257.7966776861"/>
    <n v="1728.4262049306708"/>
    <n v="0.96959272804168073"/>
    <n v="3132258.3906851243"/>
    <n v="44.450271665896011"/>
    <n v="2.6423193394256699"/>
  </r>
  <r>
    <s v="UN"/>
    <s v="Latin"/>
    <x v="7"/>
    <x v="0"/>
    <x v="9"/>
    <x v="5"/>
    <n v="7.4171525516385037E-3"/>
    <n v="3.6435906491944753E-2"/>
    <n v="68738.148537925532"/>
    <n v="337668.22714250267"/>
    <n v="2504.5367525572656"/>
    <n v="0.96075823011551442"/>
    <n v="2784000.594007438"/>
    <n v="40.501535947995393"/>
    <n v="2.595357488375571"/>
  </r>
  <r>
    <s v="UN"/>
    <s v="Latin"/>
    <x v="7"/>
    <x v="0"/>
    <x v="9"/>
    <x v="6"/>
    <n v="8.4478420872937492E-3"/>
    <n v="4.1378206251293188E-2"/>
    <n v="66233.611785368266"/>
    <n v="324417.52827567433"/>
    <n v="2740.6280492230508"/>
    <n v="0.95592345214162955"/>
    <n v="2446332.3668649355"/>
    <n v="36.934908136858652"/>
    <n v="2.536867269135362"/>
  </r>
  <r>
    <s v="UN"/>
    <s v="Latin"/>
    <x v="7"/>
    <x v="0"/>
    <x v="9"/>
    <x v="7"/>
    <n v="9.6334030466583773E-3"/>
    <n v="4.7052361178460171E-2"/>
    <n v="63492.983736145216"/>
    <n v="310118.32356453734"/>
    <n v="2987.494803051195"/>
    <n v="0.94914949354554023"/>
    <n v="2121914.8385892613"/>
    <n v="33.419674328225028"/>
    <n v="2.5408843862471349"/>
  </r>
  <r>
    <s v="UN"/>
    <s v="Latin"/>
    <x v="7"/>
    <x v="0"/>
    <x v="9"/>
    <x v="8"/>
    <n v="1.1319083639493525E-2"/>
    <n v="5.5065367530238232E-2"/>
    <n v="60505.48893309402"/>
    <n v="294348.64975047257"/>
    <n v="3331.7569856975897"/>
    <n v="0.94032615146947929"/>
    <n v="1811796.515024724"/>
    <n v="29.944333100558509"/>
    <n v="2.5452006403506995"/>
  </r>
  <r>
    <s v="UN"/>
    <s v="Latin"/>
    <x v="7"/>
    <x v="0"/>
    <x v="9"/>
    <x v="9"/>
    <n v="1.3401819122853063E-2"/>
    <n v="6.4879541698665139E-2"/>
    <n v="57173.731947396431"/>
    <n v="276783.73301009962"/>
    <n v="3709.4055259494125"/>
    <n v="0.9283213297296814"/>
    <n v="1517447.8652742514"/>
    <n v="26.540997300480623"/>
    <n v="2.5508402456058525"/>
  </r>
  <r>
    <s v="UN"/>
    <s v="Latin"/>
    <x v="7"/>
    <x v="0"/>
    <x v="9"/>
    <x v="10"/>
    <n v="1.6519499797953894E-2"/>
    <n v="7.9391075426849853E-2"/>
    <n v="53464.326421447018"/>
    <n v="256944.2430754808"/>
    <n v="4244.5903715708264"/>
    <n v="0.9119799407855006"/>
    <n v="1240664.1322641517"/>
    <n v="23.205457083369591"/>
    <n v="2.5551494671289419"/>
  </r>
  <r>
    <s v="UN"/>
    <s v="Latin"/>
    <x v="7"/>
    <x v="0"/>
    <x v="9"/>
    <x v="11"/>
    <n v="2.0600243443641073E-2"/>
    <n v="9.8074759072722187E-2"/>
    <n v="49219.736049876192"/>
    <n v="234327.99558515224"/>
    <n v="4827.213754714583"/>
    <n v="0.88820120956066917"/>
    <n v="983719.88918867102"/>
    <n v="19.986289406181111"/>
    <n v="2.5615986234848869"/>
  </r>
  <r>
    <s v="UN"/>
    <s v="Latin"/>
    <x v="7"/>
    <x v="0"/>
    <x v="9"/>
    <x v="12"/>
    <n v="2.7281731877999687E-2"/>
    <n v="0.12790798367608919"/>
    <n v="44392.522295161609"/>
    <n v="208130.40911265937"/>
    <n v="5678.1580170699599"/>
    <n v="0.8535386605472034"/>
    <n v="749391.89360351884"/>
    <n v="16.881038852013955"/>
    <n v="2.56396311593203"/>
  </r>
  <r>
    <s v="UN"/>
    <s v="Latin"/>
    <x v="7"/>
    <x v="0"/>
    <x v="9"/>
    <x v="13"/>
    <n v="3.6786950217581792E-2"/>
    <n v="0.16880308808247274"/>
    <n v="38714.364278091649"/>
    <n v="177647.35061316073"/>
    <n v="6535.1042432916365"/>
    <n v="0.80063159138408457"/>
    <n v="541261.48449085944"/>
    <n v="13.980895581879871"/>
    <n v="2.5632415054979134"/>
  </r>
  <r>
    <s v="UN"/>
    <s v="Latin"/>
    <x v="7"/>
    <x v="0"/>
    <x v="9"/>
    <x v="14"/>
    <n v="5.3391205681424275E-2"/>
    <n v="0.23598539873084551"/>
    <n v="32179.260034800012"/>
    <n v="142230.08102658129"/>
    <n v="7593.8355101758461"/>
    <n v="0.72454618829914286"/>
    <n v="363614.13387769874"/>
    <n v="11.299642486634902"/>
    <n v="2.5419247464070338"/>
  </r>
  <r>
    <s v="UN"/>
    <s v="Latin"/>
    <x v="7"/>
    <x v="0"/>
    <x v="9"/>
    <x v="15"/>
    <n v="7.6730095299514009E-2"/>
    <n v="0.32162186006661647"/>
    <n v="24585.424524624166"/>
    <n v="103052.26306928771"/>
    <n v="7907.2099661370339"/>
    <n v="0.6329571022340752"/>
    <n v="221384.05285111745"/>
    <n v="9.0046870099552088"/>
    <n v="2.4864889589440451"/>
  </r>
  <r>
    <s v="UN"/>
    <s v="Latin"/>
    <x v="7"/>
    <x v="0"/>
    <x v="9"/>
    <x v="16"/>
    <n v="0.10778020351158263"/>
    <n v="0.42152297776962827"/>
    <n v="16678.214558487132"/>
    <n v="65227.661810999962"/>
    <n v="7030.2506645742633"/>
    <n v="0.52696814503693634"/>
    <n v="118331.78978182972"/>
    <n v="7.0949914552822193"/>
    <n v="2.4163921248267983"/>
  </r>
  <r>
    <s v="UN"/>
    <s v="Latin"/>
    <x v="7"/>
    <x v="0"/>
    <x v="9"/>
    <x v="17"/>
    <n v="0.15092427824847782"/>
    <n v="0.53769947454711076"/>
    <n v="9647.963893912869"/>
    <n v="34372.899949639264"/>
    <n v="5187.7051162064463"/>
    <n v="0.40658479330982739"/>
    <n v="53104.127970829752"/>
    <n v="5.5041797994636372"/>
    <n v="2.326964580811528"/>
  </r>
  <r>
    <s v="UN"/>
    <s v="Latin"/>
    <x v="7"/>
    <x v="0"/>
    <x v="9"/>
    <x v="18"/>
    <n v="0.21246276959236615"/>
    <n v="0.66571767447739694"/>
    <n v="4460.2587777064227"/>
    <n v="13975.498421483459"/>
    <n v="2969.2731010621169"/>
    <n v="0.28459573891793788"/>
    <n v="18731.228021190484"/>
    <n v="4.199583242751344"/>
    <n v="2.1960155958471801"/>
  </r>
  <r>
    <s v="UN"/>
    <s v="Latin"/>
    <x v="7"/>
    <x v="0"/>
    <x v="9"/>
    <x v="19"/>
    <n v="0.2936183510826299"/>
    <n v="0.78325905243225591"/>
    <n v="1490.9856766443058"/>
    <n v="3977.3673000085587"/>
    <n v="1167.8280282784849"/>
    <n v="0.17633237465876606"/>
    <n v="4755.729599707025"/>
    <n v="3.1896547862287523"/>
    <n v="2.022197618994209"/>
  </r>
  <r>
    <s v="UN"/>
    <s v="Latin"/>
    <x v="7"/>
    <x v="0"/>
    <x v="9"/>
    <x v="20"/>
    <n v="0.404033927378603"/>
    <n v="0.87686180060328278"/>
    <n v="323.15764836582099"/>
    <n v="701.33862090063394"/>
    <n v="283.36459742477632"/>
    <n v="9.8956075888658887E-2"/>
    <n v="778.36229969846647"/>
    <n v="2.4086148158169061"/>
    <n v="1.7728868417614294"/>
  </r>
  <r>
    <s v="UN"/>
    <s v="Latin"/>
    <x v="7"/>
    <x v="0"/>
    <x v="9"/>
    <x v="21"/>
    <n v="0.51663399570268898"/>
    <n v="1"/>
    <n v="39.79305094104469"/>
    <n v="77.023678797832503"/>
    <n v="39.79305094104469"/>
    <m/>
    <n v="77.023678797832503"/>
    <n v="1.9356062673341325"/>
    <n v="1.9356062673341325"/>
  </r>
  <r>
    <s v="UN"/>
    <s v="Latin"/>
    <x v="7"/>
    <x v="0"/>
    <x v="10"/>
    <x v="0"/>
    <n v="0.16583183468758497"/>
    <n v="0.14924915921571011"/>
    <n v="100000"/>
    <n v="90000.306332547421"/>
    <n v="14924.91592157101"/>
    <n v="0.81533299005424431"/>
    <n v="4499999.9996748315"/>
    <n v="44.999999996748315"/>
    <n v="0.33"/>
  </r>
  <r>
    <s v="UN"/>
    <s v="Latin"/>
    <x v="7"/>
    <x v="0"/>
    <x v="10"/>
    <x v="1"/>
    <n v="2.6907612875347861E-2"/>
    <n v="0.10047170592392161"/>
    <n v="85075.08407842899"/>
    <n v="317666.18869457475"/>
    <n v="8547.6388289808237"/>
    <n v="0.92278448039305128"/>
    <n v="4409999.6933422843"/>
    <n v="51.83655991778739"/>
    <n v="1.3520000000000001"/>
  </r>
  <r>
    <s v="UN"/>
    <s v="Latin"/>
    <x v="7"/>
    <x v="0"/>
    <x v="10"/>
    <x v="2"/>
    <n v="5.7924738883379746E-3"/>
    <n v="2.8474241932423316E-2"/>
    <n v="76527.445249448167"/>
    <n v="376188.31478725938"/>
    <n v="2179.0609905030724"/>
    <n v="0.98028510189636375"/>
    <n v="4092333.5046477099"/>
    <n v="53.475370715804985"/>
    <n v="2.0405089678134201"/>
  </r>
  <r>
    <s v="UN"/>
    <s v="Latin"/>
    <x v="7"/>
    <x v="0"/>
    <x v="10"/>
    <x v="3"/>
    <n v="3.1417407882837127E-3"/>
    <n v="1.5583195502190112E-2"/>
    <n v="74348.384258945094"/>
    <n v="368771.8004934499"/>
    <n v="1158.5854071790818"/>
    <n v="0.98215734329594984"/>
    <n v="3716145.1898604506"/>
    <n v="49.982864145609852"/>
    <n v="2.4364248135084021"/>
  </r>
  <r>
    <s v="UN"/>
    <s v="Latin"/>
    <x v="7"/>
    <x v="0"/>
    <x v="10"/>
    <x v="4"/>
    <n v="4.405333571605002E-3"/>
    <n v="2.1800528240245205E-2"/>
    <n v="73189.798851766012"/>
    <n v="362191.93185511086"/>
    <n v="1595.5762767658016"/>
    <n v="0.97293333657430803"/>
    <n v="3347373.3893670007"/>
    <n v="45.735518362969664"/>
    <n v="2.6453257306290086"/>
  </r>
  <r>
    <s v="UN"/>
    <s v="Latin"/>
    <x v="7"/>
    <x v="0"/>
    <x v="10"/>
    <x v="5"/>
    <n v="6.5955414324263897E-3"/>
    <n v="3.2463424551379259E-2"/>
    <n v="71594.222575000211"/>
    <n v="352388.60474008741"/>
    <n v="2324.1936428781773"/>
    <n v="0.96497264608457345"/>
    <n v="2985181.4575118897"/>
    <n v="41.695842906663209"/>
    <n v="2.5980882006025507"/>
  </r>
  <r>
    <s v="UN"/>
    <s v="Latin"/>
    <x v="7"/>
    <x v="0"/>
    <x v="10"/>
    <x v="6"/>
    <n v="7.5352707173371872E-3"/>
    <n v="3.6990512580627272E-2"/>
    <n v="69270.028932122033"/>
    <n v="340045.36436609301"/>
    <n v="2562.3338766740781"/>
    <n v="0.96059651728794404"/>
    <n v="2632792.8527718023"/>
    <n v="38.007676528498152"/>
    <n v="2.5394384190475678"/>
  </r>
  <r>
    <s v="UN"/>
    <s v="Latin"/>
    <x v="7"/>
    <x v="0"/>
    <x v="10"/>
    <x v="7"/>
    <n v="8.5938858162294338E-3"/>
    <n v="4.2081528961109206E-2"/>
    <n v="66707.695055447955"/>
    <n v="326646.39272997889"/>
    <n v="2807.1618014046617"/>
    <n v="0.95433635473820577"/>
    <n v="2292747.4884057092"/>
    <n v="34.370060103260343"/>
    <n v="2.5448217684451966"/>
  </r>
  <r>
    <s v="UN"/>
    <s v="Latin"/>
    <x v="7"/>
    <x v="0"/>
    <x v="10"/>
    <x v="8"/>
    <n v="1.0182576833086113E-2"/>
    <n v="4.9674390621627693E-2"/>
    <n v="63900.533254043294"/>
    <n v="311730.5277263124"/>
    <n v="3174.2200497916565"/>
    <n v="0.94588093274900453"/>
    <n v="1966101.0956757304"/>
    <n v="30.768148488828544"/>
    <n v="2.5514808608136019"/>
  </r>
  <r>
    <s v="UN"/>
    <s v="Latin"/>
    <x v="7"/>
    <x v="0"/>
    <x v="10"/>
    <x v="9"/>
    <n v="1.2182309994841411E-2"/>
    <n v="5.9151877936588743E-2"/>
    <n v="60726.313204251637"/>
    <n v="294859.96233210381"/>
    <n v="3592.0754661969549"/>
    <n v="0.93423381098400105"/>
    <n v="1654370.567949418"/>
    <n v="27.243059567686554"/>
    <n v="2.5580680941424747"/>
  </r>
  <r>
    <s v="UN"/>
    <s v="Latin"/>
    <x v="7"/>
    <x v="0"/>
    <x v="10"/>
    <x v="10"/>
    <n v="1.5198976011913234E-2"/>
    <n v="7.3280644210227133E-2"/>
    <n v="57134.237738054682"/>
    <n v="275468.14631612034"/>
    <n v="4186.8337479049151"/>
    <n v="0.91820637533245386"/>
    <n v="1359510.6056173141"/>
    <n v="23.795024829950641"/>
    <n v="2.5630648388513935"/>
  </r>
  <r>
    <s v="UN"/>
    <s v="Latin"/>
    <x v="7"/>
    <x v="0"/>
    <x v="10"/>
    <x v="11"/>
    <n v="1.9195692130460993E-2"/>
    <n v="9.1700308091487256E-2"/>
    <n v="52947.403990149767"/>
    <n v="252936.60814847492"/>
    <n v="4855.2932585411691"/>
    <n v="0.89479074598736319"/>
    <n v="1084042.4593011937"/>
    <n v="20.473949194994844"/>
    <n v="2.5695779484554775"/>
  </r>
  <r>
    <s v="UN"/>
    <s v="Latin"/>
    <x v="7"/>
    <x v="0"/>
    <x v="10"/>
    <x v="12"/>
    <n v="2.5717176933997783E-2"/>
    <n v="0.12102710048573707"/>
    <n v="48092.110731608598"/>
    <n v="226325.33629268725"/>
    <n v="5820.4487180855867"/>
    <n v="0.86070347397887215"/>
    <n v="831105.85115271888"/>
    <n v="17.281542409126857"/>
    <n v="2.5714557330547234"/>
  </r>
  <r>
    <s v="UN"/>
    <s v="Latin"/>
    <x v="7"/>
    <x v="0"/>
    <x v="10"/>
    <x v="13"/>
    <n v="3.4982403350803888E-2"/>
    <n v="0.16120817061738224"/>
    <n v="42271.662013523011"/>
    <n v="194799.00319655242"/>
    <n v="6814.5373021563355"/>
    <n v="0.80886874517994634"/>
    <n v="604780.51486003166"/>
    <n v="14.306996367130253"/>
    <n v="2.57000275487189"/>
  </r>
  <r>
    <s v="UN"/>
    <s v="Latin"/>
    <x v="7"/>
    <x v="0"/>
    <x v="10"/>
    <x v="14"/>
    <n v="5.1059743521991295E-2"/>
    <n v="0.22690282282491009"/>
    <n v="35457.124711366676"/>
    <n v="157566.82527789971"/>
    <n v="8045.3216862639783"/>
    <n v="0.73419193511084369"/>
    <n v="409981.51166347926"/>
    <n v="11.562739928882314"/>
    <n v="2.5490354459536193"/>
  </r>
  <r>
    <s v="UN"/>
    <s v="Latin"/>
    <x v="7"/>
    <x v="0"/>
    <x v="10"/>
    <x v="15"/>
    <n v="7.3759717514925577E-2"/>
    <n v="0.31128345397701668"/>
    <n v="27411.803025102698"/>
    <n v="115684.2923600534"/>
    <n v="8532.8407253916012"/>
    <n v="0.64339396881966693"/>
    <n v="252414.68638557958"/>
    <n v="9.2082482190036057"/>
    <n v="2.4950050688448622"/>
  </r>
  <r>
    <s v="UN"/>
    <s v="Latin"/>
    <x v="7"/>
    <x v="0"/>
    <x v="10"/>
    <x v="16"/>
    <n v="0.10423186558600366"/>
    <n v="0.41093560488581887"/>
    <n v="18878.962299711096"/>
    <n v="74430.575991629434"/>
    <n v="7758.0377922483476"/>
    <n v="0.53686398287168402"/>
    <n v="136730.39402552618"/>
    <n v="7.2424740223999793"/>
    <n v="2.4266385339249248"/>
  </r>
  <r>
    <s v="UN"/>
    <s v="Latin"/>
    <x v="7"/>
    <x v="0"/>
    <x v="10"/>
    <x v="17"/>
    <n v="0.14708289922847073"/>
    <n v="0.52849019961993959"/>
    <n v="11120.924507462749"/>
    <n v="39959.09547429972"/>
    <n v="5877.2996129072671"/>
    <n v="0.41468719886961436"/>
    <n v="62299.818033896765"/>
    <n v="5.6020358731947315"/>
    <n v="2.3379735433846975"/>
  </r>
  <r>
    <s v="UN"/>
    <s v="Latin"/>
    <x v="7"/>
    <x v="0"/>
    <x v="10"/>
    <x v="18"/>
    <n v="0.20845431298741049"/>
    <n v="0.65874229214298707"/>
    <n v="5243.6248945554817"/>
    <n v="16570.525371600834"/>
    <n v="3454.1974821775066"/>
    <n v="0.29030312146444043"/>
    <n v="22340.722559597045"/>
    <n v="4.2605493354022492"/>
    <n v="2.2069926079921807"/>
  </r>
  <r>
    <s v="UN"/>
    <s v="Latin"/>
    <x v="7"/>
    <x v="0"/>
    <x v="10"/>
    <x v="19"/>
    <n v="0.28977478458587808"/>
    <n v="0.77899467544311096"/>
    <n v="1789.4274123779749"/>
    <n v="4810.4752396814292"/>
    <n v="1393.9544263343864"/>
    <n v="0.17954659161605233"/>
    <n v="5770.1971879962111"/>
    <n v="3.2246053391616374"/>
    <n v="2.032426782354412"/>
  </r>
  <r>
    <s v="UN"/>
    <s v="Latin"/>
    <x v="7"/>
    <x v="0"/>
    <x v="10"/>
    <x v="20"/>
    <n v="0.40066124552244159"/>
    <n v="0.87503547963299211"/>
    <n v="395.47298604358843"/>
    <n v="863.70443333821299"/>
    <n v="346.05289402454298"/>
    <n v="0.10004722216176262"/>
    <n v="959.72194831478157"/>
    <n v="2.4267699240751743"/>
    <n v="1.7818200162176785"/>
  </r>
  <r>
    <s v="UN"/>
    <s v="Latin"/>
    <x v="7"/>
    <x v="0"/>
    <x v="10"/>
    <x v="21"/>
    <n v="0.51469871961491132"/>
    <n v="1"/>
    <n v="49.420092019045441"/>
    <n v="96.01751497656862"/>
    <n v="49.420092019045441"/>
    <m/>
    <n v="96.01751497656862"/>
    <n v="1.9428841803767896"/>
    <n v="1.9428841803767896"/>
  </r>
  <r>
    <s v="UN"/>
    <s v="Latin"/>
    <x v="7"/>
    <x v="0"/>
    <x v="11"/>
    <x v="0"/>
    <n v="0.15047430730754596"/>
    <n v="0.13669320139577976"/>
    <n v="100000"/>
    <n v="90841.555506482749"/>
    <n v="13669.320139577976"/>
    <n v="0.83245436401154627"/>
    <n v="4749999.999530118"/>
    <n v="47.499999995301181"/>
    <n v="0.33"/>
  </r>
  <r>
    <s v="UN"/>
    <s v="Latin"/>
    <x v="7"/>
    <x v="0"/>
    <x v="11"/>
    <x v="1"/>
    <n v="2.3139048057976057E-2"/>
    <n v="8.7212491099510431E-2"/>
    <n v="86330.679860422024"/>
    <n v="325385.62649929035"/>
    <n v="7529.1136489417404"/>
    <n v="0.93278313373085742"/>
    <n v="4659158.4440236352"/>
    <n v="53.968744964785209"/>
    <n v="1.3520000000000001"/>
  </r>
  <r>
    <s v="UN"/>
    <s v="Latin"/>
    <x v="7"/>
    <x v="0"/>
    <x v="11"/>
    <x v="2"/>
    <n v="5.020964670883271E-3"/>
    <n v="2.4737934747703368E-2"/>
    <n v="78801.566211480284"/>
    <n v="388249.69517530903"/>
    <n v="1949.388002956417"/>
    <n v="0.98279796402909092"/>
    <n v="4333772.8175243447"/>
    <n v="54.996023884776221"/>
    <n v="2.0461827643549251"/>
  </r>
  <r>
    <s v="UN"/>
    <s v="Latin"/>
    <x v="7"/>
    <x v="0"/>
    <x v="11"/>
    <x v="3"/>
    <n v="2.7549753581525924E-3"/>
    <n v="1.3678450686904471E-2"/>
    <n v="76852.178208523866"/>
    <n v="381571.00995320891"/>
    <n v="1051.2187298064819"/>
    <n v="0.98426669084517304"/>
    <n v="3945523.1223490359"/>
    <n v="51.339118998600199"/>
    <n v="2.4411784977369813"/>
  </r>
  <r>
    <s v="UN"/>
    <s v="Latin"/>
    <x v="7"/>
    <x v="0"/>
    <x v="11"/>
    <x v="4"/>
    <n v="3.8916320644126531E-3"/>
    <n v="1.9281695929680757E-2"/>
    <n v="75800.959478717385"/>
    <n v="375567.63528909552"/>
    <n v="1461.5710518466658"/>
    <n v="0.97602523214289816"/>
    <n v="3563952.1123958272"/>
    <n v="47.017242748707915"/>
    <n v="2.6483099469241429"/>
  </r>
  <r>
    <s v="UN"/>
    <s v="Latin"/>
    <x v="7"/>
    <x v="0"/>
    <x v="11"/>
    <x v="5"/>
    <n v="5.8369743044969467E-3"/>
    <n v="2.8781803403854344E-2"/>
    <n v="74339.388426870719"/>
    <n v="366563.48841839872"/>
    <n v="2139.6216628649709"/>
    <n v="0.96888232204630498"/>
    <n v="3188384.4771067319"/>
    <n v="42.889570987568931"/>
    <n v="2.600765684396225"/>
  </r>
  <r>
    <s v="UN"/>
    <s v="Latin"/>
    <x v="7"/>
    <x v="0"/>
    <x v="11"/>
    <x v="6"/>
    <n v="6.6917381371129582E-3"/>
    <n v="3.2917237419800197E-2"/>
    <n v="72199.766764005748"/>
    <n v="355156.88383621199"/>
    <n v="2376.6168642249831"/>
    <n v="0.96493851814111609"/>
    <n v="2821820.988688333"/>
    <n v="39.083519451133668"/>
    <n v="2.5419050197971864"/>
  </r>
  <r>
    <s v="UN"/>
    <s v="Latin"/>
    <x v="7"/>
    <x v="0"/>
    <x v="11"/>
    <x v="7"/>
    <n v="7.6314208011637619E-3"/>
    <n v="3.7456383594797311E-2"/>
    <n v="69823.149899780765"/>
    <n v="342704.55719653086"/>
    <n v="2615.3226864432218"/>
    <n v="0.95918597903282077"/>
    <n v="2466664.1048521209"/>
    <n v="35.327310618220416"/>
    <n v="2.5486037208310921"/>
  </r>
  <r>
    <s v="UN"/>
    <s v="Latin"/>
    <x v="7"/>
    <x v="0"/>
    <x v="11"/>
    <x v="8"/>
    <n v="9.1201451508555326E-3"/>
    <n v="4.4607162328936183E-2"/>
    <n v="67207.827213337543"/>
    <n v="328717.40621356387"/>
    <n v="2997.9504582804366"/>
    <n v="0.95112899239498205"/>
    <n v="2123959.5476555899"/>
    <n v="31.602859900730213"/>
    <n v="2.5577548878764755"/>
  </r>
  <r>
    <s v="UN"/>
    <s v="Latin"/>
    <x v="7"/>
    <x v="0"/>
    <x v="11"/>
    <x v="9"/>
    <n v="1.1030883764336525E-2"/>
    <n v="5.3711909664366737E-2"/>
    <n v="64209.876755057106"/>
    <n v="312652.65535459894"/>
    <n v="3448.8350998277529"/>
    <n v="0.93988800532331052"/>
    <n v="1795242.1414420262"/>
    <n v="27.958971924060496"/>
    <n v="2.5653436080182725"/>
  </r>
  <r>
    <s v="UN"/>
    <s v="Latin"/>
    <x v="7"/>
    <x v="0"/>
    <x v="11"/>
    <x v="10"/>
    <n v="1.3935560404795124E-2"/>
    <n v="6.7396517493935118E-2"/>
    <n v="60761.041655229354"/>
    <n v="293858.48060027044"/>
    <n v="4095.0826068663882"/>
    <n v="0.92424340836175078"/>
    <n v="1482589.4860874272"/>
    <n v="24.400330305394448"/>
    <n v="2.5710556707212144"/>
  </r>
  <r>
    <s v="UN"/>
    <s v="Latin"/>
    <x v="7"/>
    <x v="0"/>
    <x v="11"/>
    <x v="11"/>
    <n v="1.7834268038937982E-2"/>
    <n v="8.5478646500100883E-2"/>
    <n v="56665.959048362965"/>
    <n v="271596.76368599944"/>
    <n v="4843.7294820842071"/>
    <n v="0.90126204796659648"/>
    <n v="1188731.0054871568"/>
    <n v="20.977867937832041"/>
    <n v="2.5776864502418917"/>
  </r>
  <r>
    <s v="UN"/>
    <s v="Latin"/>
    <x v="7"/>
    <x v="0"/>
    <x v="11"/>
    <x v="12"/>
    <n v="2.4183764444826249E-2"/>
    <n v="0.1142308699344971"/>
    <n v="51822.229566278758"/>
    <n v="244779.85546074359"/>
    <n v="5919.698365301243"/>
    <n v="0.86782349077898546"/>
    <n v="917134.24180115736"/>
    <n v="17.697699413495435"/>
    <n v="2.5790502342730579"/>
  </r>
  <r>
    <s v="UN"/>
    <s v="Latin"/>
    <x v="7"/>
    <x v="0"/>
    <x v="11"/>
    <x v="13"/>
    <n v="3.3195042623951829E-2"/>
    <n v="0.15361855366533628"/>
    <n v="45902.531200977515"/>
    <n v="212425.70863831797"/>
    <n v="7051.4804526721418"/>
    <n v="0.81714103295164586"/>
    <n v="672354.38634041382"/>
    <n v="14.647435963751292"/>
    <n v="2.5768283722470597"/>
  </r>
  <r>
    <s v="UN"/>
    <s v="Latin"/>
    <x v="7"/>
    <x v="0"/>
    <x v="11"/>
    <x v="14"/>
    <n v="4.8735520129077566E-2"/>
    <n v="0.21774436832261992"/>
    <n v="38851.050748305373"/>
    <n v="173581.76298220051"/>
    <n v="8459.5975038598008"/>
    <n v="0.7439698036083473"/>
    <n v="459928.67770209583"/>
    <n v="11.838255821746527"/>
    <n v="2.5562087026133571"/>
  </r>
  <r>
    <s v="UN"/>
    <s v="Latin"/>
    <x v="7"/>
    <x v="0"/>
    <x v="11"/>
    <x v="15"/>
    <n v="7.0778658387386117E-2"/>
    <n v="0.30075320385568988"/>
    <n v="30391.453244445573"/>
    <n v="129139.5901158584"/>
    <n v="9140.3269330974108"/>
    <n v="0.65408048777306083"/>
    <n v="286346.91471989534"/>
    <n v="9.42195532463486"/>
    <n v="2.5036258250516248"/>
  </r>
  <r>
    <s v="UN"/>
    <s v="Latin"/>
    <x v="7"/>
    <x v="0"/>
    <x v="11"/>
    <x v="16"/>
    <n v="0.10064491955440054"/>
    <n v="0.40003731319015057"/>
    <n v="21251.126311348162"/>
    <n v="84467.686093793804"/>
    <n v="8501.2434718562345"/>
    <n v="0.54709536250546398"/>
    <n v="157207.32460403693"/>
    <n v="7.3975996519341081"/>
    <n v="2.4370872290533705"/>
  </r>
  <r>
    <s v="UN"/>
    <s v="Latin"/>
    <x v="7"/>
    <x v="0"/>
    <x v="11"/>
    <x v="17"/>
    <n v="0.14316895195369136"/>
    <n v="0.51891506900155826"/>
    <n v="12749.882839491927"/>
    <n v="46211.879343481858"/>
    <n v="6616.1063334167366"/>
    <n v="0.42314332157402501"/>
    <n v="72739.638510243109"/>
    <n v="5.7051221117841839"/>
    <n v="2.3492664763565072"/>
  </r>
  <r>
    <s v="UN"/>
    <s v="Latin"/>
    <x v="7"/>
    <x v="0"/>
    <x v="11"/>
    <x v="18"/>
    <n v="0.20433632341232669"/>
    <n v="0.65141649101469001"/>
    <n v="6133.7765060751908"/>
    <n v="19554.248121578989"/>
    <n v="3995.6431682558464"/>
    <n v="0.2963093094801858"/>
    <n v="26527.759166761247"/>
    <n v="4.3248656256853932"/>
    <n v="2.218311560677062"/>
  </r>
  <r>
    <s v="UN"/>
    <s v="Latin"/>
    <x v="7"/>
    <x v="0"/>
    <x v="11"/>
    <x v="19"/>
    <n v="0.28579767786446214"/>
    <n v="0.77448021680199719"/>
    <n v="2138.1333378193444"/>
    <n v="5794.1057583092906"/>
    <n v="1655.9419710259037"/>
    <n v="0.18295112754490089"/>
    <n v="6973.5110451822584"/>
    <n v="3.261494931973913"/>
    <n v="2.0430359176451871"/>
  </r>
  <r>
    <s v="UN"/>
    <s v="Latin"/>
    <x v="7"/>
    <x v="0"/>
    <x v="11"/>
    <x v="20"/>
    <n v="0.39715096140706863"/>
    <n v="0.87308735066969489"/>
    <n v="482.19136679344064"/>
    <n v="1060.0381815970877"/>
    <n v="420.99518294948416"/>
    <n v="0.10120957282832432"/>
    <n v="1179.4052868729682"/>
    <n v="2.445927837148933"/>
    <n v="1.79113038086183"/>
  </r>
  <r>
    <s v="UN"/>
    <s v="Latin"/>
    <x v="7"/>
    <x v="0"/>
    <x v="11"/>
    <x v="21"/>
    <n v="0.51267209422998294"/>
    <n v="1"/>
    <n v="61.196183843956454"/>
    <n v="119.36710527588042"/>
    <n v="61.196183843956454"/>
    <m/>
    <n v="119.36710527588042"/>
    <n v="1.9505645250732206"/>
    <n v="1.9505645250732206"/>
  </r>
  <r>
    <s v="UN"/>
    <s v="Latin"/>
    <x v="7"/>
    <x v="0"/>
    <x v="12"/>
    <x v="0"/>
    <n v="0.13586698779435874"/>
    <n v="0.12453083598095414"/>
    <n v="100000"/>
    <n v="91656.433989276076"/>
    <n v="12453.083598095414"/>
    <n v="0.84888466293093356"/>
    <n v="4999999.9993328471"/>
    <n v="49.999999993328473"/>
    <n v="0.33"/>
  </r>
  <r>
    <s v="UN"/>
    <s v="Latin"/>
    <x v="7"/>
    <x v="0"/>
    <x v="12"/>
    <x v="1"/>
    <n v="1.9747425452939883E-2"/>
    <n v="7.5064490815781773E-2"/>
    <n v="87546.916401904586"/>
    <n v="332785.8974761907"/>
    <n v="6571.6647022007819"/>
    <n v="0.94189497809986045"/>
    <n v="4908343.5653435709"/>
    <n v="56.065293525709947"/>
    <n v="1.3520000000000001"/>
  </r>
  <r>
    <s v="UN"/>
    <s v="Latin"/>
    <x v="7"/>
    <x v="0"/>
    <x v="12"/>
    <x v="2"/>
    <n v="4.324230999577597E-3"/>
    <n v="2.1349010559531888E-2"/>
    <n v="80975.251699703804"/>
    <n v="399780.10050031956"/>
    <n v="1728.7415035977174"/>
    <n v="0.98508291705260131"/>
    <n v="4575557.6678673802"/>
    <n v="56.505630693632249"/>
    <n v="2.0520994679691933"/>
  </r>
  <r>
    <s v="UN"/>
    <s v="Latin"/>
    <x v="7"/>
    <x v="0"/>
    <x v="12"/>
    <x v="3"/>
    <n v="2.402098865056337E-3"/>
    <n v="1.1937261081180773E-2"/>
    <n v="79246.510196106086"/>
    <n v="393816.54758043692"/>
    <n v="945.98628198337974"/>
    <n v="0.98620508830463394"/>
    <n v="4175777.5673670606"/>
    <n v="52.693519967422418"/>
    <n v="2.4460481657006001"/>
  </r>
  <r>
    <s v="UN"/>
    <s v="Latin"/>
    <x v="7"/>
    <x v="0"/>
    <x v="12"/>
    <x v="4"/>
    <n v="3.4187893768228843E-3"/>
    <n v="1.6957775340910704E-2"/>
    <n v="78300.523914122707"/>
    <n v="388383.88308239076"/>
    <n v="1327.8026936113019"/>
    <n v="0.97888587221251422"/>
    <n v="3781961.0197866238"/>
    <n v="48.300583836891654"/>
    <n v="2.6512048791371745"/>
  </r>
  <r>
    <s v="UN"/>
    <s v="Latin"/>
    <x v="7"/>
    <x v="0"/>
    <x v="12"/>
    <x v="5"/>
    <n v="5.1362035412667309E-3"/>
    <n v="2.5368725286895929E-2"/>
    <n v="76972.721220511405"/>
    <n v="380183.49614438927"/>
    <n v="1952.6998192279716"/>
    <n v="0.97251918462712816"/>
    <n v="3393577.136704233"/>
    <n v="44.088049414055604"/>
    <n v="2.6032619493875422"/>
  </r>
  <r>
    <s v="UN"/>
    <s v="Latin"/>
    <x v="7"/>
    <x v="0"/>
    <x v="12"/>
    <x v="6"/>
    <n v="5.9079913319436787E-3"/>
    <n v="2.9117501274507806E-2"/>
    <n v="75020.021401283433"/>
    <n v="369735.74367903243"/>
    <n v="2184.3955687654816"/>
    <n v="0.96898877738010125"/>
    <n v="3013393.6405598437"/>
    <n v="40.167858983152612"/>
    <n v="2.5442344765346445"/>
  </r>
  <r>
    <s v="UN"/>
    <s v="Latin"/>
    <x v="7"/>
    <x v="0"/>
    <x v="12"/>
    <x v="7"/>
    <n v="6.7377065773555501E-3"/>
    <n v="3.3141977809616009E-2"/>
    <n v="72835.625832517951"/>
    <n v="358269.78622126812"/>
    <n v="2413.9166950907966"/>
    <n v="0.96372553275083161"/>
    <n v="2643657.8968808115"/>
    <n v="36.296219970152748"/>
    <n v="2.5523832477991002"/>
  </r>
  <r>
    <s v="UN"/>
    <s v="Latin"/>
    <x v="7"/>
    <x v="0"/>
    <x v="12"/>
    <x v="8"/>
    <n v="8.1264368260006905E-3"/>
    <n v="3.9843469790594541E-2"/>
    <n v="70421.709137427155"/>
    <n v="345273.7405946182"/>
    <n v="2805.8452406191063"/>
    <n v="0.95609468717125079"/>
    <n v="2285388.1106595434"/>
    <n v="32.452891851852598"/>
    <n v="2.5640833665475076"/>
  </r>
  <r>
    <s v="UN"/>
    <s v="Latin"/>
    <x v="7"/>
    <x v="0"/>
    <x v="12"/>
    <x v="9"/>
    <n v="9.9401700114032446E-3"/>
    <n v="4.8529930119666276E-2"/>
    <n v="67615.863896808049"/>
    <n v="330114.38900225906"/>
    <n v="3281.3931498929524"/>
    <n v="0.94530967820357048"/>
    <n v="1940114.3700649254"/>
    <n v="28.693183200703182"/>
    <n v="2.5726985100700288"/>
  </r>
  <r>
    <s v="UN"/>
    <s v="Latin"/>
    <x v="7"/>
    <x v="0"/>
    <x v="12"/>
    <x v="10"/>
    <n v="1.2723836208410534E-2"/>
    <n v="6.1718149535276288E-2"/>
    <n v="64334.470746915096"/>
    <n v="312060.32683809381"/>
    <n v="3970.6044858309615"/>
    <n v="0.93011097430743439"/>
    <n v="1609999.9810626663"/>
    <n v="25.025463991088593"/>
    <n v="2.5792031337339165"/>
  </r>
  <r>
    <s v="UN"/>
    <s v="Latin"/>
    <x v="7"/>
    <x v="0"/>
    <x v="12"/>
    <x v="11"/>
    <n v="1.651051628171547E-2"/>
    <n v="7.9388378790960515E-2"/>
    <n v="60363.866261084135"/>
    <n v="290250.73463807587"/>
    <n v="4792.1894800218288"/>
    <n v="0.90764551046682429"/>
    <n v="1297939.6542245725"/>
    <n v="21.501930453075346"/>
    <n v="2.5859475683144146"/>
  </r>
  <r>
    <s v="UN"/>
    <s v="Latin"/>
    <x v="7"/>
    <x v="0"/>
    <x v="12"/>
    <x v="12"/>
    <n v="2.2671997935324158E-2"/>
    <n v="0.10747956095870835"/>
    <n v="55571.676781062306"/>
    <n v="263444.77620394714"/>
    <n v="5972.8194221678204"/>
    <n v="0.87493463138145167"/>
    <n v="1007688.9195864967"/>
    <n v="18.133138641047744"/>
    <n v="2.5868000214657387"/>
  </r>
  <r>
    <s v="UN"/>
    <s v="Latin"/>
    <x v="7"/>
    <x v="0"/>
    <x v="12"/>
    <x v="13"/>
    <n v="3.1417265883117836E-2"/>
    <n v="0.14600304533792535"/>
    <n v="49598.857358894486"/>
    <n v="230496.95815736952"/>
    <n v="7241.584219679964"/>
    <n v="0.82549008624254194"/>
    <n v="744244.14338254952"/>
    <n v="15.005267923759646"/>
    <n v="2.5837706078800275"/>
  </r>
  <r>
    <s v="UN"/>
    <s v="Latin"/>
    <x v="7"/>
    <x v="0"/>
    <x v="12"/>
    <x v="14"/>
    <n v="4.6404765956465178E-2"/>
    <n v="0.20845468175131462"/>
    <n v="42357.273139214522"/>
    <n v="190272.95386797056"/>
    <n v="8829.5718920884683"/>
    <n v="0.75394027022844301"/>
    <n v="513747.18522518006"/>
    <n v="12.128901299586989"/>
    <n v="2.5634818889261632"/>
  </r>
  <r>
    <s v="UN"/>
    <s v="Latin"/>
    <x v="7"/>
    <x v="0"/>
    <x v="12"/>
    <x v="15"/>
    <n v="6.7769913115054412E-2"/>
    <n v="0.28996604974571383"/>
    <n v="33527.701247126053"/>
    <n v="143454.44225638179"/>
    <n v="9721.8950876835879"/>
    <n v="0.66508808105084471"/>
    <n v="323474.2313572095"/>
    <n v="9.6479692709304743"/>
    <n v="2.5124125737700438"/>
  </r>
  <r>
    <s v="UN"/>
    <s v="Latin"/>
    <x v="7"/>
    <x v="0"/>
    <x v="12"/>
    <x v="16"/>
    <n v="9.6997155543846303E-2"/>
    <n v="0.38874898844455263"/>
    <n v="23805.806159442465"/>
    <n v="95409.839718516188"/>
    <n v="9254.48306359036"/>
    <n v="0.55774480756638711"/>
    <n v="180019.78910082768"/>
    <n v="7.5620118846268785"/>
    <n v="2.4478108699965717"/>
  </r>
  <r>
    <s v="UN"/>
    <s v="Latin"/>
    <x v="7"/>
    <x v="0"/>
    <x v="12"/>
    <x v="17"/>
    <n v="0.1391541161931806"/>
    <n v="0.50888807688283333"/>
    <n v="14551.323095852105"/>
    <n v="53214.342693743638"/>
    <n v="7404.9948263489341"/>
    <n v="0.43203321265701156"/>
    <n v="84609.94938231149"/>
    <n v="5.8145880498268774"/>
    <n v="2.3609336341491689"/>
  </r>
  <r>
    <s v="UN"/>
    <s v="Latin"/>
    <x v="7"/>
    <x v="0"/>
    <x v="12"/>
    <x v="18"/>
    <n v="0.20007739358714696"/>
    <n v="0.64366648436898111"/>
    <n v="7146.3282695031712"/>
    <n v="22990.363433409235"/>
    <n v="4599.8519933777707"/>
    <n v="0.30267642247679888"/>
    <n v="31395.606688567859"/>
    <n v="4.3932500025989647"/>
    <n v="2.2300678516504995"/>
  </r>
  <r>
    <s v="UN"/>
    <s v="Latin"/>
    <x v="7"/>
    <x v="0"/>
    <x v="12"/>
    <x v="19"/>
    <n v="0.28165465485849428"/>
    <n v="0.76966498175196996"/>
    <n v="2546.4762761254005"/>
    <n v="6958.640955465723"/>
    <n v="1959.9336165958807"/>
    <n v="0.18658604432707329"/>
    <n v="8405.2432551586244"/>
    <n v="3.3007349544004589"/>
    <n v="2.054114294345629"/>
  </r>
  <r>
    <s v="UN"/>
    <s v="Latin"/>
    <x v="7"/>
    <x v="0"/>
    <x v="12"/>
    <x v="20"/>
    <n v="0.39346787330262217"/>
    <n v="0.87099018356834024"/>
    <n v="586.54265952951971"/>
    <n v="1298.3852897727147"/>
    <n v="510.87289869427889"/>
    <n v="0.10245871304894978"/>
    <n v="1446.6022996929005"/>
    <n v="2.466320694991317"/>
    <n v="1.8009107313149664"/>
  </r>
  <r>
    <s v="UN"/>
    <s v="Latin"/>
    <x v="7"/>
    <x v="0"/>
    <x v="12"/>
    <x v="21"/>
    <n v="0.51053358097015122"/>
    <n v="1"/>
    <n v="75.669760835240851"/>
    <n v="148.21700992018575"/>
    <n v="75.669760835240851"/>
    <m/>
    <n v="148.21700992018575"/>
    <n v="1.9587350122977825"/>
    <n v="1.9587350122977825"/>
  </r>
  <r>
    <s v="UN"/>
    <s v="Latin"/>
    <x v="7"/>
    <x v="0"/>
    <x v="13"/>
    <x v="0"/>
    <n v="0.12196010253660258"/>
    <n v="0.11274716328776063"/>
    <n v="100000"/>
    <n v="92445.940059720044"/>
    <n v="11274.716328776063"/>
    <n v="0.86463370500356052"/>
    <n v="5249999.9990620809"/>
    <n v="52.499999990620807"/>
    <n v="0.33"/>
  </r>
  <r>
    <s v="UN"/>
    <s v="Latin"/>
    <x v="7"/>
    <x v="0"/>
    <x v="13"/>
    <x v="1"/>
    <n v="1.670065190601646E-2"/>
    <n v="6.3973487227248604E-2"/>
    <n v="88725.283671223937"/>
    <n v="339870.91244206019"/>
    <n v="5676.0658016750531"/>
    <n v="0.95019112001649841"/>
    <n v="5157554.0590023613"/>
    <n v="58.129473872565356"/>
    <n v="1.3520000000000001"/>
  </r>
  <r>
    <s v="UN"/>
    <s v="Latin"/>
    <x v="7"/>
    <x v="0"/>
    <x v="13"/>
    <x v="2"/>
    <n v="3.6926845480834097E-3"/>
    <n v="1.8265004991335154E-2"/>
    <n v="83049.217869548884"/>
    <n v="410783.63428067393"/>
    <n v="1516.8943789137847"/>
    <n v="0.98717047113114065"/>
    <n v="4817683.1465603011"/>
    <n v="58.009976134004866"/>
    <n v="2.0581636209464023"/>
  </r>
  <r>
    <s v="UN"/>
    <s v="Latin"/>
    <x v="7"/>
    <x v="0"/>
    <x v="13"/>
    <x v="3"/>
    <n v="2.0783202201490329E-3"/>
    <n v="1.0336843303732633E-2"/>
    <n v="81532.323490635099"/>
    <n v="405513.47378581506"/>
    <n v="842.78685211193806"/>
    <n v="0.98799423414441367"/>
    <n v="4406899.5122796269"/>
    <n v="54.050949655394142"/>
    <n v="2.4511424069118011"/>
  </r>
  <r>
    <s v="UN"/>
    <s v="Latin"/>
    <x v="7"/>
    <x v="0"/>
    <x v="13"/>
    <x v="4"/>
    <n v="2.9820782856234862E-3"/>
    <n v="1.4806810484824635E-2"/>
    <n v="80689.536638523161"/>
    <n v="400644.97396825708"/>
    <n v="1194.7546771149209"/>
    <n v="0.98153893715039675"/>
    <n v="4001386.0384938116"/>
    <n v="49.589899820833175"/>
    <n v="2.6541550512054335"/>
  </r>
  <r>
    <s v="UN"/>
    <s v="Latin"/>
    <x v="7"/>
    <x v="0"/>
    <x v="13"/>
    <x v="5"/>
    <n v="4.4876312873261244E-3"/>
    <n v="2.2199632046929967E-2"/>
    <n v="79494.78196140824"/>
    <n v="393248.64192345151"/>
    <n v="1764.754909194191"/>
    <n v="0.97590003003182713"/>
    <n v="3600741.0645255544"/>
    <n v="45.295313424138712"/>
    <n v="2.6057480494449896"/>
  </r>
  <r>
    <s v="UN"/>
    <s v="Latin"/>
    <x v="7"/>
    <x v="0"/>
    <x v="13"/>
    <x v="6"/>
    <n v="5.1814628450952051E-3"/>
    <n v="2.5582096467003185E-2"/>
    <n v="77730.027052214049"/>
    <n v="383771.36146307155"/>
    <n v="1988.4970504325029"/>
    <n v="0.97275949507725978"/>
    <n v="3207492.4226021031"/>
    <n v="41.26452214467281"/>
    <n v="2.5465018683645702"/>
  </r>
  <r>
    <s v="UN"/>
    <s v="Latin"/>
    <x v="7"/>
    <x v="0"/>
    <x v="13"/>
    <x v="7"/>
    <n v="5.9082436600832707E-3"/>
    <n v="2.912073721741143E-2"/>
    <n v="75741.530001781546"/>
    <n v="373317.23580193002"/>
    <n v="2205.6491916265659"/>
    <n v="0.9679774879548575"/>
    <n v="2823721.0611390318"/>
    <n v="37.281014274105814"/>
    <n v="2.5560872384231899"/>
  </r>
  <r>
    <s v="UN"/>
    <s v="Latin"/>
    <x v="7"/>
    <x v="0"/>
    <x v="13"/>
    <x v="8"/>
    <n v="7.1950162580141129E-3"/>
    <n v="3.5357030199016516E-2"/>
    <n v="73535.88081015498"/>
    <n v="361362.68012180342"/>
    <n v="2600.0103585159231"/>
    <n v="0.96079993694450383"/>
    <n v="2450403.8253371017"/>
    <n v="33.322560338445172"/>
    <n v="2.5705004757838483"/>
  </r>
  <r>
    <s v="UN"/>
    <s v="Latin"/>
    <x v="7"/>
    <x v="0"/>
    <x v="13"/>
    <x v="9"/>
    <n v="8.9057848840378966E-3"/>
    <n v="4.3589567796026692E-2"/>
    <n v="70935.870451639057"/>
    <n v="347197.2402751256"/>
    <n v="3092.0639342218929"/>
    <n v="0.95051446546622176"/>
    <n v="2089041.1452152985"/>
    <n v="29.449714677703355"/>
    <n v="2.5802208032439866"/>
  </r>
  <r>
    <s v="UN"/>
    <s v="Latin"/>
    <x v="7"/>
    <x v="0"/>
    <x v="13"/>
    <x v="10"/>
    <n v="1.15594849109476E-2"/>
    <n v="5.6229376851653676E-2"/>
    <n v="67843.806517417164"/>
    <n v="330015.99925145839"/>
    <n v="3814.8149637185197"/>
    <n v="0.93582786843588817"/>
    <n v="1741843.9049401728"/>
    <n v="25.674324516166394"/>
    <n v="2.5875544624956852"/>
  </r>
  <r>
    <s v="UN"/>
    <s v="Latin"/>
    <x v="7"/>
    <x v="0"/>
    <x v="13"/>
    <x v="11"/>
    <n v="1.5219192892835442E-2"/>
    <n v="7.3408428816280583E-2"/>
    <n v="64028.991553698645"/>
    <n v="308838.16912923194"/>
    <n v="4700.2676686479172"/>
    <n v="0.91395782993392283"/>
    <n v="1411827.9056887145"/>
    <n v="22.049822610507132"/>
    <n v="2.5944372881824047"/>
  </r>
  <r>
    <s v="UN"/>
    <s v="Latin"/>
    <x v="7"/>
    <x v="0"/>
    <x v="13"/>
    <x v="12"/>
    <n v="2.1178726620551744E-2"/>
    <n v="0.10076088291376939"/>
    <n v="59328.723885050727"/>
    <n v="282265.06285811873"/>
    <n v="5978.0146008049487"/>
    <n v="0.88205689380250885"/>
    <n v="1102989.7365594825"/>
    <n v="18.591158958627236"/>
    <n v="2.5947605472226791"/>
  </r>
  <r>
    <s v="UN"/>
    <s v="Latin"/>
    <x v="7"/>
    <x v="0"/>
    <x v="13"/>
    <x v="13"/>
    <n v="2.9642087147223471E-2"/>
    <n v="0.13833188906467445"/>
    <n v="53350.709284245779"/>
    <n v="248973.84457360211"/>
    <n v="7380.1043982299816"/>
    <n v="0.83394729564544545"/>
    <n v="820724.67370136385"/>
    <n v="15.383575677103886"/>
    <n v="2.5908603878434269"/>
  </r>
  <r>
    <s v="UN"/>
    <s v="Latin"/>
    <x v="7"/>
    <x v="0"/>
    <x v="13"/>
    <x v="14"/>
    <n v="4.4059806503241081E-2"/>
    <n v="0.19900074281871355"/>
    <n v="45970.604886015797"/>
    <n v="207631.06436860492"/>
    <n v="9148.1845201427204"/>
    <n v="0.76414826555582172"/>
    <n v="571750.82912776177"/>
    <n v="12.437313595185859"/>
    <n v="2.5708885175473717"/>
  </r>
  <r>
    <s v="UN"/>
    <s v="Latin"/>
    <x v="7"/>
    <x v="0"/>
    <x v="13"/>
    <x v="15"/>
    <n v="6.4719216312290939E-2"/>
    <n v="0.27886299031219169"/>
    <n v="36822.420365873077"/>
    <n v="158660.91771277864"/>
    <n v="10268.410253759917"/>
    <n v="0.67648204253716082"/>
    <n v="364119.76475915685"/>
    <n v="9.8885342446587821"/>
    <n v="2.5214094988786173"/>
  </r>
  <r>
    <s v="UN"/>
    <s v="Latin"/>
    <x v="7"/>
    <x v="0"/>
    <x v="13"/>
    <x v="16"/>
    <n v="9.3270671052183479E-2"/>
    <n v="0.37699988664558826"/>
    <n v="26554.010112113159"/>
    <n v="107331.26168516089"/>
    <n v="10010.858802252467"/>
    <n v="0.5688863780300788"/>
    <n v="205458.84704637819"/>
    <n v="7.7373943211934639"/>
    <n v="2.4588804639137334"/>
  </r>
  <r>
    <s v="UN"/>
    <s v="Latin"/>
    <x v="7"/>
    <x v="0"/>
    <x v="13"/>
    <x v="17"/>
    <n v="0.13501570447124234"/>
    <n v="0.49833089628884453"/>
    <n v="16543.151309860692"/>
    <n v="61059.292709469759"/>
    <n v="8243.963419684851"/>
    <n v="0.44143496394041543"/>
    <n v="98127.585361217309"/>
    <n v="5.9316138457083136"/>
    <n v="2.3730519244999777"/>
  </r>
  <r>
    <s v="UN"/>
    <s v="Latin"/>
    <x v="7"/>
    <x v="0"/>
    <x v="13"/>
    <x v="18"/>
    <n v="0.19564699505345864"/>
    <n v="0.63541298093070397"/>
    <n v="8299.1878901758409"/>
    <n v="26953.706675432055"/>
    <n v="5273.4117166006308"/>
    <n v="0.30947463103649742"/>
    <n v="37068.29265174755"/>
    <n v="4.466496377992252"/>
    <n v="2.2423483018273744"/>
  </r>
  <r>
    <s v="UN"/>
    <s v="Latin"/>
    <x v="7"/>
    <x v="0"/>
    <x v="13"/>
    <x v="19"/>
    <n v="0.27730913656811901"/>
    <n v="0.76448845555285028"/>
    <n v="3025.7761735752101"/>
    <n v="8341.4884284453128"/>
    <n v="2313.1709537851257"/>
    <n v="0.19049710213975399"/>
    <n v="10114.585976315495"/>
    <n v="3.3428070670423242"/>
    <n v="2.0657627235357241"/>
  </r>
  <r>
    <s v="UN"/>
    <s v="Latin"/>
    <x v="7"/>
    <x v="0"/>
    <x v="13"/>
    <x v="20"/>
    <n v="0.38957812715957435"/>
    <n v="0.86871534196188371"/>
    <n v="712.60521979008467"/>
    <n v="1589.0293731511226"/>
    <n v="619.05108719376676"/>
    <n v="0.10381164586243964"/>
    <n v="1773.0975478701821"/>
    <n v="2.4881905136654647"/>
    <n v="1.8112539229231208"/>
  </r>
  <r>
    <s v="UN"/>
    <s v="Latin"/>
    <x v="7"/>
    <x v="0"/>
    <x v="13"/>
    <x v="21"/>
    <n v="0.5082580556856624"/>
    <n v="1"/>
    <n v="93.55413259631797"/>
    <n v="184.06817471905947"/>
    <n v="93.55413259631797"/>
    <m/>
    <n v="184.06817471905947"/>
    <n v="1.9675044769353554"/>
    <n v="1.9675044769353554"/>
  </r>
  <r>
    <s v="UN"/>
    <s v="Latin"/>
    <x v="7"/>
    <x v="0"/>
    <x v="14"/>
    <x v="0"/>
    <n v="0.10869787755893488"/>
    <n v="0.10131905610142057"/>
    <n v="100000"/>
    <n v="93211.623241204827"/>
    <n v="10131.905610142057"/>
    <n v="0.87972030488269104"/>
    <n v="5500000"/>
    <n v="55"/>
    <n v="0.33"/>
  </r>
  <r>
    <s v="UN"/>
    <s v="Latin"/>
    <x v="7"/>
    <x v="0"/>
    <x v="14"/>
    <x v="1"/>
    <n v="1.3970470456518275E-2"/>
    <n v="5.3888346791657556E-2"/>
    <n v="89868.094389857943"/>
    <n v="346648.52920014062"/>
    <n v="4842.8430359860795"/>
    <n v="0.95772099622178442"/>
    <n v="5406788.3767587952"/>
    <n v="60.163603261726422"/>
    <n v="1.3520000000000001"/>
  </r>
  <r>
    <s v="UN"/>
    <s v="Latin"/>
    <x v="7"/>
    <x v="0"/>
    <x v="14"/>
    <x v="2"/>
    <n v="3.1238425254896461E-3"/>
    <n v="1.5477287048463639E-2"/>
    <n v="85025.251353871863"/>
    <n v="421263.30339439138"/>
    <n v="1315.9602215716441"/>
    <n v="0.9890665279513603"/>
    <n v="5060139.8475586548"/>
    <n v="59.513377108390365"/>
    <n v="2.064536365427184"/>
  </r>
  <r>
    <s v="UN"/>
    <s v="Latin"/>
    <x v="7"/>
    <x v="0"/>
    <x v="14"/>
    <x v="3"/>
    <n v="1.7823965376141811E-3"/>
    <n v="8.8717602983205898E-3"/>
    <n v="83709.291132300219"/>
    <n v="416657.43284161109"/>
    <n v="742.64876566809835"/>
    <n v="0.98964175635979468"/>
    <n v="4638876.5441642636"/>
    <n v="55.416507312583114"/>
    <n v="2.4563711579179985"/>
  </r>
  <r>
    <s v="UN"/>
    <s v="Latin"/>
    <x v="7"/>
    <x v="0"/>
    <x v="14"/>
    <x v="4"/>
    <n v="2.5791743958552245E-3"/>
    <n v="1.2818415333200344E-2"/>
    <n v="82966.642366632121"/>
    <n v="412341.59363773535"/>
    <n v="1063.5008806565747"/>
    <n v="0.9839944892082233"/>
    <n v="4222219.1113226525"/>
    <n v="50.890562651246483"/>
    <n v="2.6571545536596051"/>
  </r>
  <r>
    <s v="UN"/>
    <s v="Latin"/>
    <x v="7"/>
    <x v="0"/>
    <x v="14"/>
    <x v="5"/>
    <n v="3.8887681235712204E-3"/>
    <n v="1.9264657822021528E-2"/>
    <n v="81903.141485975546"/>
    <n v="405741.8558108682"/>
    <n v="1577.8359952759347"/>
    <n v="0.97903920528942645"/>
    <n v="3809877.517684917"/>
    <n v="46.51686673504814"/>
    <n v="2.6082104665449992"/>
  </r>
  <r>
    <s v="UN"/>
    <s v="Latin"/>
    <x v="7"/>
    <x v="0"/>
    <x v="14"/>
    <x v="6"/>
    <n v="4.5076108438167036E-3"/>
    <n v="2.2291737672497439E-2"/>
    <n v="80325.305490699611"/>
    <n v="397237.18406572938"/>
    <n v="1790.5906384619011"/>
    <n v="0.97627010996746955"/>
    <n v="3404135.6618740489"/>
    <n v="42.379367760614286"/>
    <n v="2.5486617133556262"/>
  </r>
  <r>
    <s v="UN"/>
    <s v="Latin"/>
    <x v="7"/>
    <x v="0"/>
    <x v="14"/>
    <x v="7"/>
    <n v="5.1384154939226254E-3"/>
    <n v="2.5373912320987069E-2"/>
    <n v="78534.71485223771"/>
    <n v="387810.78937101754"/>
    <n v="1992.7329688144091"/>
    <n v="0.97196062992894905"/>
    <n v="3006898.4778083195"/>
    <n v="38.28750742223702"/>
    <n v="2.5597408351886926"/>
  </r>
  <r>
    <s v="UN"/>
    <s v="Latin"/>
    <x v="7"/>
    <x v="0"/>
    <x v="14"/>
    <x v="8"/>
    <n v="6.3211896778645089E-3"/>
    <n v="3.1129179982855068E-2"/>
    <n v="76541.981883423301"/>
    <n v="376936.81913029717"/>
    <n v="2382.689130293511"/>
    <n v="0.96526088071452831"/>
    <n v="2619087.6884373021"/>
    <n v="34.217662307546263"/>
    <n v="2.5770694492117174"/>
  </r>
  <r>
    <s v="UN"/>
    <s v="Latin"/>
    <x v="7"/>
    <x v="0"/>
    <x v="14"/>
    <x v="9"/>
    <n v="7.9239515562664672E-3"/>
    <n v="3.8876709517145169E-2"/>
    <n v="74159.29275312979"/>
    <n v="363842.36600744358"/>
    <n v="2883.0692823603458"/>
    <n v="0.95552127656886154"/>
    <n v="2242150.8693070048"/>
    <n v="30.234253672981232"/>
    <n v="2.5879532965950327"/>
  </r>
  <r>
    <s v="UN"/>
    <s v="Latin"/>
    <x v="7"/>
    <x v="0"/>
    <x v="14"/>
    <x v="10"/>
    <n v="1.0436640816754186E-2"/>
    <n v="5.0906083497242009E-2"/>
    <n v="71276.223470769444"/>
    <n v="347659.12203726743"/>
    <n v="3628.3933833710762"/>
    <n v="0.94141422533664154"/>
    <n v="1878308.5032995613"/>
    <n v="26.352525594595516"/>
    <n v="2.5961825538122003"/>
  </r>
  <r>
    <s v="UN"/>
    <s v="Latin"/>
    <x v="7"/>
    <x v="0"/>
    <x v="14"/>
    <x v="11"/>
    <n v="1.3956323202565669E-2"/>
    <n v="6.7522969525094012E-2"/>
    <n v="67647.830087398368"/>
    <n v="327291.24305393104"/>
    <n v="4567.7823694301405"/>
    <n v="0.9202234853448007"/>
    <n v="1530649.3812622938"/>
    <n v="22.626732879454586"/>
    <n v="2.6032335830337261"/>
  </r>
  <r>
    <s v="UN"/>
    <s v="Latin"/>
    <x v="7"/>
    <x v="0"/>
    <x v="14"/>
    <x v="12"/>
    <n v="1.969583516440309E-2"/>
    <n v="9.4039451244562186E-2"/>
    <n v="63080.047717968228"/>
    <n v="301181.08840592072"/>
    <n v="5932.0130718785294"/>
    <n v="0.88922882634403866"/>
    <n v="1203358.1382083627"/>
    <n v="19.076684018829436"/>
    <n v="2.6029806388444858"/>
  </r>
  <r>
    <s v="UN"/>
    <s v="Latin"/>
    <x v="7"/>
    <x v="0"/>
    <x v="14"/>
    <x v="13"/>
    <n v="2.786017082367492E-2"/>
    <n v="0.13056407819616742"/>
    <n v="57148.034646089698"/>
    <n v="267818.90576021699"/>
    <n v="7461.4804642893432"/>
    <n v="0.84256222656185709"/>
    <n v="902177.04980244196"/>
    <n v="15.786667999862225"/>
    <n v="2.5981619792475867"/>
  </r>
  <r>
    <s v="UN"/>
    <s v="Latin"/>
    <x v="7"/>
    <x v="0"/>
    <x v="14"/>
    <x v="14"/>
    <n v="4.1686878250912142E-2"/>
    <n v="0.18932314545967213"/>
    <n v="49686.554181800355"/>
    <n v="225654.09355268863"/>
    <n v="9406.8147247508678"/>
    <n v="0.77465790887166119"/>
    <n v="634358.14404222497"/>
    <n v="12.76719938599774"/>
    <n v="2.5784919738688243"/>
  </r>
  <r>
    <s v="UN"/>
    <s v="Latin"/>
    <x v="7"/>
    <x v="0"/>
    <x v="14"/>
    <x v="15"/>
    <n v="6.1610256414509332E-2"/>
    <n v="0.2673742252183634"/>
    <n v="40279.739457049487"/>
    <n v="174804.72823985596"/>
    <n v="10769.764129326151"/>
    <n v="0.68834678074609057"/>
    <n v="408704.05048953631"/>
    <n v="10.146640867062702"/>
    <n v="2.5306823133687875"/>
  </r>
  <r>
    <s v="UN"/>
    <s v="Latin"/>
    <x v="7"/>
    <x v="0"/>
    <x v="14"/>
    <x v="16"/>
    <n v="8.94396483183411E-2"/>
    <n v="0.36468818853730356"/>
    <n v="29509.975327723336"/>
    <n v="120326.27194310007"/>
    <n v="10761.939446047942"/>
    <n v="0.58062858368237957"/>
    <n v="233899.32224968035"/>
    <n v="7.9261103966407633"/>
    <n v="2.4703811676329583"/>
  </r>
  <r>
    <s v="UN"/>
    <s v="Latin"/>
    <x v="7"/>
    <x v="0"/>
    <x v="14"/>
    <x v="17"/>
    <n v="0.13071958347776388"/>
    <n v="0.48712873910512433"/>
    <n v="18748.035881675394"/>
    <n v="69864.872858103059"/>
    <n v="9132.7070797381621"/>
    <n v="0.45145912319468656"/>
    <n v="113573.05030658029"/>
    <n v="6.0578639289669942"/>
    <n v="2.3857360865932393"/>
  </r>
  <r>
    <s v="UN"/>
    <s v="Latin"/>
    <x v="7"/>
    <x v="0"/>
    <x v="14"/>
    <x v="18"/>
    <n v="0.19100376268694361"/>
    <n v="0.62654907012041805"/>
    <n v="9615.3288019372321"/>
    <n v="31541.134242627457"/>
    <n v="6024.4753197558457"/>
    <n v="0.31679643829445275"/>
    <n v="43708.177448477232"/>
    <n v="4.5456768404707288"/>
    <n v="2.25527803013245"/>
  </r>
  <r>
    <s v="UN"/>
    <s v="Latin"/>
    <x v="7"/>
    <x v="0"/>
    <x v="14"/>
    <x v="19"/>
    <n v="0.27271481520915603"/>
    <n v="0.75887220039370573"/>
    <n v="3590.853482181386"/>
    <n v="9992.1189878315799"/>
    <n v="2724.9988833143889"/>
    <n v="0.19474563297803427"/>
    <n v="12167.043205849775"/>
    <n v="3.3883429848155462"/>
    <n v="2.078109473061116"/>
  </r>
  <r>
    <s v="UN"/>
    <s v="Latin"/>
    <x v="7"/>
    <x v="0"/>
    <x v="14"/>
    <x v="20"/>
    <n v="0.38543275830667512"/>
    <n v="0.86622154166002185"/>
    <n v="865.85459886699721"/>
    <n v="1945.921537077096"/>
    <n v="750.02190548399017"/>
    <n v="0.10529225756185989"/>
    <n v="2174.9242180181946"/>
    <n v="2.5118815801915972"/>
    <n v="1.8222908693314628"/>
  </r>
  <r>
    <s v="UN"/>
    <s v="Latin"/>
    <x v="7"/>
    <x v="0"/>
    <x v="14"/>
    <x v="21"/>
    <n v="0.50581370011471738"/>
    <n v="1"/>
    <n v="115.83269338300708"/>
    <n v="229.00268094109845"/>
    <n v="115.83269338300708"/>
    <m/>
    <n v="229.00268094109845"/>
    <n v="1.9770124845831623"/>
    <n v="1.9770124845831623"/>
  </r>
  <r>
    <s v="UN"/>
    <s v="Latin"/>
    <x v="7"/>
    <x v="0"/>
    <x v="15"/>
    <x v="0"/>
    <n v="9.6305004685298803E-2"/>
    <n v="9.0248275201542133E-2"/>
    <n v="100000"/>
    <n v="93710.888127207349"/>
    <n v="9024.8275201542128"/>
    <n v="0.89367008520450497"/>
    <n v="5750000.0000000009"/>
    <n v="57.500000000000007"/>
    <n v="0.30313218078153448"/>
  </r>
  <r>
    <s v="UN"/>
    <s v="Latin"/>
    <x v="7"/>
    <x v="0"/>
    <x v="15"/>
    <x v="1"/>
    <n v="1.1529904618281381E-2"/>
    <n v="4.4753834574048336E-2"/>
    <n v="90975.172479845787"/>
    <n v="353124.1544750451"/>
    <n v="4071.487819508533"/>
    <n v="0.96505948682506759"/>
    <n v="5656289.1118727932"/>
    <n v="62.173986129302044"/>
    <n v="1.3531701623415742"/>
  </r>
  <r>
    <s v="UN"/>
    <s v="Latin"/>
    <x v="7"/>
    <x v="0"/>
    <x v="15"/>
    <x v="2"/>
    <n v="2.6099241475778662E-3"/>
    <n v="1.2950633233430113E-2"/>
    <n v="86903.684660337254"/>
    <n v="431222.39690918708"/>
    <n v="1125.4577466696937"/>
    <n v="0.99079067608070726"/>
    <n v="5303164.9573977478"/>
    <n v="61.023476485780201"/>
    <n v="2.0713903722708649"/>
  </r>
  <r>
    <s v="UN"/>
    <s v="Latin"/>
    <x v="7"/>
    <x v="0"/>
    <x v="15"/>
    <x v="3"/>
    <n v="1.5124291852246178E-3"/>
    <n v="7.5332296078692174E-3"/>
    <n v="85778.22691366756"/>
    <n v="427251.1301747965"/>
    <n v="646.18707869655918"/>
    <n v="0.99115513114485065"/>
    <n v="4871942.5604885612"/>
    <n v="56.796960438363705"/>
    <n v="2.4620284935913976"/>
  </r>
  <r>
    <s v="UN"/>
    <s v="Latin"/>
    <x v="7"/>
    <x v="0"/>
    <x v="15"/>
    <x v="4"/>
    <n v="2.2082099717008678E-3"/>
    <n v="1.0984294821226126E-2"/>
    <n v="85132.039834971001"/>
    <n v="423472.14996018604"/>
    <n v="935.11542427969107"/>
    <n v="0.98626697698004251"/>
    <n v="4444691.4303137651"/>
    <n v="52.209384844176498"/>
    <n v="2.6601292654814532"/>
  </r>
  <r>
    <s v="UN"/>
    <s v="Latin"/>
    <x v="7"/>
    <x v="0"/>
    <x v="15"/>
    <x v="5"/>
    <n v="3.3348231989978713E-3"/>
    <n v="1.6542301505988843E-2"/>
    <n v="84196.92441069131"/>
    <n v="417656.5971764719"/>
    <n v="1392.8109094786196"/>
    <n v="0.98195881728927381"/>
    <n v="4021219.2803535787"/>
    <n v="47.759693225124089"/>
    <n v="2.6105694934350958"/>
  </r>
  <r>
    <s v="UN"/>
    <s v="Latin"/>
    <x v="7"/>
    <x v="0"/>
    <x v="15"/>
    <x v="6"/>
    <n v="3.8816643593378546E-3"/>
    <n v="1.9225546241218076E-2"/>
    <n v="82804.113501212691"/>
    <n v="410121.57819647103"/>
    <n v="1591.9543130806269"/>
    <n v="0.97953862526078583"/>
    <n v="3603562.683177107"/>
    <n v="43.51912641543263"/>
    <n v="2.5508158258339781"/>
  </r>
  <r>
    <s v="UN"/>
    <s v="Latin"/>
    <x v="7"/>
    <x v="0"/>
    <x v="15"/>
    <x v="7"/>
    <n v="4.4244778511844029E-3"/>
    <n v="2.1886441408278667E-2"/>
    <n v="81212.159188132064"/>
    <n v="401729.92689635511"/>
    <n v="1777.4451637108577"/>
    <n v="0.9756892775579159"/>
    <n v="3193441.1049806359"/>
    <n v="39.322204173673903"/>
    <n v="2.5634302915632863"/>
  </r>
  <r>
    <s v="UN"/>
    <s v="Latin"/>
    <x v="7"/>
    <x v="0"/>
    <x v="15"/>
    <x v="8"/>
    <n v="5.5012437237563615E-3"/>
    <n v="2.7145401386650257E-2"/>
    <n v="79434.714024421206"/>
    <n v="391963.58214689913"/>
    <n v="2156.2871962266945"/>
    <n v="0.96949446763649028"/>
    <n v="2791711.1780842808"/>
    <n v="35.144724977873075"/>
    <n v="2.5838153728668796"/>
  </r>
  <r>
    <s v="UN"/>
    <s v="Latin"/>
    <x v="7"/>
    <x v="0"/>
    <x v="15"/>
    <x v="9"/>
    <n v="6.9899856182149556E-3"/>
    <n v="3.4372337137943298E-2"/>
    <n v="77278.426828194511"/>
    <n v="380006.52440639964"/>
    <n v="2656.2401404285774"/>
    <n v="0.960344355794433"/>
    <n v="2399747.5959373815"/>
    <n v="31.053266667455631"/>
    <n v="2.5959968237124014"/>
  </r>
  <r>
    <s v="UN"/>
    <s v="Latin"/>
    <x v="7"/>
    <x v="0"/>
    <x v="15"/>
    <x v="10"/>
    <n v="9.3526414204845969E-3"/>
    <n v="4.5738756583000521E-2"/>
    <n v="74622.186687765934"/>
    <n v="364937.12087874534"/>
    <n v="3413.1260326029587"/>
    <n v="0.94688615626110118"/>
    <n v="2019741.0715309817"/>
    <n v="27.066227367230336"/>
    <n v="2.605182907983405"/>
  </r>
  <r>
    <s v="UN"/>
    <s v="Latin"/>
    <x v="7"/>
    <x v="0"/>
    <x v="15"/>
    <x v="11"/>
    <n v="1.2716277570932563E-2"/>
    <n v="6.1707869267911525E-2"/>
    <n v="71209.060655162975"/>
    <n v="345553.907665868"/>
    <n v="4394.1594055995665"/>
    <n v="0.92646504584200995"/>
    <n v="1654803.9506522364"/>
    <n v="23.238671250921151"/>
    <n v="2.6124226179465704"/>
  </r>
  <r>
    <s v="UN"/>
    <s v="Latin"/>
    <x v="7"/>
    <x v="0"/>
    <x v="15"/>
    <x v="12"/>
    <n v="1.8218729350340638E-2"/>
    <n v="8.729504647284915E-2"/>
    <n v="66814.901249563409"/>
    <n v="320143.61690654414"/>
    <n v="5832.6099096594626"/>
    <n v="0.89647887999775766"/>
    <n v="1309250.0429863683"/>
    <n v="19.595180393908365"/>
    <n v="2.6115513368720573"/>
  </r>
  <r>
    <s v="UN"/>
    <s v="Latin"/>
    <x v="7"/>
    <x v="0"/>
    <x v="15"/>
    <x v="13"/>
    <n v="2.6062997335079767E-2"/>
    <n v="0.12266072601476245"/>
    <n v="60982.291339903946"/>
    <n v="287001.99112280982"/>
    <n v="7480.1321297963805"/>
    <n v="0.85138008036183788"/>
    <n v="989106.42607982422"/>
    <n v="16.219568080292834"/>
    <n v="2.605728713618666"/>
  </r>
  <r>
    <s v="UN"/>
    <s v="Latin"/>
    <x v="7"/>
    <x v="0"/>
    <x v="15"/>
    <x v="14"/>
    <n v="3.9274598010643709E-2"/>
    <n v="0.17936959756165824"/>
    <n v="53502.159210107566"/>
    <n v="244347.77826614532"/>
    <n v="9596.6607661967573"/>
    <n v="0.78553670765611516"/>
    <n v="702104.4349570144"/>
    <n v="13.122917753651588"/>
    <n v="2.5863460896750845"/>
  </r>
  <r>
    <s v="UN"/>
    <s v="Latin"/>
    <x v="7"/>
    <x v="0"/>
    <x v="15"/>
    <x v="15"/>
    <n v="5.8423826364546516E-2"/>
    <n v="0.25541474406709486"/>
    <n v="43905.498443910808"/>
    <n v="191944.14926227424"/>
    <n v="11214.111648189715"/>
    <n v="0.70077951419621076"/>
    <n v="457756.65669086901"/>
    <n v="10.425952851341666"/>
    <n v="2.5403006655696565"/>
  </r>
  <r>
    <s v="UN"/>
    <s v="Latin"/>
    <x v="7"/>
    <x v="0"/>
    <x v="15"/>
    <x v="16"/>
    <n v="8.5478031996988738E-2"/>
    <n v="0.35170411277426089"/>
    <n v="32691.386795721093"/>
    <n v="134510.52767282151"/>
    <n v="11497.695188349273"/>
    <n v="0.5930905407098277"/>
    <n v="265812.50742859475"/>
    <n v="8.1309645592455073"/>
    <n v="2.4824166207575549"/>
  </r>
  <r>
    <s v="UN"/>
    <s v="Latin"/>
    <x v="7"/>
    <x v="0"/>
    <x v="15"/>
    <x v="17"/>
    <n v="0.12622977937114718"/>
    <n v="0.47515191773104509"/>
    <n v="21193.69160737182"/>
    <n v="79776.921588637939"/>
    <n v="10070.223211043076"/>
    <n v="0.46223423379979334"/>
    <n v="131301.97975577321"/>
    <n v="6.1953331296989491"/>
    <n v="2.3991106354525153"/>
  </r>
  <r>
    <s v="UN"/>
    <s v="Latin"/>
    <x v="7"/>
    <x v="0"/>
    <x v="15"/>
    <x v="18"/>
    <n v="0.18610076067724393"/>
    <n v="0.61694621446182563"/>
    <n v="11123.468396328744"/>
    <n v="36875.624225430256"/>
    <n v="6862.5817188007723"/>
    <n v="0.32475414489959381"/>
    <n v="51525.058167135256"/>
    <n v="4.6321036147449197"/>
    <n v="2.2689989680022986"/>
  </r>
  <r>
    <s v="UN"/>
    <s v="Latin"/>
    <x v="7"/>
    <x v="0"/>
    <x v="15"/>
    <x v="19"/>
    <n v="0.26781770534069554"/>
    <n v="0.75271987657984851"/>
    <n v="4260.8866775279721"/>
    <n v="11975.511812968349"/>
    <n v="3207.2540940295758"/>
    <n v="0.19940687024797638"/>
    <n v="14649.433941705003"/>
    <n v="3.4381186476905152"/>
    <n v="2.0913057396862786"/>
  </r>
  <r>
    <s v="UN"/>
    <s v="Latin"/>
    <x v="7"/>
    <x v="0"/>
    <x v="15"/>
    <x v="20"/>
    <n v="0.38097465667693664"/>
    <n v="0.86345775484928955"/>
    <n v="1053.6325834983961"/>
    <n v="2387.9993302416879"/>
    <n v="909.76722498358174"/>
    <n v="0.10693011416531303"/>
    <n v="2673.9221287366554"/>
    <n v="2.5378126783611621"/>
    <n v="1.8341752613672466"/>
  </r>
  <r>
    <s v="UN"/>
    <s v="Latin"/>
    <x v="7"/>
    <x v="0"/>
    <x v="15"/>
    <x v="21"/>
    <n v="0.50316155015300956"/>
    <n v="1"/>
    <n v="143.8653585148144"/>
    <n v="285.92279849496742"/>
    <n v="143.8653585148144"/>
    <m/>
    <n v="285.92279849496742"/>
    <n v="1.9874332601445872"/>
    <n v="1.9874332601445872"/>
  </r>
  <r>
    <s v="UN"/>
    <s v="Latin"/>
    <x v="7"/>
    <x v="0"/>
    <x v="16"/>
    <x v="0"/>
    <n v="8.4417788290367099E-2"/>
    <n v="7.9525983504681499E-2"/>
    <n v="100000"/>
    <n v="94205.244078582589"/>
    <n v="7952.5983504681499"/>
    <n v="0.90721757139080128"/>
    <n v="6000000"/>
    <n v="60"/>
    <n v="0.2713380374508304"/>
  </r>
  <r>
    <s v="UN"/>
    <s v="Latin"/>
    <x v="7"/>
    <x v="0"/>
    <x v="16"/>
    <x v="1"/>
    <n v="9.3676691222320981E-3"/>
    <n v="3.657651817314321E-2"/>
    <n v="92047.40164953185"/>
    <n v="359403.54161681811"/>
    <n v="3366.7734592247143"/>
    <n v="0.97139916807214077"/>
    <n v="5905794.7559214178"/>
    <n v="64.160363574493729"/>
    <n v="1.3903605075547576"/>
  </r>
  <r>
    <s v="UN"/>
    <s v="Latin"/>
    <x v="7"/>
    <x v="0"/>
    <x v="16"/>
    <x v="2"/>
    <n v="2.1502868602836958E-3"/>
    <n v="1.0684318477897933E-2"/>
    <n v="88680.628190307136"/>
    <n v="440635.19705472619"/>
    <n v="947.49207440530881"/>
    <n v="0.99234758762845487"/>
    <n v="5546391.2143045999"/>
    <n v="62.543436232794129"/>
    <n v="2.0786627439107552"/>
  </r>
  <r>
    <s v="UN"/>
    <s v="Latin"/>
    <x v="7"/>
    <x v="0"/>
    <x v="16"/>
    <x v="3"/>
    <n v="1.266615452544694E-3"/>
    <n v="6.3128305363149518E-3"/>
    <n v="87733.136115901827"/>
    <n v="437263.27482144639"/>
    <n v="553.84442071913509"/>
    <n v="0.99254519595519708"/>
    <n v="5105756.0172498738"/>
    <n v="58.196438008380326"/>
    <n v="2.4678705687026823"/>
  </r>
  <r>
    <s v="UN"/>
    <s v="Latin"/>
    <x v="7"/>
    <x v="0"/>
    <x v="16"/>
    <x v="4"/>
    <n v="1.8664647637113702E-3"/>
    <n v="9.2917978745243341E-3"/>
    <n v="87179.291695182692"/>
    <n v="434003.56279166375"/>
    <n v="810.05235727583931"/>
    <n v="0.9883637924079901"/>
    <n v="4668492.7424284276"/>
    <n v="53.550478005161366"/>
    <n v="2.6632427925826478"/>
  </r>
  <r>
    <s v="UN"/>
    <s v="Latin"/>
    <x v="7"/>
    <x v="0"/>
    <x v="16"/>
    <x v="5"/>
    <n v="2.8251978486857785E-3"/>
    <n v="1.4031364089913383E-2"/>
    <n v="86369.239337906853"/>
    <n v="428953.40723934799"/>
    <n v="1211.8782433190354"/>
    <n v="0.98466121405854312"/>
    <n v="4234489.1796367634"/>
    <n v="49.02774659239445"/>
    <n v="2.6129702252400855"/>
  </r>
  <r>
    <s v="UN"/>
    <s v="Latin"/>
    <x v="7"/>
    <x v="0"/>
    <x v="16"/>
    <x v="6"/>
    <n v="3.3020886766215456E-3"/>
    <n v="1.6378098938047148E-2"/>
    <n v="85157.361094587817"/>
    <n v="422373.7827468451"/>
    <n v="1394.7156853101769"/>
    <n v="0.98257289149616445"/>
    <n v="3805535.7723974157"/>
    <n v="44.688277366538507"/>
    <n v="2.5528899817779478"/>
  </r>
  <r>
    <s v="UN"/>
    <s v="Latin"/>
    <x v="7"/>
    <x v="0"/>
    <x v="16"/>
    <x v="7"/>
    <n v="3.7639585008351754E-3"/>
    <n v="1.8649026792920426E-2"/>
    <n v="83762.64540927764"/>
    <n v="415013.02900574042"/>
    <n v="1562.0918184835027"/>
    <n v="0.97916798439291919"/>
    <n v="3383161.9896505708"/>
    <n v="40.389865591277612"/>
    <n v="2.5672377284857228"/>
  </r>
  <r>
    <s v="UN"/>
    <s v="Latin"/>
    <x v="7"/>
    <x v="0"/>
    <x v="16"/>
    <x v="8"/>
    <n v="4.7347829320570443E-3"/>
    <n v="2.3406919811334276E-2"/>
    <n v="82200.553590794138"/>
    <n v="406367.47110835096"/>
    <n v="1924.0617663470039"/>
    <n v="0.9734962422067418"/>
    <n v="2968148.9606448305"/>
    <n v="36.108624954287919"/>
    <n v="2.5908793955090852"/>
  </r>
  <r>
    <s v="UN"/>
    <s v="Latin"/>
    <x v="7"/>
    <x v="0"/>
    <x v="16"/>
    <x v="9"/>
    <n v="6.1045849753343703E-3"/>
    <n v="3.0082988252594482E-2"/>
    <n v="80276.491824447134"/>
    <n v="395597.20607903635"/>
    <n v="2414.9567605143529"/>
    <n v="0.96497900879014942"/>
    <n v="2561781.4895364796"/>
    <n v="31.911976112991066"/>
    <n v="2.6044071936231528"/>
  </r>
  <r>
    <s v="UN"/>
    <s v="Latin"/>
    <x v="7"/>
    <x v="0"/>
    <x v="16"/>
    <x v="10"/>
    <n v="8.3073134173276136E-3"/>
    <n v="4.0729465988881407E-2"/>
    <n v="77861.535063932781"/>
    <n v="381742.99980230094"/>
    <n v="3171.2587442285439"/>
    <n v="0.95224164892256835"/>
    <n v="2166184.2834574431"/>
    <n v="27.820980946224221"/>
    <n v="2.6146142186820587"/>
  </r>
  <r>
    <s v="UN"/>
    <s v="Latin"/>
    <x v="7"/>
    <x v="0"/>
    <x v="16"/>
    <x v="11"/>
    <n v="1.1499016477207942E-2"/>
    <n v="5.5964790805414472E-2"/>
    <n v="74690.276319704237"/>
    <n v="363511.58359639079"/>
    <n v="4180.025689430855"/>
    <n v="0.93268773184266485"/>
    <n v="1784441.2836551424"/>
    <n v="23.89121277336049"/>
    <n v="2.6220725084864713"/>
  </r>
  <r>
    <s v="UN"/>
    <s v="Latin"/>
    <x v="7"/>
    <x v="0"/>
    <x v="16"/>
    <x v="12"/>
    <n v="1.6744577373423896E-2"/>
    <n v="8.0514935814826202E-2"/>
    <n v="70510.250630273382"/>
    <n v="339042.79440305295"/>
    <n v="5677.1283037837566"/>
    <n v="0.90382053130647555"/>
    <n v="1420929.7000587517"/>
    <n v="20.15210111093662"/>
    <n v="2.6205472158678038"/>
  </r>
  <r>
    <s v="UN"/>
    <s v="Latin"/>
    <x v="7"/>
    <x v="0"/>
    <x v="16"/>
    <x v="13"/>
    <n v="2.424799462021783E-2"/>
    <n v="0.11460817869841915"/>
    <n v="64833.122326489625"/>
    <n v="306433.83857299946"/>
    <n v="7430.4060691707928"/>
    <n v="0.86042464367458504"/>
    <n v="1081886.9056556989"/>
    <n v="16.68725594006537"/>
    <n v="2.6136199160071691"/>
  </r>
  <r>
    <s v="UN"/>
    <s v="Latin"/>
    <x v="7"/>
    <x v="0"/>
    <x v="16"/>
    <x v="14"/>
    <n v="3.681590710229847E-2"/>
    <n v="0.16910351079199998"/>
    <n v="57402.716257318833"/>
    <n v="263663.22636400844"/>
    <n v="9707.0008481096302"/>
    <n v="0.79683443267770915"/>
    <n v="775453.06708269939"/>
    <n v="13.508996048315559"/>
    <n v="2.594483065577041"/>
  </r>
  <r>
    <s v="UN"/>
    <s v="Latin"/>
    <x v="7"/>
    <x v="0"/>
    <x v="16"/>
    <x v="15"/>
    <n v="5.5147515988747342E-2"/>
    <n v="0.24292054259816326"/>
    <n v="47695.715409209202"/>
    <n v="210095.93739773906"/>
    <n v="11586.269066812682"/>
    <n v="0.71386180624986573"/>
    <n v="511789.840718691"/>
    <n v="10.730310601859081"/>
    <n v="2.5503210321944598"/>
  </r>
  <r>
    <s v="UN"/>
    <s v="Latin"/>
    <x v="7"/>
    <x v="0"/>
    <x v="16"/>
    <x v="16"/>
    <n v="8.1365074798972661E-2"/>
    <n v="0.3379473144320817"/>
    <n v="36109.446342396521"/>
    <n v="149979.46535650871"/>
    <n v="12203.090417042258"/>
    <n v="0.60638476739841118"/>
    <n v="301693.90332095197"/>
    <n v="8.3549855752490352"/>
    <n v="2.4950799092019831"/>
  </r>
  <r>
    <s v="UN"/>
    <s v="Latin"/>
    <x v="7"/>
    <x v="0"/>
    <x v="16"/>
    <x v="17"/>
    <n v="0.12151600905162047"/>
    <n v="0.46227478008408107"/>
    <n v="23906.355925354263"/>
    <n v="90945.263214744598"/>
    <n v="11051.305428004911"/>
    <n v="0.47389196831809677"/>
    <n v="151714.43796444323"/>
    <n v="6.3461967368912173"/>
    <n v="2.4132905294983389"/>
  </r>
  <r>
    <s v="UN"/>
    <s v="Latin"/>
    <x v="7"/>
    <x v="0"/>
    <x v="16"/>
    <x v="18"/>
    <n v="0.18089210644165915"/>
    <n v="0.60646432878335133"/>
    <n v="12855.050497349352"/>
    <n v="43098.229794042723"/>
    <n v="7796.1295713510608"/>
    <n v="0.33347315585942117"/>
    <n v="60769.174749698635"/>
    <n v="4.7272606795460614"/>
    <n v="2.2836492135117141"/>
  </r>
  <r>
    <s v="UN"/>
    <s v="Latin"/>
    <x v="7"/>
    <x v="0"/>
    <x v="16"/>
    <x v="19"/>
    <n v="0.26256096563800102"/>
    <n v="0.74592056660316819"/>
    <n v="5058.9209259982908"/>
    <n v="14372.102701373957"/>
    <n v="3773.5531635212692"/>
    <n v="0.20456720331190831"/>
    <n v="17670.944955655912"/>
    <n v="3.4930265197155372"/>
    <n v="2.1055126414529624"/>
  </r>
  <r>
    <s v="UN"/>
    <s v="Latin"/>
    <x v="7"/>
    <x v="0"/>
    <x v="16"/>
    <x v="20"/>
    <n v="0.37614364006065254"/>
    <n v="0.86036481107408425"/>
    <n v="1285.3677624770214"/>
    <n v="2940.0608553315928"/>
    <n v="1105.8851921242608"/>
    <n v="0.10875979246496484"/>
    <n v="3298.8422542819553"/>
    <n v="2.5664579045648259"/>
    <n v="1.8470705803051133"/>
  </r>
  <r>
    <s v="UN"/>
    <s v="Latin"/>
    <x v="7"/>
    <x v="0"/>
    <x v="16"/>
    <x v="21"/>
    <n v="0.50025606365839514"/>
    <n v="1"/>
    <n v="179.48257035276049"/>
    <n v="358.78139895036225"/>
    <n v="179.48257035276049"/>
    <m/>
    <n v="358.78139895036225"/>
    <n v="1.9989762696466982"/>
    <n v="1.9989762696466982"/>
  </r>
  <r>
    <s v="UN"/>
    <s v="Latin"/>
    <x v="7"/>
    <x v="0"/>
    <x v="17"/>
    <x v="0"/>
    <n v="7.3014979704678643E-2"/>
    <n v="6.9180309125515052E-2"/>
    <n v="100000"/>
    <n v="94748.10430041395"/>
    <n v="6918.030912551505"/>
    <n v="0.9201088739416482"/>
    <n v="6250000.0000000009"/>
    <n v="62.500000000000007"/>
    <n v="0.24083951546711874"/>
  </r>
  <r>
    <s v="UN"/>
    <s v="Latin"/>
    <x v="7"/>
    <x v="0"/>
    <x v="17"/>
    <x v="1"/>
    <n v="7.4674585426991666E-3"/>
    <n v="2.930653402958134E-2"/>
    <n v="93081.969087448495"/>
    <n v="365306.33267041016"/>
    <n v="2727.9098946017475"/>
    <n v="0.97703862768441418"/>
    <n v="6155251.8956995867"/>
    <n v="66.127220513748057"/>
    <n v="1.4260353344959424"/>
  </r>
  <r>
    <s v="UN"/>
    <s v="Latin"/>
    <x v="7"/>
    <x v="0"/>
    <x v="17"/>
    <x v="2"/>
    <n v="1.7404479496356776E-3"/>
    <n v="8.6583338846928214E-3"/>
    <n v="90354.059192846747"/>
    <n v="449490.95575809979"/>
    <n v="782.31561232896638"/>
    <n v="0.99374910705362129"/>
    <n v="5789945.5630291766"/>
    <n v="64.080635831439892"/>
    <n v="2.0864186139040477"/>
  </r>
  <r>
    <s v="UN"/>
    <s v="Latin"/>
    <x v="7"/>
    <x v="0"/>
    <x v="17"/>
    <x v="3"/>
    <n v="1.0436962988242282E-3"/>
    <n v="5.2047613906036931E-3"/>
    <n v="89571.743580517781"/>
    <n v="446681.23591329047"/>
    <n v="466.19955267693149"/>
    <n v="0.99381244430844451"/>
    <n v="5340454.6072710771"/>
    <n v="59.6220905588428"/>
    <n v="2.4742961838180308"/>
  </r>
  <r>
    <s v="UN"/>
    <s v="Latin"/>
    <x v="7"/>
    <x v="0"/>
    <x v="17"/>
    <x v="4"/>
    <n v="1.5545734008878824E-3"/>
    <n v="7.744772163240413E-3"/>
    <n v="89105.54402784085"/>
    <n v="443917.37088970415"/>
    <n v="690.10213697722065"/>
    <n v="0.99028789905616854"/>
    <n v="4893773.3713577865"/>
    <n v="54.92108739977769"/>
    <n v="2.6665059225091978"/>
  </r>
  <r>
    <s v="UN"/>
    <s v="Latin"/>
    <x v="7"/>
    <x v="0"/>
    <x v="17"/>
    <x v="5"/>
    <n v="2.3573608459708938E-3"/>
    <n v="1.1720916066716018E-2"/>
    <n v="88415.441890863629"/>
    <n v="439606.00057290308"/>
    <n v="1036.3099734044081"/>
    <n v="0.98715064312113865"/>
    <n v="4449856.0004680827"/>
    <n v="50.328945999736121"/>
    <n v="2.6153767262349068"/>
  </r>
  <r>
    <s v="UN"/>
    <s v="Latin"/>
    <x v="7"/>
    <x v="0"/>
    <x v="17"/>
    <x v="6"/>
    <n v="2.7692681018166142E-3"/>
    <n v="1.3753217844685913E-2"/>
    <n v="87379.131917459221"/>
    <n v="433957.34618545295"/>
    <n v="1201.7442363403679"/>
    <n v="0.98537290360496887"/>
    <n v="4010249.9998951792"/>
    <n v="45.894825364978146"/>
    <n v="2.5549594389642314"/>
  </r>
  <r>
    <s v="UN"/>
    <s v="Latin"/>
    <x v="7"/>
    <x v="0"/>
    <x v="17"/>
    <x v="7"/>
    <n v="3.1551646944698525E-3"/>
    <n v="1.5655839804598531E-2"/>
    <n v="86177.387681118853"/>
    <n v="427609.81025146641"/>
    <n v="1349.1793763143796"/>
    <n v="0.98240551009794796"/>
    <n v="3576292.6537097264"/>
    <n v="41.499200079527114"/>
    <n v="2.5710211617078294"/>
  </r>
  <r>
    <s v="UN"/>
    <s v="Latin"/>
    <x v="7"/>
    <x v="0"/>
    <x v="17"/>
    <x v="8"/>
    <n v="4.0190127394081039E-3"/>
    <n v="1.9902953968765583E-2"/>
    <n v="84828.208304804473"/>
    <n v="420086.23376297863"/>
    <n v="1688.3319251433859"/>
    <n v="0.97727506588835977"/>
    <n v="3148682.8434582599"/>
    <n v="37.118346672423186"/>
    <n v="2.5983349596973415"/>
  </r>
  <r>
    <s v="UN"/>
    <s v="Latin"/>
    <x v="7"/>
    <x v="0"/>
    <x v="17"/>
    <x v="9"/>
    <n v="5.2658292190050681E-3"/>
    <n v="2.600235383924555E-2"/>
    <n v="83139.876379661087"/>
    <n v="410539.80177950778"/>
    <n v="2161.8324837750843"/>
    <n v="0.96943151597576116"/>
    <n v="2728596.6096952814"/>
    <n v="32.819348891439908"/>
    <n v="2.6133302845982831"/>
  </r>
  <r>
    <s v="UN"/>
    <s v="Latin"/>
    <x v="7"/>
    <x v="0"/>
    <x v="17"/>
    <x v="10"/>
    <n v="7.2985809841006168E-3"/>
    <n v="3.5871005637725759E-2"/>
    <n v="80978.043895886003"/>
    <n v="397990.22240749671"/>
    <n v="2904.7638691213215"/>
    <n v="0.95749080482503313"/>
    <n v="2318056.8079157737"/>
    <n v="28.62574466353021"/>
    <n v="2.6245927783381213"/>
  </r>
  <r>
    <s v="UN"/>
    <s v="Latin"/>
    <x v="7"/>
    <x v="0"/>
    <x v="17"/>
    <x v="11"/>
    <n v="1.0301296648702222E-2"/>
    <n v="5.0280140559030996E-2"/>
    <n v="78073.280026764682"/>
    <n v="381071.97836544801"/>
    <n v="3925.5354936503136"/>
    <n v="0.93890822928458617"/>
    <n v="1920066.5855082769"/>
    <n v="24.59313333383777"/>
    <n v="2.6323174804024987"/>
  </r>
  <r>
    <s v="UN"/>
    <s v="Latin"/>
    <x v="7"/>
    <x v="0"/>
    <x v="17"/>
    <x v="12"/>
    <n v="1.5268880699753157E-2"/>
    <n v="7.3678269529962009E-2"/>
    <n v="74147.744533114368"/>
    <n v="357791.61643707688"/>
    <n v="5463.0775067495706"/>
    <n v="0.9112866775147267"/>
    <n v="1538994.6071428289"/>
    <n v="20.75578450610206"/>
    <n v="2.6300709238521782"/>
  </r>
  <r>
    <s v="UN"/>
    <s v="Latin"/>
    <x v="7"/>
    <x v="0"/>
    <x v="17"/>
    <x v="13"/>
    <n v="2.240533313762097E-2"/>
    <n v="0.10635962315235686"/>
    <n v="68684.667026364797"/>
    <n v="326050.73338556732"/>
    <n v="7305.2753012692774"/>
    <n v="0.86975384696072766"/>
    <n v="1181202.990705752"/>
    <n v="17.197477134923638"/>
    <n v="2.6219100540621327"/>
  </r>
  <r>
    <s v="UN"/>
    <s v="Latin"/>
    <x v="7"/>
    <x v="0"/>
    <x v="17"/>
    <x v="14"/>
    <n v="3.4296331901733666E-2"/>
    <n v="0.15845524997351551"/>
    <n v="61379.39172509552"/>
    <n v="283583.8796664637"/>
    <n v="9725.8868590223356"/>
    <n v="0.80863781365349652"/>
    <n v="855152.25732018473"/>
    <n v="13.932237405515831"/>
    <n v="2.6029868230075861"/>
  </r>
  <r>
    <s v="UN"/>
    <s v="Latin"/>
    <x v="7"/>
    <x v="0"/>
    <x v="17"/>
    <x v="15"/>
    <n v="5.1759039151027107E-2"/>
    <n v="0.2297851697654878"/>
    <n v="51653.504866073185"/>
    <n v="229316.64844086548"/>
    <n v="11869.209384633075"/>
    <n v="0.72772261633613655"/>
    <n v="571568.37765372102"/>
    <n v="11.065432619445266"/>
    <n v="2.5608420956005049"/>
  </r>
  <r>
    <s v="UN"/>
    <s v="Latin"/>
    <x v="7"/>
    <x v="0"/>
    <x v="17"/>
    <x v="16"/>
    <n v="7.7066667366076994E-2"/>
    <n v="0.3232632725438595"/>
    <n v="39784.295481440109"/>
    <n v="166878.91137282064"/>
    <n v="12860.801553182217"/>
    <n v="0.62068833992610117"/>
    <n v="342251.72921285551"/>
    <n v="8.6026841765369557"/>
    <n v="2.5085094111842947"/>
  </r>
  <r>
    <s v="UN"/>
    <s v="Latin"/>
    <x v="7"/>
    <x v="0"/>
    <x v="17"/>
    <x v="17"/>
    <n v="0.11652559329602509"/>
    <n v="0.44829608802274823"/>
    <n v="26923.493928257893"/>
    <n v="103579.79446867101"/>
    <n v="12069.697003942227"/>
    <n v="0.48663442042052335"/>
    <n v="175372.81784003487"/>
    <n v="6.5137466298893001"/>
    <n v="2.428462772306474"/>
  </r>
  <r>
    <s v="UN"/>
    <s v="Latin"/>
    <x v="7"/>
    <x v="0"/>
    <x v="17"/>
    <x v="18"/>
    <n v="0.17530864343386229"/>
    <n v="0.59489965347180918"/>
    <n v="14853.796924315666"/>
    <n v="50405.493248538645"/>
    <n v="8836.5186430160138"/>
    <n v="0.34313399930278438"/>
    <n v="71793.023371363859"/>
    <n v="4.8333112225224166"/>
    <n v="2.2994464973035154"/>
  </r>
  <r>
    <s v="UN"/>
    <s v="Latin"/>
    <x v="7"/>
    <x v="0"/>
    <x v="17"/>
    <x v="19"/>
    <n v="0.25686240571927388"/>
    <n v="0.73831564281269457"/>
    <n v="6017.2782812996511"/>
    <n v="17295.838485200562"/>
    <n v="4442.6506822406182"/>
    <n v="0.21035156738376501"/>
    <n v="21387.530122825217"/>
    <n v="3.554352835781728"/>
    <n v="2.1209636237150939"/>
  </r>
  <r>
    <s v="UN"/>
    <s v="Latin"/>
    <x v="7"/>
    <x v="0"/>
    <x v="17"/>
    <x v="20"/>
    <n v="0.37084995552746819"/>
    <n v="0.85685580928747918"/>
    <n v="1574.6275990590332"/>
    <n v="3638.2067345783821"/>
    <n v="1349.2288057181281"/>
    <n v="0.11083066448026234"/>
    <n v="4091.6916376246554"/>
    <n v="2.5985138581781309"/>
    <n v="1.8612208375860029"/>
  </r>
  <r>
    <s v="UN"/>
    <s v="Latin"/>
    <x v="7"/>
    <x v="0"/>
    <x v="17"/>
    <x v="21"/>
    <n v="0.49703703877856653"/>
    <n v="1"/>
    <n v="225.39879334090503"/>
    <n v="453.48490304627336"/>
    <n v="225.39879334090503"/>
    <m/>
    <n v="453.48490304627336"/>
    <n v="2.0119224966763634"/>
    <n v="2.0119224966763634"/>
  </r>
  <r>
    <s v="UN"/>
    <s v="Latin"/>
    <x v="7"/>
    <x v="0"/>
    <x v="18"/>
    <x v="0"/>
    <n v="6.2138532688006932E-2"/>
    <n v="5.9237055995015254E-2"/>
    <n v="100000"/>
    <n v="95330.632109451777"/>
    <n v="5923.7055995015253"/>
    <n v="0.93231612363982586"/>
    <n v="6500000.0000769589"/>
    <n v="65.000000000769589"/>
    <n v="0.21174882645397775"/>
  </r>
  <r>
    <s v="UN"/>
    <s v="Latin"/>
    <x v="7"/>
    <x v="0"/>
    <x v="18"/>
    <x v="1"/>
    <n v="5.8157711787854421E-3"/>
    <n v="2.2924451816011958E-2"/>
    <n v="94076.294400498475"/>
    <n v="370827.42971046112"/>
    <n v="2156.647478013183"/>
    <n v="0.98199432183870439"/>
    <n v="6404669.3679675069"/>
    <n v="68.079524271032199"/>
    <n v="1.4600633866323016"/>
  </r>
  <r>
    <s v="UN"/>
    <s v="Latin"/>
    <x v="7"/>
    <x v="0"/>
    <x v="18"/>
    <x v="2"/>
    <n v="1.3787772043460725E-3"/>
    <n v="6.8663813984310143E-3"/>
    <n v="91919.646922485292"/>
    <n v="457764.56978649023"/>
    <n v="631.15535377890046"/>
    <n v="0.99499924425889996"/>
    <n v="6033841.938257046"/>
    <n v="65.642570878729671"/>
    <n v="2.0947488364670019"/>
  </r>
  <r>
    <s v="UN"/>
    <s v="Latin"/>
    <x v="7"/>
    <x v="0"/>
    <x v="18"/>
    <x v="3"/>
    <n v="8.4295271250165664E-4"/>
    <n v="4.2058338147696293E-3"/>
    <n v="91288.491568706391"/>
    <n v="455475.40098605829"/>
    <n v="383.94422473898157"/>
    <n v="0.99496246372659225"/>
    <n v="5576077.3684705561"/>
    <n v="61.081931277984118"/>
    <n v="2.4812569244110803"/>
  </r>
  <r>
    <s v="UN"/>
    <s v="Latin"/>
    <x v="7"/>
    <x v="0"/>
    <x v="18"/>
    <x v="4"/>
    <n v="1.2708167282129369E-3"/>
    <n v="6.3353255687768791E-3"/>
    <n v="90904.54734396741"/>
    <n v="453180.92713194608"/>
    <n v="575.90990310632333"/>
    <n v="0.99204187055757975"/>
    <n v="5120601.9674844975"/>
    <n v="56.32943694344582"/>
    <n v="2.6701050274468763"/>
  </r>
  <r>
    <s v="UN"/>
    <s v="Latin"/>
    <x v="7"/>
    <x v="0"/>
    <x v="18"/>
    <x v="5"/>
    <n v="1.9316371008914436E-3"/>
    <n v="9.6139465935077273E-3"/>
    <n v="90328.637440861086"/>
    <n v="449574.45465299394"/>
    <n v="868.41469622075965"/>
    <n v="0.9894306148391171"/>
    <n v="4667421.0403525513"/>
    <n v="51.671553701984607"/>
    <n v="2.6178056862529475"/>
  </r>
  <r>
    <s v="UN"/>
    <s v="Latin"/>
    <x v="7"/>
    <x v="0"/>
    <x v="18"/>
    <x v="6"/>
    <n v="2.2806111422126732E-3"/>
    <n v="1.1339874204790516E-2"/>
    <n v="89460.222744640327"/>
    <n v="444822.72908327257"/>
    <n v="1014.4676722567528"/>
    <n v="0.98794543403230961"/>
    <n v="4217846.5856995573"/>
    <n v="47.147731766096612"/>
    <n v="2.5569604555109073"/>
  </r>
  <r>
    <s v="UN"/>
    <s v="Latin"/>
    <x v="7"/>
    <x v="0"/>
    <x v="18"/>
    <x v="7"/>
    <n v="2.5975902284638714E-3"/>
    <n v="1.2906651294378324E-2"/>
    <n v="88445.755072383574"/>
    <n v="439460.58415161027"/>
    <n v="1141.5385191872483"/>
    <n v="0.98539616095315774"/>
    <n v="3773023.8566162847"/>
    <n v="42.659185322443804"/>
    <n v="2.5750347765062669"/>
  </r>
  <r>
    <s v="UN"/>
    <s v="Latin"/>
    <x v="7"/>
    <x v="0"/>
    <x v="18"/>
    <x v="8"/>
    <n v="3.3554513146568789E-3"/>
    <n v="1.6643571154971615E-2"/>
    <n v="87304.216553196326"/>
    <n v="433042.77251322888"/>
    <n v="1453.0539403321745"/>
    <n v="0.98082705897111111"/>
    <n v="3333563.2724646744"/>
    <n v="38.183302068044597"/>
    <n v="2.6062070676071487"/>
  </r>
  <r>
    <s v="UN"/>
    <s v="Latin"/>
    <x v="7"/>
    <x v="0"/>
    <x v="18"/>
    <x v="9"/>
    <n v="4.4724332766300952E-3"/>
    <n v="2.2126917802597994E-2"/>
    <n v="85851.162612864151"/>
    <n v="424740.06897284614"/>
    <n v="1899.6216183923243"/>
    <n v="0.97370156895717452"/>
    <n v="2900520.4999514455"/>
    <n v="33.785453937659597"/>
    <n v="2.6228191721168486"/>
  </r>
  <r>
    <s v="UN"/>
    <s v="Latin"/>
    <x v="7"/>
    <x v="0"/>
    <x v="18"/>
    <x v="10"/>
    <n v="6.3271040809932044E-3"/>
    <n v="3.1169182322723088E-2"/>
    <n v="83951.540994471827"/>
    <n v="413570.07155783888"/>
    <n v="2616.7008875302563"/>
    <n v="0.9626293399091983"/>
    <n v="2475780.4309785995"/>
    <n v="29.490589471628979"/>
    <n v="2.6353302572689552"/>
  </r>
  <r>
    <s v="UN"/>
    <s v="Latin"/>
    <x v="7"/>
    <x v="0"/>
    <x v="18"/>
    <x v="11"/>
    <n v="9.1229105589329777E-3"/>
    <n v="4.4654475973462525E-2"/>
    <n v="81334.84010694157"/>
    <n v="398114.68498992233"/>
    <n v="3631.9646633608209"/>
    <n v="0.94513349517989964"/>
    <n v="2062210.3594207605"/>
    <n v="25.354575686253302"/>
    <n v="2.6432822623155658"/>
  </r>
  <r>
    <s v="UN"/>
    <s v="Latin"/>
    <x v="7"/>
    <x v="0"/>
    <x v="18"/>
    <x v="12"/>
    <n v="1.3788385467820338E-2"/>
    <n v="6.6769431373268587E-2"/>
    <n v="77702.87544358075"/>
    <n v="376271.52370697004"/>
    <n v="5188.1768094358122"/>
    <n v="0.91890103944216661"/>
    <n v="1664095.6744308381"/>
    <n v="21.416140199845252"/>
    <n v="2.6402397295582807"/>
  </r>
  <r>
    <s v="UN"/>
    <s v="Latin"/>
    <x v="7"/>
    <x v="0"/>
    <x v="18"/>
    <x v="13"/>
    <n v="2.0528690616448103E-2"/>
    <n v="9.7882555219507214E-2"/>
    <n v="72514.698634144937"/>
    <n v="345756.2942468226"/>
    <n v="7097.9239932826167"/>
    <n v="0.87941555483100931"/>
    <n v="1287824.150723868"/>
    <n v="17.759491178764566"/>
    <n v="2.6306876574308684"/>
  </r>
  <r>
    <s v="UN"/>
    <s v="Latin"/>
    <x v="7"/>
    <x v="0"/>
    <x v="18"/>
    <x v="14"/>
    <n v="3.170309362632779E-2"/>
    <n v="0.14735902984486071"/>
    <n v="65416.774640862321"/>
    <n v="304063.46334138315"/>
    <n v="9639.7524466573595"/>
    <n v="0.82103442841582841"/>
    <n v="942067.85647704545"/>
    <n v="14.401013526713783"/>
    <n v="2.6119293529253556"/>
  </r>
  <r>
    <s v="UN"/>
    <s v="Latin"/>
    <x v="7"/>
    <x v="0"/>
    <x v="18"/>
    <x v="15"/>
    <n v="4.8236465480962672E-2"/>
    <n v="0.21589657838720228"/>
    <n v="55777.022194204961"/>
    <n v="249646.57182662972"/>
    <n v="12042.068244355891"/>
    <n v="0.74250484201776645"/>
    <n v="638004.39313566231"/>
    <n v="11.438480722657667"/>
    <n v="2.5719669951132205"/>
  </r>
  <r>
    <s v="UN"/>
    <s v="Latin"/>
    <x v="7"/>
    <x v="0"/>
    <x v="18"/>
    <x v="16"/>
    <n v="7.2545974956427409E-2"/>
    <n v="0.3074748121298701"/>
    <n v="43734.95394984907"/>
    <n v="185363.7883744087"/>
    <n v="13447.39674923836"/>
    <n v="0.63620652097605512"/>
    <n v="388357.82130903262"/>
    <n v="8.8798040522544746"/>
    <n v="2.5228676601124804"/>
  </r>
  <r>
    <s v="UN"/>
    <s v="Latin"/>
    <x v="7"/>
    <x v="0"/>
    <x v="18"/>
    <x v="17"/>
    <n v="0.11120104712599527"/>
    <n v="0.43297980693098892"/>
    <n v="30287.55720061071"/>
    <n v="117929.65091662429"/>
    <n v="13113.900669131708"/>
    <n v="0.50071182227680233"/>
    <n v="202994.03293462395"/>
    <n v="6.7022253260666007"/>
    <n v="2.4448384251298525"/>
  </r>
  <r>
    <s v="UN"/>
    <s v="Latin"/>
    <x v="7"/>
    <x v="0"/>
    <x v="18"/>
    <x v="18"/>
    <n v="0.16926328635898485"/>
    <n v="0.58198374451538315"/>
    <n v="17173.656531479002"/>
    <n v="59048.770410930127"/>
    <n v="9994.7889352112179"/>
    <n v="0.35398213056207928"/>
    <n v="85064.382017999655"/>
    <n v="4.9531898965184364"/>
    <n v="2.3166504645254804"/>
  </r>
  <r>
    <s v="UN"/>
    <s v="Latin"/>
    <x v="7"/>
    <x v="0"/>
    <x v="18"/>
    <x v="19"/>
    <n v="0.25060923458542894"/>
    <n v="0.7296814808202402"/>
    <n v="7178.8675962677853"/>
    <n v="20902.209557132108"/>
    <n v="5238.2867382571167"/>
    <n v="0.21693751697965916"/>
    <n v="26015.611607069532"/>
    <n v="3.6239157859095719"/>
    <n v="2.1379710250082642"/>
  </r>
  <r>
    <s v="UN"/>
    <s v="Latin"/>
    <x v="7"/>
    <x v="0"/>
    <x v="18"/>
    <x v="20"/>
    <n v="0.36496763411300487"/>
    <n v="0.85280447695526385"/>
    <n v="1940.5808580106691"/>
    <n v="4534.4734407127398"/>
    <n v="1654.9360436051857"/>
    <n v="0.11321789360016538"/>
    <n v="5113.4020499374228"/>
    <n v="2.6349853080480656"/>
    <n v="1.8769603699720823"/>
  </r>
  <r>
    <s v="UN"/>
    <s v="Latin"/>
    <x v="7"/>
    <x v="0"/>
    <x v="18"/>
    <x v="21"/>
    <n v="0.49340248495928851"/>
    <n v="1"/>
    <n v="285.64481440548332"/>
    <n v="578.92860922468265"/>
    <n v="285.64481440548332"/>
    <m/>
    <n v="578.92860922468265"/>
    <n v="2.0267429339811933"/>
    <n v="2.0267429339811933"/>
  </r>
  <r>
    <s v="UN"/>
    <s v="Latin"/>
    <x v="7"/>
    <x v="0"/>
    <x v="19"/>
    <x v="0"/>
    <n v="5.185054531898052E-2"/>
    <n v="4.9746372628270037E-2"/>
    <n v="100000"/>
    <n v="95941.85041301712"/>
    <n v="4974.6372628270037"/>
    <n v="0.94379176934907605"/>
    <n v="6750000.0002991986"/>
    <n v="67.500000002991982"/>
    <n v="0.18423206103741127"/>
  </r>
  <r>
    <s v="UN"/>
    <s v="Latin"/>
    <x v="7"/>
    <x v="0"/>
    <x v="19"/>
    <x v="1"/>
    <n v="4.3990484847806384E-3"/>
    <n v="1.740419586021047E-2"/>
    <n v="95025.362737172996"/>
    <n v="375954.03426152084"/>
    <n v="1653.8400247653044"/>
    <n v="0.98628671922994682"/>
    <n v="6654058.1498861816"/>
    <n v="70.024022621101537"/>
    <n v="1.4922503839150376"/>
  </r>
  <r>
    <s v="UN"/>
    <s v="Latin"/>
    <x v="7"/>
    <x v="0"/>
    <x v="19"/>
    <x v="2"/>
    <n v="1.0631949138717263E-3"/>
    <n v="5.2996577524371466E-3"/>
    <n v="93371.522712407692"/>
    <n v="465424.6439137634"/>
    <n v="494.83711419967585"/>
    <n v="0.99609961431343386"/>
    <n v="6278104.1156246606"/>
    <n v="67.237889382630726"/>
    <n v="2.1041589097602924"/>
  </r>
  <r>
    <s v="UN"/>
    <s v="Latin"/>
    <x v="7"/>
    <x v="0"/>
    <x v="19"/>
    <x v="3"/>
    <n v="6.649675610229124E-4"/>
    <n v="3.3192953540327383E-3"/>
    <n v="92876.685598208016"/>
    <n v="463609.30829446705"/>
    <n v="308.28515100409277"/>
    <n v="0.99599317173209456"/>
    <n v="5812679.4717108971"/>
    <n v="62.584914979169412"/>
    <n v="2.4889491302071036"/>
  </r>
  <r>
    <s v="UN"/>
    <s v="Latin"/>
    <x v="7"/>
    <x v="0"/>
    <x v="19"/>
    <x v="4"/>
    <n v="1.0149952627253563E-3"/>
    <n v="5.0630214121133226E-3"/>
    <n v="92568.400447203923"/>
    <n v="461751.70541272871"/>
    <n v="468.67579354927875"/>
    <n v="0.9936304143090321"/>
    <n v="5349070.1634164304"/>
    <n v="57.785055565125106"/>
    <n v="2.6736651683372026"/>
  </r>
  <r>
    <s v="UN"/>
    <s v="Latin"/>
    <x v="7"/>
    <x v="0"/>
    <x v="19"/>
    <x v="5"/>
    <n v="1.5460847085075483E-3"/>
    <n v="7.7020855396005769E-3"/>
    <n v="92099.724653654644"/>
    <n v="458810.53835715173"/>
    <n v="709.35995745610853"/>
    <n v="0.99150510753063614"/>
    <n v="4887318.4580037016"/>
    <n v="53.065505639486908"/>
    <n v="2.6202703671415621"/>
  </r>
  <r>
    <s v="UN"/>
    <s v="Latin"/>
    <x v="7"/>
    <x v="0"/>
    <x v="19"/>
    <x v="6"/>
    <n v="1.8360977923403655E-3"/>
    <n v="9.139527382420267E-3"/>
    <n v="91390.364696198536"/>
    <n v="454912.99216999672"/>
    <n v="835.26474063028581"/>
    <n v="0.99028905170163406"/>
    <n v="4428507.91964655"/>
    <n v="48.457054902536761"/>
    <n v="2.559059766538855"/>
  </r>
  <r>
    <s v="UN"/>
    <s v="Latin"/>
    <x v="7"/>
    <x v="0"/>
    <x v="19"/>
    <x v="7"/>
    <n v="2.0908560972643401E-3"/>
    <n v="1.0401633497785518E-2"/>
    <n v="90555.09995556825"/>
    <n v="450495.35562277894"/>
    <n v="941.92096109315753"/>
    <n v="0.9881422727893614"/>
    <n v="3973594.9274765528"/>
    <n v="43.880410152782517"/>
    <n v="2.579261690475517"/>
  </r>
  <r>
    <s v="UN"/>
    <s v="Latin"/>
    <x v="7"/>
    <x v="0"/>
    <x v="19"/>
    <x v="8"/>
    <n v="2.7428766168238108E-3"/>
    <n v="1.3625240755065555E-2"/>
    <n v="89613.178994475093"/>
    <n v="445153.50458614441"/>
    <n v="1221.0011386265105"/>
    <n v="0.98414471683491167"/>
    <n v="3523099.5718537737"/>
    <n v="39.314525066351933"/>
    <n v="2.614752112756296"/>
  </r>
  <r>
    <s v="UN"/>
    <s v="Latin"/>
    <x v="7"/>
    <x v="0"/>
    <x v="19"/>
    <x v="9"/>
    <n v="3.7277785954285057E-3"/>
    <n v="1.8475875969885112E-2"/>
    <n v="88392.177855848582"/>
    <n v="438095.46971899964"/>
    <n v="1633.1229147726699"/>
    <n v="0.97777487746614566"/>
    <n v="3077946.0672676293"/>
    <n v="34.821475632008912"/>
    <n v="2.6331116750135384"/>
  </r>
  <r>
    <s v="UN"/>
    <s v="Latin"/>
    <x v="7"/>
    <x v="0"/>
    <x v="19"/>
    <x v="10"/>
    <n v="5.3936430969698385E-3"/>
    <n v="2.6630236871229691E-2"/>
    <n v="86759.054941075912"/>
    <n v="428358.74422296841"/>
    <n v="2310.4141838048818"/>
    <n v="0.96765048373879337"/>
    <n v="2639850.5975486296"/>
    <n v="30.427378437230963"/>
    <n v="2.6469455041787917"/>
  </r>
  <r>
    <s v="UN"/>
    <s v="Latin"/>
    <x v="7"/>
    <x v="0"/>
    <x v="19"/>
    <x v="11"/>
    <n v="7.9652422439241821E-3"/>
    <n v="3.9096013804976126E-2"/>
    <n v="84448.64075727103"/>
    <n v="414501.54606109741"/>
    <n v="3301.6052248577325"/>
    <n v="0.95136155392123889"/>
    <n v="2211491.8533256613"/>
    <n v="26.187417979670109"/>
    <n v="2.6551837067100124"/>
  </r>
  <r>
    <s v="UN"/>
    <s v="Latin"/>
    <x v="7"/>
    <x v="0"/>
    <x v="19"/>
    <x v="12"/>
    <n v="1.230191904962848E-2"/>
    <n v="5.9782208898382053E-2"/>
    <n v="81147.035532413298"/>
    <n v="394340.83496344165"/>
    <n v="4851.1490296831616"/>
    <n v="0.92667865248100001"/>
    <n v="1796990.3072645636"/>
    <n v="22.144866974798795"/>
    <n v="2.6512074502545131"/>
  </r>
  <r>
    <s v="UN"/>
    <s v="Latin"/>
    <x v="7"/>
    <x v="0"/>
    <x v="19"/>
    <x v="13"/>
    <n v="1.8613782634492784E-2"/>
    <n v="8.9152684450511901E-2"/>
    <n v="76295.886502730136"/>
    <n v="365427.23356215452"/>
    <n v="6801.9830942499684"/>
    <n v="0.8894470775283968"/>
    <n v="1402649.472301122"/>
    <n v="18.38433940014486"/>
    <n v="2.6400707368611589"/>
  </r>
  <r>
    <s v="UN"/>
    <s v="Latin"/>
    <x v="7"/>
    <x v="0"/>
    <x v="19"/>
    <x v="14"/>
    <n v="2.902718003926328E-2"/>
    <n v="0.13576229250881736"/>
    <n v="69493.903408480168"/>
    <n v="325028.18494114524"/>
    <n v="9434.6516421215856"/>
    <n v="0.8341019610658853"/>
    <n v="1037222.2387389675"/>
    <n v="14.925370253592602"/>
    <n v="2.6213926117775355"/>
  </r>
  <r>
    <s v="UN"/>
    <s v="Latin"/>
    <x v="7"/>
    <x v="0"/>
    <x v="19"/>
    <x v="15"/>
    <n v="4.4560982535351533E-2"/>
    <n v="0.20114766972400822"/>
    <n v="60059.251766358582"/>
    <n v="271106.64646109444"/>
    <n v="12080.778538170554"/>
    <n v="0.75835572183782496"/>
    <n v="712194.05379782221"/>
    <n v="11.858190584331398"/>
    <n v="2.5837970807534747"/>
  </r>
  <r>
    <s v="UN"/>
    <s v="Latin"/>
    <x v="7"/>
    <x v="0"/>
    <x v="19"/>
    <x v="16"/>
    <n v="6.7766532135462201E-2"/>
    <n v="0.29039021001052912"/>
    <n v="47978.473228188028"/>
    <n v="205595.27657203531"/>
    <n v="13932.478916718072"/>
    <n v="0.6531706109901535"/>
    <n v="441087.40733672772"/>
    <n v="9.193444010585619"/>
    <n v="2.5383354409565579"/>
  </r>
  <r>
    <s v="UN"/>
    <s v="Latin"/>
    <x v="7"/>
    <x v="0"/>
    <x v="19"/>
    <x v="17"/>
    <n v="0.1054813418779563"/>
    <n v="0.41605370351478721"/>
    <n v="34045.994311469956"/>
    <n v="134288.79241524587"/>
    <n v="14164.962023130454"/>
    <n v="0.51641328437909562"/>
    <n v="235492.13076469238"/>
    <n v="6.9168821627088164"/>
    <n v="2.462670278719115"/>
  </r>
  <r>
    <s v="UN"/>
    <s v="Latin"/>
    <x v="7"/>
    <x v="0"/>
    <x v="19"/>
    <x v="18"/>
    <n v="0.16266603002285729"/>
    <n v="0.56740755099875151"/>
    <n v="19881.032288339502"/>
    <n v="69348.516346459699"/>
    <n v="11280.647842053821"/>
    <n v="0.36630258511793623"/>
    <n v="101203.33834944649"/>
    <n v="5.0904468581746452"/>
    <n v="2.3355568300618521"/>
  </r>
  <r>
    <s v="UN"/>
    <s v="Latin"/>
    <x v="7"/>
    <x v="0"/>
    <x v="19"/>
    <x v="19"/>
    <n v="0.24368274834010356"/>
    <n v="0.71975398291815507"/>
    <n v="8600.3844462856814"/>
    <n v="25402.540811801646"/>
    <n v="6190.1609598414707"/>
    <n v="0.22453542589536638"/>
    <n v="31854.822002986795"/>
    <n v="3.7038834952016821"/>
    <n v="2.156878224362444"/>
  </r>
  <r>
    <s v="UN"/>
    <s v="Latin"/>
    <x v="7"/>
    <x v="0"/>
    <x v="19"/>
    <x v="20"/>
    <n v="0.35836146784372358"/>
    <n v="0.84805891055978844"/>
    <n v="2410.2234864442107"/>
    <n v="5703.7703200023088"/>
    <n v="2044.0115041194924"/>
    <n v="0.11600716847328779"/>
    <n v="6452.2811911851504"/>
    <n v="2.6770468495866186"/>
    <n v="1.8946617475359959"/>
  </r>
  <r>
    <s v="UN"/>
    <s v="Latin"/>
    <x v="7"/>
    <x v="0"/>
    <x v="19"/>
    <x v="21"/>
    <n v="0.48925405952489132"/>
    <n v="1"/>
    <n v="366.21198232471835"/>
    <n v="748.51087118284181"/>
    <n v="366.21198232471835"/>
    <m/>
    <n v="748.51087118284181"/>
    <n v="2.0439278541113954"/>
    <n v="2.0439278541113954"/>
  </r>
  <r>
    <s v="UN"/>
    <s v="Latin"/>
    <x v="7"/>
    <x v="0"/>
    <x v="20"/>
    <x v="0"/>
    <n v="4.223832409872489E-2"/>
    <n v="4.0788591919756437E-2"/>
    <n v="100000"/>
    <n v="96567.732716904546"/>
    <n v="4078.8591919756436"/>
    <n v="0.95444072761439114"/>
    <n v="7000000.0008074529"/>
    <n v="70.000000008074522"/>
    <n v="0.15852273355065455"/>
  </r>
  <r>
    <s v="UN"/>
    <s v="Latin"/>
    <x v="7"/>
    <x v="0"/>
    <x v="20"/>
    <x v="1"/>
    <n v="3.2147409553930062E-3"/>
    <n v="1.2757350388410872E-2"/>
    <n v="95921.140808024356"/>
    <n v="380652.63109029102"/>
    <n v="1223.6996029440634"/>
    <n v="0.98991006874993404"/>
    <n v="6903432.268090548"/>
    <n v="71.96987243830857"/>
    <n v="1.5223231792247294"/>
  </r>
  <r>
    <s v="UN"/>
    <s v="Latin"/>
    <x v="7"/>
    <x v="0"/>
    <x v="20"/>
    <x v="2"/>
    <n v="7.9364834446185161E-4"/>
    <n v="3.9591739160657691E-3"/>
    <n v="94697.441205080293"/>
    <n v="472405.24314524943"/>
    <n v="374.92363913732697"/>
    <n v="0.99705319135448367"/>
    <n v="6522779.6370002571"/>
    <n v="68.880210003502455"/>
    <n v="2.1141780159780503"/>
  </r>
  <r>
    <s v="UN"/>
    <s v="Latin"/>
    <x v="7"/>
    <x v="0"/>
    <x v="20"/>
    <x v="3"/>
    <n v="5.0851413869627533E-4"/>
    <n v="2.5393390163673639E-3"/>
    <n v="94322.517565942966"/>
    <n v="471013.15529056179"/>
    <n v="239.51684897718951"/>
    <n v="0.9969069048662178"/>
    <n v="6050374.3938550074"/>
    <n v="64.14559905724586"/>
    <n v="2.4973262143653376"/>
  </r>
  <r>
    <s v="UN"/>
    <s v="Latin"/>
    <x v="7"/>
    <x v="0"/>
    <x v="20"/>
    <x v="4"/>
    <n v="7.8752210675569936E-4"/>
    <n v="3.9304224742662012E-3"/>
    <n v="94083.000716965777"/>
    <n v="469556.2667919852"/>
    <n v="369.78594046438229"/>
    <n v="0.99504583669000246"/>
    <n v="5579361.2385644456"/>
    <n v="59.302543456804649"/>
    <n v="2.6777462340366394"/>
  </r>
  <r>
    <s v="UN"/>
    <s v="Latin"/>
    <x v="7"/>
    <x v="0"/>
    <x v="20"/>
    <x v="5"/>
    <n v="1.2029716676183987E-3"/>
    <n v="5.9977076195961675E-3"/>
    <n v="93713.214776501394"/>
    <n v="467230.0083630649"/>
    <n v="562.06446232186863"/>
    <n v="0.99336090669658617"/>
    <n v="5109804.9717724603"/>
    <n v="54.525981036494599"/>
    <n v="2.6229318716881505"/>
  </r>
  <r>
    <s v="UN"/>
    <s v="Latin"/>
    <x v="7"/>
    <x v="0"/>
    <x v="20"/>
    <x v="6"/>
    <n v="1.4379792999589802E-3"/>
    <n v="7.1647691935184613E-3"/>
    <n v="93151.150314179526"/>
    <n v="464128.02474338771"/>
    <n v="667.40649211185519"/>
    <n v="0.99239307851804481"/>
    <n v="4642574.963409395"/>
    <n v="49.839158697997306"/>
    <n v="2.5611162810848254"/>
  </r>
  <r>
    <s v="UN"/>
    <s v="Latin"/>
    <x v="7"/>
    <x v="0"/>
    <x v="20"/>
    <x v="7"/>
    <n v="1.6364558355905761E-3"/>
    <n v="8.1500524984511932E-3"/>
    <n v="92483.74382206767"/>
    <n v="460597.43930158979"/>
    <n v="753.74736740316439"/>
    <n v="0.99063039316022761"/>
    <n v="4178446.9386660075"/>
    <n v="45.180339441113567"/>
    <n v="2.5836999404411722"/>
  </r>
  <r>
    <s v="UN"/>
    <s v="Latin"/>
    <x v="7"/>
    <x v="0"/>
    <x v="20"/>
    <x v="8"/>
    <n v="2.1844479379514855E-3"/>
    <n v="1.0865844593419622E-2"/>
    <n v="91729.996454664506"/>
    <n v="456281.82238392794"/>
    <n v="996.72388603132276"/>
    <n v="0.98721240866676419"/>
    <n v="3717849.4993644175"/>
    <n v="40.530356950377531"/>
    <n v="2.6240562480909753"/>
  </r>
  <r>
    <s v="UN"/>
    <s v="Latin"/>
    <x v="7"/>
    <x v="0"/>
    <x v="20"/>
    <x v="9"/>
    <n v="3.0338950763017947E-3"/>
    <n v="1.5061830462771188E-2"/>
    <n v="90733.272568633183"/>
    <n v="450447.07690649811"/>
    <n v="1366.6091687611624"/>
    <n v="0.9816349956779914"/>
    <n v="3261567.6769804894"/>
    <n v="35.946765554095364"/>
    <n v="2.6443258173175641"/>
  </r>
  <r>
    <s v="UN"/>
    <s v="Latin"/>
    <x v="7"/>
    <x v="0"/>
    <x v="20"/>
    <x v="10"/>
    <n v="4.5017491017526568E-3"/>
    <n v="2.2274068398989797E-2"/>
    <n v="89366.663399872021"/>
    <n v="442174.61439227418"/>
    <n v="1990.559173158239"/>
    <n v="0.97254368691192139"/>
    <n v="2811120.6000739913"/>
    <n v="31.456031736304222"/>
    <n v="2.6596010458235262"/>
  </r>
  <r>
    <s v="UN"/>
    <s v="Latin"/>
    <x v="7"/>
    <x v="0"/>
    <x v="20"/>
    <x v="11"/>
    <n v="6.8274401524692895E-3"/>
    <n v="3.3602233817845946E-2"/>
    <n v="87376.104226713782"/>
    <n v="430034.12973991944"/>
    <n v="2936.0322843185131"/>
    <n v="0.95760761934971572"/>
    <n v="2368945.9856817173"/>
    <n v="27.112057771940027"/>
    <n v="2.6681484634156227"/>
  </r>
  <r>
    <s v="UN"/>
    <s v="Latin"/>
    <x v="7"/>
    <x v="0"/>
    <x v="20"/>
    <x v="12"/>
    <n v="1.0803315053772473E-2"/>
    <n v="5.2686453356798731E-2"/>
    <n v="84440.071942395269"/>
    <n v="411803.95921937109"/>
    <n v="4448.8479118377436"/>
    <n v="0.93467688020014827"/>
    <n v="1938911.8559417981"/>
    <n v="22.961987257241056"/>
    <n v="2.6631252183420449"/>
  </r>
  <r>
    <s v="UN"/>
    <s v="Latin"/>
    <x v="7"/>
    <x v="0"/>
    <x v="20"/>
    <x v="13"/>
    <n v="1.6642905129247973E-2"/>
    <n v="8.0082719569324154E-2"/>
    <n v="79991.224030557525"/>
    <n v="384903.63985723082"/>
    <n v="6405.9147620461154"/>
    <n v="0.89995979022715744"/>
    <n v="1527107.8967224271"/>
    <n v="19.090942978182895"/>
    <n v="2.6502215757318517"/>
  </r>
  <r>
    <s v="UN"/>
    <s v="Latin"/>
    <x v="7"/>
    <x v="0"/>
    <x v="20"/>
    <x v="14"/>
    <n v="2.6241592480021204E-2"/>
    <n v="0.1235304976939641"/>
    <n v="73585.30926851141"/>
    <n v="346397.79898358282"/>
    <n v="9090.029876903478"/>
    <n v="0.84800032022512284"/>
    <n v="1142204.2568651962"/>
    <n v="15.522177839836404"/>
    <n v="2.6316087350080299"/>
  </r>
  <r>
    <s v="UN"/>
    <s v="Latin"/>
    <x v="7"/>
    <x v="0"/>
    <x v="20"/>
    <x v="15"/>
    <n v="4.0695676572553116E-2"/>
    <n v="0.18534952814076908"/>
    <n v="64495.279391607932"/>
    <n v="293745.44446335599"/>
    <n v="11954.169602541602"/>
    <n v="0.77551114359858608"/>
    <n v="795806.4578816134"/>
    <n v="12.338987680781534"/>
    <n v="2.5965747977529827"/>
  </r>
  <r>
    <s v="UN"/>
    <s v="Latin"/>
    <x v="7"/>
    <x v="0"/>
    <x v="20"/>
    <x v="16"/>
    <n v="6.2668657745985804E-2"/>
    <n v="0.27171294768637494"/>
    <n v="52541.10978906633"/>
    <n v="227802.86556265215"/>
    <n v="14276.09981550066"/>
    <n v="0.67196625673635024"/>
    <n v="502061.01341825735"/>
    <n v="9.5555844829668022"/>
    <n v="2.555166758866243"/>
  </r>
  <r>
    <s v="UN"/>
    <s v="Latin"/>
    <x v="7"/>
    <x v="0"/>
    <x v="20"/>
    <x v="17"/>
    <n v="9.9246720887568918E-2"/>
    <n v="0.39702786078115709"/>
    <n v="38265.009973565669"/>
    <n v="153075.83884594939"/>
    <n v="15192.275052574412"/>
    <n v="0.53428273531350945"/>
    <n v="274258.14785560523"/>
    <n v="7.1673350678614467"/>
    <n v="2.4823250046807561"/>
  </r>
  <r>
    <s v="UN"/>
    <s v="Latin"/>
    <x v="7"/>
    <x v="0"/>
    <x v="20"/>
    <x v="18"/>
    <n v="0.15532018214065274"/>
    <n v="0.55056246958747612"/>
    <n v="23072.734920991257"/>
    <n v="81785.777889023811"/>
    <n v="12702.981918238147"/>
    <n v="0.38068775945069255"/>
    <n v="121182.30900965587"/>
    <n v="5.252186592730534"/>
    <n v="2.3566917648112655"/>
  </r>
  <r>
    <s v="UN"/>
    <s v="Latin"/>
    <x v="7"/>
    <x v="0"/>
    <x v="20"/>
    <x v="19"/>
    <n v="0.23578754643459873"/>
    <n v="0.70794440336653852"/>
    <n v="10369.75300275311"/>
    <n v="31134.844539504462"/>
    <n v="7341.2086025924218"/>
    <n v="0.23365134913541957"/>
    <n v="39396.531120632062"/>
    <n v="3.7991773873661705"/>
    <n v="2.1784045930875302"/>
  </r>
  <r>
    <s v="UN"/>
    <s v="Latin"/>
    <x v="7"/>
    <x v="0"/>
    <x v="20"/>
    <x v="20"/>
    <n v="0.35062111244299354"/>
    <n v="0.84220751615909561"/>
    <n v="3028.5444001606884"/>
    <n v="7274.6984317767683"/>
    <n v="2550.6628568368715"/>
    <n v="0.11946569742858953"/>
    <n v="8261.6865811275966"/>
    <n v="2.7279397259915519"/>
    <n v="1.9153024093572413"/>
  </r>
  <r>
    <s v="UN"/>
    <s v="Latin"/>
    <x v="7"/>
    <x v="0"/>
    <x v="20"/>
    <x v="21"/>
    <n v="0.48418164254366597"/>
    <n v="1"/>
    <n v="477.88154332381691"/>
    <n v="986.98814935082783"/>
    <n v="477.88154332381691"/>
    <m/>
    <n v="986.98814935082783"/>
    <n v="2.0653405914905476"/>
    <n v="2.0653405914905476"/>
  </r>
  <r>
    <s v="UN"/>
    <s v="Latin"/>
    <x v="7"/>
    <x v="0"/>
    <x v="21"/>
    <x v="0"/>
    <n v="3.3536958201646573E-2"/>
    <n v="3.2591761363319094E-2"/>
    <n v="100000"/>
    <n v="97181.626214743868"/>
    <n v="3259.1761363319092"/>
    <n v="0.96397167875814804"/>
    <n v="7250000.0000679679"/>
    <n v="72.500000000679677"/>
    <n v="0.135249625254034"/>
  </r>
  <r>
    <s v="UN"/>
    <s v="Latin"/>
    <x v="7"/>
    <x v="0"/>
    <x v="21"/>
    <x v="1"/>
    <n v="2.2897225999419565E-3"/>
    <n v="9.1077878836026312E-3"/>
    <n v="96740.823863668091"/>
    <n v="384804.21316433017"/>
    <n v="881.09490343525249"/>
    <n v="0.99277927595217275"/>
    <n v="7152818.3738532243"/>
    <n v="73.937951819940324"/>
    <n v="1.5495462725703286"/>
  </r>
  <r>
    <s v="UN"/>
    <s v="Latin"/>
    <x v="7"/>
    <x v="0"/>
    <x v="21"/>
    <x v="2"/>
    <n v="5.7629766720343977E-4"/>
    <n v="2.8767203571329375E-3"/>
    <n v="95859.728960232838"/>
    <n v="478505.55263795739"/>
    <n v="275.76163372914016"/>
    <n v="0.99783320508025641"/>
    <n v="6768014.1606888939"/>
    <n v="70.603310004105964"/>
    <n v="2.1239938185680303"/>
  </r>
  <r>
    <s v="UN"/>
    <s v="Latin"/>
    <x v="7"/>
    <x v="0"/>
    <x v="21"/>
    <x v="3"/>
    <n v="3.7884201060580243E-4"/>
    <n v="1.8924221126731802E-3"/>
    <n v="95583.967326503698"/>
    <n v="477468.72923743236"/>
    <n v="180.88521338571445"/>
    <n v="0.99767293704793258"/>
    <n v="6289508.6080509368"/>
    <n v="65.800874183917358"/>
    <n v="2.5061123756742543"/>
  </r>
  <r>
    <s v="UN"/>
    <s v="Latin"/>
    <x v="7"/>
    <x v="0"/>
    <x v="21"/>
    <x v="4"/>
    <n v="5.9570890533866734E-4"/>
    <n v="2.9744372582328638E-3"/>
    <n v="95403.082113117984"/>
    <n v="476357.62944685319"/>
    <n v="283.77048198750708"/>
    <n v="0.99624278021623758"/>
    <n v="5812039.8788135042"/>
    <n v="60.920881695648539"/>
    <n v="2.6819959774191982"/>
  </r>
  <r>
    <s v="UN"/>
    <s v="Latin"/>
    <x v="7"/>
    <x v="0"/>
    <x v="21"/>
    <x v="5"/>
    <n v="9.1292802162840254E-4"/>
    <n v="4.5547668524087009E-3"/>
    <n v="95119.311631130477"/>
    <n v="474567.84913734929"/>
    <n v="433.24628764140652"/>
    <n v="0.99493980835105489"/>
    <n v="5335682.2493666513"/>
    <n v="56.094626399928643"/>
    <n v="2.6255791505949091"/>
  </r>
  <r>
    <s v="UN"/>
    <s v="Latin"/>
    <x v="7"/>
    <x v="0"/>
    <x v="21"/>
    <x v="6"/>
    <n v="1.0984565498437999E-3"/>
    <n v="5.4776204091143196E-3"/>
    <n v="94686.06534348907"/>
    <n v="472166.44487028662"/>
    <n v="518.65432398424309"/>
    <n v="0.99418755001181192"/>
    <n v="4861114.4002293022"/>
    <n v="51.339279783089736"/>
    <n v="2.5631518167057092"/>
  </r>
  <r>
    <s v="UN"/>
    <s v="Latin"/>
    <x v="7"/>
    <x v="0"/>
    <x v="21"/>
    <x v="7"/>
    <n v="1.24983937990527E-3"/>
    <n v="6.2304155580047331E-3"/>
    <n v="94167.411019504827"/>
    <n v="469422.00102337752"/>
    <n v="586.70210267294897"/>
    <n v="0.99277581688088679"/>
    <n v="4388947.9553590156"/>
    <n v="46.607928452550702"/>
    <n v="2.5881216929345019"/>
  </r>
  <r>
    <s v="UN"/>
    <s v="Latin"/>
    <x v="7"/>
    <x v="0"/>
    <x v="21"/>
    <x v="8"/>
    <n v="1.697893861297277E-3"/>
    <n v="8.45549111060751E-3"/>
    <n v="93580.708916831878"/>
    <n v="466030.81052784406"/>
    <n v="791.2708523706242"/>
    <n v="0.9899354816800997"/>
    <n v="3919525.9543356383"/>
    <n v="41.883909618798086"/>
    <n v="2.6332578778749869"/>
  </r>
  <r>
    <s v="UN"/>
    <s v="Latin"/>
    <x v="7"/>
    <x v="0"/>
    <x v="21"/>
    <x v="9"/>
    <n v="2.4100121750915424E-3"/>
    <n v="1.1982355838742792E-2"/>
    <n v="92789.438064461254"/>
    <n v="461340.43489764858"/>
    <n v="1111.8360649653478"/>
    <n v="0.98518852970215354"/>
    <n v="3453495.1438077944"/>
    <n v="37.21862332444168"/>
    <n v="2.6554498394159021"/>
  </r>
  <r>
    <s v="UN"/>
    <s v="Latin"/>
    <x v="7"/>
    <x v="0"/>
    <x v="21"/>
    <x v="10"/>
    <n v="3.6680050413707126E-3"/>
    <n v="1.8184758859292487E-2"/>
    <n v="91677.601999495906"/>
    <n v="454507.30474896648"/>
    <n v="1667.135085159025"/>
    <n v="0.97724849137078806"/>
    <n v="2992154.7089101458"/>
    <n v="32.637794222918245"/>
    <n v="2.6722310728989869"/>
  </r>
  <r>
    <s v="UN"/>
    <s v="Latin"/>
    <x v="7"/>
    <x v="0"/>
    <x v="21"/>
    <x v="11"/>
    <n v="5.7145811200081109E-3"/>
    <n v="2.8199230901935452E-2"/>
    <n v="90010.466914336881"/>
    <n v="444166.57788293058"/>
    <n v="2538.2259401084011"/>
    <n v="0.96391465405973209"/>
    <n v="2537647.4041611794"/>
    <n v="28.192803472247988"/>
    <n v="2.6811533615866932"/>
  </r>
  <r>
    <s v="UN"/>
    <s v="Latin"/>
    <x v="7"/>
    <x v="0"/>
    <x v="21"/>
    <x v="12"/>
    <n v="9.2657969715118013E-3"/>
    <n v="4.5352056583230424E-2"/>
    <n v="87472.24097422848"/>
    <n v="428138.67326492007"/>
    <n v="3967.0460221251851"/>
    <n v="0.94314463366805434"/>
    <n v="2093480.826278249"/>
    <n v="23.933087834059734"/>
    <n v="2.6752143648482929"/>
  </r>
  <r>
    <s v="UN"/>
    <s v="Latin"/>
    <x v="7"/>
    <x v="0"/>
    <x v="21"/>
    <x v="13"/>
    <n v="1.4537156960711735E-2"/>
    <n v="7.029569714134129E-2"/>
    <n v="83505.194952103295"/>
    <n v="403796.69215556979"/>
    <n v="5870.0558940817136"/>
    <n v="0.91142942181900444"/>
    <n v="1665342.153013329"/>
    <n v="19.942976649159753"/>
    <n v="2.6611325594380144"/>
  </r>
  <r>
    <s v="UN"/>
    <s v="Latin"/>
    <x v="7"/>
    <x v="0"/>
    <x v="21"/>
    <x v="14"/>
    <n v="2.322287375193784E-2"/>
    <n v="0.11008887326049771"/>
    <n v="77635.139058021581"/>
    <n v="368032.18566377758"/>
    <n v="8546.7649843196559"/>
    <n v="0.86342417825288453"/>
    <n v="1261545.4608577592"/>
    <n v="16.249670911453222"/>
    <n v="2.6431422107327514"/>
  </r>
  <r>
    <s v="UN"/>
    <s v="Latin"/>
    <x v="7"/>
    <x v="0"/>
    <x v="21"/>
    <x v="15"/>
    <n v="3.6452836331966533E-2"/>
    <n v="0.16766266320596729"/>
    <n v="69088.374073701925"/>
    <n v="317767.8874773602"/>
    <n v="11583.540793766959"/>
    <n v="0.79499593617898046"/>
    <n v="893513.27519398159"/>
    <n v="12.932903504731515"/>
    <n v="2.6109219638574879"/>
  </r>
  <r>
    <s v="UN"/>
    <s v="Latin"/>
    <x v="7"/>
    <x v="0"/>
    <x v="21"/>
    <x v="16"/>
    <n v="5.6945320638144906E-2"/>
    <n v="0.25016618716282724"/>
    <n v="57504.833279934966"/>
    <n v="252624.17919268087"/>
    <n v="14385.76488507539"/>
    <n v="0.69424778098910722"/>
    <n v="575745.38771662139"/>
    <n v="10.012121675301247"/>
    <n v="2.5739915474914232"/>
  </r>
  <r>
    <s v="UN"/>
    <s v="Latin"/>
    <x v="7"/>
    <x v="0"/>
    <x v="21"/>
    <x v="17"/>
    <n v="9.1893647606877293E-2"/>
    <n v="0.37377094385204029"/>
    <n v="43119.068394859576"/>
    <n v="175383.77582871329"/>
    <n v="16116.654891967341"/>
    <n v="0.55675146694860433"/>
    <n v="323121.20852394059"/>
    <n v="7.4936964213832917"/>
    <n v="2.5049682198241818"/>
  </r>
  <r>
    <s v="UN"/>
    <s v="Latin"/>
    <x v="7"/>
    <x v="0"/>
    <x v="21"/>
    <x v="18"/>
    <n v="0.14618536673859964"/>
    <n v="0.5286303625733153"/>
    <n v="27002.413502892236"/>
    <n v="97645.1744716213"/>
    <n v="14274.295640388505"/>
    <n v="0.40002167033373504"/>
    <n v="147737.4326952273"/>
    <n v="5.471267695363716"/>
    <n v="2.3822250859711871"/>
  </r>
  <r>
    <s v="UN"/>
    <s v="Latin"/>
    <x v="7"/>
    <x v="0"/>
    <x v="21"/>
    <x v="19"/>
    <n v="0.22523988371963599"/>
    <n v="0.69121859185584522"/>
    <n v="12728.11786250373"/>
    <n v="39060.185792166936"/>
    <n v="8797.9117058950578"/>
    <n v="0.24704581901649716"/>
    <n v="50092.258223606004"/>
    <n v="3.9355589541777252"/>
    <n v="2.2061093197967008"/>
  </r>
  <r>
    <s v="UN"/>
    <s v="Latin"/>
    <x v="7"/>
    <x v="0"/>
    <x v="21"/>
    <x v="20"/>
    <n v="0.33920309348479361"/>
    <n v="0.83282985592859748"/>
    <n v="3930.2061566086713"/>
    <n v="9649.6555899624273"/>
    <n v="3273.1930271780866"/>
    <n v="0.12530889822088623"/>
    <n v="11032.07243143907"/>
    <n v="2.8069958653157561"/>
    <n v="1.9444590923794673"/>
  </r>
  <r>
    <s v="UN"/>
    <s v="Latin"/>
    <x v="7"/>
    <x v="0"/>
    <x v="21"/>
    <x v="21"/>
    <n v="0.47526412419049313"/>
    <n v="1"/>
    <n v="657.01312943058474"/>
    <n v="1382.4168414766434"/>
    <n v="657.01312943058474"/>
    <m/>
    <n v="1382.4168414766434"/>
    <n v="2.1040931749335758"/>
    <n v="2.1040931749335758"/>
  </r>
  <r>
    <s v="UN"/>
    <s v="Latin"/>
    <x v="7"/>
    <x v="0"/>
    <x v="22"/>
    <x v="0"/>
    <n v="2.6179031503807553E-2"/>
    <n v="2.5586611198648315E-2"/>
    <n v="100000"/>
    <n v="97737.04269742305"/>
    <n v="2558.6611198648316"/>
    <n v="0.97188545916810143"/>
    <n v="7500000.0004141694"/>
    <n v="75.000000004141697"/>
    <n v="0.11556974661165888"/>
  </r>
  <r>
    <s v="UN"/>
    <s v="Latin"/>
    <x v="7"/>
    <x v="0"/>
    <x v="22"/>
    <x v="1"/>
    <n v="1.6550955269266556E-3"/>
    <n v="6.5938902654438499E-3"/>
    <n v="97441.338880135168"/>
    <n v="388205.68688662769"/>
    <n v="642.51749589353858"/>
    <n v="0.9947855009755846"/>
    <n v="7402262.9577167463"/>
    <n v="75.966351066075148"/>
    <n v="1.5725662820371877"/>
  </r>
  <r>
    <s v="UN"/>
    <s v="Latin"/>
    <x v="7"/>
    <x v="0"/>
    <x v="22"/>
    <x v="2"/>
    <n v="4.2206334056387438E-4"/>
    <n v="2.1077645609970013E-3"/>
    <n v="96798.82138424163"/>
    <n v="483408.78169471287"/>
    <n v="204.02912525998545"/>
    <n v="0.99839796033504591"/>
    <n v="7014057.270830119"/>
    <n v="72.460151585812312"/>
    <n v="2.1311682792866162"/>
  </r>
  <r>
    <s v="UN"/>
    <s v="Latin"/>
    <x v="7"/>
    <x v="0"/>
    <x v="22"/>
    <x v="3"/>
    <n v="2.8299872160159685E-4"/>
    <n v="1.4139986069058366E-3"/>
    <n v="96594.792258981644"/>
    <n v="482634.34165205091"/>
    <n v="136.58490168856224"/>
    <n v="0.99824554325825399"/>
    <n v="6530648.489135406"/>
    <n v="67.608701632961669"/>
    <n v="2.5134905933326883"/>
  </r>
  <r>
    <s v="UN"/>
    <s v="Latin"/>
    <x v="7"/>
    <x v="0"/>
    <x v="22"/>
    <x v="4"/>
    <n v="4.5157444099111016E-4"/>
    <n v="2.2555152468247998E-3"/>
    <n v="96458.207357293082"/>
    <n v="481787.58057754126"/>
    <n v="217.56295737576147"/>
    <n v="0.99714546611626531"/>
    <n v="6048014.1474833554"/>
    <n v="62.700876505829783"/>
    <n v="2.6859286387864634"/>
  </r>
  <r>
    <s v="UN"/>
    <s v="Latin"/>
    <x v="7"/>
    <x v="0"/>
    <x v="22"/>
    <x v="5"/>
    <n v="6.9396088060179307E-4"/>
    <n v="3.4641013259190767E-3"/>
    <n v="96240.644399917321"/>
    <n v="480412.30160402006"/>
    <n v="333.38734387306613"/>
    <n v="0.99614109835416287"/>
    <n v="5566226.5669058142"/>
    <n v="57.836547142971916"/>
    <n v="2.6276232133524053"/>
  </r>
  <r>
    <s v="UN"/>
    <s v="Latin"/>
    <x v="7"/>
    <x v="0"/>
    <x v="22"/>
    <x v="6"/>
    <n v="8.3905081183073267E-4"/>
    <n v="4.1866992973781363E-3"/>
    <n v="95907.257056044255"/>
    <n v="478558.43778267992"/>
    <n v="401.53484572999878"/>
    <n v="0.99555856986034408"/>
    <n v="5085814.2653017938"/>
    <n v="53.028461259504617"/>
    <n v="2.5647256821170767"/>
  </r>
  <r>
    <s v="UN"/>
    <s v="Latin"/>
    <x v="7"/>
    <x v="0"/>
    <x v="22"/>
    <x v="7"/>
    <n v="9.5478804476121463E-4"/>
    <n v="4.7629867404717459E-3"/>
    <n v="95505.722210314256"/>
    <n v="476432.95391352533"/>
    <n v="454.89248852689343"/>
    <n v="0.99444291890360059"/>
    <n v="4607255.8275191141"/>
    <n v="48.240626015825761"/>
    <n v="2.5913932067902485"/>
  </r>
  <r>
    <s v="UN"/>
    <s v="Latin"/>
    <x v="7"/>
    <x v="0"/>
    <x v="22"/>
    <x v="8"/>
    <n v="1.3135734673197009E-3"/>
    <n v="6.5475693659357952E-3"/>
    <n v="95050.829721787362"/>
    <n v="473785.37735163077"/>
    <n v="622.35190089316166"/>
    <n v="0.99214179101328037"/>
    <n v="4130822.8736055889"/>
    <n v="43.459093263009464"/>
    <n v="2.6399666246730376"/>
  </r>
  <r>
    <s v="UN"/>
    <s v="Latin"/>
    <x v="7"/>
    <x v="0"/>
    <x v="22"/>
    <x v="9"/>
    <n v="1.8940352903730811E-3"/>
    <n v="9.4284537247711006E-3"/>
    <n v="94428.477820894201"/>
    <n v="470062.27284154977"/>
    <n v="890.31453343488101"/>
    <n v="0.98822826653564844"/>
    <n v="3657037.496253958"/>
    <n v="38.728120802607755"/>
    <n v="2.6636164132960403"/>
  </r>
  <r>
    <s v="UN"/>
    <s v="Latin"/>
    <x v="7"/>
    <x v="0"/>
    <x v="22"/>
    <x v="10"/>
    <n v="2.9360067147490326E-3"/>
    <n v="1.4580783945496929E-2"/>
    <n v="93538.16328745932"/>
    <n v="464528.82505401172"/>
    <n v="1363.8597495530557"/>
    <n v="0.98155834406987974"/>
    <n v="3186975.223412408"/>
    <n v="34.071389809293876"/>
    <n v="2.6815861129994718"/>
  </r>
  <r>
    <s v="UN"/>
    <s v="Latin"/>
    <x v="7"/>
    <x v="0"/>
    <x v="22"/>
    <x v="11"/>
    <n v="4.663112002081091E-3"/>
    <n v="2.306719406533652E-2"/>
    <n v="92174.303537906264"/>
    <n v="455962.1442927426"/>
    <n v="2126.2025475461123"/>
    <n v="0.97016869971035791"/>
    <n v="2722446.3983583963"/>
    <n v="29.535849948015095"/>
    <n v="2.6910133032929053"/>
  </r>
  <r>
    <s v="UN"/>
    <s v="Latin"/>
    <x v="7"/>
    <x v="0"/>
    <x v="22"/>
    <x v="12"/>
    <n v="7.6948045981551768E-3"/>
    <n v="3.7800633978203317E-2"/>
    <n v="90048.100990360152"/>
    <n v="442360.20064563671"/>
    <n v="3403.8753059689043"/>
    <n v="0.95222045016948487"/>
    <n v="2266484.2540656538"/>
    <n v="25.169706291843799"/>
    <n v="2.6849021783067437"/>
  </r>
  <r>
    <s v="UN"/>
    <s v="Latin"/>
    <x v="7"/>
    <x v="0"/>
    <x v="22"/>
    <x v="13"/>
    <n v="1.2233297518069846E-2"/>
    <n v="5.9472673752648648E-2"/>
    <n v="86644.225684391247"/>
    <n v="421224.4293958518"/>
    <n v="5152.9637666786584"/>
    <n v="0.92432644907723749"/>
    <n v="1824124.053420017"/>
    <n v="21.053036587395212"/>
    <n v="2.6718836830019312"/>
  </r>
  <r>
    <s v="UN"/>
    <s v="Latin"/>
    <x v="7"/>
    <x v="0"/>
    <x v="22"/>
    <x v="14"/>
    <n v="1.9844363798771768E-2"/>
    <n v="9.4812384286770815E-2"/>
    <n v="81491.261917712589"/>
    <n v="389348.88108805328"/>
    <n v="7726.3808409560588"/>
    <n v="0.88120092001048733"/>
    <n v="1402899.6240241653"/>
    <n v="17.215338074415524"/>
    <n v="2.6564152255444529"/>
  </r>
  <r>
    <s v="UN"/>
    <s v="Latin"/>
    <x v="7"/>
    <x v="0"/>
    <x v="22"/>
    <x v="15"/>
    <n v="3.1607620902303624E-2"/>
    <n v="0.14701309954300801"/>
    <n v="73764.88107675653"/>
    <n v="343094.59221984638"/>
    <n v="10844.403804515357"/>
    <n v="0.81824528650042472"/>
    <n v="1013550.742936112"/>
    <n v="13.740288442700194"/>
    <n v="2.6273648945806531"/>
  </r>
  <r>
    <s v="UN"/>
    <s v="Latin"/>
    <x v="7"/>
    <x v="0"/>
    <x v="22"/>
    <x v="16"/>
    <n v="5.0166512890797876E-2"/>
    <n v="0.22383051338886045"/>
    <n v="62920.477272241173"/>
    <n v="280735.53290767455"/>
    <n v="14083.522730517871"/>
    <n v="0.72270777560978938"/>
    <n v="670456.15071626566"/>
    <n v="10.655611333260705"/>
    <n v="2.5952853485907674"/>
  </r>
  <r>
    <s v="UN"/>
    <s v="Latin"/>
    <x v="7"/>
    <x v="0"/>
    <x v="22"/>
    <x v="17"/>
    <n v="8.2469873871254123E-2"/>
    <n v="0.3426153915062789"/>
    <n v="48836.954541723302"/>
    <n v="202889.75252233434"/>
    <n v="16732.292300286874"/>
    <n v="0.58829078209320029"/>
    <n v="389720.61780859105"/>
    <n v="7.9800352308135354"/>
    <n v="2.5320165674147241"/>
  </r>
  <r>
    <s v="UN"/>
    <s v="Latin"/>
    <x v="7"/>
    <x v="0"/>
    <x v="22"/>
    <x v="18"/>
    <n v="0.13344988211954312"/>
    <n v="0.49613771842643989"/>
    <n v="32104.662241436428"/>
    <n v="119358.1711900599"/>
    <n v="15928.333875317745"/>
    <n v="0.4301902584984047"/>
    <n v="186830.86528625671"/>
    <n v="5.8194309562029991"/>
    <n v="2.4156028910901357"/>
  </r>
  <r>
    <s v="UN"/>
    <s v="Latin"/>
    <x v="7"/>
    <x v="0"/>
    <x v="22"/>
    <x v="19"/>
    <n v="0.20889375217022924"/>
    <n v="0.66306823685189964"/>
    <n v="16176.328366118683"/>
    <n v="51346.722518148716"/>
    <n v="10726.009528459686"/>
    <n v="0.2708505830737673"/>
    <n v="67472.694096196821"/>
    <n v="4.1710759431366613"/>
    <n v="2.2464205598476585"/>
  </r>
  <r>
    <s v="UN"/>
    <s v="Latin"/>
    <x v="7"/>
    <x v="0"/>
    <x v="22"/>
    <x v="20"/>
    <n v="0.31909287400425801"/>
    <n v="0.81421237595131013"/>
    <n v="5450.3188376589978"/>
    <n v="13907.289732967518"/>
    <n v="4437.717050502516"/>
    <n v="0.1375843827047806"/>
    <n v="16125.971578048102"/>
    <n v="2.958720775494021"/>
    <n v="1.9929798805409649"/>
  </r>
  <r>
    <s v="UN"/>
    <s v="Latin"/>
    <x v="7"/>
    <x v="0"/>
    <x v="22"/>
    <x v="21"/>
    <n v="0.45639792356966052"/>
    <n v="1"/>
    <n v="1012.6017871564821"/>
    <n v="2218.6818450805849"/>
    <n v="1012.6017871564821"/>
    <m/>
    <n v="2218.6818450805849"/>
    <n v="2.1910704417290559"/>
    <n v="2.1910704417290559"/>
  </r>
  <r>
    <s v="UN"/>
    <s v="Latin"/>
    <x v="7"/>
    <x v="0"/>
    <x v="23"/>
    <x v="0"/>
    <n v="2.0121773674668934E-2"/>
    <n v="1.9763611593220556E-2"/>
    <n v="100000"/>
    <n v="98220.027283681862"/>
    <n v="1976.3611593220558"/>
    <n v="0.97834721014089487"/>
    <n v="7750000.0001308061"/>
    <n v="77.500000001308067"/>
    <n v="9.9368701958953268E-2"/>
  </r>
  <r>
    <s v="UN"/>
    <s v="Latin"/>
    <x v="7"/>
    <x v="0"/>
    <x v="23"/>
    <x v="1"/>
    <n v="1.2117369059064798E-3"/>
    <n v="4.8328432233615253E-3"/>
    <n v="98023.638840677944"/>
    <n v="390953.57778676553"/>
    <n v="473.73287870040804"/>
    <n v="0.99619807010007344"/>
    <n v="7651779.9728471246"/>
    <n v="78.060558283128955"/>
    <n v="1.5915170188814309"/>
  </r>
  <r>
    <s v="UN"/>
    <s v="Latin"/>
    <x v="7"/>
    <x v="0"/>
    <x v="23"/>
    <x v="2"/>
    <n v="3.1229778716266991E-4"/>
    <n v="1.5600939878286052E-3"/>
    <n v="97549.905961977536"/>
    <n v="487313.80131507519"/>
    <n v="152.18702180453693"/>
    <n v="0.99880565534350352"/>
    <n v="7260826.3950603595"/>
    <n v="74.431915884064964"/>
    <n v="2.1368879576858957"/>
  </r>
  <r>
    <s v="UN"/>
    <s v="Latin"/>
    <x v="7"/>
    <x v="0"/>
    <x v="23"/>
    <x v="3"/>
    <n v="2.1272393462458693E-4"/>
    <n v="1.0630587720106032E-3"/>
    <n v="97397.718940172999"/>
    <n v="486731.78068043757"/>
    <n v="103.5394994931703"/>
    <n v="0.99867036278197419"/>
    <n v="6773512.5937452847"/>
    <n v="69.544879155803912"/>
    <n v="2.5196517108492769"/>
  </r>
  <r>
    <s v="UN"/>
    <s v="Latin"/>
    <x v="7"/>
    <x v="0"/>
    <x v="23"/>
    <x v="4"/>
    <n v="3.4392122362978951E-4"/>
    <n v="1.7182406260350656E-3"/>
    <n v="97294.179440679829"/>
    <n v="486084.60398964887"/>
    <n v="167.17481179173046"/>
    <n v="0.99782230514010684"/>
    <n v="6286780.8130648471"/>
    <n v="64.61620673719635"/>
    <n v="2.6892857864765931"/>
  </r>
  <r>
    <s v="UN"/>
    <s v="Latin"/>
    <x v="7"/>
    <x v="0"/>
    <x v="23"/>
    <x v="5"/>
    <n v="5.2953868974237202E-4"/>
    <n v="2.6443733677267E-3"/>
    <n v="97127.004628888099"/>
    <n v="485026.06004606746"/>
    <n v="256.8400643276982"/>
    <n v="0.99704906974533769"/>
    <n v="5800696.2090751985"/>
    <n v="59.72279523330343"/>
    <n v="2.6290182765409051"/>
  </r>
  <r>
    <s v="UN"/>
    <s v="Latin"/>
    <x v="7"/>
    <x v="0"/>
    <x v="23"/>
    <x v="6"/>
    <n v="6.4226163020993576E-4"/>
    <n v="3.2062955031198219E-3"/>
    <n v="96870.1645645604"/>
    <n v="483594.78197117778"/>
    <n v="310.59437302983133"/>
    <n v="0.99659899486842007"/>
    <n v="5315670.149029131"/>
    <n v="54.874172795344357"/>
    <n v="2.5658256643574822"/>
  </r>
  <r>
    <s v="UN"/>
    <s v="Latin"/>
    <x v="7"/>
    <x v="0"/>
    <x v="23"/>
    <x v="7"/>
    <n v="7.3098433943335594E-4"/>
    <n v="3.648503773555883E-3"/>
    <n v="96559.570191530569"/>
    <n v="481950.07363608858"/>
    <n v="352.29795621671656"/>
    <n v="0.99572614620782351"/>
    <n v="4832075.367057953"/>
    <n v="50.042428290363119"/>
    <n v="2.5935786552144218"/>
  </r>
  <r>
    <s v="UN"/>
    <s v="Latin"/>
    <x v="7"/>
    <x v="0"/>
    <x v="23"/>
    <x v="8"/>
    <n v="1.0138225134546774E-3"/>
    <n v="5.0570353796066609E-3"/>
    <n v="96207.272235313852"/>
    <n v="479890.2894862392"/>
    <n v="486.52357946944539"/>
    <n v="0.99389820001150131"/>
    <n v="4350125.2934218645"/>
    <n v="45.216179529358975"/>
    <n v="2.6443655791979133"/>
  </r>
  <r>
    <s v="UN"/>
    <s v="Latin"/>
    <x v="7"/>
    <x v="0"/>
    <x v="23"/>
    <x v="9"/>
    <n v="1.4765817119733312E-3"/>
    <n v="7.3575846047808525E-3"/>
    <n v="95720.748655844407"/>
    <n v="476962.09492337145"/>
    <n v="704.27350666833809"/>
    <n v="0.9907539160845209"/>
    <n v="3870235.0039356258"/>
    <n v="40.432560947164319"/>
    <n v="2.6690187259540008"/>
  </r>
  <r>
    <s v="UN"/>
    <s v="Latin"/>
    <x v="7"/>
    <x v="0"/>
    <x v="23"/>
    <x v="10"/>
    <n v="2.315865666159149E-3"/>
    <n v="1.1517656251836862E-2"/>
    <n v="95016.475149176069"/>
    <n v="472552.06336920726"/>
    <n v="1094.3670990294049"/>
    <n v="0.98532874712223573"/>
    <n v="3393272.9090122543"/>
    <n v="35.712468850110561"/>
    <n v="2.6878760528187948"/>
  </r>
  <r>
    <s v="UN"/>
    <s v="Latin"/>
    <x v="7"/>
    <x v="0"/>
    <x v="23"/>
    <x v="11"/>
    <n v="3.7236094217272058E-3"/>
    <n v="1.8459804883984E-2"/>
    <n v="93922.108050146664"/>
    <n v="465619.13254960836"/>
    <n v="1733.783788898174"/>
    <n v="0.97595825709343698"/>
    <n v="2920720.8456430472"/>
    <n v="31.097266727484683"/>
    <n v="2.6978630630399962"/>
  </r>
  <r>
    <s v="UN"/>
    <s v="Latin"/>
    <x v="7"/>
    <x v="0"/>
    <x v="23"/>
    <x v="12"/>
    <n v="6.2137361675187325E-3"/>
    <n v="3.0629432394650595E-2"/>
    <n v="92188.32426124849"/>
    <n v="454424.83707247383"/>
    <n v="2823.6760455360345"/>
    <n v="0.96107566928113208"/>
    <n v="2455101.7130934391"/>
    <n v="26.631373688234454"/>
    <n v="2.6920921066454984"/>
  </r>
  <r>
    <s v="UN"/>
    <s v="Latin"/>
    <x v="7"/>
    <x v="0"/>
    <x v="23"/>
    <x v="13"/>
    <n v="9.9629473460983199E-3"/>
    <n v="4.869021899653439E-2"/>
    <n v="89364.648215712456"/>
    <n v="436736.65442739718"/>
    <n v="4351.184292171296"/>
    <n v="0.93739144196294844"/>
    <n v="2000676.8760209652"/>
    <n v="22.387788862455324"/>
    <n v="2.6818755598761901"/>
  </r>
  <r>
    <s v="UN"/>
    <s v="Latin"/>
    <x v="7"/>
    <x v="0"/>
    <x v="23"/>
    <x v="14"/>
    <n v="1.6434692768072127E-2"/>
    <n v="7.91433637664299E-2"/>
    <n v="85013.46392354116"/>
    <n v="409393.2022517717"/>
    <n v="6728.2515003450826"/>
    <n v="0.89973053928796987"/>
    <n v="1563940.2215935679"/>
    <n v="18.396382754149791"/>
    <n v="2.6704025755978087"/>
  </r>
  <r>
    <s v="UN"/>
    <s v="Latin"/>
    <x v="7"/>
    <x v="0"/>
    <x v="23"/>
    <x v="15"/>
    <n v="2.6606411927731125E-2"/>
    <n v="0.12518712489467015"/>
    <n v="78285.212423196077"/>
    <n v="368343.56664281548"/>
    <n v="9800.3006650284369"/>
    <n v="0.84333886568446914"/>
    <n v="1154547.0193417962"/>
    <n v="14.747957929787789"/>
    <n v="2.6447155794379977"/>
  </r>
  <r>
    <s v="UN"/>
    <s v="Latin"/>
    <x v="7"/>
    <x v="0"/>
    <x v="23"/>
    <x v="16"/>
    <n v="4.2952438140208202E-2"/>
    <n v="0.19482654323815671"/>
    <n v="68484.91175816764"/>
    <n v="310638.44567472365"/>
    <n v="13342.678621813997"/>
    <n v="0.75511544367193451"/>
    <n v="786203.45269898069"/>
    <n v="11.479951313585749"/>
    <n v="2.6177112544592576"/>
  </r>
  <r>
    <s v="UN"/>
    <s v="Latin"/>
    <x v="7"/>
    <x v="0"/>
    <x v="23"/>
    <x v="17"/>
    <n v="7.1929799717073903E-2"/>
    <n v="0.30598001249886225"/>
    <n v="55142.233136353643"/>
    <n v="234567.88772722904"/>
    <n v="16872.421184276667"/>
    <n v="0.62672242733604255"/>
    <n v="475565.00702425704"/>
    <n v="8.6243334731891927"/>
    <n v="2.5615071775898763"/>
  </r>
  <r>
    <s v="UN"/>
    <s v="Latin"/>
    <x v="7"/>
    <x v="0"/>
    <x v="23"/>
    <x v="18"/>
    <n v="0.11846598386372156"/>
    <n v="0.45507306458026059"/>
    <n v="38269.811952076976"/>
    <n v="147008.95597149734"/>
    <n v="17415.560605941952"/>
    <n v="0.46972161788633393"/>
    <n v="240997.119297028"/>
    <n v="6.297316527157605"/>
    <n v="2.4539950339721299"/>
  </r>
  <r>
    <s v="UN"/>
    <s v="Latin"/>
    <x v="7"/>
    <x v="0"/>
    <x v="23"/>
    <x v="19"/>
    <n v="0.18858081487987521"/>
    <n v="0.62443501192710671"/>
    <n v="20854.251346135025"/>
    <n v="69053.284642712548"/>
    <n v="13022.124688054704"/>
    <n v="0.30463432312204031"/>
    <n v="93988.163325530637"/>
    <n v="4.506906614173408"/>
    <n v="2.2955279624784817"/>
  </r>
  <r>
    <s v="UN"/>
    <s v="Latin"/>
    <x v="7"/>
    <x v="0"/>
    <x v="23"/>
    <x v="20"/>
    <n v="0.2926473299679922"/>
    <n v="0.78600994152654846"/>
    <n v="7832.1266580803194"/>
    <n v="21036.000626486319"/>
    <n v="6156.1294165462332"/>
    <n v="0.15636242333187603"/>
    <n v="24934.878682818093"/>
    <n v="3.183666425656313"/>
    <n v="2.0558395645158933"/>
  </r>
  <r>
    <s v="UN"/>
    <s v="Latin"/>
    <x v="7"/>
    <x v="0"/>
    <x v="23"/>
    <x v="21"/>
    <n v="0.42986654553411036"/>
    <n v="1"/>
    <n v="1675.9972415340865"/>
    <n v="3898.8780563317741"/>
    <n v="1675.9972415340865"/>
    <m/>
    <n v="3898.8780563317741"/>
    <n v="2.3263033850598847"/>
    <n v="2.3263033850598847"/>
  </r>
  <r>
    <s v="UN"/>
    <s v="Latin"/>
    <x v="7"/>
    <x v="0"/>
    <x v="24"/>
    <x v="0"/>
    <n v="1.534195908612658E-2"/>
    <n v="1.5129934460333751E-2"/>
    <n v="100000"/>
    <n v="98618.008139621423"/>
    <n v="1512.9934460333752"/>
    <n v="0.98341326102667581"/>
    <n v="8000000.0009698281"/>
    <n v="80.000000009698283"/>
    <n v="8.6584370869708466E-2"/>
  </r>
  <r>
    <s v="UN"/>
    <s v="Latin"/>
    <x v="7"/>
    <x v="0"/>
    <x v="24"/>
    <x v="1"/>
    <n v="9.1341502284556712E-4"/>
    <n v="3.6456895741782637E-3"/>
    <n v="98487.006553966625"/>
    <n v="393088.6223737165"/>
    <n v="359.05305298582243"/>
    <n v="0.99715310099936727"/>
    <n v="7901381.9928302066"/>
    <n v="80.227659153195916"/>
    <n v="1.6064711468031445"/>
  </r>
  <r>
    <s v="UN"/>
    <s v="Latin"/>
    <x v="7"/>
    <x v="0"/>
    <x v="24"/>
    <x v="2"/>
    <n v="2.3754575644463819E-4"/>
    <n v="1.1869227217858405E-3"/>
    <n v="98127.953500980802"/>
    <n v="490306.791398325"/>
    <n v="116.47029765266052"/>
    <n v="0.99908691410975736"/>
    <n v="7508293.3704564897"/>
    <n v="76.515336380488591"/>
    <n v="2.1411071037870038"/>
  </r>
  <r>
    <s v="UN"/>
    <s v="Latin"/>
    <x v="7"/>
    <x v="0"/>
    <x v="24"/>
    <x v="3"/>
    <n v="1.6351094067275192E-4"/>
    <n v="8.1722385466523155E-4"/>
    <n v="98011.483203328142"/>
    <n v="489859.09918520908"/>
    <n v="80.097322104877094"/>
    <n v="0.99897147838878841"/>
    <n v="7017986.5790581647"/>
    <n v="71.60371774498212"/>
    <n v="2.5240516634005941"/>
  </r>
  <r>
    <s v="UN"/>
    <s v="Latin"/>
    <x v="7"/>
    <x v="0"/>
    <x v="24"/>
    <x v="4"/>
    <n v="2.6705198968385459E-4"/>
    <n v="1.3344373404229582E-3"/>
    <n v="97931.385881223265"/>
    <n v="489355.26851524843"/>
    <n v="130.68329811927106"/>
    <n v="0.99830764887635448"/>
    <n v="6528127.4798729559"/>
    <n v="66.660217468898466"/>
    <n v="2.6916645416112894"/>
  </r>
  <r>
    <s v="UN"/>
    <s v="Latin"/>
    <x v="7"/>
    <x v="0"/>
    <x v="24"/>
    <x v="5"/>
    <n v="4.1138940491632103E-4"/>
    <n v="2.0549430705848184E-3"/>
    <n v="97800.702583103994"/>
    <n v="488527.10757671489"/>
    <n v="200.97487607148651"/>
    <n v="0.99770577794734916"/>
    <n v="6038772.2113577072"/>
    <n v="61.745693557021163"/>
    <n v="2.6295278886717712"/>
  </r>
  <r>
    <s v="UN"/>
    <s v="Latin"/>
    <x v="7"/>
    <x v="0"/>
    <x v="24"/>
    <x v="6"/>
    <n v="4.9934194272655745E-4"/>
    <n v="2.4936792694190669E-3"/>
    <n v="97599.727707032507"/>
    <n v="487406.31791319465"/>
    <n v="243.38241768395528"/>
    <n v="0.99735486865628431"/>
    <n v="5550245.1037809923"/>
    <n v="56.867424061277084"/>
    <n v="2.566296581304278"/>
  </r>
  <r>
    <s v="UN"/>
    <s v="Latin"/>
    <x v="7"/>
    <x v="0"/>
    <x v="24"/>
    <x v="7"/>
    <n v="5.6836125725758684E-4"/>
    <n v="2.8379260227276641E-3"/>
    <n v="97356.345289348552"/>
    <n v="486117.06418455736"/>
    <n v="276.29010577431472"/>
    <n v="0.99667228921908735"/>
    <n v="5062838.7858677981"/>
    <n v="52.003172169423117"/>
    <n v="2.5943320144503237"/>
  </r>
  <r>
    <s v="UN"/>
    <s v="Latin"/>
    <x v="7"/>
    <x v="0"/>
    <x v="24"/>
    <x v="8"/>
    <n v="7.8979103591365733E-4"/>
    <n v="3.9416261968536898E-3"/>
    <n v="97080.055183574237"/>
    <n v="484499.4071892848"/>
    <n v="382.65328870357189"/>
    <n v="0.99523750339509232"/>
    <n v="4576721.7216832405"/>
    <n v="47.143789865270008"/>
    <n v="2.6457311221901336"/>
  </r>
  <r>
    <s v="UN"/>
    <s v="Latin"/>
    <x v="7"/>
    <x v="0"/>
    <x v="24"/>
    <x v="9"/>
    <n v="1.1530484379130282E-3"/>
    <n v="5.7497998797060839E-3"/>
    <n v="96697.401894870665"/>
    <n v="482191.98040746606"/>
    <n v="555.99070978301461"/>
    <n v="0.99276183883696922"/>
    <n v="4092222.3144939556"/>
    <n v="42.319878655509442"/>
    <n v="2.6707721116550971"/>
  </r>
  <r>
    <s v="UN"/>
    <s v="Latin"/>
    <x v="7"/>
    <x v="0"/>
    <x v="24"/>
    <x v="10"/>
    <n v="1.8134837884173705E-3"/>
    <n v="9.0295944058026E-3"/>
    <n v="96141.411185087651"/>
    <n v="478701.79714175581"/>
    <n v="868.11794860284135"/>
    <n v="0.98847509641931675"/>
    <n v="3610030.3340864894"/>
    <n v="37.549171471350689"/>
    <n v="2.6901079088277124"/>
  </r>
  <r>
    <s v="UN"/>
    <s v="Latin"/>
    <x v="7"/>
    <x v="0"/>
    <x v="24"/>
    <x v="11"/>
    <n v="2.9243202221603424E-3"/>
    <n v="1.452394314634118E-2"/>
    <n v="95273.293236484809"/>
    <n v="473184.80508579727"/>
    <n v="1383.7438943314046"/>
    <n v="0.98104190189952534"/>
    <n v="3131328.5369447335"/>
    <n v="32.866802758378824"/>
    <n v="2.7006864422956673"/>
  </r>
  <r>
    <s v="UN"/>
    <s v="Latin"/>
    <x v="7"/>
    <x v="0"/>
    <x v="24"/>
    <x v="12"/>
    <n v="4.8929131658998109E-3"/>
    <n v="2.4191823275269579E-2"/>
    <n v="93889.549342153405"/>
    <n v="464214.12113132683"/>
    <n v="2271.359385080068"/>
    <n v="0.96921211420343611"/>
    <n v="2658143.7318589361"/>
    <n v="28.311390889438581"/>
    <n v="2.6958179256798993"/>
  </r>
  <r>
    <s v="UN"/>
    <s v="Latin"/>
    <x v="7"/>
    <x v="0"/>
    <x v="24"/>
    <x v="13"/>
    <n v="7.861026736130327E-3"/>
    <n v="3.8604216892815915E-2"/>
    <n v="91618.189957073337"/>
    <n v="449921.94978478324"/>
    <n v="3536.8484764300665"/>
    <n v="0.94982776242872802"/>
    <n v="2193929.6107276091"/>
    <n v="23.946441331743728"/>
    <n v="2.6903166604330098"/>
  </r>
  <r>
    <s v="UN"/>
    <s v="Latin"/>
    <x v="7"/>
    <x v="0"/>
    <x v="24"/>
    <x v="14"/>
    <n v="1.3196057397785694E-2"/>
    <n v="6.4023928078244349E-2"/>
    <n v="88081.34148064327"/>
    <n v="427348.35883165116"/>
    <n v="5639.3134719919763"/>
    <n v="0.91792772426608804"/>
    <n v="1744007.660942826"/>
    <n v="19.799967071642392"/>
    <n v="2.6844081045644415"/>
  </r>
  <r>
    <s v="UN"/>
    <s v="Latin"/>
    <x v="7"/>
    <x v="0"/>
    <x v="24"/>
    <x v="15"/>
    <n v="2.1737452658454576E-2"/>
    <n v="0.10343094917627478"/>
    <n v="82442.028008651294"/>
    <n v="392274.90649118519"/>
    <n v="8527.0572089518391"/>
    <n v="0.86890635149232087"/>
    <n v="1316659.3021111749"/>
    <n v="15.970729176785989"/>
    <n v="2.6621203466134875"/>
  </r>
  <r>
    <s v="UN"/>
    <s v="Latin"/>
    <x v="7"/>
    <x v="0"/>
    <x v="24"/>
    <x v="16"/>
    <n v="3.5711411705445062E-2"/>
    <n v="0.16467895722203971"/>
    <n v="73914.970799699455"/>
    <n v="340850.15778124699"/>
    <n v="12172.240314392024"/>
    <n v="0.7899167354740636"/>
    <n v="924384.39561998961"/>
    <n v="12.5060510153614"/>
    <n v="2.6401471318893361"/>
  </r>
  <r>
    <s v="UN"/>
    <s v="Latin"/>
    <x v="7"/>
    <x v="0"/>
    <x v="24"/>
    <x v="17"/>
    <n v="6.0877098429321971E-2"/>
    <n v="0.26546845811218961"/>
    <n v="61742.730485307431"/>
    <n v="269243.24392038217"/>
    <n v="16390.747461571045"/>
    <n v="0.67078097215423316"/>
    <n v="583534.23783874256"/>
    <n v="9.4510597968711938"/>
    <n v="2.5919091793284341"/>
  </r>
  <r>
    <s v="UN"/>
    <s v="Latin"/>
    <x v="7"/>
    <x v="0"/>
    <x v="24"/>
    <x v="18"/>
    <n v="0.10204412710324184"/>
    <n v="0.40636592381155762"/>
    <n v="45351.983023736386"/>
    <n v="180603.24490287327"/>
    <n v="18429.500478126713"/>
    <n v="0.5183908708189503"/>
    <n v="314290.99391836044"/>
    <n v="6.9300386215497207"/>
    <n v="2.4955007450912583"/>
  </r>
  <r>
    <s v="UN"/>
    <s v="Latin"/>
    <x v="7"/>
    <x v="0"/>
    <x v="24"/>
    <x v="19"/>
    <n v="0.16529006487105849"/>
    <n v="0.57479706223804528"/>
    <n v="26922.482545609673"/>
    <n v="93623.073397928616"/>
    <n v="15474.963875371492"/>
    <n v="0.34960452857926883"/>
    <n v="133687.74901548721"/>
    <n v="4.965654589579743"/>
    <n v="2.3512481411763066"/>
  </r>
  <r>
    <s v="UN"/>
    <s v="Latin"/>
    <x v="7"/>
    <x v="0"/>
    <x v="24"/>
    <x v="20"/>
    <n v="0.2609417140970805"/>
    <n v="0.7460915026124072"/>
    <n v="11447.518670238182"/>
    <n v="32731.050439425122"/>
    <n v="8540.8964058615911"/>
    <n v="0.18304466628252092"/>
    <n v="40064.675617558583"/>
    <n v="3.4998567612491156"/>
    <n v="2.1306825715685975"/>
  </r>
  <r>
    <s v="UN"/>
    <s v="Latin"/>
    <x v="7"/>
    <x v="0"/>
    <x v="24"/>
    <x v="21"/>
    <n v="0.39634180828374121"/>
    <n v="1"/>
    <n v="2906.6222643765909"/>
    <n v="7333.6251781334631"/>
    <n v="2906.6222643765909"/>
    <m/>
    <n v="7333.6251781334631"/>
    <n v="2.5230747276706667"/>
    <n v="2.5230747276706667"/>
  </r>
  <r>
    <s v="UN"/>
    <s v="Latin"/>
    <x v="7"/>
    <x v="0"/>
    <x v="25"/>
    <x v="0"/>
    <n v="1.1480077747706489E-2"/>
    <n v="1.1359612889850251E-2"/>
    <n v="100000"/>
    <n v="98950.661654879994"/>
    <n v="1135.961288985025"/>
    <n v="0.98752879025781548"/>
    <n v="8250000.0007382482"/>
    <n v="82.500000007382482"/>
    <n v="7.625518994790316E-2"/>
  </r>
  <r>
    <s v="UN"/>
    <s v="Latin"/>
    <x v="7"/>
    <x v="0"/>
    <x v="25"/>
    <x v="1"/>
    <n v="6.8326139891648893E-4"/>
    <n v="2.7286057434232993E-3"/>
    <n v="98864.038711014975"/>
    <n v="394813.73347402771"/>
    <n v="269.76098384489887"/>
    <n v="0.99788288468716424"/>
    <n v="8151049.339083368"/>
    <n v="82.447060077217088"/>
    <n v="1.6185534287585255"/>
  </r>
  <r>
    <s v="UN"/>
    <s v="Latin"/>
    <x v="7"/>
    <x v="0"/>
    <x v="25"/>
    <x v="2"/>
    <n v="1.7940440330187056E-4"/>
    <n v="8.9656283527897419E-4"/>
    <n v="98594.277727170076"/>
    <n v="492719.03896704724"/>
    <n v="88.395965181349311"/>
    <n v="0.99930714249530472"/>
    <n v="7756235.6056093406"/>
    <n v="78.668212642851174"/>
    <n v="2.1452354382304408"/>
  </r>
  <r>
    <s v="UN"/>
    <s v="Latin"/>
    <x v="7"/>
    <x v="0"/>
    <x v="25"/>
    <x v="3"/>
    <n v="1.2468638386480503E-4"/>
    <n v="6.2323983284121411E-4"/>
    <n v="98505.881761988727"/>
    <n v="492377.65488319268"/>
    <n v="61.39278928321437"/>
    <n v="0.99921096387062669"/>
    <n v="7263516.5666422937"/>
    <n v="73.736881866531618"/>
    <n v="2.5281473846890252"/>
  </r>
  <r>
    <s v="UN"/>
    <s v="Latin"/>
    <x v="7"/>
    <x v="0"/>
    <x v="25"/>
    <x v="4"/>
    <n v="2.0561321447891363E-4"/>
    <n v="1.0275788102211058E-3"/>
    <n v="98444.488972705512"/>
    <n v="491989.15112419374"/>
    <n v="101.15947085140215"/>
    <n v="0.99869631833316874"/>
    <n v="6771138.9117591009"/>
    <n v="68.781289663014562"/>
    <n v="2.6938022968062576"/>
  </r>
  <r>
    <s v="UN"/>
    <s v="Latin"/>
    <x v="7"/>
    <x v="0"/>
    <x v="25"/>
    <x v="5"/>
    <n v="3.1674873084784605E-4"/>
    <n v="1.5825555046506813E-3"/>
    <n v="98343.32950185411"/>
    <n v="491347.75388759322"/>
    <n v="155.63377744883473"/>
    <n v="0.99823308120337617"/>
    <n v="6279149.7606349075"/>
    <n v="63.849269619415558"/>
    <n v="2.6297329042301798"/>
  </r>
  <r>
    <s v="UN"/>
    <s v="Latin"/>
    <x v="7"/>
    <x v="0"/>
    <x v="25"/>
    <x v="6"/>
    <n v="3.8447633203913726E-4"/>
    <n v="1.9205847469344515E-3"/>
    <n v="98187.695724405276"/>
    <n v="490479.58230557037"/>
    <n v="188.57779074493737"/>
    <n v="0.99796272682065268"/>
    <n v="5787802.0067473147"/>
    <n v="58.946306500486635"/>
    <n v="2.5665410298675924"/>
  </r>
  <r>
    <s v="UN"/>
    <s v="Latin"/>
    <x v="7"/>
    <x v="0"/>
    <x v="25"/>
    <x v="7"/>
    <n v="4.3761980971457809E-4"/>
    <n v="2.1857981824978411E-3"/>
    <n v="97999.117933660338"/>
    <n v="489480.34140752169"/>
    <n v="214.20629386579094"/>
    <n v="0.99743671616889629"/>
    <n v="5297322.4244417446"/>
    <n v="54.054796983251642"/>
    <n v="2.5946166124193266"/>
  </r>
  <r>
    <s v="UN"/>
    <s v="Latin"/>
    <x v="7"/>
    <x v="0"/>
    <x v="25"/>
    <x v="8"/>
    <n v="6.0814793687394948E-4"/>
    <n v="3.0363930951315299E-3"/>
    <n v="97784.911639794547"/>
    <n v="488225.66436274874"/>
    <n v="296.91343051110744"/>
    <n v="0.99633068886049225"/>
    <n v="4807842.0830342229"/>
    <n v="49.167524952567668"/>
    <n v="2.646135996539714"/>
  </r>
  <r>
    <s v="UN"/>
    <s v="Latin"/>
    <x v="7"/>
    <x v="0"/>
    <x v="25"/>
    <x v="9"/>
    <n v="8.879227818570166E-4"/>
    <n v="4.4304532566234282E-3"/>
    <n v="97487.99820928344"/>
    <n v="486434.21249390894"/>
    <n v="431.91601914801868"/>
    <n v="0.99442126208143777"/>
    <n v="4319616.4186714739"/>
    <n v="44.309212395543184"/>
    <n v="2.6713562175994445"/>
  </r>
  <r>
    <s v="UN"/>
    <s v="Latin"/>
    <x v="7"/>
    <x v="0"/>
    <x v="25"/>
    <x v="10"/>
    <n v="1.396615713905637E-3"/>
    <n v="6.9606321317006014E-3"/>
    <n v="97056.082190135421"/>
    <n v="483720.52350778319"/>
    <n v="675.57168426964199"/>
    <n v="0.99111218891362862"/>
    <n v="3833182.2061775648"/>
    <n v="39.494507914179557"/>
    <n v="2.6910112143313079"/>
  </r>
  <r>
    <s v="UN"/>
    <s v="Latin"/>
    <x v="7"/>
    <x v="0"/>
    <x v="25"/>
    <x v="11"/>
    <n v="2.2522945324694099E-3"/>
    <n v="1.120348898920793E-2"/>
    <n v="96380.510505865779"/>
    <n v="479421.30687624536"/>
    <n v="1079.79798822671"/>
    <n v="0.98536593311783516"/>
    <n v="3349461.6826697816"/>
    <n v="34.752479158801833"/>
    <n v="2.7021205075975949"/>
  </r>
  <r>
    <s v="UN"/>
    <s v="Latin"/>
    <x v="7"/>
    <x v="0"/>
    <x v="25"/>
    <x v="12"/>
    <n v="3.7687875490339117E-3"/>
    <n v="1.8681871633453646E-2"/>
    <n v="95300.712517639069"/>
    <n v="472405.42340668355"/>
    <n v="1780.3956778312131"/>
    <n v="0.97622311729954059"/>
    <n v="2870040.3757935362"/>
    <n v="30.115623482482615"/>
    <n v="2.6981862894073361"/>
  </r>
  <r>
    <s v="UN"/>
    <s v="Latin"/>
    <x v="7"/>
    <x v="0"/>
    <x v="25"/>
    <x v="13"/>
    <n v="6.0552856600256093E-3"/>
    <n v="2.9860194273442293E-2"/>
    <n v="93520.316839807856"/>
    <n v="461173.09506728192"/>
    <n v="2792.5348293505376"/>
    <n v="0.96075959025161062"/>
    <n v="2397634.9523868528"/>
    <n v="25.637583718774096"/>
    <n v="2.6979735170384851"/>
  </r>
  <r>
    <s v="UN"/>
    <s v="Latin"/>
    <x v="7"/>
    <x v="0"/>
    <x v="25"/>
    <x v="14"/>
    <n v="1.0356134848413037E-2"/>
    <n v="5.0575023545057482E-2"/>
    <n v="90727.782010457318"/>
    <n v="443076.47385190887"/>
    <n v="4588.5597113697295"/>
    <n v="0.93436550201086221"/>
    <n v="1936461.8573195708"/>
    <n v="21.343648157257647"/>
    <n v="2.6980933310716981"/>
  </r>
  <r>
    <s v="UN"/>
    <s v="Latin"/>
    <x v="7"/>
    <x v="0"/>
    <x v="25"/>
    <x v="15"/>
    <n v="1.7380361007669636E-2"/>
    <n v="8.3532087096025678E-2"/>
    <n v="86139.222299087589"/>
    <n v="413995.37191984145"/>
    <n v="7195.3890194713022"/>
    <n v="0.89271383378582259"/>
    <n v="1493385.3834676619"/>
    <n v="17.336880269041856"/>
    <n v="2.6789664144074874"/>
  </r>
  <r>
    <s v="UN"/>
    <s v="Latin"/>
    <x v="7"/>
    <x v="0"/>
    <x v="25"/>
    <x v="16"/>
    <n v="2.9090785726090099E-2"/>
    <n v="0.13618992846658676"/>
    <n v="78943.833279616287"/>
    <n v="369579.39563614916"/>
    <n v="10751.355007229082"/>
    <n v="0.82358541521644046"/>
    <n v="1079390.0115478204"/>
    <n v="13.672885730347788"/>
    <n v="2.6617114080012638"/>
  </r>
  <r>
    <s v="UN"/>
    <s v="Latin"/>
    <x v="7"/>
    <x v="0"/>
    <x v="25"/>
    <x v="17"/>
    <n v="5.0524759675440588E-2"/>
    <n v="0.22551954181898679"/>
    <n v="68192.478272387205"/>
    <n v="304380.20001043909"/>
    <n v="15378.736455489976"/>
    <n v="0.71545672332918442"/>
    <n v="709810.61591167131"/>
    <n v="10.408928284970264"/>
    <n v="2.6212485689331353"/>
  </r>
  <r>
    <s v="UN"/>
    <s v="Latin"/>
    <x v="7"/>
    <x v="0"/>
    <x v="25"/>
    <x v="18"/>
    <n v="8.6285555612878012E-2"/>
    <n v="0.35578769941411026"/>
    <n v="52813.741816897229"/>
    <n v="217770.86054575047"/>
    <n v="18790.479698484654"/>
    <n v="0.57050181137722056"/>
    <n v="405430.41590123222"/>
    <n v="7.6766084347297427"/>
    <n v="2.5361007658325341"/>
  </r>
  <r>
    <s v="UN"/>
    <s v="Latin"/>
    <x v="7"/>
    <x v="0"/>
    <x v="25"/>
    <x v="19"/>
    <n v="0.14239469425747425"/>
    <n v="0.51996564661912859"/>
    <n v="34023.262118412575"/>
    <n v="124238.67040652677"/>
    <n v="17690.927487492499"/>
    <n v="0.40085532286981251"/>
    <n v="187659.55535548175"/>
    <n v="5.5156250068662551"/>
    <n v="2.4067136831592562"/>
  </r>
  <r>
    <s v="UN"/>
    <s v="Latin"/>
    <x v="7"/>
    <x v="0"/>
    <x v="25"/>
    <x v="20"/>
    <n v="0.22902583910152557"/>
    <n v="0.69836210164299195"/>
    <n v="16332.334630920075"/>
    <n v="49801.732338724512"/>
    <n v="11405.883537585963"/>
    <n v="0.2147423931594771"/>
    <n v="63420.884948954961"/>
    <n v="3.8831487587137548"/>
    <n v="2.206709965879682"/>
  </r>
  <r>
    <s v="UN"/>
    <s v="Latin"/>
    <x v="7"/>
    <x v="0"/>
    <x v="25"/>
    <x v="21"/>
    <n v="0.36172963431171595"/>
    <n v="1"/>
    <n v="4926.4510933341126"/>
    <n v="13619.152610230451"/>
    <n v="4926.4510933341126"/>
    <m/>
    <n v="13619.152610230451"/>
    <n v="2.7644956485325243"/>
    <n v="2.7644956485325243"/>
  </r>
  <r>
    <s v="UN"/>
    <s v="Latin"/>
    <x v="7"/>
    <x v="0"/>
    <x v="26"/>
    <x v="0"/>
    <n v="8.3596657574667079E-3"/>
    <n v="8.2950311426444392E-3"/>
    <n v="100000"/>
    <n v="99226.827762047804"/>
    <n v="829.50311426444387"/>
    <n v="0.99088255206309506"/>
    <n v="8500000.0005497131"/>
    <n v="85.000000005497128"/>
    <n v="6.7909180018208337E-2"/>
  </r>
  <r>
    <s v="UN"/>
    <s v="Latin"/>
    <x v="7"/>
    <x v="0"/>
    <x v="26"/>
    <x v="1"/>
    <n v="4.9754338472873349E-4"/>
    <n v="1.9878278707987068E-3"/>
    <n v="99170.496885735556"/>
    <n v="396214.4482694997"/>
    <n v="197.1338776704215"/>
    <n v="0.99846479160721713"/>
    <n v="8400773.1727876645"/>
    <n v="84.710407193654092"/>
    <n v="1.6283159497111899"/>
  </r>
  <r>
    <s v="UN"/>
    <s v="Latin"/>
    <x v="7"/>
    <x v="0"/>
    <x v="26"/>
    <x v="2"/>
    <n v="1.3201892676174595E-4"/>
    <n v="6.5984633859677492E-4"/>
    <n v="98973.363008065135"/>
    <n v="494680.67042645282"/>
    <n v="65.3072111994843"/>
    <n v="0.99948753258426071"/>
    <n v="8004558.724518165"/>
    <n v="80.875889039618571"/>
    <n v="2.1497081186906595"/>
  </r>
  <r>
    <s v="UN"/>
    <s v="Latin"/>
    <x v="7"/>
    <x v="0"/>
    <x v="26"/>
    <x v="3"/>
    <n v="9.2721642849085388E-5"/>
    <n v="4.6350217305922436E-4"/>
    <n v="98908.05579686565"/>
    <n v="494427.16270166315"/>
    <n v="45.844098794899764"/>
    <n v="0.99940939555795982"/>
    <n v="7509878.0540917125"/>
    <n v="75.927870521641537"/>
    <n v="2.5325879308665917"/>
  </r>
  <r>
    <s v="UN"/>
    <s v="Latin"/>
    <x v="7"/>
    <x v="0"/>
    <x v="26"/>
    <x v="4"/>
    <n v="1.5451552573058491E-4"/>
    <n v="7.7230269740566229E-4"/>
    <n v="98862.211698070751"/>
    <n v="494135.15182310622"/>
    <n v="76.351552765918314"/>
    <n v="0.99901980309274718"/>
    <n v="7015450.8913900489"/>
    <n v="70.961905169748007"/>
    <n v="2.6960957455991896"/>
  </r>
  <r>
    <s v="UN"/>
    <s v="Latin"/>
    <x v="7"/>
    <x v="0"/>
    <x v="26"/>
    <x v="5"/>
    <n v="2.3803236489921151E-4"/>
    <n v="1.189490759908259E-3"/>
    <n v="98785.860145304832"/>
    <n v="493650.80207552435"/>
    <n v="117.5048678524181"/>
    <n v="0.99867189443148219"/>
    <n v="6521315.7395669427"/>
    <n v="66.014667787218656"/>
    <n v="2.6298969047850513"/>
  </r>
  <r>
    <s v="UN"/>
    <s v="Latin"/>
    <x v="7"/>
    <x v="0"/>
    <x v="26"/>
    <x v="6"/>
    <n v="2.8892872981766977E-4"/>
    <n v="1.4436287222304401E-3"/>
    <n v="98668.355277452414"/>
    <n v="492995.18169638462"/>
    <n v="142.44047165376833"/>
    <n v="0.99846863364294269"/>
    <n v="6027664.9374914188"/>
    <n v="61.090153175674288"/>
    <n v="2.5667400784803811"/>
  </r>
  <r>
    <s v="UN"/>
    <s v="Latin"/>
    <x v="7"/>
    <x v="0"/>
    <x v="26"/>
    <x v="7"/>
    <n v="3.2886532333788356E-4"/>
    <n v="1.6430270272060291E-3"/>
    <n v="98525.914805798646"/>
    <n v="492240.22546094336"/>
    <n v="161.88074090612645"/>
    <n v="0.99807311164138479"/>
    <n v="5534669.7557950346"/>
    <n v="56.174761398605121"/>
    <n v="2.594843179797099"/>
  </r>
  <r>
    <s v="UN"/>
    <s v="Latin"/>
    <x v="7"/>
    <x v="0"/>
    <x v="26"/>
    <x v="8"/>
    <n v="4.5701488630319658E-4"/>
    <n v="2.2826192303120794E-3"/>
    <n v="98364.034064892519"/>
    <n v="491291.73350086057"/>
    <n v="224.52763572758704"/>
    <n v="0.99724130971616864"/>
    <n v="5042429.5303340908"/>
    <n v="51.262939531409515"/>
    <n v="2.6464508616517688"/>
  </r>
  <r>
    <s v="UN"/>
    <s v="Latin"/>
    <x v="7"/>
    <x v="0"/>
    <x v="26"/>
    <x v="9"/>
    <n v="6.6726188510176493E-4"/>
    <n v="3.3311344798032183E-3"/>
    <n v="98139.506429164932"/>
    <n v="489936.41176912509"/>
    <n v="326.91589369706344"/>
    <n v="0.99580475070240948"/>
    <n v="4551137.7968332302"/>
    <n v="46.374166351836578"/>
    <n v="2.6718159276622209"/>
  </r>
  <r>
    <s v="UN"/>
    <s v="Latin"/>
    <x v="7"/>
    <x v="0"/>
    <x v="26"/>
    <x v="10"/>
    <n v="1.049537674263132E-3"/>
    <n v="5.2350059839118774E-3"/>
    <n v="97812.590535467869"/>
    <n v="487881.00638178666"/>
    <n v="512.04949675509124"/>
    <n v="0.99331357082175264"/>
    <n v="4061201.3850641055"/>
    <n v="41.520231320235524"/>
    <n v="2.6917342892770644"/>
  </r>
  <r>
    <s v="UN"/>
    <s v="Latin"/>
    <x v="7"/>
    <x v="0"/>
    <x v="26"/>
    <x v="11"/>
    <n v="1.6925686503417871E-3"/>
    <n v="8.43007265018237E-3"/>
    <n v="97300.541038712778"/>
    <n v="484618.82458520273"/>
    <n v="820.25062985840486"/>
    <n v="0.98898260510938585"/>
    <n v="3573320.3786823186"/>
    <n v="36.724568440586658"/>
    <n v="2.7032866055996321"/>
  </r>
  <r>
    <s v="UN"/>
    <s v="Latin"/>
    <x v="7"/>
    <x v="0"/>
    <x v="26"/>
    <x v="12"/>
    <n v="2.8321925104089832E-3"/>
    <n v="1.4069319782376031E-2"/>
    <n v="96480.290408854373"/>
    <n v="479279.58762332221"/>
    <n v="1357.4120584586781"/>
    <n v="0.98209804697937142"/>
    <n v="3088701.554097116"/>
    <n v="32.013808633951349"/>
    <n v="2.7001350463215554"/>
  </r>
  <r>
    <s v="UN"/>
    <s v="Latin"/>
    <x v="7"/>
    <x v="0"/>
    <x v="26"/>
    <x v="13"/>
    <n v="4.5504104329157071E-3"/>
    <n v="2.2516939840429181E-2"/>
    <n v="95122.878350395695"/>
    <n v="470699.54696194327"/>
    <n v="2141.8761292643176"/>
    <n v="0.97005770321910523"/>
    <n v="2609421.9664737936"/>
    <n v="27.432117401469895"/>
    <n v="2.7053552617333874"/>
  </r>
  <r>
    <s v="UN"/>
    <s v="Latin"/>
    <x v="7"/>
    <x v="0"/>
    <x v="26"/>
    <x v="14"/>
    <n v="7.9427575305906859E-3"/>
    <n v="3.900483373787493E-2"/>
    <n v="92981.002221131377"/>
    <n v="456605.72143217607"/>
    <n v="3626.7085324162035"/>
    <n v="0.94871583358512823"/>
    <n v="2138722.4195118505"/>
    <n v="23.00171398911629"/>
    <n v="2.711619337672099"/>
  </r>
  <r>
    <s v="UN"/>
    <s v="Latin"/>
    <x v="7"/>
    <x v="0"/>
    <x v="26"/>
    <x v="15"/>
    <n v="1.3604734131345343E-2"/>
    <n v="6.5955669128405559E-2"/>
    <n v="89354.293688715174"/>
    <n v="433189.07762826583"/>
    <n v="5893.422229735268"/>
    <n v="0.91409563419060758"/>
    <n v="1682116.6980796743"/>
    <n v="18.82524754702542"/>
    <n v="2.6953304403034184"/>
  </r>
  <r>
    <s v="UN"/>
    <s v="Latin"/>
    <x v="7"/>
    <x v="0"/>
    <x v="26"/>
    <x v="16"/>
    <n v="2.3240442349629995E-2"/>
    <n v="0.11026320387608131"/>
    <n v="83460.871458979906"/>
    <n v="395976.24463905394"/>
    <n v="9202.6630853569222"/>
    <n v="0.85487129688230612"/>
    <n v="1248927.6204514084"/>
    <n v="14.964229328293589"/>
    <n v="2.6823977518222533"/>
  </r>
  <r>
    <s v="UN"/>
    <s v="Latin"/>
    <x v="7"/>
    <x v="0"/>
    <x v="26"/>
    <x v="17"/>
    <n v="4.1195600320101396E-2"/>
    <n v="0.18779163243899336"/>
    <n v="74258.208373622983"/>
    <n v="338508.72578917339"/>
    <n v="13945.070172477586"/>
    <n v="0.75873950050961836"/>
    <n v="852951.3758123545"/>
    <n v="11.486290801965115"/>
    <n v="2.6491824226426837"/>
  </r>
  <r>
    <s v="UN"/>
    <s v="Latin"/>
    <x v="7"/>
    <x v="0"/>
    <x v="26"/>
    <x v="18"/>
    <n v="7.1802952592411387E-2"/>
    <n v="0.30576863839417917"/>
    <n v="60313.138201145397"/>
    <n v="256839.94152342479"/>
    <n v="18441.866145044172"/>
    <n v="0.62357073498257243"/>
    <n v="514442.65002318105"/>
    <n v="8.5295288119067116"/>
    <n v="2.5747709515654842"/>
  </r>
  <r>
    <s v="UN"/>
    <s v="Latin"/>
    <x v="7"/>
    <x v="0"/>
    <x v="26"/>
    <x v="19"/>
    <n v="0.12093600915463501"/>
    <n v="0.46258097295516454"/>
    <n v="41871.272056101225"/>
    <n v="160157.87110864292"/>
    <n v="19368.853766581698"/>
    <n v="0.45621478234287166"/>
    <n v="257602.70849975626"/>
    <n v="6.1522541793000052"/>
    <n v="2.4599173619273"/>
  </r>
  <r>
    <s v="UN"/>
    <s v="Latin"/>
    <x v="7"/>
    <x v="0"/>
    <x v="26"/>
    <x v="20"/>
    <n v="0.19851983636872805"/>
    <n v="0.6446030495210735"/>
    <n v="22502.418289519526"/>
    <n v="73066.388308327223"/>
    <n v="14505.127451023065"/>
    <n v="0.25017691788984769"/>
    <n v="97444.837391113339"/>
    <n v="4.3304162307078862"/>
    <n v="2.2805683181716367"/>
  </r>
  <r>
    <s v="UN"/>
    <s v="Latin"/>
    <x v="7"/>
    <x v="0"/>
    <x v="26"/>
    <x v="21"/>
    <n v="0.32804756411446334"/>
    <n v="1"/>
    <n v="7997.2908384964612"/>
    <n v="24378.449082786123"/>
    <n v="7997.2908384964612"/>
    <m/>
    <n v="24378.449082786123"/>
    <n v="3.0483384404923579"/>
    <n v="3.0483384404923579"/>
  </r>
  <r>
    <s v="UN"/>
    <s v="Latin"/>
    <x v="7"/>
    <x v="0"/>
    <x v="27"/>
    <x v="0"/>
    <n v="5.8963525532447474E-3"/>
    <n v="5.863897147907555E-3"/>
    <n v="100000"/>
    <n v="99449.568100887904"/>
    <n v="586.38971479075553"/>
    <n v="0.99354877704403699"/>
    <n v="8750000.0001522154"/>
    <n v="87.500000001522153"/>
    <n v="6.1320679356536067E-2"/>
  </r>
  <r>
    <s v="UN"/>
    <s v="Latin"/>
    <x v="7"/>
    <x v="0"/>
    <x v="27"/>
    <x v="1"/>
    <n v="3.5093404344280091E-4"/>
    <n v="1.4025725993709205E-3"/>
    <n v="99413.610285209244"/>
    <n v="397324.82042113057"/>
    <n v="139.43480579057359"/>
    <n v="0.99891999202393034"/>
    <n v="8650550.4320513271"/>
    <n v="87.015755762552317"/>
    <n v="1.6360226714019186"/>
  </r>
  <r>
    <s v="UN"/>
    <s v="Latin"/>
    <x v="7"/>
    <x v="0"/>
    <x v="27"/>
    <x v="2"/>
    <n v="9.4199485497561597E-5"/>
    <n v="4.7087121746412346E-4"/>
    <n v="99274.175479418671"/>
    <n v="496237.86822010751"/>
    <n v="46.745351870747982"/>
    <n v="0.99963228386352898"/>
    <n v="8253225.6116301967"/>
    <n v="83.135675232490243"/>
    <n v="2.1546010103075521"/>
  </r>
  <r>
    <s v="UN"/>
    <s v="Latin"/>
    <x v="7"/>
    <x v="0"/>
    <x v="27"/>
    <x v="3"/>
    <n v="6.6928517022169293E-5"/>
    <n v="3.3458744027099551E-4"/>
    <n v="99227.430127547923"/>
    <n v="496055.39354843501"/>
    <n v="33.200251851056237"/>
    <n v="0.99957061798072067"/>
    <n v="7756987.7434100891"/>
    <n v="78.173824853059074"/>
    <n v="2.5374557496917842"/>
  </r>
  <r>
    <s v="UN"/>
    <s v="Latin"/>
    <x v="7"/>
    <x v="0"/>
    <x v="27"/>
    <x v="4"/>
    <n v="1.1282879749794862E-4"/>
    <n v="5.6399753686371028E-4"/>
    <n v="99194.229875696867"/>
    <n v="495842.39628187881"/>
    <n v="55.945301320985891"/>
    <n v="0.99928388339248608"/>
    <n v="7260932.3498616545"/>
    <n v="73.199140302420176"/>
    <n v="2.6985896301321102"/>
  </r>
  <r>
    <s v="UN"/>
    <s v="Latin"/>
    <x v="7"/>
    <x v="0"/>
    <x v="27"/>
    <x v="5"/>
    <n v="1.7381363331946912E-4"/>
    <n v="8.6871031617095744E-4"/>
    <n v="99138.284574375881"/>
    <n v="495487.31530719186"/>
    <n v="86.122450537252007"/>
    <n v="0.99903003103904164"/>
    <n v="6765089.953579776"/>
    <n v="68.238924877749383"/>
    <n v="2.6300306898579726"/>
  </r>
  <r>
    <s v="UN"/>
    <s v="Latin"/>
    <x v="7"/>
    <x v="0"/>
    <x v="27"/>
    <x v="6"/>
    <n v="2.1097867269664403E-4"/>
    <n v="1.0543521311252523E-3"/>
    <n v="99052.162123838629"/>
    <n v="495006.70799079532"/>
    <n v="104.43585822783643"/>
    <n v="0.9988815524295841"/>
    <n v="6269602.6382725844"/>
    <n v="63.295969556263685"/>
    <n v="2.5669024728700327"/>
  </r>
  <r>
    <s v="UN"/>
    <s v="Latin"/>
    <x v="7"/>
    <x v="0"/>
    <x v="27"/>
    <x v="7"/>
    <n v="2.4014077378756033E-4"/>
    <n v="1.2000108244869278E-3"/>
    <n v="98947.726265610792"/>
    <n v="494453.06894090341"/>
    <n v="118.73834257711133"/>
    <n v="0.99859259991105997"/>
    <n v="5774595.930281789"/>
    <n v="58.360066958797269"/>
    <n v="2.5950280174651885"/>
  </r>
  <r>
    <s v="UN"/>
    <s v="Latin"/>
    <x v="7"/>
    <x v="0"/>
    <x v="27"/>
    <x v="8"/>
    <n v="3.3371687126860383E-4"/>
    <n v="1.6672749897216059E-3"/>
    <n v="98828.987923033681"/>
    <n v="493757.17564769933"/>
    <n v="164.77509982357151"/>
    <n v="0.99798482974152281"/>
    <n v="5280142.861340886"/>
    <n v="53.42706600873997"/>
    <n v="2.6467077374903569"/>
  </r>
  <r>
    <s v="UN"/>
    <s v="Latin"/>
    <x v="7"/>
    <x v="0"/>
    <x v="27"/>
    <x v="9"/>
    <n v="4.8724136557348974E-4"/>
    <n v="2.4334468007062107E-3"/>
    <n v="98664.212823210109"/>
    <n v="492762.17087242438"/>
    <n v="240.09411303883826"/>
    <n v="0.9969348554469234"/>
    <n v="4786385.6856931867"/>
    <n v="48.511872225338635"/>
    <n v="2.6721909731465439"/>
  </r>
  <r>
    <s v="UN"/>
    <s v="Latin"/>
    <x v="7"/>
    <x v="0"/>
    <x v="27"/>
    <x v="10"/>
    <n v="7.6638298670173022E-4"/>
    <n v="3.8251499130784999E-3"/>
    <n v="98424.118710171271"/>
    <n v="491251.78358841251"/>
    <n v="376.48700912903587"/>
    <n v="0.99511311178212192"/>
    <n v="4293623.514820762"/>
    <n v="43.623692760350352"/>
    <n v="2.6923241934595983"/>
  </r>
  <r>
    <s v="UN"/>
    <s v="Latin"/>
    <x v="7"/>
    <x v="0"/>
    <x v="27"/>
    <x v="11"/>
    <n v="1.2359307092539851E-3"/>
    <n v="6.1621689905262183E-3"/>
    <n v="98047.631701042235"/>
    <n v="488851.09103518276"/>
    <n v="604.1860756626993"/>
    <n v="0.99194299064940683"/>
    <n v="3802371.7312323498"/>
    <n v="38.780862579385797"/>
    <n v="2.7042379394344396"/>
  </r>
  <r>
    <s v="UN"/>
    <s v="Latin"/>
    <x v="7"/>
    <x v="0"/>
    <x v="27"/>
    <x v="12"/>
    <n v="2.0680955607236188E-3"/>
    <n v="1.0291561455893786E-2"/>
    <n v="97443.445625379536"/>
    <n v="484912.41322366463"/>
    <n v="1002.8452091276558"/>
    <n v="0.98691163823054251"/>
    <n v="3313520.6401971672"/>
    <n v="34.004551244379925"/>
    <n v="2.7017241721302545"/>
  </r>
  <r>
    <s v="UN"/>
    <s v="Latin"/>
    <x v="7"/>
    <x v="0"/>
    <x v="27"/>
    <x v="13"/>
    <n v="3.3227118733341133E-3"/>
    <n v="1.6488241885985789E-2"/>
    <n v="96440.60041625188"/>
    <n v="478565.70413289272"/>
    <n v="1590.1359472928452"/>
    <n v="0.97779336462638899"/>
    <n v="2828608.2269735024"/>
    <n v="29.330056166851008"/>
    <n v="2.7125868045690731"/>
  </r>
  <r>
    <s v="UN"/>
    <s v="Latin"/>
    <x v="7"/>
    <x v="0"/>
    <x v="27"/>
    <x v="14"/>
    <n v="5.9314692355948396E-3"/>
    <n v="2.9262503474070542E-2"/>
    <n v="94850.464468959035"/>
    <n v="467938.37003889808"/>
    <n v="2775.562046040126"/>
    <n v="0.9609840244437059"/>
    <n v="2350042.5228406098"/>
    <n v="24.776289035565974"/>
    <n v="2.7251626152961843"/>
  </r>
  <r>
    <s v="UN"/>
    <s v="Latin"/>
    <x v="7"/>
    <x v="0"/>
    <x v="27"/>
    <x v="15"/>
    <n v="1.0390339961051171E-2"/>
    <n v="5.0745006920715034E-2"/>
    <n v="92074.902422918909"/>
    <n v="449681.29803160834"/>
    <n v="4672.3415606751805"/>
    <n v="0.93291796292458484"/>
    <n v="1882104.1528017116"/>
    <n v="20.441011646765816"/>
    <n v="2.7113800555623375"/>
  </r>
  <r>
    <s v="UN"/>
    <s v="Latin"/>
    <x v="7"/>
    <x v="0"/>
    <x v="27"/>
    <x v="16"/>
    <n v="1.8152342428421845E-2"/>
    <n v="8.7127810261426658E-2"/>
    <n v="87402.560862243728"/>
    <n v="419515.76052493119"/>
    <n v="7615.193739168375"/>
    <n v="0.88338291430326388"/>
    <n v="1432422.8547701032"/>
    <n v="16.388797314849423"/>
    <n v="2.7023508021480467"/>
  </r>
  <r>
    <s v="UN"/>
    <s v="Latin"/>
    <x v="7"/>
    <x v="0"/>
    <x v="27"/>
    <x v="17"/>
    <n v="3.2906947286238573E-2"/>
    <n v="0.15284482455666967"/>
    <n v="79787.367123075353"/>
    <n v="370593.05512866384"/>
    <n v="12195.086129765055"/>
    <n v="0.7998808485020964"/>
    <n v="1012907.0942451721"/>
    <n v="12.695081073206996"/>
    <n v="2.6758031730884553"/>
  </r>
  <r>
    <s v="UN"/>
    <s v="Latin"/>
    <x v="7"/>
    <x v="0"/>
    <x v="27"/>
    <x v="18"/>
    <n v="5.8658020372102687E-2"/>
    <n v="0.25724851389578174"/>
    <n v="67592.280993310298"/>
    <n v="296430.2873852998"/>
    <n v="17388.01383635516"/>
    <n v="0.67663165541505788"/>
    <n v="642314.03911650821"/>
    <n v="9.5027720573607937"/>
    <n v="2.6115088260156716"/>
  </r>
  <r>
    <s v="UN"/>
    <s v="Latin"/>
    <x v="7"/>
    <x v="0"/>
    <x v="27"/>
    <x v="19"/>
    <n v="0.10103897846539085"/>
    <n v="0.40366695784683471"/>
    <n v="50204.267156955138"/>
    <n v="200574.11606867678"/>
    <n v="20265.803794177838"/>
    <n v="0.5149982722334544"/>
    <n v="345883.75173120841"/>
    <n v="6.8895289448178065"/>
    <n v="2.5107219911705707"/>
  </r>
  <r>
    <s v="UN"/>
    <s v="Latin"/>
    <x v="7"/>
    <x v="0"/>
    <x v="27"/>
    <x v="20"/>
    <n v="0.16962322566480845"/>
    <n v="0.58524332762403775"/>
    <n v="29938.4633627773"/>
    <n v="103295.32323012089"/>
    <n v="17521.285922382125"/>
    <n v="0.28913645155635204"/>
    <n v="145309.63566253163"/>
    <n v="4.853610350730162"/>
    <n v="2.3519641315540123"/>
  </r>
  <r>
    <s v="UN"/>
    <s v="Latin"/>
    <x v="7"/>
    <x v="0"/>
    <x v="27"/>
    <x v="21"/>
    <n v="0.29554636792809441"/>
    <n v="1"/>
    <n v="12417.177440395175"/>
    <n v="42014.312432410741"/>
    <n v="12417.177440395175"/>
    <m/>
    <n v="42014.312432410741"/>
    <n v="3.3835638279381501"/>
    <n v="3.3835638279381501"/>
  </r>
  <r>
    <s v="UN"/>
    <s v="Latin"/>
    <x v="7"/>
    <x v="0"/>
    <x v="28"/>
    <x v="0"/>
    <n v="4.0068809755342376E-3"/>
    <n v="3.9917863317637239E-3"/>
    <n v="100000"/>
    <n v="99623.281952653604"/>
    <n v="399.17863317637239"/>
    <n v="0.99560530482925724"/>
    <n v="9000000.0005369447"/>
    <n v="90.000000005369444"/>
    <n v="5.6267004201212646E-2"/>
  </r>
  <r>
    <s v="UN"/>
    <s v="Latin"/>
    <x v="7"/>
    <x v="0"/>
    <x v="28"/>
    <x v="1"/>
    <n v="2.3847809805242426E-4"/>
    <n v="9.5337626385384906E-4"/>
    <n v="99600.821366823628"/>
    <n v="398179.37046197505"/>
    <n v="94.957058951476938"/>
    <n v="0.99926692197508504"/>
    <n v="8900376.7185842916"/>
    <n v="89.360475108982868"/>
    <n v="1.6419340721799436"/>
  </r>
  <r>
    <s v="UN"/>
    <s v="Latin"/>
    <x v="7"/>
    <x v="0"/>
    <x v="28"/>
    <x v="2"/>
    <n v="6.4837166340754704E-5"/>
    <n v="3.2412614768350339E-4"/>
    <n v="99505.864307872151"/>
    <n v="497437.72422939906"/>
    <n v="32.252452470027492"/>
    <n v="0.99974533129387122"/>
    <n v="8502197.3481223173"/>
    <n v="85.444183689681168"/>
    <n v="2.1599893047888385"/>
  </r>
  <r>
    <s v="UN"/>
    <s v="Latin"/>
    <x v="7"/>
    <x v="0"/>
    <x v="28"/>
    <x v="3"/>
    <n v="4.665940472031463E-5"/>
    <n v="2.3327027908986566E-4"/>
    <n v="99473.611855402123"/>
    <n v="497311.04240778991"/>
    <n v="23.204237199577619"/>
    <n v="0.99969827052372284"/>
    <n v="8004759.6238929192"/>
    <n v="80.471187027257855"/>
    <n v="2.5428250999898605"/>
  </r>
  <r>
    <s v="UN"/>
    <s v="Latin"/>
    <x v="7"/>
    <x v="0"/>
    <x v="28"/>
    <x v="4"/>
    <n v="7.9671032863407081E-5"/>
    <n v="3.9828222369562378E-4"/>
    <n v="99450.407618202546"/>
    <n v="497160.98900741729"/>
    <n v="39.609329493629048"/>
    <n v="0.99949406764570359"/>
    <n v="7507448.581485129"/>
    <n v="75.489369639456669"/>
    <n v="2.7013222702982356"/>
  </r>
  <r>
    <s v="UN"/>
    <s v="Latin"/>
    <x v="7"/>
    <x v="0"/>
    <x v="28"/>
    <x v="5"/>
    <n v="1.2273384099938681E-4"/>
    <n v="6.1349076361601304E-4"/>
    <n v="99410.798288708917"/>
    <n v="496909.45917778439"/>
    <n v="60.987606553811929"/>
    <n v="0.99931498528245299"/>
    <n v="7010287.5924777118"/>
    <n v="70.518371375697328"/>
    <n v="2.6301371060914605"/>
  </r>
  <r>
    <s v="UN"/>
    <s v="Latin"/>
    <x v="7"/>
    <x v="0"/>
    <x v="28"/>
    <x v="6"/>
    <n v="1.4897693796795644E-4"/>
    <n v="7.4461479960694131E-4"/>
    <n v="99349.810682155105"/>
    <n v="496569.06888495933"/>
    <n v="73.977339372082497"/>
    <n v="0.99921010988859726"/>
    <n v="6513378.1332999272"/>
    <n v="65.560045747221935"/>
    <n v="2.5670316431505351"/>
  </r>
  <r>
    <s v="UN"/>
    <s v="Latin"/>
    <x v="7"/>
    <x v="0"/>
    <x v="28"/>
    <x v="7"/>
    <n v="1.6956897445043496E-4"/>
    <n v="8.4749927586014683E-4"/>
    <n v="99275.833342783022"/>
    <n v="496176.83388781862"/>
    <n v="84.136196868421393"/>
    <n v="0.99900599605087803"/>
    <n v="6016809.0644149678"/>
    <n v="60.606986230374133"/>
    <n v="2.5951750420464954"/>
  </r>
  <r>
    <s v="UN"/>
    <s v="Latin"/>
    <x v="7"/>
    <x v="0"/>
    <x v="28"/>
    <x v="8"/>
    <n v="2.3564522894299166E-4"/>
    <n v="1.1775731875092791E-3"/>
    <n v="99191.697145914601"/>
    <n v="495683.63215547136"/>
    <n v="116.80548298257054"/>
    <n v="0.99857662188769847"/>
    <n v="5520632.2305271495"/>
    <n v="55.656192900965273"/>
    <n v="2.6469120534124899"/>
  </r>
  <r>
    <s v="UN"/>
    <s v="Latin"/>
    <x v="7"/>
    <x v="0"/>
    <x v="28"/>
    <x v="9"/>
    <n v="3.4405243793985101E-4"/>
    <n v="1.7188857305237967E-3"/>
    <n v="99074.89166293203"/>
    <n v="494978.08692283515"/>
    <n v="170.2984175326128"/>
    <n v="0.99783465732529364"/>
    <n v="5024948.598371678"/>
    <n v="50.718688802278216"/>
    <n v="2.6724892834127933"/>
  </r>
  <r>
    <s v="UN"/>
    <s v="Latin"/>
    <x v="7"/>
    <x v="0"/>
    <x v="28"/>
    <x v="10"/>
    <n v="5.4116081597290551E-4"/>
    <n v="2.7024299074877019E-3"/>
    <n v="98904.593245399417"/>
    <n v="493906.28974817658"/>
    <n v="267.28273077427002"/>
    <n v="0.99654678652690498"/>
    <n v="4529970.5114488425"/>
    <n v="45.80141692923403"/>
    <n v="2.6927934063151109"/>
  </r>
  <r>
    <s v="UN"/>
    <s v="Latin"/>
    <x v="7"/>
    <x v="0"/>
    <x v="28"/>
    <x v="11"/>
    <n v="8.7271936187666567E-4"/>
    <n v="4.3548744504112169E-3"/>
    <n v="98637.310514625147"/>
    <n v="492200.7258939718"/>
    <n v="429.55310341742006"/>
    <n v="0.99430400826708842"/>
    <n v="4036064.221700666"/>
    <n v="40.918230643588267"/>
    <n v="2.7049946297420782"/>
  </r>
  <r>
    <s v="UN"/>
    <s v="Latin"/>
    <x v="7"/>
    <x v="0"/>
    <x v="28"/>
    <x v="12"/>
    <n v="1.4603302794741519E-3"/>
    <n v="7.2772406419974603E-3"/>
    <n v="98207.757411207727"/>
    <n v="489397.15462834667"/>
    <n v="714.68148359225597"/>
    <n v="0.99075237533347882"/>
    <n v="3543863.495806694"/>
    <n v="36.085372370006475"/>
    <n v="2.7029873231911932"/>
  </r>
  <r>
    <s v="UN"/>
    <s v="Latin"/>
    <x v="7"/>
    <x v="0"/>
    <x v="28"/>
    <x v="13"/>
    <n v="2.3462098942770831E-3"/>
    <n v="1.16686241550199E-2"/>
    <n v="97493.075927615471"/>
    <n v="484871.39342948038"/>
    <n v="1137.6100607161643"/>
    <n v="0.98406527672281174"/>
    <n v="3054466.3411783474"/>
    <n v="31.330084850806848"/>
    <n v="2.7197931890968152"/>
  </r>
  <r>
    <s v="UN"/>
    <s v="Latin"/>
    <x v="7"/>
    <x v="0"/>
    <x v="28"/>
    <x v="14"/>
    <n v="4.2936278813615883E-3"/>
    <n v="2.1261725992983749E-2"/>
    <n v="96355.465866899307"/>
    <n v="477145.10195015691"/>
    <n v="2048.6835131883126"/>
    <n v="0.97122094245950452"/>
    <n v="2569594.9477488669"/>
    <n v="26.667869068251704"/>
    <n v="2.7389248488017626"/>
  </r>
  <r>
    <s v="UN"/>
    <s v="Latin"/>
    <x v="7"/>
    <x v="0"/>
    <x v="28"/>
    <x v="15"/>
    <n v="7.7104516705600217E-3"/>
    <n v="3.7888324511722554E-2"/>
    <n v="94306.782353710994"/>
    <n v="463413.31560596777"/>
    <n v="3573.1259734737832"/>
    <n v="0.94911121335463022"/>
    <n v="2092449.8457987099"/>
    <n v="22.187692057509494"/>
    <n v="2.7273132201682775"/>
  </r>
  <r>
    <s v="UN"/>
    <s v="Latin"/>
    <x v="7"/>
    <x v="0"/>
    <x v="28"/>
    <x v="16"/>
    <n v="1.3809268664609202E-2"/>
    <n v="6.6940334722750822E-2"/>
    <n v="90733.656380237211"/>
    <n v="439830.77425947227"/>
    <n v="6073.7413287121453"/>
    <n v="0.90880100819027454"/>
    <n v="1629036.5301927421"/>
    <n v="17.954049193894981"/>
    <n v="2.7217489364750627"/>
  </r>
  <r>
    <s v="UN"/>
    <s v="Latin"/>
    <x v="7"/>
    <x v="0"/>
    <x v="28"/>
    <x v="17"/>
    <n v="2.5663361444889753E-2"/>
    <n v="0.12116860987504659"/>
    <n v="84659.915051525066"/>
    <n v="399718.65108011744"/>
    <n v="10258.124218932819"/>
    <n v="0.83816261290764116"/>
    <n v="1189205.7559332699"/>
    <n v="14.046857420179368"/>
    <n v="2.7012440408953169"/>
  </r>
  <r>
    <s v="UN"/>
    <s v="Latin"/>
    <x v="7"/>
    <x v="0"/>
    <x v="28"/>
    <x v="18"/>
    <n v="4.6896592574717295E-2"/>
    <n v="0.21117407360791646"/>
    <n v="74401.790832592247"/>
    <n v="335029.22901722894"/>
    <n v="15711.729253842641"/>
    <n v="0.72861337474491494"/>
    <n v="789487.1048531523"/>
    <n v="10.611130404502465"/>
    <n v="2.6463618645485427"/>
  </r>
  <r>
    <s v="UN"/>
    <s v="Latin"/>
    <x v="7"/>
    <x v="0"/>
    <x v="28"/>
    <x v="19"/>
    <n v="8.2811523598233197E-2"/>
    <n v="0.34443402504929288"/>
    <n v="58690.061578749606"/>
    <n v="244106.77719243016"/>
    <n v="20214.854139959578"/>
    <n v="0.57624840505352348"/>
    <n v="454457.87583592336"/>
    <n v="7.7433531949210401"/>
    <n v="2.559045919417327"/>
  </r>
  <r>
    <s v="UN"/>
    <s v="Latin"/>
    <x v="7"/>
    <x v="0"/>
    <x v="28"/>
    <x v="20"/>
    <n v="0.14251976174518843"/>
    <n v="0.52105514793296703"/>
    <n v="38475.207438790028"/>
    <n v="140666.14101989372"/>
    <n v="20047.704903770333"/>
    <n v="0.33127926629802301"/>
    <n v="210351.09864349323"/>
    <n v="5.4671855630184583"/>
    <n v="2.4206575554525727"/>
  </r>
  <r>
    <s v="UN"/>
    <s v="Latin"/>
    <x v="7"/>
    <x v="0"/>
    <x v="28"/>
    <x v="21"/>
    <n v="0.2644401770975468"/>
    <n v="1"/>
    <n v="18427.502535019696"/>
    <n v="69684.957623599505"/>
    <n v="18427.502535019696"/>
    <m/>
    <n v="69684.957623599505"/>
    <n v="3.7815736283942951"/>
    <n v="3.7815736283942951"/>
  </r>
  <r>
    <s v="UN"/>
    <s v="Latin"/>
    <x v="7"/>
    <x v="0"/>
    <x v="29"/>
    <x v="0"/>
    <n v="2.6064096036071843E-3"/>
    <n v="2.5999888848896079E-3"/>
    <n v="100000"/>
    <n v="99753.656573829139"/>
    <n v="259.9988884889608"/>
    <n v="0.99713609360771316"/>
    <n v="9250000.0000863522"/>
    <n v="92.500000000863523"/>
    <n v="5.2521233446287958E-2"/>
  </r>
  <r>
    <s v="UN"/>
    <s v="Latin"/>
    <x v="7"/>
    <x v="0"/>
    <x v="29"/>
    <x v="1"/>
    <n v="1.551260466205734E-4"/>
    <n v="6.2027771207473514E-4"/>
    <n v="99740.001111511039"/>
    <n v="398814.39023002743"/>
    <n v="61.866499691779609"/>
    <n v="0.99952305135609765"/>
    <n v="9150246.3435125239"/>
    <n v="91.740988986779641"/>
    <n v="1.6463155869141546"/>
  </r>
  <r>
    <s v="UN"/>
    <s v="Latin"/>
    <x v="7"/>
    <x v="0"/>
    <x v="29"/>
    <x v="2"/>
    <n v="4.2780032029036047E-5"/>
    <n v="2.1387423001255291E-4"/>
    <n v="99678.13461181926"/>
    <n v="498330.25545004039"/>
    <n v="21.318584289183491"/>
    <n v="0.99983080765776056"/>
    <n v="8751431.953282496"/>
    <n v="87.796907389605195"/>
    <n v="2.1659652331355033"/>
  </r>
  <r>
    <s v="UN"/>
    <s v="Latin"/>
    <x v="7"/>
    <x v="0"/>
    <x v="29"/>
    <x v="3"/>
    <n v="3.1227493534799486E-5"/>
    <n v="1.5612551701022365E-4"/>
    <n v="99656.816027530076"/>
    <n v="498245.94178691204"/>
    <n v="15.558971925900551"/>
    <n v="0.99979627163152007"/>
    <n v="8253101.6978324549"/>
    <n v="82.815225559208571"/>
    <n v="2.548787225788343"/>
  </r>
  <r>
    <s v="UN"/>
    <s v="Latin"/>
    <x v="7"/>
    <x v="0"/>
    <x v="29"/>
    <x v="4"/>
    <n v="5.4085298981783729E-5"/>
    <n v="2.7039292253778677E-4"/>
    <n v="99641.257055604176"/>
    <n v="498144.43495409004"/>
    <n v="26.942290700608282"/>
    <n v="0.99965635544450748"/>
    <n v="7754855.7560455427"/>
    <n v="77.82775915520611"/>
    <n v="2.7043405619022445"/>
  </r>
  <r>
    <s v="UN"/>
    <s v="Latin"/>
    <x v="7"/>
    <x v="0"/>
    <x v="29"/>
    <x v="5"/>
    <n v="8.3318820492955117E-5"/>
    <n v="4.165118633055554E-4"/>
    <n v="99614.314764903567"/>
    <n v="497973.25033116911"/>
    <n v="41.490543854641146"/>
    <n v="0.99953492155985912"/>
    <n v="7256711.3210914526"/>
    <n v="72.848077489844471"/>
    <n v="2.6302192207175166"/>
  </r>
  <r>
    <s v="UN"/>
    <s v="Latin"/>
    <x v="7"/>
    <x v="0"/>
    <x v="29"/>
    <x v="6"/>
    <n v="1.0113415054128675E-4"/>
    <n v="5.0554636499102899E-4"/>
    <n v="99572.824221048926"/>
    <n v="497741.6537086732"/>
    <n v="50.338679336840869"/>
    <n v="0.99946370973650467"/>
    <n v="6758738.0707602836"/>
    <n v="67.877336247449122"/>
    <n v="2.5671313156243412"/>
  </r>
  <r>
    <s v="UN"/>
    <s v="Latin"/>
    <x v="7"/>
    <x v="0"/>
    <x v="29"/>
    <x v="7"/>
    <n v="1.1511321432106831E-4"/>
    <n v="5.7540679090892341E-4"/>
    <n v="99522.485541712085"/>
    <n v="497474.71970605321"/>
    <n v="57.265914028830593"/>
    <n v="0.99932510472889691"/>
    <n v="6260996.4170516105"/>
    <n v="62.910370284386516"/>
    <n v="2.5952884915467638"/>
  </r>
  <r>
    <s v="UN"/>
    <s v="Latin"/>
    <x v="7"/>
    <x v="0"/>
    <x v="29"/>
    <x v="8"/>
    <n v="1.5996959249748018E-4"/>
    <n v="7.9954701515006865E-4"/>
    <n v="99465.219627683255"/>
    <n v="497138.97637023026"/>
    <n v="79.52711946456111"/>
    <n v="0.9990335088397132"/>
    <n v="5763521.6973455576"/>
    <n v="57.945095973441646"/>
    <n v="2.6470697109884176"/>
  </r>
  <r>
    <s v="UN"/>
    <s v="Latin"/>
    <x v="7"/>
    <x v="0"/>
    <x v="29"/>
    <x v="9"/>
    <n v="2.3356266766732492E-4"/>
    <n v="1.1671788997471705E-3"/>
    <n v="99385.692508218694"/>
    <n v="496658.49594413437"/>
    <n v="116.00088323235104"/>
    <n v="0.99852953039720149"/>
    <n v="5266382.7209753273"/>
    <n v="52.989344724240105"/>
    <n v="2.6727194704341954"/>
  </r>
  <r>
    <s v="UN"/>
    <s v="Latin"/>
    <x v="7"/>
    <x v="0"/>
    <x v="29"/>
    <x v="10"/>
    <n v="3.673712198422365E-4"/>
    <n v="1.8353007400319116E-3"/>
    <n v="99269.691624986343"/>
    <n v="495928.17472287687"/>
    <n v="182.18973850208567"/>
    <n v="0.99765446524799584"/>
    <n v="4769724.2250311933"/>
    <n v="48.048141854312419"/>
    <n v="2.6931554679737171"/>
  </r>
  <r>
    <s v="UN"/>
    <s v="Latin"/>
    <x v="7"/>
    <x v="0"/>
    <x v="29"/>
    <x v="11"/>
    <n v="5.9245231193645977E-4"/>
    <n v="2.9582403191588686E-3"/>
    <n v="99087.501886484257"/>
    <n v="494764.9579545664"/>
    <n v="293.12464320533036"/>
    <n v="0.99612969002015384"/>
    <n v="4273796.050308316"/>
    <n v="43.131534945793916"/>
    <n v="2.7055785194294537"/>
  </r>
  <r>
    <s v="UN"/>
    <s v="Latin"/>
    <x v="7"/>
    <x v="0"/>
    <x v="29"/>
    <x v="12"/>
    <n v="9.9135654376320101E-4"/>
    <n v="4.9455257462249821E-3"/>
    <n v="98794.377243278926"/>
    <n v="492850.06420011667"/>
    <n v="488.59013623889768"/>
    <n v="0.9937220827153358"/>
    <n v="3779031.0923537496"/>
    <n v="38.251479464746971"/>
    <n v="2.7039609826886988"/>
  </r>
  <r>
    <s v="UN"/>
    <s v="Latin"/>
    <x v="7"/>
    <x v="0"/>
    <x v="29"/>
    <x v="13"/>
    <n v="1.5927170382742226E-3"/>
    <n v="7.9348605654858476E-3"/>
    <n v="98305.787107040029"/>
    <n v="489755.99226332683"/>
    <n v="780.04271347470058"/>
    <n v="0.98899799535290844"/>
    <n v="3286181.0281536328"/>
    <n v="33.428154382971186"/>
    <n v="2.7271202701506745"/>
  </r>
  <r>
    <s v="UN"/>
    <s v="Latin"/>
    <x v="7"/>
    <x v="0"/>
    <x v="29"/>
    <x v="14"/>
    <n v="2.9964355718409548E-3"/>
    <n v="1.4881984227412387E-2"/>
    <n v="97525.744393565328"/>
    <n v="484367.69456050481"/>
    <n v="1451.3765898316924"/>
    <n v="0.97952270723567259"/>
    <n v="2796425.0358903059"/>
    <n v="28.673711267512374"/>
    <n v="2.7531486795580875"/>
  </r>
  <r>
    <s v="UN"/>
    <s v="Latin"/>
    <x v="7"/>
    <x v="0"/>
    <x v="29"/>
    <x v="15"/>
    <n v="5.5318339912805038E-3"/>
    <n v="2.7318149735252543E-2"/>
    <n v="96074.367803733636"/>
    <n v="474449.15547340707"/>
    <n v="2624.573965382122"/>
    <n v="0.96267286339775782"/>
    <n v="2312057.3413298009"/>
    <n v="24.065288111528432"/>
    <n v="2.7433733537782663"/>
  </r>
  <r>
    <s v="UN"/>
    <s v="Latin"/>
    <x v="7"/>
    <x v="0"/>
    <x v="29"/>
    <x v="16"/>
    <n v="1.0185181578953107E-2"/>
    <n v="4.9780452037805574E-2"/>
    <n v="93449.793838351514"/>
    <n v="456739.32703623275"/>
    <n v="4651.9729801128706"/>
    <n v="0.9308871237210905"/>
    <n v="1837608.185856394"/>
    <n v="19.6641224167393"/>
    <n v="2.740820464681669"/>
  </r>
  <r>
    <s v="UN"/>
    <s v="Latin"/>
    <x v="7"/>
    <x v="0"/>
    <x v="29"/>
    <x v="17"/>
    <n v="1.9458995384927239E-2"/>
    <n v="9.3171596602498269E-2"/>
    <n v="88797.820858238643"/>
    <n v="425172.75843506516"/>
    <n v="8273.4347441847203"/>
    <n v="0.87291124691381694"/>
    <n v="1380868.8588201613"/>
    <n v="15.550706599260478"/>
    <n v="2.7256911502983954"/>
  </r>
  <r>
    <s v="UN"/>
    <s v="Latin"/>
    <x v="7"/>
    <x v="0"/>
    <x v="29"/>
    <x v="18"/>
    <n v="3.6555854561050573E-2"/>
    <n v="0.16848647259153024"/>
    <n v="80524.386114053923"/>
    <n v="371138.08271933987"/>
    <n v="13567.26977395534"/>
    <n v="0.77833752456500682"/>
    <n v="955696.10038509604"/>
    <n v="11.86840591409735"/>
    <n v="2.6794264155218386"/>
  </r>
  <r>
    <s v="UN"/>
    <s v="Latin"/>
    <x v="7"/>
    <x v="0"/>
    <x v="29"/>
    <x v="19"/>
    <n v="6.6361348820524801E-2"/>
    <n v="0.28630039803550184"/>
    <n v="66957.116340098582"/>
    <n v="288870.6965755737"/>
    <n v="19169.849059479639"/>
    <n v="0.63865642814699375"/>
    <n v="584558.01766575617"/>
    <n v="8.7303344232535611"/>
    <n v="2.6048384636490427"/>
  </r>
  <r>
    <s v="UN"/>
    <s v="Latin"/>
    <x v="7"/>
    <x v="0"/>
    <x v="29"/>
    <x v="20"/>
    <n v="0.11741086695345825"/>
    <n v="0.45328033195976664"/>
    <n v="47787.267280618944"/>
    <n v="184489.12727128994"/>
    <n v="21661.028376409053"/>
    <n v="0.37606683103256189"/>
    <n v="295687.32109018241"/>
    <n v="6.187575434138795"/>
    <n v="2.4863977745810515"/>
  </r>
  <r>
    <s v="UN"/>
    <s v="Latin"/>
    <x v="7"/>
    <x v="0"/>
    <x v="29"/>
    <x v="21"/>
    <n v="0.23495200782452871"/>
    <n v="1"/>
    <n v="26126.238904209891"/>
    <n v="111198.1938188925"/>
    <n v="26126.238904209891"/>
    <m/>
    <n v="111198.1938188925"/>
    <n v="4.2561883563337704"/>
    <n v="4.2561883563337704"/>
  </r>
  <r>
    <s v="UN"/>
    <s v="Latin"/>
    <x v="7"/>
    <x v="0"/>
    <x v="30"/>
    <x v="0"/>
    <n v="1.6100540081401449E-3"/>
    <n v="1.6075947376462865E-3"/>
    <n v="100000"/>
    <n v="99847.255403763193"/>
    <n v="160.75947376462864"/>
    <n v="0.99822856920636549"/>
    <n v="9500000.0002511293"/>
    <n v="95.0000000025113"/>
    <n v="4.9856330952872042E-2"/>
  </r>
  <r>
    <s v="UN"/>
    <s v="Latin"/>
    <x v="7"/>
    <x v="0"/>
    <x v="30"/>
    <x v="1"/>
    <n v="9.5825810641093678E-5"/>
    <n v="3.8321692486482017E-4"/>
    <n v="99839.240526235371"/>
    <n v="399267.0291994196"/>
    <n v="38.260086735303048"/>
    <n v="0.99970495162751039"/>
    <n v="9400152.7448473666"/>
    <n v="94.152887134365074"/>
    <n v="1.6494327850301329"/>
  </r>
  <r>
    <s v="UN"/>
    <s v="Latin"/>
    <x v="7"/>
    <x v="0"/>
    <x v="30"/>
    <x v="2"/>
    <n v="2.6851115078880759E-5"/>
    <n v="1.3424538378744045E-4"/>
    <n v="99800.980439500068"/>
    <n v="498967.02174582426"/>
    <n v="13.397820921454695"/>
    <n v="0.99989298406550953"/>
    <n v="9000885.715647947"/>
    <n v="90.18834961350241"/>
    <n v="2.172640842257525"/>
  </r>
  <r>
    <s v="UN"/>
    <s v="Latin"/>
    <x v="7"/>
    <x v="0"/>
    <x v="30"/>
    <x v="3"/>
    <n v="1.9915067874086917E-5"/>
    <n v="9.9570491948800338E-5"/>
    <n v="99787.582618578614"/>
    <n v="498913.62432371225"/>
    <n v="9.935898691706825"/>
    <n v="0.99986878097850829"/>
    <n v="8501918.6939021219"/>
    <n v="85.200166902522213"/>
    <n v="2.5554532172201809"/>
  </r>
  <r>
    <s v="UN"/>
    <s v="Latin"/>
    <x v="7"/>
    <x v="0"/>
    <x v="30"/>
    <x v="4"/>
    <n v="3.5046717016308628E-5"/>
    <n v="1.7521950837744919E-4"/>
    <n v="99777.646719886907"/>
    <n v="498848.15736611962"/>
    <n v="17.482990205317037"/>
    <n v="0.99977719191554548"/>
    <n v="8003005.0695784092"/>
    <n v="80.208396696765476"/>
    <n v="2.7077014375538626"/>
  </r>
  <r>
    <s v="UN"/>
    <s v="Latin"/>
    <x v="7"/>
    <x v="0"/>
    <x v="30"/>
    <x v="5"/>
    <n v="5.3989738041990032E-5"/>
    <n v="2.6991415724567807E-4"/>
    <n v="99760.16372968159"/>
    <n v="498737.00996374321"/>
    <n v="26.926680519783986"/>
    <n v="0.99969860942052235"/>
    <n v="7504156.9122122899"/>
    <n v="75.221978710321437"/>
    <n v="2.6302803229726242"/>
  </r>
  <r>
    <s v="UN"/>
    <s v="Latin"/>
    <x v="7"/>
    <x v="0"/>
    <x v="30"/>
    <x v="6"/>
    <n v="6.5533888532243127E-5"/>
    <n v="3.2761721049054789E-4"/>
    <n v="99733.237049161806"/>
    <n v="498586.69532730326"/>
    <n v="32.674324915235047"/>
    <n v="0.99965245700775573"/>
    <n v="7005419.9022485465"/>
    <n v="70.241577527412886"/>
    <n v="2.5672054828368607"/>
  </r>
  <r>
    <s v="UN"/>
    <s v="Latin"/>
    <x v="7"/>
    <x v="0"/>
    <x v="30"/>
    <x v="7"/>
    <n v="7.4592177968859247E-5"/>
    <n v="3.7289400519951082E-4"/>
    <n v="99700.562724246571"/>
    <n v="498413.41501531604"/>
    <n v="37.177742154890439"/>
    <n v="0.99956262273865992"/>
    <n v="6506833.2069212431"/>
    <n v="65.263756082480171"/>
    <n v="2.5953729103724954"/>
  </r>
  <r>
    <s v="UN"/>
    <s v="Latin"/>
    <x v="7"/>
    <x v="0"/>
    <x v="30"/>
    <x v="8"/>
    <n v="1.0365864930064747E-4"/>
    <n v="5.1816687108817601E-4"/>
    <n v="99663.38498209168"/>
    <n v="498195.42032084137"/>
    <n v="51.64226435823366"/>
    <n v="0.99937361762814292"/>
    <n v="6008419.7919059275"/>
    <n v="60.287133464166089"/>
    <n v="2.6471870254534107"/>
  </r>
  <r>
    <s v="UN"/>
    <s v="Latin"/>
    <x v="7"/>
    <x v="0"/>
    <x v="30"/>
    <x v="9"/>
    <n v="1.5134620448465738E-4"/>
    <n v="7.5646459623420793E-4"/>
    <n v="99611.742717733447"/>
    <n v="497883.35949181247"/>
    <n v="75.352756735155708"/>
    <n v="0.99904690486727321"/>
    <n v="5510224.371585086"/>
    <n v="55.317016059032611"/>
    <n v="2.6728907547324923"/>
  </r>
  <r>
    <s v="UN"/>
    <s v="Latin"/>
    <x v="7"/>
    <x v="0"/>
    <x v="30"/>
    <x v="10"/>
    <n v="2.3805276894343076E-4"/>
    <n v="1.1896106454599427E-3"/>
    <n v="99536.389960998291"/>
    <n v="497408.82928521524"/>
    <n v="118.40954910825531"/>
    <n v="0.99847949331956098"/>
    <n v="5012341.0120932739"/>
    <n v="50.356869623835841"/>
    <n v="2.6934248814130881"/>
  </r>
  <r>
    <s v="UN"/>
    <s v="Latin"/>
    <x v="7"/>
    <x v="0"/>
    <x v="30"/>
    <x v="11"/>
    <n v="3.8390299976132227E-4"/>
    <n v="1.9178260298493642E-3"/>
    <n v="99417.980411890036"/>
    <n v="496652.51583737775"/>
    <n v="190.66639066897915"/>
    <n v="0.99749036867851681"/>
    <n v="4514932.1828080583"/>
    <n v="45.413638097481297"/>
    <n v="2.706012997163151"/>
  </r>
  <r>
    <s v="UN"/>
    <s v="Latin"/>
    <x v="7"/>
    <x v="0"/>
    <x v="30"/>
    <x v="12"/>
    <n v="6.4238883588748155E-4"/>
    <n v="3.2072151880171177E-3"/>
    <n v="99227.314021221056"/>
    <n v="495406.10112773883"/>
    <n v="318.24334859500232"/>
    <n v="0.99593419206845235"/>
    <n v="4018279.6669706805"/>
    <n v="40.495701275470573"/>
    <n v="2.7046842248506184"/>
  </r>
  <r>
    <s v="UN"/>
    <s v="Latin"/>
    <x v="7"/>
    <x v="0"/>
    <x v="30"/>
    <x v="13"/>
    <n v="1.0320455508947958E-3"/>
    <n v="5.1481920318666519E-3"/>
    <n v="98909.070672626054"/>
    <n v="493391.87507243652"/>
    <n v="509.2028895161493"/>
    <n v="0.99274029016074372"/>
    <n v="3522873.5658429414"/>
    <n v="35.617295177134118"/>
    <n v="2.7347373425359014"/>
  </r>
  <r>
    <s v="UN"/>
    <s v="Latin"/>
    <x v="7"/>
    <x v="0"/>
    <x v="30"/>
    <x v="14"/>
    <n v="2.0027038738182623E-3"/>
    <n v="9.9689602533155237E-3"/>
    <n v="98399.867783109905"/>
    <n v="489809.99322236411"/>
    <n v="980.9443708613253"/>
    <n v="0.98603263780792283"/>
    <n v="3029481.690770505"/>
    <n v="30.787456924718633"/>
    <n v="2.7681245152943155"/>
  </r>
  <r>
    <s v="UN"/>
    <s v="Latin"/>
    <x v="7"/>
    <x v="0"/>
    <x v="30"/>
    <x v="15"/>
    <n v="3.8135767058078392E-3"/>
    <n v="1.8906367359237519E-2"/>
    <n v="97418.92341224858"/>
    <n v="482968.63964172849"/>
    <n v="1841.8379537733999"/>
    <n v="0.97367805917198991"/>
    <n v="2539671.6975481408"/>
    <n v="26.069593140554304"/>
    <n v="2.7598586178216831"/>
  </r>
  <r>
    <s v="UN"/>
    <s v="Latin"/>
    <x v="7"/>
    <x v="0"/>
    <x v="30"/>
    <x v="16"/>
    <n v="7.2424195099529401E-3"/>
    <n v="3.5633969990955146E-2"/>
    <n v="95577.08545847518"/>
    <n v="470255.96768729435"/>
    <n v="3405.7909950502508"/>
    <n v="0.94951296358522042"/>
    <n v="2056703.0579064121"/>
    <n v="21.518788191129513"/>
    <n v="2.7598567803574352"/>
  </r>
  <r>
    <s v="UN"/>
    <s v="Latin"/>
    <x v="7"/>
    <x v="0"/>
    <x v="30"/>
    <x v="17"/>
    <n v="1.4272066817060681E-2"/>
    <n v="6.91395259508987E-2"/>
    <n v="92171.294463424929"/>
    <n v="446514.13752239849"/>
    <n v="6372.6796054818988"/>
    <n v="0.90355965296948904"/>
    <n v="1586447.0902191177"/>
    <n v="17.21194325689595"/>
    <n v="2.7494028128467982"/>
  </r>
  <r>
    <s v="UN"/>
    <s v="Latin"/>
    <x v="7"/>
    <x v="0"/>
    <x v="30"/>
    <x v="18"/>
    <n v="2.7655081953389619E-2"/>
    <n v="0.13004292136790413"/>
    <n v="85798.61485794303"/>
    <n v="403452.15914570913"/>
    <n v="11157.502525446573"/>
    <n v="0.82460448617022597"/>
    <n v="1139932.9526967192"/>
    <n v="13.286146339123411"/>
    <n v="2.7108752531531475"/>
  </r>
  <r>
    <s v="UN"/>
    <s v="Latin"/>
    <x v="7"/>
    <x v="0"/>
    <x v="30"/>
    <x v="19"/>
    <n v="5.1782709089707626E-2"/>
    <n v="0.2308045690016132"/>
    <n v="74641.112332496457"/>
    <n v="332688.46038661571"/>
    <n v="17227.509761702851"/>
    <n v="0.70059944553877951"/>
    <n v="736480.79355101008"/>
    <n v="9.86695897925906"/>
    <n v="2.6481161911202604"/>
  </r>
  <r>
    <s v="UN"/>
    <s v="Latin"/>
    <x v="7"/>
    <x v="0"/>
    <x v="30"/>
    <x v="20"/>
    <n v="9.4499478421657082E-2"/>
    <n v="0.3836384602620142"/>
    <n v="57413.602570793606"/>
    <n v="233081.35088401311"/>
    <n v="22026.066088354477"/>
    <n v="0.42276925107164021"/>
    <n v="403792.33316439431"/>
    <n v="7.0330429564405028"/>
    <n v="2.5489648603888231"/>
  </r>
  <r>
    <s v="UN"/>
    <s v="Latin"/>
    <x v="7"/>
    <x v="0"/>
    <x v="30"/>
    <x v="21"/>
    <n v="0.20729501997895777"/>
    <n v="1"/>
    <n v="35387.536482439129"/>
    <n v="170710.9822803812"/>
    <n v="35387.536482439129"/>
    <m/>
    <n v="170710.9822803812"/>
    <n v="4.8240425655257351"/>
    <n v="4.8240425655257351"/>
  </r>
  <r>
    <s v="UN"/>
    <s v="Latin"/>
    <x v="7"/>
    <x v="0"/>
    <x v="31"/>
    <x v="0"/>
    <n v="9.3513059654507142E-4"/>
    <n v="9.3429888694721735E-4"/>
    <n v="100000"/>
    <n v="99911.059524625816"/>
    <n v="93.42988869472174"/>
    <n v="0.99897022620742371"/>
    <n v="9750000.0006834939"/>
    <n v="97.500000006834938"/>
    <n v="4.8051147050049273E-2"/>
  </r>
  <r>
    <s v="UN"/>
    <s v="Latin"/>
    <x v="7"/>
    <x v="0"/>
    <x v="31"/>
    <x v="1"/>
    <n v="5.5656299115539334E-5"/>
    <n v="2.2259610173818199E-4"/>
    <n v="99906.570111305278"/>
    <n v="399574.05357908597"/>
    <n v="22.238813044808921"/>
    <n v="0.99982818937432527"/>
    <n v="9650088.9411588684"/>
    <n v="96.591134400948462"/>
    <n v="1.6515443504156493"/>
  </r>
  <r>
    <s v="UN"/>
    <s v="Latin"/>
    <x v="7"/>
    <x v="0"/>
    <x v="31"/>
    <x v="2"/>
    <n v="1.5878277862732022E-5"/>
    <n v="7.938783478155572E-5"/>
    <n v="99884.331298260469"/>
    <n v="499399.2962539143"/>
    <n v="7.9296007903612917"/>
    <n v="0.99993616378748307"/>
    <n v="9250514.8875797819"/>
    <n v="92.612272288805755"/>
    <n v="2.1801559776829862"/>
  </r>
  <r>
    <s v="UN"/>
    <s v="Latin"/>
    <x v="7"/>
    <x v="0"/>
    <x v="31"/>
    <x v="3"/>
    <n v="1.1990356942664677E-5"/>
    <n v="5.9950032916080865E-5"/>
    <n v="99876.401697470108"/>
    <n v="499367.41649430786"/>
    <n v="5.987593569298042"/>
    <n v="0.99992010737740589"/>
    <n v="8751115.5913258679"/>
    <n v="87.619452068701591"/>
    <n v="2.5629620023825481"/>
  </r>
  <r>
    <s v="UN"/>
    <s v="Latin"/>
    <x v="7"/>
    <x v="0"/>
    <x v="31"/>
    <x v="4"/>
    <n v="2.1483592795465849E-5"/>
    <n v="1.0741268295529138E-4"/>
    <n v="99870.41410390081"/>
    <n v="499327.52072176605"/>
    <n v="10.727349126769695"/>
    <n v="0.99986333252573822"/>
    <n v="8251748.1748315599"/>
    <n v="82.624551513792682"/>
    <n v="2.7114758317366183"/>
  </r>
  <r>
    <s v="UN"/>
    <s v="Latin"/>
    <x v="7"/>
    <x v="0"/>
    <x v="31"/>
    <x v="5"/>
    <n v="3.3095640504308609E-5"/>
    <n v="1.6546522575403878E-4"/>
    <n v="99859.68675477404"/>
    <n v="499259.27889067959"/>
    <n v="16.523305612601689"/>
    <n v="0.99981523724292287"/>
    <n v="7752420.6541097937"/>
    <n v="77.633136113749828"/>
    <n v="2.6303238523424968"/>
  </r>
  <r>
    <s v="UN"/>
    <s v="Latin"/>
    <x v="7"/>
    <x v="0"/>
    <x v="31"/>
    <x v="6"/>
    <n v="4.0172190019254076E-5"/>
    <n v="2.0084132216285634E-4"/>
    <n v="99843.163449161439"/>
    <n v="499167.03436981543"/>
    <n v="20.052632956037996"/>
    <n v="0.99978694242926625"/>
    <n v="7253161.3752191141"/>
    <n v="72.645548524835249"/>
    <n v="2.5672583197087642"/>
  </r>
  <r>
    <s v="UN"/>
    <s v="Latin"/>
    <x v="7"/>
    <x v="0"/>
    <x v="31"/>
    <x v="7"/>
    <n v="4.5724909881407487E-5"/>
    <n v="2.2859941521975722E-4"/>
    <n v="99823.110816205401"/>
    <n v="499060.68305408227"/>
    <n v="22.819504758008406"/>
    <n v="0.99973186555388138"/>
    <n v="6753994.340849299"/>
    <n v="67.659625968627367"/>
    <n v="2.5954330505143424"/>
  </r>
  <r>
    <s v="UN"/>
    <s v="Latin"/>
    <x v="7"/>
    <x v="0"/>
    <x v="31"/>
    <x v="8"/>
    <n v="6.3542619705772222E-5"/>
    <n v="3.1766560796853648E-4"/>
    <n v="99800.291311447392"/>
    <n v="498926.867694252"/>
    <n v="31.703120214893715"/>
    <n v="0.99961598208547575"/>
    <n v="6254933.6577952169"/>
    <n v="62.674503005962244"/>
    <n v="2.647270600515065"/>
  </r>
  <r>
    <s v="UN"/>
    <s v="Latin"/>
    <x v="7"/>
    <x v="0"/>
    <x v="31"/>
    <x v="9"/>
    <n v="9.2775030162587074E-5"/>
    <n v="4.6377502813357694E-4"/>
    <n v="99768.588191232499"/>
    <n v="498735.27083901991"/>
    <n v="46.270179795232252"/>
    <n v="0.9994156464563223"/>
    <n v="5756006.7901009647"/>
    <n v="57.693577652598208"/>
    <n v="2.6730127780123296"/>
  </r>
  <r>
    <s v="UN"/>
    <s v="Latin"/>
    <x v="7"/>
    <x v="0"/>
    <x v="31"/>
    <x v="10"/>
    <n v="1.4592604349885133E-4"/>
    <n v="7.2938473476618401E-4"/>
    <n v="99722.318011437266"/>
    <n v="498443.83311614813"/>
    <n v="72.735936473036418"/>
    <n v="0.99906765859055513"/>
    <n v="5257271.519261945"/>
    <n v="52.719106656335271"/>
    <n v="2.6936168120910988"/>
  </r>
  <r>
    <s v="UN"/>
    <s v="Latin"/>
    <x v="7"/>
    <x v="0"/>
    <x v="31"/>
    <x v="11"/>
    <n v="2.3533204881907117E-4"/>
    <n v="1.1760254539907593E-3"/>
    <n v="99649.58207496423"/>
    <n v="497979.11329025152"/>
    <n v="117.19044499970914"/>
    <n v="0.99846085114864025"/>
    <n v="4758827.6861457964"/>
    <n v="47.755621118067843"/>
    <n v="2.7063225199776144"/>
  </r>
  <r>
    <s v="UN"/>
    <s v="Latin"/>
    <x v="7"/>
    <x v="0"/>
    <x v="31"/>
    <x v="12"/>
    <n v="3.9378353641905949E-4"/>
    <n v="1.9671400655728714E-3"/>
    <n v="99532.391629964521"/>
    <n v="497212.64931002975"/>
    <n v="195.79415539758338"/>
    <n v="0.99751034854164689"/>
    <n v="4260848.5728555452"/>
    <n v="42.808662618057738"/>
    <n v="2.7051978958181895"/>
  </r>
  <r>
    <s v="UN"/>
    <s v="Latin"/>
    <x v="7"/>
    <x v="0"/>
    <x v="31"/>
    <x v="13"/>
    <n v="6.3262967909627293E-4"/>
    <n v="3.158638036782816E-3"/>
    <n v="99336.597474566937"/>
    <n v="495974.76311256335"/>
    <n v="313.76835522775946"/>
    <n v="0.9954606944242741"/>
    <n v="3763635.9235455156"/>
    <n v="37.887707242128123"/>
    <n v="2.7428435708334811"/>
  </r>
  <r>
    <s v="UN"/>
    <s v="Latin"/>
    <x v="7"/>
    <x v="0"/>
    <x v="31"/>
    <x v="14"/>
    <n v="1.2712765030417066E-3"/>
    <n v="6.3385275926207572E-3"/>
    <n v="99022.829119339178"/>
    <n v="493723.38210494717"/>
    <n v="627.65893467229034"/>
    <n v="0.99093861659834681"/>
    <n v="3267661.1604329525"/>
    <n v="32.99906889647508"/>
    <n v="2.7842050595920744"/>
  </r>
  <r>
    <s v="UN"/>
    <s v="Latin"/>
    <x v="7"/>
    <x v="0"/>
    <x v="31"/>
    <x v="15"/>
    <n v="2.506850032586634E-3"/>
    <n v="1.2464791577436437E-2"/>
    <n v="98395.170184666888"/>
    <n v="489249.56524533342"/>
    <n v="1226.4752885782655"/>
    <n v="0.98228357804339617"/>
    <n v="2773937.7783280052"/>
    <n v="28.19180832882256"/>
    <n v="2.7771377023328681"/>
  </r>
  <r>
    <s v="UN"/>
    <s v="Latin"/>
    <x v="7"/>
    <x v="0"/>
    <x v="31"/>
    <x v="16"/>
    <n v="4.9300591586266002E-3"/>
    <n v="2.4383334299953256E-2"/>
    <n v="97168.694896088622"/>
    <n v="480581.81350536196"/>
    <n v="2369.2967711414822"/>
    <n v="0.96468178457297282"/>
    <n v="2284688.2130826716"/>
    <n v="23.512595445744104"/>
    <n v="2.7792309350313396"/>
  </r>
  <r>
    <s v="UN"/>
    <s v="Latin"/>
    <x v="7"/>
    <x v="0"/>
    <x v="31"/>
    <x v="17"/>
    <n v="1.0060693288478624E-2"/>
    <n v="4.9200978411749391E-2"/>
    <n v="94799.39812494714"/>
    <n v="463608.5214856682"/>
    <n v="4664.2231405923521"/>
    <n v="0.9297056915711257"/>
    <n v="1804106.3995773098"/>
    <n v="19.030779047768515"/>
    <n v="2.7727332449733191"/>
  </r>
  <r>
    <s v="UN"/>
    <s v="Latin"/>
    <x v="7"/>
    <x v="0"/>
    <x v="31"/>
    <x v="18"/>
    <n v="2.0187780516908352E-2"/>
    <n v="9.6536415269491124E-2"/>
    <n v="90135.174984354788"/>
    <n v="431019.48108610028"/>
    <n v="8701.3266826779145"/>
    <n v="0.86629772311398789"/>
    <n v="1340497.8780916417"/>
    <n v="14.872083826589549"/>
    <n v="2.7409888684211254"/>
  </r>
  <r>
    <s v="UN"/>
    <s v="Latin"/>
    <x v="7"/>
    <x v="0"/>
    <x v="31"/>
    <x v="19"/>
    <n v="3.9144520511266413E-2"/>
    <n v="0.17948579858946118"/>
    <n v="81433.848301676873"/>
    <n v="373391.19508266123"/>
    <n v="14616.219294639508"/>
    <n v="0.76022997302808437"/>
    <n v="909478.39700554148"/>
    <n v="11.168309197869673"/>
    <n v="2.6890024879339878"/>
  </r>
  <r>
    <s v="UN"/>
    <s v="Latin"/>
    <x v="7"/>
    <x v="0"/>
    <x v="31"/>
    <x v="20"/>
    <n v="7.3975550773316176E-2"/>
    <n v="0.31427237483879783"/>
    <n v="66817.629007037365"/>
    <n v="283863.17816661572"/>
    <n v="20998.934949139388"/>
    <n v="0.47049066430156761"/>
    <n v="536087.20192288025"/>
    <n v="8.0231401486338054"/>
    <n v="2.6082136074891977"/>
  </r>
  <r>
    <s v="UN"/>
    <s v="Latin"/>
    <x v="7"/>
    <x v="0"/>
    <x v="31"/>
    <x v="21"/>
    <n v="0.18165872296992081"/>
    <n v="1"/>
    <n v="45818.694057897977"/>
    <n v="252224.02375626453"/>
    <n v="45818.694057897977"/>
    <m/>
    <n v="252224.02375626453"/>
    <n v="5.5048278643111503"/>
    <n v="5.5048278643111503"/>
  </r>
  <r>
    <s v="UN"/>
    <s v="Latin"/>
    <x v="7"/>
    <x v="0"/>
    <x v="32"/>
    <x v="0"/>
    <n v="5.0418059206924152E-4"/>
    <n v="5.0393843187615853E-4"/>
    <n v="100000"/>
    <n v="99951.969552800758"/>
    <n v="50.393843187615857"/>
    <n v="0.99944447627248389"/>
    <n v="10000000.000112817"/>
    <n v="100.00000000112817"/>
    <n v="4.6898506620577998E-2"/>
  </r>
  <r>
    <s v="UN"/>
    <s v="Latin"/>
    <x v="7"/>
    <x v="0"/>
    <x v="32"/>
    <x v="1"/>
    <n v="3.0007387143708834E-5"/>
    <n v="1.200210954217483E-4"/>
    <n v="99949.606156812384"/>
    <n v="399770.26858344121"/>
    <n v="11.996061217912938"/>
    <n v="0.99990702463331071"/>
    <n v="9900048.0305600166"/>
    <n v="99.050395606638887"/>
    <n v="1.6528926205996524"/>
  </r>
  <r>
    <s v="UN"/>
    <s v="Latin"/>
    <x v="7"/>
    <x v="0"/>
    <x v="32"/>
    <x v="2"/>
    <n v="8.7376782963893127E-6"/>
    <n v="4.3687318332294488E-5"/>
    <n v="99937.610095594471"/>
    <n v="499675.77627790847"/>
    <n v="4.3660061856207903"/>
    <n v="0.9999645217937706"/>
    <n v="9500277.7619765755"/>
    <n v="95.06208676482423"/>
    <n v="2.1886892638161819"/>
  </r>
  <r>
    <s v="UN"/>
    <s v="Latin"/>
    <x v="7"/>
    <x v="0"/>
    <x v="32"/>
    <x v="3"/>
    <n v="6.7344721496544424E-6"/>
    <n v="3.3671810055119333E-5"/>
    <n v="99933.24408940885"/>
    <n v="499658.0486776699"/>
    <n v="3.3649332131608389"/>
    <n v="0.99995455168071501"/>
    <n v="9000601.9856986664"/>
    <n v="90.066144331769678"/>
    <n v="2.5714913620266326"/>
  </r>
  <r>
    <s v="UN"/>
    <s v="Latin"/>
    <x v="7"/>
    <x v="0"/>
    <x v="32"/>
    <x v="4"/>
    <n v="1.2315644880899181E-5"/>
    <n v="6.1576492137028308E-5"/>
    <n v="99929.87915619569"/>
    <n v="499635.34005914029"/>
    <n v="6.1533314181142487"/>
    <n v="0.99992159950366388"/>
    <n v="8500943.9370209966"/>
    <n v="85.069090534309282"/>
    <n v="2.715754136570157"/>
  </r>
  <r>
    <s v="UN"/>
    <s v="Latin"/>
    <x v="7"/>
    <x v="0"/>
    <x v="32"/>
    <x v="5"/>
    <n v="1.8972345986886856E-5"/>
    <n v="9.4857465355508173E-5"/>
    <n v="99923.725824777575"/>
    <n v="499596.16840049258"/>
    <n v="9.47851136061945"/>
    <n v="0.99989407908894812"/>
    <n v="8001308.5969618568"/>
    <n v="80.07416187615587"/>
    <n v="2.6303532758727437"/>
  </r>
  <r>
    <s v="UN"/>
    <s v="Latin"/>
    <x v="7"/>
    <x v="0"/>
    <x v="32"/>
    <x v="6"/>
    <n v="2.3029035742548521E-5"/>
    <n v="1.1513872831043192E-4"/>
    <n v="99914.247313416956"/>
    <n v="499543.25071917759"/>
    <n v="11.503999375752755"/>
    <n v="0.99987785752165315"/>
    <n v="7501712.4285613643"/>
    <n v="75.081508696447926"/>
    <n v="2.567294034613508"/>
  </r>
  <r>
    <s v="UN"/>
    <s v="Latin"/>
    <x v="7"/>
    <x v="0"/>
    <x v="32"/>
    <x v="7"/>
    <n v="2.6212177714957641E-5"/>
    <n v="1.3105262860666503E-4"/>
    <n v="99902.743314041203"/>
    <n v="499482.2352684933"/>
    <n v="13.092517116325325"/>
    <n v="0.99984628092710592"/>
    <n v="7002169.1778421868"/>
    <n v="70.089858852334842"/>
    <n v="2.5954737020396865"/>
  </r>
  <r>
    <s v="UN"/>
    <s v="Latin"/>
    <x v="7"/>
    <x v="0"/>
    <x v="32"/>
    <x v="8"/>
    <n v="3.6426325268252064E-5"/>
    <n v="1.8211601913891031E-4"/>
    <n v="99889.650796924878"/>
    <n v="499405.45532236079"/>
    <n v="18.191505556314951"/>
    <n v="0.99977984064583636"/>
    <n v="6502686.9425736936"/>
    <n v="65.098705328278911"/>
    <n v="2.6473270927951424"/>
  </r>
  <r>
    <s v="UN"/>
    <s v="Latin"/>
    <x v="7"/>
    <x v="0"/>
    <x v="32"/>
    <x v="9"/>
    <n v="5.3184043105596245E-5"/>
    <n v="2.6588731085599489E-4"/>
    <n v="99871.459291368563"/>
    <n v="499295.50653985114"/>
    <n v="26.554553742229473"/>
    <n v="0.99966497292087331"/>
    <n v="6003281.487251333"/>
    <n v="60.110080796327857"/>
    <n v="2.6730952592353652"/>
  </r>
  <r>
    <s v="UN"/>
    <s v="Latin"/>
    <x v="7"/>
    <x v="0"/>
    <x v="32"/>
    <x v="10"/>
    <n v="8.3653295224707304E-5"/>
    <n v="4.1818579733545066E-4"/>
    <n v="99844.904737626333"/>
    <n v="499128.22902467404"/>
    <n v="41.753721097586094"/>
    <n v="0.99946542195596721"/>
    <n v="5503985.9807114815"/>
    <n v="55.125356623604617"/>
    <n v="2.6937465469833364"/>
  </r>
  <r>
    <s v="UN"/>
    <s v="Latin"/>
    <x v="7"/>
    <x v="0"/>
    <x v="32"/>
    <x v="11"/>
    <n v="1.349060173474238E-4"/>
    <n v="6.7432144988092979E-4"/>
    <n v="99803.151016528747"/>
    <n v="498861.40603228047"/>
    <n v="67.299405496145482"/>
    <n v="0.99911737990408722"/>
    <n v="5004857.7516868077"/>
    <n v="50.147291951312596"/>
    <n v="2.7065317408765139"/>
  </r>
  <r>
    <s v="UN"/>
    <s v="Latin"/>
    <x v="7"/>
    <x v="0"/>
    <x v="32"/>
    <x v="12"/>
    <n v="2.2573962561351973E-4"/>
    <n v="1.1281138217044604E-3"/>
    <n v="99735.851611032602"/>
    <n v="498421.10093024111"/>
    <n v="112.51339272187033"/>
    <n v="0.99857505516225231"/>
    <n v="4505996.3456545277"/>
    <n v="45.179303859837724"/>
    <n v="2.7055431475605745"/>
  </r>
  <r>
    <s v="UN"/>
    <s v="Latin"/>
    <x v="7"/>
    <x v="0"/>
    <x v="32"/>
    <x v="13"/>
    <n v="3.6265170117400321E-4"/>
    <n v="1.8117812548388871E-3"/>
    <n v="99623.338218310731"/>
    <n v="497710.87835544604"/>
    <n v="180.4956967284088"/>
    <n v="0.99733969689072"/>
    <n v="4007575.2447242867"/>
    <n v="40.227273211245354"/>
    <n v="2.7516763919404781"/>
  </r>
  <r>
    <s v="UN"/>
    <s v="Latin"/>
    <x v="7"/>
    <x v="0"/>
    <x v="32"/>
    <x v="14"/>
    <n v="7.5828206540090126E-4"/>
    <n v="3.7851011792614945E-3"/>
    <n v="99442.842521582323"/>
    <n v="496386.81655823451"/>
    <n v="376.40122049755882"/>
    <n v="0.99446478699888008"/>
    <n v="3509864.3663688404"/>
    <n v="35.295294033927945"/>
    <n v="2.8018242114533969"/>
  </r>
  <r>
    <s v="UN"/>
    <s v="Latin"/>
    <x v="7"/>
    <x v="0"/>
    <x v="32"/>
    <x v="15"/>
    <n v="1.5558571714243568E-3"/>
    <n v="7.7526970240677853E-3"/>
    <n v="99066.441301084764"/>
    <n v="493639.20979763678"/>
    <n v="768.03210465991287"/>
    <n v="0.98872316379037073"/>
    <n v="3013477.5498106061"/>
    <n v="30.418752407305952"/>
    <n v="2.7956693509098596"/>
  </r>
  <r>
    <s v="UN"/>
    <s v="Latin"/>
    <x v="7"/>
    <x v="0"/>
    <x v="32"/>
    <x v="16"/>
    <n v="3.1837877727266101E-3"/>
    <n v="1.5808183857346784E-2"/>
    <n v="98298.409196424851"/>
    <n v="488072.52128209802"/>
    <n v="1553.9193254618003"/>
    <n v="0.9765380181831167"/>
    <n v="2519838.3400129694"/>
    <n v="25.634579039602777"/>
    <n v="2.7994194138682014"/>
  </r>
  <r>
    <s v="UN"/>
    <s v="Latin"/>
    <x v="7"/>
    <x v="0"/>
    <x v="32"/>
    <x v="17"/>
    <n v="6.7603704827519425E-3"/>
    <n v="3.3305639044597234E-2"/>
    <n v="96744.489870963051"/>
    <n v="476621.37266245706"/>
    <n v="3222.1370591959858"/>
    <n v="0.95116027911608481"/>
    <n v="2031765.8187308717"/>
    <n v="21.001359575525417"/>
    <n v="2.7961593309348194"/>
  </r>
  <r>
    <s v="UN"/>
    <s v="Latin"/>
    <x v="7"/>
    <x v="0"/>
    <x v="32"/>
    <x v="18"/>
    <n v="1.4115028838039195E-2"/>
    <n v="6.842165335516337E-2"/>
    <n v="93522.352811767065"/>
    <n v="453343.31785431423"/>
    <n v="6398.9540050460055"/>
    <n v="0.90249867453306398"/>
    <n v="1555144.4460684145"/>
    <n v="16.628585566046034"/>
    <n v="2.7701908478683399"/>
  </r>
  <r>
    <s v="UN"/>
    <s v="Latin"/>
    <x v="7"/>
    <x v="0"/>
    <x v="32"/>
    <x v="19"/>
    <n v="2.8478347219663719E-2"/>
    <n v="0.13373767314221946"/>
    <n v="87123.398806721059"/>
    <n v="409141.74347194016"/>
    <n v="11651.680632652497"/>
    <n v="0.81562758182697881"/>
    <n v="1101801.1282141004"/>
    <n v="12.646443358556196"/>
    <n v="2.7277740957410632"/>
  </r>
  <r>
    <s v="UN"/>
    <s v="Latin"/>
    <x v="7"/>
    <x v="0"/>
    <x v="32"/>
    <x v="20"/>
    <n v="5.5999302569113708E-2"/>
    <n v="0.24760766022137265"/>
    <n v="75471.718174068563"/>
    <n v="333707.29085249262"/>
    <n v="18687.375549967961"/>
    <n v="0.51822310041072495"/>
    <n v="692659.38474216009"/>
    <n v="9.1777344083330004"/>
    <n v="2.6641289248385087"/>
  </r>
  <r>
    <s v="UN"/>
    <s v="Latin"/>
    <x v="7"/>
    <x v="0"/>
    <x v="32"/>
    <x v="21"/>
    <n v="0.15819476635106253"/>
    <n v="1"/>
    <n v="56784.342624100602"/>
    <n v="358952.09388966742"/>
    <n v="56784.342624100602"/>
    <m/>
    <n v="358952.09388966742"/>
    <n v="6.3213216408235704"/>
    <n v="6.3213216408235704"/>
  </r>
  <r>
    <s v="UN"/>
    <s v="Latin"/>
    <x v="7"/>
    <x v="1"/>
    <x v="0"/>
    <x v="0"/>
    <n v="0.28637507719392347"/>
    <n v="0.24143369223143002"/>
    <n v="100000"/>
    <n v="84306.810004957049"/>
    <n v="24143.369223143003"/>
    <n v="0.6402787926040221"/>
    <n v="1999999.9999774147"/>
    <n v="19.999999999774147"/>
    <n v="0.35"/>
  </r>
  <r>
    <s v="UN"/>
    <s v="Latin"/>
    <x v="7"/>
    <x v="1"/>
    <x v="0"/>
    <x v="1"/>
    <n v="0.10860868048794831"/>
    <n v="0.33765625696096191"/>
    <n v="75856.630776856997"/>
    <n v="235832.58629705402"/>
    <n v="25613.46601378324"/>
    <n v="0.7300147926732099"/>
    <n v="1915693.1899724577"/>
    <n v="25.254129670057981"/>
    <n v="1.361"/>
  </r>
  <r>
    <s v="UN"/>
    <s v="Latin"/>
    <x v="7"/>
    <x v="1"/>
    <x v="0"/>
    <x v="2"/>
    <n v="2.4976027783198192E-2"/>
    <n v="0.11617619909508307"/>
    <n v="50243.164763073757"/>
    <n v="233706.49501793919"/>
    <n v="5837.0599126819216"/>
    <n v="0.91987132418702588"/>
    <n v="1679860.6036754036"/>
    <n v="33.434609694610998"/>
    <n v="2.0003171015277976"/>
  </r>
  <r>
    <s v="UN"/>
    <s v="Latin"/>
    <x v="7"/>
    <x v="1"/>
    <x v="0"/>
    <x v="3"/>
    <n v="1.2667424526389231E-2"/>
    <n v="6.1325840347083369E-2"/>
    <n v="44406.104850391835"/>
    <n v="214979.90304326027"/>
    <n v="2723.2416964909717"/>
    <n v="0.92848360993420154"/>
    <n v="1446154.1086574644"/>
    <n v="32.566560690915985"/>
    <n v="2.41094548538091"/>
  </r>
  <r>
    <s v="UN"/>
    <s v="Latin"/>
    <x v="7"/>
    <x v="1"/>
    <x v="0"/>
    <x v="4"/>
    <n v="1.848813271267348E-2"/>
    <n v="8.8533495573213536E-2"/>
    <n v="41682.863153900864"/>
    <n v="199605.31644091097"/>
    <n v="3690.32958051475"/>
    <n v="0.89392711162834038"/>
    <n v="1231174.2056142041"/>
    <n v="29.536699556085686"/>
    <n v="2.6129505139308948"/>
  </r>
  <r>
    <s v="UN"/>
    <s v="Latin"/>
    <x v="7"/>
    <x v="1"/>
    <x v="0"/>
    <x v="5"/>
    <n v="2.6208335113973056E-2"/>
    <n v="0.1230879080922563"/>
    <n v="37992.533573386114"/>
    <n v="178432.60399168442"/>
    <n v="4676.4214806729215"/>
    <n v="0.87114694442013019"/>
    <n v="1031568.8891732931"/>
    <n v="27.151884650722803"/>
    <n v="2.534425858982448"/>
  </r>
  <r>
    <s v="UN"/>
    <s v="Latin"/>
    <x v="7"/>
    <x v="1"/>
    <x v="0"/>
    <x v="6"/>
    <n v="2.8345166605023127E-2"/>
    <n v="0.13224837079373636"/>
    <n v="33316.112092713192"/>
    <n v="155441.01775228299"/>
    <n v="4406.0015454428139"/>
    <n v="0.86307482991236706"/>
    <n v="853136.28518160875"/>
    <n v="25.607318249124404"/>
    <n v="2.4717342705417908"/>
  </r>
  <r>
    <s v="UN"/>
    <s v="Latin"/>
    <x v="7"/>
    <x v="1"/>
    <x v="0"/>
    <x v="7"/>
    <n v="3.038210120745918E-2"/>
    <n v="0.1409879955882723"/>
    <n v="28910.110547270378"/>
    <n v="134157.22995795688"/>
    <n v="4075.9785382950176"/>
    <n v="0.85856291565262643"/>
    <n v="697695.26742932573"/>
    <n v="24.133261831999476"/>
    <n v="2.4501036546815258"/>
  </r>
  <r>
    <s v="UN"/>
    <s v="Latin"/>
    <x v="7"/>
    <x v="1"/>
    <x v="0"/>
    <x v="8"/>
    <n v="3.0228194454431503E-2"/>
    <n v="0.14020045734087247"/>
    <n v="24834.132008975361"/>
    <n v="115182.42250858335"/>
    <n v="3481.7566653219474"/>
    <n v="0.86509407101838298"/>
    <n v="563538.03747136891"/>
    <n v="22.692077068274394"/>
    <n v="2.4184762462536029"/>
  </r>
  <r>
    <s v="UN"/>
    <s v="Latin"/>
    <x v="7"/>
    <x v="1"/>
    <x v="0"/>
    <x v="9"/>
    <n v="2.779403934083053E-2"/>
    <n v="0.12970449188351871"/>
    <n v="21352.375343653413"/>
    <n v="99643.630797709804"/>
    <n v="2769.4989944547415"/>
    <n v="0.86985841973980682"/>
    <n v="448355.61496278562"/>
    <n v="20.997926822977604"/>
    <n v="2.4297712565305685"/>
  </r>
  <r>
    <s v="UN"/>
    <s v="Latin"/>
    <x v="7"/>
    <x v="1"/>
    <x v="0"/>
    <x v="10"/>
    <n v="2.8491833570191215E-2"/>
    <n v="0.13289406231786569"/>
    <n v="18582.876349198672"/>
    <n v="86675.8512228326"/>
    <n v="2469.5539275955998"/>
    <n v="0.85979901681662274"/>
    <n v="348711.98416507582"/>
    <n v="18.765231905560892"/>
    <n v="2.4738229226544139"/>
  </r>
  <r>
    <s v="UN"/>
    <s v="Latin"/>
    <x v="7"/>
    <x v="1"/>
    <x v="0"/>
    <x v="11"/>
    <n v="3.259275257313423E-2"/>
    <n v="0.15074086465786593"/>
    <n v="16113.322421603072"/>
    <n v="74523.811663135333"/>
    <n v="2428.9361543434261"/>
    <n v="0.83193141434197215"/>
    <n v="262036.13294224322"/>
    <n v="16.262079668370088"/>
    <n v="2.5121616786533152"/>
  </r>
  <r>
    <s v="UN"/>
    <s v="Latin"/>
    <x v="7"/>
    <x v="1"/>
    <x v="0"/>
    <x v="12"/>
    <n v="4.1842856444326441E-2"/>
    <n v="0.18957391693014772"/>
    <n v="13684.386267259646"/>
    <n v="61998.700039066949"/>
    <n v="2594.2027054695336"/>
    <n v="0.78562647925829943"/>
    <n v="187512.32127910788"/>
    <n v="13.702647500365977"/>
    <n v="2.5240056285159418"/>
  </r>
  <r>
    <s v="UN"/>
    <s v="Latin"/>
    <x v="7"/>
    <x v="1"/>
    <x v="0"/>
    <x v="13"/>
    <n v="5.5575670873176386E-2"/>
    <n v="0.24408701461982585"/>
    <n v="11090.183561790112"/>
    <n v="48707.820430283558"/>
    <n v="2706.9697971832156"/>
    <n v="0.72178202684482851"/>
    <n v="125513.62124004093"/>
    <n v="11.317542269767557"/>
    <n v="2.5089868436346601"/>
  </r>
  <r>
    <s v="UN"/>
    <s v="Latin"/>
    <x v="7"/>
    <x v="1"/>
    <x v="0"/>
    <x v="14"/>
    <n v="7.6158343978152326E-2"/>
    <n v="0.31938293772742155"/>
    <n v="8383.2137646068968"/>
    <n v="35156.429353364008"/>
    <n v="2677.4554397371076"/>
    <n v="0.63736014969197574"/>
    <n v="76805.800809757377"/>
    <n v="9.1618564152597308"/>
    <n v="2.4753494047564115"/>
  </r>
  <r>
    <s v="UN"/>
    <s v="Latin"/>
    <x v="7"/>
    <x v="1"/>
    <x v="0"/>
    <x v="15"/>
    <n v="0.10574241756913903"/>
    <n v="0.41526519113651522"/>
    <n v="5705.7583248697892"/>
    <n v="22407.307075295459"/>
    <n v="2369.4028213558163"/>
    <n v="0.53423299767457122"/>
    <n v="41649.371456393375"/>
    <n v="7.2995330480184428"/>
    <n v="2.4164441377888375"/>
  </r>
  <r>
    <s v="UN"/>
    <s v="Latin"/>
    <x v="7"/>
    <x v="1"/>
    <x v="0"/>
    <x v="16"/>
    <n v="0.14681461718673594"/>
    <n v="0.52676553433400308"/>
    <n v="3336.355503513973"/>
    <n v="11970.722828649723"/>
    <n v="1757.4770895367299"/>
    <n v="0.42892796716371839"/>
    <n v="19242.064381097916"/>
    <n v="5.7673903038304708"/>
    <n v="2.3194218479616286"/>
  </r>
  <r>
    <s v="UN"/>
    <s v="Latin"/>
    <x v="7"/>
    <x v="1"/>
    <x v="0"/>
    <x v="17"/>
    <n v="0.19293959409761938"/>
    <n v="0.62744752822012906"/>
    <n v="1578.8784139772431"/>
    <n v="5134.577808373042"/>
    <n v="990.66335821013888"/>
    <n v="0.3274832940850963"/>
    <n v="7271.3415524481934"/>
    <n v="4.6053841056268929"/>
    <n v="2.214175492975321"/>
  </r>
  <r>
    <s v="UN"/>
    <s v="Latin"/>
    <x v="7"/>
    <x v="1"/>
    <x v="0"/>
    <x v="18"/>
    <n v="0.25636673824502099"/>
    <n v="0.73285732187645702"/>
    <n v="588.21505576710422"/>
    <n v="1681.488454422238"/>
    <n v="431.07771045689083"/>
    <n v="0.23135350753695752"/>
    <n v="2136.763744075151"/>
    <n v="3.6326233460456914"/>
    <n v="2.0780516044815407"/>
  </r>
  <r>
    <s v="UN"/>
    <s v="Latin"/>
    <x v="7"/>
    <x v="1"/>
    <x v="0"/>
    <x v="19"/>
    <n v="0.33052828561016462"/>
    <n v="0.81827483841688808"/>
    <n v="157.13734531021339"/>
    <n v="389.01825181348232"/>
    <n v="128.58153584297361"/>
    <n v="0.153823534618727"/>
    <n v="455.27528965291287"/>
    <n v="2.8973080126441562"/>
    <n v="1.9150432670052699"/>
  </r>
  <r>
    <s v="UN"/>
    <s v="Latin"/>
    <x v="7"/>
    <x v="1"/>
    <x v="0"/>
    <x v="20"/>
    <n v="0.42161793149210858"/>
    <n v="0.88352198780947888"/>
    <n v="28.555809467239783"/>
    <n v="59.840162525147854"/>
    <n v="25.229685544004429"/>
    <n v="9.6848206975892082E-2"/>
    <n v="66.257037839430538"/>
    <n v="2.3202647403654559"/>
    <n v="1.7126469068989003"/>
  </r>
  <r>
    <s v="UN"/>
    <s v="Latin"/>
    <x v="7"/>
    <x v="1"/>
    <x v="0"/>
    <x v="21"/>
    <n v="0.5183401204371334"/>
    <n v="1"/>
    <n v="3.3261239232353539"/>
    <n v="6.4168753142826827"/>
    <n v="3.3261239232353539"/>
    <m/>
    <n v="6.4168753142826827"/>
    <n v="1.929235188579782"/>
    <n v="1.929235188579782"/>
  </r>
  <r>
    <s v="UN"/>
    <s v="Latin"/>
    <x v="7"/>
    <x v="1"/>
    <x v="1"/>
    <x v="0"/>
    <n v="0.26599850319184948"/>
    <n v="0.22678721445892036"/>
    <n v="100000"/>
    <n v="85258.831060170181"/>
    <n v="22678.721445892035"/>
    <n v="0.66378931790019913"/>
    <n v="2250000.00002839"/>
    <n v="22.500000000283901"/>
    <n v="0.35"/>
  </r>
  <r>
    <s v="UN"/>
    <s v="Latin"/>
    <x v="7"/>
    <x v="1"/>
    <x v="1"/>
    <x v="1"/>
    <n v="9.6254395884792232E-2"/>
    <n v="0.30702780736454188"/>
    <n v="77321.278554107965"/>
    <n v="246635.82788992938"/>
    <n v="23739.782617090743"/>
    <n v="0.75759640019613061"/>
    <n v="2164741.1689682198"/>
    <n v="27.996706850280223"/>
    <n v="1.361"/>
  </r>
  <r>
    <s v="UN"/>
    <s v="Latin"/>
    <x v="7"/>
    <x v="1"/>
    <x v="1"/>
    <x v="2"/>
    <n v="2.1857159662488058E-2"/>
    <n v="0.10256922077983187"/>
    <n v="53581.495937017222"/>
    <n v="251442.19886491788"/>
    <n v="5495.8122864775869"/>
    <n v="0.92956185273604297"/>
    <n v="1918105.3410782905"/>
    <n v="35.797905742179019"/>
    <n v="2.0040314403239443"/>
  </r>
  <r>
    <s v="UN"/>
    <s v="Latin"/>
    <x v="7"/>
    <x v="1"/>
    <x v="1"/>
    <x v="3"/>
    <n v="1.1077512514741761E-2"/>
    <n v="5.3844694002284976E-2"/>
    <n v="48085.683650539635"/>
    <n v="233731.07623289767"/>
    <n v="2589.1589220539827"/>
    <n v="0.93729678619973034"/>
    <n v="1666663.1422133725"/>
    <n v="34.660277564644097"/>
    <n v="2.4133136584418313"/>
  </r>
  <r>
    <s v="UN"/>
    <s v="Latin"/>
    <x v="7"/>
    <x v="1"/>
    <x v="1"/>
    <x v="4"/>
    <n v="1.6106279497955449E-2"/>
    <n v="7.7555141377674428E-2"/>
    <n v="45496.524728485652"/>
    <n v="219075.38658809912"/>
    <n v="3528.4894075105694"/>
    <n v="0.90692402522841964"/>
    <n v="1432932.0659804749"/>
    <n v="31.495418046365799"/>
    <n v="2.6173268264788052"/>
  </r>
  <r>
    <s v="UN"/>
    <s v="Latin"/>
    <x v="7"/>
    <x v="1"/>
    <x v="1"/>
    <x v="5"/>
    <n v="2.2854515573507171E-2"/>
    <n v="0.10819766172096729"/>
    <n v="41968.035320975083"/>
    <n v="198684.731432951"/>
    <n v="4540.8432887524687"/>
    <n v="0.88626777730284312"/>
    <n v="1213856.6793923758"/>
    <n v="28.923362032763681"/>
    <n v="2.5433098077715846"/>
  </r>
  <r>
    <s v="UN"/>
    <s v="Latin"/>
    <x v="7"/>
    <x v="1"/>
    <x v="1"/>
    <x v="6"/>
    <n v="2.491927149928036E-2"/>
    <n v="0.11724046967859035"/>
    <n v="37427.192032222614"/>
    <n v="176087.87531109381"/>
    <n v="4387.9815726085726"/>
    <n v="0.87813913673096322"/>
    <n v="1015171.9479594247"/>
    <n v="27.123914267611134"/>
    <n v="2.4821943376003337"/>
  </r>
  <r>
    <s v="UN"/>
    <s v="Latin"/>
    <x v="7"/>
    <x v="1"/>
    <x v="1"/>
    <x v="7"/>
    <n v="2.6920127779066067E-2"/>
    <n v="0.12599120887367385"/>
    <n v="33039.210459614042"/>
    <n v="154629.65481447341"/>
    <n v="4162.6500660385027"/>
    <n v="0.87289142257159646"/>
    <n v="839084.07264833082"/>
    <n v="25.396613931619143"/>
    <n v="2.4616176435766097"/>
  </r>
  <r>
    <s v="UN"/>
    <s v="Latin"/>
    <x v="7"/>
    <x v="1"/>
    <x v="1"/>
    <x v="8"/>
    <n v="2.7129112869019031E-2"/>
    <n v="0.12680697525566392"/>
    <n v="28876.560393575539"/>
    <n v="134974.89936276063"/>
    <n v="3661.7492792968224"/>
    <n v="0.87719871015443796"/>
    <n v="684454.41783385735"/>
    <n v="23.702768214255009"/>
    <n v="2.4307627618558008"/>
  </r>
  <r>
    <s v="UN"/>
    <s v="Latin"/>
    <x v="7"/>
    <x v="1"/>
    <x v="1"/>
    <x v="9"/>
    <n v="2.5325875927139582E-2"/>
    <n v="0.11892132858336661"/>
    <n v="25214.811114278717"/>
    <n v="118399.80762423869"/>
    <n v="2998.5788376886594"/>
    <n v="0.87995405936738502"/>
    <n v="549479.51847109676"/>
    <n v="21.791934747428503"/>
    <n v="2.4407049597300894"/>
  </r>
  <r>
    <s v="UN"/>
    <s v="Latin"/>
    <x v="7"/>
    <x v="1"/>
    <x v="1"/>
    <x v="10"/>
    <n v="2.629161304898597E-2"/>
    <n v="0.123298507693357"/>
    <n v="22216.232276590057"/>
    <n v="104186.39134726628"/>
    <n v="2739.2282862725478"/>
    <n v="0.86929145513964667"/>
    <n v="431079.71084685804"/>
    <n v="19.40381723957308"/>
    <n v="2.4829516509315184"/>
  </r>
  <r>
    <s v="UN"/>
    <s v="Latin"/>
    <x v="7"/>
    <x v="1"/>
    <x v="1"/>
    <x v="11"/>
    <n v="3.0353465392110347E-2"/>
    <n v="0.14114403669507009"/>
    <n v="19477.003990317509"/>
    <n v="90568.339740013806"/>
    <n v="2749.0629659193983"/>
    <n v="0.84191573077552273"/>
    <n v="326893.31949959177"/>
    <n v="16.783552524921099"/>
    <n v="2.5203622848653198"/>
  </r>
  <r>
    <s v="UN"/>
    <s v="Latin"/>
    <x v="7"/>
    <x v="1"/>
    <x v="1"/>
    <x v="12"/>
    <n v="3.9272464094450177E-2"/>
    <n v="0.17901552368672755"/>
    <n v="16727.941024398111"/>
    <n v="76250.909937339529"/>
    <n v="2994.5611226833244"/>
    <n v="0.79662866708580149"/>
    <n v="236324.97975957795"/>
    <n v="14.127559358016159"/>
    <n v="2.5325949673619714"/>
  </r>
  <r>
    <s v="UN"/>
    <s v="Latin"/>
    <x v="7"/>
    <x v="1"/>
    <x v="1"/>
    <x v="13"/>
    <n v="5.256713824054237E-2"/>
    <n v="0.23250797943409077"/>
    <n v="13733.379901714787"/>
    <n v="60743.660747462287"/>
    <n v="3193.1204117484558"/>
    <n v="0.73359370714744421"/>
    <n v="160074.06982223841"/>
    <n v="11.655839346747491"/>
    <n v="2.5186533110497016"/>
  </r>
  <r>
    <s v="UN"/>
    <s v="Latin"/>
    <x v="7"/>
    <x v="1"/>
    <x v="1"/>
    <x v="14"/>
    <n v="7.2655630560652038E-2"/>
    <n v="0.30716698292412148"/>
    <n v="10540.259489966331"/>
    <n v="44561.167273437553"/>
    <n v="3237.6197067702979"/>
    <n v="0.64970302570101135"/>
    <n v="99330.409074776137"/>
    <n v="9.4239054711444705"/>
    <n v="2.4857670407145123"/>
  </r>
  <r>
    <s v="UN"/>
    <s v="Latin"/>
    <x v="7"/>
    <x v="1"/>
    <x v="1"/>
    <x v="15"/>
    <n v="0.10152745730959796"/>
    <n v="0.40250852112359037"/>
    <n v="7302.639783196033"/>
    <n v="28951.525206321268"/>
    <n v="2939.3747394325328"/>
    <n v="0.54701599196884676"/>
    <n v="54769.241801338583"/>
    <n v="7.4999237847342624"/>
    <n v="2.4274550270106996"/>
  </r>
  <r>
    <s v="UN"/>
    <s v="Latin"/>
    <x v="7"/>
    <x v="1"/>
    <x v="1"/>
    <x v="16"/>
    <n v="0.14156933432661109"/>
    <n v="0.51384136917466749"/>
    <n v="4363.2650437635002"/>
    <n v="15836.947279746897"/>
    <n v="2242.0260841594022"/>
    <n v="0.44054910328835167"/>
    <n v="25817.716595017315"/>
    <n v="5.9170635604451949"/>
    <n v="2.3330471124681682"/>
  </r>
  <r>
    <s v="UN"/>
    <s v="Latin"/>
    <x v="7"/>
    <x v="1"/>
    <x v="1"/>
    <x v="17"/>
    <n v="0.18766318002248916"/>
    <n v="0.61724171454320587"/>
    <n v="2121.238959604098"/>
    <n v="6976.9529229173977"/>
    <n v="1309.3171723818796"/>
    <n v="0.33649123217555549"/>
    <n v="9980.769315270416"/>
    <n v="4.7051602885575878"/>
    <n v="2.2281415445725354"/>
  </r>
  <r>
    <s v="UN"/>
    <s v="Latin"/>
    <x v="7"/>
    <x v="1"/>
    <x v="1"/>
    <x v="18"/>
    <n v="0.25076112844339915"/>
    <n v="0.72507939731132331"/>
    <n v="811.92178722221831"/>
    <n v="2347.6834858633183"/>
    <n v="588.7077601430185"/>
    <n v="0.23786759255979648"/>
    <n v="3003.8163923530192"/>
    <n v="3.6996376247394527"/>
    <n v="2.0920623675286967"/>
  </r>
  <r>
    <s v="UN"/>
    <s v="Latin"/>
    <x v="7"/>
    <x v="1"/>
    <x v="1"/>
    <x v="19"/>
    <n v="0.32510864180597138"/>
    <n v="0.81335820693304572"/>
    <n v="223.21402707919978"/>
    <n v="558.43781887469845"/>
    <n v="181.55296082744223"/>
    <n v="0.15771234754967731"/>
    <n v="656.13290648970087"/>
    <n v="2.9394788270044283"/>
    <n v="1.9285418757157899"/>
  </r>
  <r>
    <s v="UN"/>
    <s v="Latin"/>
    <x v="7"/>
    <x v="1"/>
    <x v="1"/>
    <x v="20"/>
    <n v="0.41679238827838727"/>
    <n v="0.88110956657054484"/>
    <n v="41.661066251757532"/>
    <n v="88.072539375250187"/>
    <n v="36.707964027952833"/>
    <n v="9.849572250421483E-2"/>
    <n v="97.695087615002421"/>
    <n v="2.3449972937473968"/>
    <n v="1.7246128989343805"/>
  </r>
  <r>
    <s v="UN"/>
    <s v="Latin"/>
    <x v="7"/>
    <x v="1"/>
    <x v="1"/>
    <x v="21"/>
    <n v="0.51473914189826231"/>
    <n v="1"/>
    <n v="4.9531022238046996"/>
    <n v="9.6225482397522342"/>
    <n v="4.9531022238046996"/>
    <m/>
    <n v="9.6225482397522342"/>
    <n v="1.9427316063670343"/>
    <n v="1.9427316063670343"/>
  </r>
  <r>
    <s v="UN"/>
    <s v="Latin"/>
    <x v="7"/>
    <x v="1"/>
    <x v="2"/>
    <x v="0"/>
    <n v="0.24769381920971839"/>
    <n v="0.21334505564265333"/>
    <n v="100000"/>
    <n v="86132.571383227536"/>
    <n v="21334.505564265331"/>
    <n v="0.68567850008152442"/>
    <n v="2500000.0000314997"/>
    <n v="25.000000000314998"/>
    <n v="0.35"/>
  </r>
  <r>
    <s v="UN"/>
    <s v="Latin"/>
    <x v="7"/>
    <x v="1"/>
    <x v="2"/>
    <x v="1"/>
    <n v="8.5549326227584793E-2"/>
    <n v="0.27917047435854098"/>
    <n v="78665.494435734669"/>
    <n v="256706.67865753465"/>
    <n v="21961.083397273214"/>
    <n v="0.78201483574412634"/>
    <n v="2413867.4286482721"/>
    <n v="30.685212696657839"/>
    <n v="1.361"/>
  </r>
  <r>
    <s v="UN"/>
    <s v="Latin"/>
    <x v="7"/>
    <x v="1"/>
    <x v="2"/>
    <x v="2"/>
    <n v="1.9213563959092874E-2"/>
    <n v="9.0844076648813069E-2"/>
    <n v="56704.411038461454"/>
    <n v="268105.37980726612"/>
    <n v="5151.2598627037951"/>
    <n v="0.93783448886104981"/>
    <n v="2157160.7499907375"/>
    <n v="38.04220360436473"/>
    <n v="2.0072029375452112"/>
  </r>
  <r>
    <s v="UN"/>
    <s v="Latin"/>
    <x v="7"/>
    <x v="1"/>
    <x v="2"/>
    <x v="3"/>
    <n v="9.7357323479587057E-3"/>
    <n v="4.7483763997176499E-2"/>
    <n v="51553.151175757659"/>
    <n v="251438.47183244504"/>
    <n v="2447.9376637404348"/>
    <n v="0.94479031921070478"/>
    <n v="1889055.3701834716"/>
    <n v="36.642869099178959"/>
    <n v="2.4152593262218871"/>
  </r>
  <r>
    <s v="UN"/>
    <s v="Latin"/>
    <x v="7"/>
    <x v="1"/>
    <x v="2"/>
    <x v="4"/>
    <n v="1.4100617280129006E-2"/>
    <n v="6.8214654610521119E-2"/>
    <n v="49105.213512017224"/>
    <n v="237556.63406442755"/>
    <n v="3349.695179298149"/>
    <n v="0.91802763646768237"/>
    <n v="1637616.8983510265"/>
    <n v="33.34914525827817"/>
    <n v="2.6208481461503061"/>
  </r>
  <r>
    <s v="UN"/>
    <s v="Latin"/>
    <x v="7"/>
    <x v="1"/>
    <x v="2"/>
    <x v="5"/>
    <n v="2.0022970483195731E-2"/>
    <n v="9.5435058976643006E-2"/>
    <n v="45755.518332719075"/>
    <n v="218083.55529738456"/>
    <n v="4366.6805905899164"/>
    <n v="0.89928397464384247"/>
    <n v="1400060.2642865989"/>
    <n v="30.598719352402945"/>
    <n v="2.5509918473871926"/>
  </r>
  <r>
    <s v="UN"/>
    <s v="Latin"/>
    <x v="7"/>
    <x v="1"/>
    <x v="2"/>
    <x v="6"/>
    <n v="2.2003667575665915E-2"/>
    <n v="0.10426333615355779"/>
    <n v="41388.837742129159"/>
    <n v="196119.04641229217"/>
    <n v="4315.338302512675"/>
    <n v="0.89121757485832531"/>
    <n v="1181976.7089892144"/>
    <n v="28.557861816595437"/>
    <n v="2.491473080557669"/>
  </r>
  <r>
    <s v="UN"/>
    <s v="Latin"/>
    <x v="7"/>
    <x v="1"/>
    <x v="2"/>
    <x v="7"/>
    <n v="2.3950461694372659E-2"/>
    <n v="0.11291556787492819"/>
    <n v="37073.499439616484"/>
    <n v="174784.7409270904"/>
    <n v="4186.1752423351281"/>
    <n v="0.88544181829640489"/>
    <n v="985857.66257692222"/>
    <n v="26.59197749008397"/>
    <n v="2.4719748557184711"/>
  </r>
  <r>
    <s v="UN"/>
    <s v="Latin"/>
    <x v="7"/>
    <x v="1"/>
    <x v="2"/>
    <x v="8"/>
    <n v="2.4439314163049231E-2"/>
    <n v="0.11500693227251266"/>
    <n v="32887.324197281356"/>
    <n v="154761.718816949"/>
    <n v="3782.2702665809011"/>
    <n v="0.88791120959607195"/>
    <n v="811072.92164983181"/>
    <n v="24.662174301090737"/>
    <n v="2.4420383823592493"/>
  </r>
  <r>
    <s v="UN"/>
    <s v="Latin"/>
    <x v="7"/>
    <x v="1"/>
    <x v="2"/>
    <x v="9"/>
    <n v="2.3153940407916105E-2"/>
    <n v="0.10931747355949153"/>
    <n v="29105.053930700455"/>
    <n v="137414.66495392434"/>
    <n v="3181.6909635169213"/>
    <n v="0.88898894563284891"/>
    <n v="656311.20283288276"/>
    <n v="22.549733266104539"/>
    <n v="2.4508508863435416"/>
  </r>
  <r>
    <s v="UN"/>
    <s v="Latin"/>
    <x v="7"/>
    <x v="1"/>
    <x v="2"/>
    <x v="10"/>
    <n v="2.4332593073229873E-2"/>
    <n v="0.11466384386767048"/>
    <n v="25923.362967183533"/>
    <n v="122160.11811188038"/>
    <n v="2972.4724437940822"/>
    <n v="0.87787439599961947"/>
    <n v="518896.53787895839"/>
    <n v="20.01655952338557"/>
    <n v="2.4914160299095967"/>
  </r>
  <r>
    <s v="UN"/>
    <s v="Latin"/>
    <x v="7"/>
    <x v="1"/>
    <x v="2"/>
    <x v="11"/>
    <n v="2.8340385939260707E-2"/>
    <n v="0.13242440960407567"/>
    <n v="22950.890523389451"/>
    <n v="107241.23990270919"/>
    <n v="3039.2581274476215"/>
    <n v="0.85103403355747609"/>
    <n v="396736.41976707801"/>
    <n v="17.286319211133026"/>
    <n v="2.52794517636194"/>
  </r>
  <r>
    <s v="UN"/>
    <s v="Latin"/>
    <x v="7"/>
    <x v="1"/>
    <x v="2"/>
    <x v="12"/>
    <n v="3.6942307400915482E-2"/>
    <n v="0.16932688022929748"/>
    <n v="19911.63239594183"/>
    <n v="91265.944958107546"/>
    <n v="3371.5745938774453"/>
    <n v="0.80677932153383436"/>
    <n v="289495.17986436881"/>
    <n v="14.538997813326974"/>
    <n v="2.5405506268021742"/>
  </r>
  <r>
    <s v="UN"/>
    <s v="Latin"/>
    <x v="7"/>
    <x v="1"/>
    <x v="2"/>
    <x v="13"/>
    <n v="4.9816882619841844E-2"/>
    <n v="0.22177012307485189"/>
    <n v="16540.057802064384"/>
    <n v="73631.47715244627"/>
    <n v="3668.0906544289828"/>
    <n v="0.744612035016744"/>
    <n v="198229.23490626126"/>
    <n v="11.984796986714281"/>
    <n v="2.5276478385490164"/>
  </r>
  <r>
    <s v="UN"/>
    <s v="Latin"/>
    <x v="7"/>
    <x v="1"/>
    <x v="2"/>
    <x v="14"/>
    <n v="6.9424226216880422E-2"/>
    <n v="0.2957056957157258"/>
    <n v="12871.967147635401"/>
    <n v="54826.884043771919"/>
    <n v="3806.3140006214926"/>
    <n v="0.6613528211758295"/>
    <n v="124597.75775381501"/>
    <n v="9.6797759289421261"/>
    <n v="2.4954899430660338"/>
  </r>
  <r>
    <s v="UN"/>
    <s v="Latin"/>
    <x v="7"/>
    <x v="1"/>
    <x v="2"/>
    <x v="15"/>
    <n v="9.7606874256680784E-2"/>
    <n v="0.39039844694863424"/>
    <n v="9065.6531470139089"/>
    <n v="36259.914438628628"/>
    <n v="3539.2169091692285"/>
    <n v="0.55921908517117946"/>
    <n v="69770.873710043088"/>
    <n v="7.6961772724588053"/>
    <n v="2.4377520425642514"/>
  </r>
  <r>
    <s v="UN"/>
    <s v="Latin"/>
    <x v="7"/>
    <x v="1"/>
    <x v="2"/>
    <x v="16"/>
    <n v="0.13666250705830013"/>
    <n v="0.5014330779207572"/>
    <n v="5526.4362378446804"/>
    <n v="20277.236180755142"/>
    <n v="2771.1379326752676"/>
    <n v="0.45174432812072557"/>
    <n v="33510.959271414467"/>
    <n v="6.0637557060612712"/>
    <n v="2.3458755258105226"/>
  </r>
  <r>
    <s v="UN"/>
    <s v="Latin"/>
    <x v="7"/>
    <x v="1"/>
    <x v="2"/>
    <x v="17"/>
    <n v="0.18268722149286315"/>
    <n v="0.60735276602336996"/>
    <n v="2755.2983051694127"/>
    <n v="9160.1264346204989"/>
    <n v="1673.4380468641461"/>
    <n v="0.34524665787798231"/>
    <n v="13233.723090659329"/>
    <n v="4.8030091935347228"/>
    <n v="2.2413887087859834"/>
  </r>
  <r>
    <s v="UN"/>
    <s v="Latin"/>
    <x v="7"/>
    <x v="1"/>
    <x v="2"/>
    <x v="18"/>
    <n v="0.24543998363669634"/>
    <n v="0.71747223152460948"/>
    <n v="1081.8602583052666"/>
    <n v="3162.5030372924857"/>
    <n v="776.20469372407001"/>
    <n v="0.24424603420636148"/>
    <n v="4073.5966560388297"/>
    <n v="3.7653630630818404"/>
    <n v="2.1054049628917175"/>
  </r>
  <r>
    <s v="UN"/>
    <s v="Latin"/>
    <x v="7"/>
    <x v="1"/>
    <x v="2"/>
    <x v="19"/>
    <n v="0.31993542438003936"/>
    <n v="0.80851576929777735"/>
    <n v="305.65556458119659"/>
    <n v="772.42882502426255"/>
    <n v="247.12734393751262"/>
    <n v="0.16154341156632018"/>
    <n v="911.09361874634396"/>
    <n v="2.9807853162912541"/>
    <n v="1.9414594684720905"/>
  </r>
  <r>
    <s v="UN"/>
    <s v="Latin"/>
    <x v="7"/>
    <x v="1"/>
    <x v="2"/>
    <x v="20"/>
    <n v="0.41216021452938584"/>
    <n v="0.87871586758006126"/>
    <n v="58.528220643683966"/>
    <n v="124.78078758658356"/>
    <n v="51.429676180832011"/>
    <n v="0.10012639663478536"/>
    <n v="138.66479372208136"/>
    <n v="2.3691954444722261"/>
    <n v="1.7361195306456489"/>
  </r>
  <r>
    <s v="UN"/>
    <s v="Latin"/>
    <x v="7"/>
    <x v="1"/>
    <x v="2"/>
    <x v="21"/>
    <n v="0.51127494424702213"/>
    <n v="1"/>
    <n v="7.0985444628519572"/>
    <n v="13.884006135497811"/>
    <n v="7.0985444628519572"/>
    <m/>
    <n v="13.884006135497811"/>
    <n v="1.9558947905666402"/>
    <n v="1.9558947905666402"/>
  </r>
  <r>
    <s v="UN"/>
    <s v="Latin"/>
    <x v="7"/>
    <x v="1"/>
    <x v="3"/>
    <x v="0"/>
    <n v="0.23101158311913422"/>
    <n v="0.20085212441679673"/>
    <n v="100000"/>
    <n v="86944.611912908207"/>
    <n v="20085.212441679672"/>
    <n v="0.70622155621084104"/>
    <n v="2750000.0000206647"/>
    <n v="27.500000000206647"/>
    <n v="0.35"/>
  </r>
  <r>
    <s v="UN"/>
    <s v="Latin"/>
    <x v="7"/>
    <x v="1"/>
    <x v="3"/>
    <x v="1"/>
    <n v="7.6156080768167086E-2"/>
    <n v="0.25364732447693183"/>
    <n v="79914.787558320328"/>
    <n v="266166.16619251232"/>
    <n v="20270.17205031035"/>
    <n v="0.80384591677470962"/>
    <n v="2663055.3881077566"/>
    <n v="33.323687260812754"/>
    <n v="1.361"/>
  </r>
  <r>
    <s v="UN"/>
    <s v="Latin"/>
    <x v="7"/>
    <x v="1"/>
    <x v="3"/>
    <x v="2"/>
    <n v="1.6939128210700097E-2"/>
    <n v="8.0612723825555302E-2"/>
    <n v="59644.615508009978"/>
    <n v="283846.65714918287"/>
    <n v="4808.1149176286344"/>
    <n v="0.94499623469353"/>
    <n v="2396889.2219152441"/>
    <n v="40.186179448056862"/>
    <n v="2.0099673911376676"/>
  </r>
  <r>
    <s v="UN"/>
    <s v="Latin"/>
    <x v="7"/>
    <x v="1"/>
    <x v="3"/>
    <x v="3"/>
    <n v="8.5850274194635076E-3"/>
    <n v="4.1993861952156424E-2"/>
    <n v="54836.500590381343"/>
    <n v="268234.02223632316"/>
    <n v="2302.7964357318124"/>
    <n v="0.95125931735018798"/>
    <n v="2113042.564766061"/>
    <n v="38.533504910353479"/>
    <n v="2.4168447443800214"/>
  </r>
  <r>
    <s v="UN"/>
    <s v="Latin"/>
    <x v="7"/>
    <x v="1"/>
    <x v="3"/>
    <x v="4"/>
    <n v="1.2383083059579112E-2"/>
    <n v="6.0145556498654315E-2"/>
    <n v="52533.704154649531"/>
    <n v="255160.11288261987"/>
    <n v="3159.6688713170661"/>
    <n v="0.92765385172072579"/>
    <n v="1844808.5425297378"/>
    <n v="35.116665999773439"/>
    <n v="2.623672544047948"/>
  </r>
  <r>
    <s v="UN"/>
    <s v="Latin"/>
    <x v="7"/>
    <x v="1"/>
    <x v="3"/>
    <x v="5"/>
    <n v="1.7592606529808864E-2"/>
    <n v="8.4339360608197064E-2"/>
    <n v="49374.035283332465"/>
    <n v="236700.26152105752"/>
    <n v="4164.1745664428163"/>
    <n v="0.91064652772432453"/>
    <n v="1589648.4296471179"/>
    <n v="32.196040297798923"/>
    <n v="2.5577597112379693"/>
  </r>
  <r>
    <s v="UN"/>
    <s v="Latin"/>
    <x v="7"/>
    <x v="1"/>
    <x v="3"/>
    <x v="6"/>
    <n v="1.9482253046542736E-2"/>
    <n v="9.288692472079077E-2"/>
    <n v="45209.860716889649"/>
    <n v="215550.27126559056"/>
    <n v="4199.4049290471594"/>
    <n v="0.90272491698871882"/>
    <n v="1352948.1681260604"/>
    <n v="29.925953026009246"/>
    <n v="2.4998761738273476"/>
  </r>
  <r>
    <s v="UN"/>
    <s v="Latin"/>
    <x v="7"/>
    <x v="1"/>
    <x v="3"/>
    <x v="7"/>
    <n v="2.1363992151078998E-2"/>
    <n v="0.10136588523539718"/>
    <n v="41010.455787842489"/>
    <n v="194582.60073512606"/>
    <n v="4157.0611548417728"/>
    <n v="0.89657899197543334"/>
    <n v="1137397.8968604698"/>
    <n v="27.734339329085202"/>
    <n v="2.4814712090794604"/>
  </r>
  <r>
    <s v="UN"/>
    <s v="Latin"/>
    <x v="7"/>
    <x v="1"/>
    <x v="3"/>
    <x v="8"/>
    <n v="2.206970108204561E-2"/>
    <n v="0.10447479210698735"/>
    <n v="36853.394633000717"/>
    <n v="174458.67202305753"/>
    <n v="3850.2507427195087"/>
    <n v="0.89751854175652901"/>
    <n v="942815.29612534377"/>
    <n v="25.58286164718978"/>
    <n v="2.4525552237103789"/>
  </r>
  <r>
    <s v="UN"/>
    <s v="Latin"/>
    <x v="7"/>
    <x v="1"/>
    <x v="3"/>
    <x v="9"/>
    <n v="2.1214162046609159E-2"/>
    <n v="0.10064832709562084"/>
    <n v="33003.143890281208"/>
    <n v="156579.89291091516"/>
    <n v="3321.7112214528679"/>
    <n v="0.89718698865739566"/>
    <n v="768356.6241022863"/>
    <n v="23.281316066635476"/>
    <n v="2.4603973740976923"/>
  </r>
  <r>
    <s v="UN"/>
    <s v="Latin"/>
    <x v="7"/>
    <x v="1"/>
    <x v="3"/>
    <x v="10"/>
    <n v="2.2561720617482857E-2"/>
    <n v="0.10678403213752329"/>
    <n v="29681.43266882834"/>
    <n v="140481.44260504149"/>
    <n v="3169.5030599958991"/>
    <n v="0.88574247307217957"/>
    <n v="611776.7311913711"/>
    <n v="20.611428633425216"/>
    <n v="2.4993806318929792"/>
  </r>
  <r>
    <s v="UN"/>
    <s v="Latin"/>
    <x v="7"/>
    <x v="1"/>
    <x v="3"/>
    <x v="11"/>
    <n v="2.6504465254801674E-2"/>
    <n v="0.12439534739443636"/>
    <n v="26511.929608832441"/>
    <n v="124430.38039373689"/>
    <n v="3297.9606937875542"/>
    <n v="0.859473189684542"/>
    <n v="471295.28858632961"/>
    <n v="17.776725253122191"/>
    <n v="2.5350622990326719"/>
  </r>
  <r>
    <s v="UN"/>
    <s v="Latin"/>
    <x v="7"/>
    <x v="1"/>
    <x v="3"/>
    <x v="12"/>
    <n v="3.479933857491526E-2"/>
    <n v="0.16031728655197869"/>
    <n v="23213.968915044887"/>
    <n v="106944.57593066593"/>
    <n v="3721.6005065619756"/>
    <n v="0.81626649278747132"/>
    <n v="346864.90819259273"/>
    <n v="14.942076878882649"/>
    <n v="2.5480257409497056"/>
  </r>
  <r>
    <s v="UN"/>
    <s v="Latin"/>
    <x v="7"/>
    <x v="1"/>
    <x v="3"/>
    <x v="13"/>
    <n v="4.7267840589401158E-2"/>
    <n v="0.21168587650682846"/>
    <n v="19492.368408482911"/>
    <n v="87295.273917568105"/>
    <n v="4126.2590917437174"/>
    <n v="0.75502377386286235"/>
    <n v="239920.33226192679"/>
    <n v="12.308423852563525"/>
    <n v="2.5361294822254714"/>
  </r>
  <r>
    <s v="UN"/>
    <s v="Latin"/>
    <x v="7"/>
    <x v="1"/>
    <x v="3"/>
    <x v="14"/>
    <n v="6.6400082616640349E-2"/>
    <n v="0.28481054182643312"/>
    <n v="15366.109316739194"/>
    <n v="65910.007153634564"/>
    <n v="4376.4299202646907"/>
    <n v="0.6724875231709545"/>
    <n v="152625.05834435869"/>
    <n v="9.9325766333118146"/>
    <n v="2.5046922653794219"/>
  </r>
  <r>
    <s v="UN"/>
    <s v="Latin"/>
    <x v="7"/>
    <x v="1"/>
    <x v="3"/>
    <x v="15"/>
    <n v="9.3911595023963748E-2"/>
    <n v="0.37876495022909223"/>
    <n v="10989.679396474503"/>
    <n v="44323.6574629276"/>
    <n v="4162.5053696393452"/>
    <n v="0.57100810559388204"/>
    <n v="86715.051190724116"/>
    <n v="7.8905897126118498"/>
    <n v="2.4475133180751962"/>
  </r>
  <r>
    <s v="UN"/>
    <s v="Latin"/>
    <x v="7"/>
    <x v="1"/>
    <x v="3"/>
    <x v="16"/>
    <n v="0.13201006605993751"/>
    <n v="0.48937743264561812"/>
    <n v="6827.1740268351577"/>
    <n v="25309.167680898419"/>
    <n v="3341.0648974774363"/>
    <n v="0.46265651452149997"/>
    <n v="42391.393727796516"/>
    <n v="6.2092153446171494"/>
    <n v="2.3581170303092023"/>
  </r>
  <r>
    <s v="UN"/>
    <s v="Latin"/>
    <x v="7"/>
    <x v="1"/>
    <x v="3"/>
    <x v="17"/>
    <n v="0.17793463564202522"/>
    <n v="0.59766257284405988"/>
    <n v="3486.1091293577215"/>
    <n v="11709.451304684659"/>
    <n v="2083.5169514671015"/>
    <n v="0.35385416793151042"/>
    <n v="17082.226046898097"/>
    <n v="4.9000835639489333"/>
    <n v="2.2541167288917618"/>
  </r>
  <r>
    <s v="UN"/>
    <s v="Latin"/>
    <x v="7"/>
    <x v="1"/>
    <x v="3"/>
    <x v="18"/>
    <n v="0.2403232357464129"/>
    <n v="0.70994582646613591"/>
    <n v="1402.59217789062"/>
    <n v="4143.4381483537281"/>
    <n v="995.7644629274937"/>
    <n v="0.25056618043692913"/>
    <n v="5372.7747422134362"/>
    <n v="3.8306036686256406"/>
    <n v="2.1182715913930794"/>
  </r>
  <r>
    <s v="UN"/>
    <s v="Latin"/>
    <x v="7"/>
    <x v="1"/>
    <x v="3"/>
    <x v="19"/>
    <n v="0.31493058942361557"/>
    <n v="0.80368826608346755"/>
    <n v="406.82771496312625"/>
    <n v="1038.2054707096559"/>
    <n v="326.96266083341413"/>
    <n v="0.16536374165881582"/>
    <n v="1229.3365938597078"/>
    <n v="3.0217621578980465"/>
    <n v="1.9539851995105992"/>
  </r>
  <r>
    <s v="UN"/>
    <s v="Latin"/>
    <x v="7"/>
    <x v="1"/>
    <x v="3"/>
    <x v="20"/>
    <n v="0.40765437067858545"/>
    <n v="0.87631231728196024"/>
    <n v="79.865054129712149"/>
    <n v="171.68154124720078"/>
    <n v="69.986730654257244"/>
    <n v="0.10176041234049514"/>
    <n v="191.13112315005202"/>
    <n v="2.393175904440358"/>
    <n v="1.7473301399668602"/>
  </r>
  <r>
    <s v="UN"/>
    <s v="Latin"/>
    <x v="7"/>
    <x v="1"/>
    <x v="3"/>
    <x v="21"/>
    <n v="0.5078938727215917"/>
    <n v="1"/>
    <n v="9.8783234754549074"/>
    <n v="19.44958190285125"/>
    <n v="9.8783234754549074"/>
    <m/>
    <n v="19.44958190285125"/>
    <n v="1.968915266965944"/>
    <n v="1.968915266965944"/>
  </r>
  <r>
    <s v="UN"/>
    <s v="Latin"/>
    <x v="7"/>
    <x v="1"/>
    <x v="4"/>
    <x v="0"/>
    <n v="0.21563378956212084"/>
    <n v="0.18912557734693283"/>
    <n v="100000"/>
    <n v="87706.837472449362"/>
    <n v="18912.557734693284"/>
    <n v="0.72562239749286994"/>
    <n v="3000000.0000089537"/>
    <n v="30.000000000089539"/>
    <n v="0.35"/>
  </r>
  <r>
    <s v="UN"/>
    <s v="Latin"/>
    <x v="7"/>
    <x v="1"/>
    <x v="4"/>
    <x v="1"/>
    <n v="6.7831101951858375E-2"/>
    <n v="0.23012973964478525"/>
    <n v="81087.442265306716"/>
    <n v="275104.36127398565"/>
    <n v="18660.631976976591"/>
    <n v="0.82352145460943516"/>
    <n v="2912293.1625365042"/>
    <n v="35.915464604345146"/>
    <n v="1.361"/>
  </r>
  <r>
    <s v="UN"/>
    <s v="Latin"/>
    <x v="7"/>
    <x v="1"/>
    <x v="4"/>
    <x v="2"/>
    <n v="1.495696393286333E-2"/>
    <n v="7.1585968185129578E-2"/>
    <n v="62426.810288330125"/>
    <n v="298782.80614025699"/>
    <n v="4468.8836551995191"/>
    <n v="0.95127320745544164"/>
    <n v="2637188.8012625184"/>
    <n v="42.2444906136027"/>
    <n v="2.0123980994986184"/>
  </r>
  <r>
    <s v="UN"/>
    <s v="Latin"/>
    <x v="7"/>
    <x v="1"/>
    <x v="4"/>
    <x v="3"/>
    <n v="7.5844593963915923E-3"/>
    <n v="3.7193980302519337E-2"/>
    <n v="57957.926633130606"/>
    <n v="284224.07832957967"/>
    <n v="2155.6859815675198"/>
    <n v="0.95690715397249171"/>
    <n v="2338405.9951222613"/>
    <n v="40.346612292123538"/>
    <n v="2.4181977877750489"/>
  </r>
  <r>
    <s v="UN"/>
    <s v="Latin"/>
    <x v="7"/>
    <x v="1"/>
    <x v="4"/>
    <x v="4"/>
    <n v="1.0895730132988462E-2"/>
    <n v="5.3104994551523246E-2"/>
    <n v="55802.240651563086"/>
    <n v="271976.05388481269"/>
    <n v="2963.3776857640478"/>
    <n v="0.93608008953651245"/>
    <n v="2054181.9167926814"/>
    <n v="36.811817819633404"/>
    <n v="2.6259693771741084"/>
  </r>
  <r>
    <s v="UN"/>
    <s v="Latin"/>
    <x v="7"/>
    <x v="1"/>
    <x v="4"/>
    <x v="5"/>
    <n v="1.5482520057164637E-2"/>
    <n v="7.4598803867098148E-2"/>
    <n v="52838.862965799039"/>
    <n v="254591.36887228276"/>
    <n v="3941.7159749461207"/>
    <n v="0.92066525952818346"/>
    <n v="1782205.8629078688"/>
    <n v="33.729072937497456"/>
    <n v="2.5637651170836331"/>
  </r>
  <r>
    <s v="UN"/>
    <s v="Latin"/>
    <x v="7"/>
    <x v="1"/>
    <x v="4"/>
    <x v="6"/>
    <n v="1.727514466990946E-2"/>
    <n v="8.2810156411876265E-2"/>
    <n v="48897.146990852918"/>
    <n v="234393.42869643573"/>
    <n v="4049.180390407033"/>
    <n v="0.91295768044981684"/>
    <n v="1527614.494035586"/>
    <n v="31.241382944517262"/>
    <n v="2.5075681286665619"/>
  </r>
  <r>
    <s v="UN"/>
    <s v="Latin"/>
    <x v="7"/>
    <x v="1"/>
    <x v="4"/>
    <x v="7"/>
    <n v="1.9082851672926907E-2"/>
    <n v="9.1053489905875806E-2"/>
    <n v="44847.966600445885"/>
    <n v="213991.28097537751"/>
    <n v="4083.5638741527582"/>
    <n v="0.90657217527478262"/>
    <n v="1293221.0653391504"/>
    <n v="28.835667776435887"/>
    <n v="2.4902922195680732"/>
  </r>
  <r>
    <s v="UN"/>
    <s v="Latin"/>
    <x v="7"/>
    <x v="1"/>
    <x v="4"/>
    <x v="8"/>
    <n v="1.9955402622096621E-2"/>
    <n v="9.4968127496377647E-2"/>
    <n v="40764.402726293127"/>
    <n v="193998.54108368515"/>
    <n v="3871.3189954242916"/>
    <n v="0.90623449270698442"/>
    <n v="1079229.784363773"/>
    <n v="26.474809200814502"/>
    <n v="2.4624998458170633"/>
  </r>
  <r>
    <s v="UN"/>
    <s v="Latin"/>
    <x v="7"/>
    <x v="1"/>
    <x v="4"/>
    <x v="9"/>
    <n v="1.9459656008349785E-2"/>
    <n v="9.2731920329594972E-2"/>
    <n v="36893.083730868835"/>
    <n v="175808.16946486849"/>
    <n v="3421.1665012440062"/>
    <n v="0.90471242492643733"/>
    <n v="885231.24328008783"/>
    <n v="23.994503949243079"/>
    <n v="2.4695036952081324"/>
  </r>
  <r>
    <s v="UN"/>
    <s v="Latin"/>
    <x v="7"/>
    <x v="1"/>
    <x v="4"/>
    <x v="10"/>
    <n v="2.0941109984255968E-2"/>
    <n v="9.9510455830512157E-2"/>
    <n v="33471.917229624829"/>
    <n v="159055.8353184392"/>
    <n v="3330.805741041142"/>
    <n v="0.89303557318215587"/>
    <n v="709423.07381521934"/>
    <n v="21.194575409242876"/>
    <n v="2.5069843529543805"/>
  </r>
  <r>
    <s v="UN"/>
    <s v="Latin"/>
    <x v="7"/>
    <x v="1"/>
    <x v="4"/>
    <x v="11"/>
    <n v="2.4810808721524139E-2"/>
    <n v="0.11692301964693184"/>
    <n v="30141.111488583687"/>
    <n v="142042.51906156895"/>
    <n v="3524.1897707600328"/>
    <n v="0.86736506957178217"/>
    <n v="550367.23849678016"/>
    <n v="18.259686233045468"/>
    <n v="2.5418354444967353"/>
  </r>
  <r>
    <s v="UN"/>
    <s v="Latin"/>
    <x v="7"/>
    <x v="1"/>
    <x v="4"/>
    <x v="12"/>
    <n v="3.280668916914424E-2"/>
    <n v="0.15185352250409695"/>
    <n v="26616.921717823654"/>
    <n v="123202.71942798895"/>
    <n v="4041.8733210673163"/>
    <n v="0.8252278107621972"/>
    <n v="408324.71943521127"/>
    <n v="15.340794242250119"/>
    <n v="2.5551215052628455"/>
  </r>
  <r>
    <s v="UN"/>
    <s v="Latin"/>
    <x v="7"/>
    <x v="1"/>
    <x v="4"/>
    <x v="13"/>
    <n v="4.487718384619676E-2"/>
    <n v="0.20211151412991171"/>
    <n v="22575.048396756338"/>
    <n v="101670.31043350854"/>
    <n v="4562.6772130244572"/>
    <n v="0.76496515899818296"/>
    <n v="285122.00000722229"/>
    <n v="12.629961849746893"/>
    <n v="2.5442199771905969"/>
  </r>
  <r>
    <s v="UN"/>
    <s v="Latin"/>
    <x v="7"/>
    <x v="1"/>
    <x v="4"/>
    <x v="14"/>
    <n v="6.3539398458019522E-2"/>
    <n v="0.27435192758622134"/>
    <n v="18012.371183731881"/>
    <n v="77774.245186163491"/>
    <n v="4941.7287546553525"/>
    <n v="0.68323740967408908"/>
    <n v="183451.68957371372"/>
    <n v="10.184760668234542"/>
    <n v="2.513499558040214"/>
  </r>
  <r>
    <s v="UN"/>
    <s v="Latin"/>
    <x v="7"/>
    <x v="1"/>
    <x v="4"/>
    <x v="15"/>
    <n v="9.038889110983353E-2"/>
    <n v="0.36747311175979058"/>
    <n v="13070.642429076528"/>
    <n v="53138.273820351831"/>
    <n v="4803.1096461122997"/>
    <n v="0.5825114922832928"/>
    <n v="105677.44438755023"/>
    <n v="8.0850994861938545"/>
    <n v="2.4568687319229237"/>
  </r>
  <r>
    <s v="UN"/>
    <s v="Latin"/>
    <x v="7"/>
    <x v="1"/>
    <x v="4"/>
    <x v="16"/>
    <n v="0.12755134456247846"/>
    <n v="0.47755242598195363"/>
    <n v="8267.5327829642283"/>
    <n v="30953.655180451377"/>
    <n v="3948.1803373898993"/>
    <n v="0.47339847062566881"/>
    <n v="52539.170567198409"/>
    <n v="6.3548790124496"/>
    <n v="2.3699254220908959"/>
  </r>
  <r>
    <s v="UN"/>
    <s v="Latin"/>
    <x v="7"/>
    <x v="1"/>
    <x v="4"/>
    <x v="17"/>
    <n v="0.17334378957428562"/>
    <n v="0.58806920147361563"/>
    <n v="4319.3524455743291"/>
    <n v="14653.413022699993"/>
    <n v="2540.0781435520048"/>
    <n v="0.36240308557726847"/>
    <n v="21585.515386747029"/>
    <n v="4.9973961742491886"/>
    <n v="2.2664820478860608"/>
  </r>
  <r>
    <s v="UN"/>
    <s v="Latin"/>
    <x v="7"/>
    <x v="1"/>
    <x v="4"/>
    <x v="18"/>
    <n v="0.23534928070918312"/>
    <n v="0.70242611022437629"/>
    <n v="1779.2743020223243"/>
    <n v="5310.4420936646056"/>
    <n v="1249.8087269917332"/>
    <n v="0.25688988595617157"/>
    <n v="6932.1023640470366"/>
    <n v="3.8960279233887687"/>
    <n v="2.1308174290971054"/>
  </r>
  <r>
    <s v="UN"/>
    <s v="Latin"/>
    <x v="7"/>
    <x v="1"/>
    <x v="4"/>
    <x v="19"/>
    <n v="0.31003751686844805"/>
    <n v="0.79882970338262982"/>
    <n v="529.46557503059091"/>
    <n v="1364.1988638183536"/>
    <n v="422.95282825300046"/>
    <n v="0.16921029316793337"/>
    <n v="1621.660270382431"/>
    <n v="3.0628247554880907"/>
    <n v="1.9662597679402127"/>
  </r>
  <r>
    <s v="UN"/>
    <s v="Latin"/>
    <x v="7"/>
    <x v="1"/>
    <x v="4"/>
    <x v="20"/>
    <n v="0.40322421273485382"/>
    <n v="0.87387533079490542"/>
    <n v="106.51274677759044"/>
    <n v="230.83648968606522"/>
    <n v="93.078861824140844"/>
    <n v="0.1034132347575196"/>
    <n v="257.46140656407732"/>
    <n v="2.4171886873003396"/>
    <n v="1.7583698566065695"/>
  </r>
  <r>
    <s v="UN"/>
    <s v="Latin"/>
    <x v="7"/>
    <x v="1"/>
    <x v="4"/>
    <x v="21"/>
    <n v="0.50456063449887467"/>
    <n v="1"/>
    <n v="13.433884953449596"/>
    <n v="26.624916878012126"/>
    <n v="13.433884953449596"/>
    <m/>
    <n v="26.624916878012126"/>
    <n v="1.9819223530848606"/>
    <n v="1.9819223530848606"/>
  </r>
  <r>
    <s v="UN"/>
    <s v="Latin"/>
    <x v="7"/>
    <x v="1"/>
    <x v="5"/>
    <x v="0"/>
    <n v="0.20131991074330366"/>
    <n v="0.17802404994411219"/>
    <n v="100000"/>
    <n v="88428.436753632704"/>
    <n v="17802.404994411219"/>
    <n v="0.74404022351226007"/>
    <n v="3249999.9999898439"/>
    <n v="32.499999999898442"/>
    <n v="0.35"/>
  </r>
  <r>
    <s v="UN"/>
    <s v="Latin"/>
    <x v="7"/>
    <x v="1"/>
    <x v="5"/>
    <x v="1"/>
    <n v="6.0393906758772591E-2"/>
    <n v="0.20836630532195546"/>
    <n v="82197.595005588781"/>
    <n v="283591.67500249733"/>
    <n v="17127.209177664954"/>
    <n v="0.84136493341106133"/>
    <n v="3161571.5632362114"/>
    <n v="38.463066504819878"/>
    <n v="1.361"/>
  </r>
  <r>
    <s v="UN"/>
    <s v="Latin"/>
    <x v="7"/>
    <x v="1"/>
    <x v="5"/>
    <x v="2"/>
    <n v="1.3213479062566686E-2"/>
    <n v="6.356010783593205E-2"/>
    <n v="65070.385827923827"/>
    <n v="313004.6765552719"/>
    <n v="4135.8807401485465"/>
    <n v="0.95681944881651193"/>
    <n v="2877979.8882337143"/>
    <n v="44.228720202219534"/>
    <n v="2.0146013968710919"/>
  </r>
  <r>
    <s v="UN"/>
    <s v="Latin"/>
    <x v="7"/>
    <x v="1"/>
    <x v="5"/>
    <x v="3"/>
    <n v="6.7067180226139892E-3"/>
    <n v="3.2963064470406971E-2"/>
    <n v="60934.50508777528"/>
    <n v="299488.96209860587"/>
    <n v="2008.5880196806756"/>
    <n v="0.96188711510616709"/>
    <n v="2564975.2116784425"/>
    <n v="42.093969713606974"/>
    <n v="2.41929988156825"/>
  </r>
  <r>
    <s v="UN"/>
    <s v="Latin"/>
    <x v="7"/>
    <x v="1"/>
    <x v="5"/>
    <x v="4"/>
    <n v="9.5921404635376066E-3"/>
    <n v="4.6893657544242566E-2"/>
    <n v="58925.917068094604"/>
    <n v="288074.57375916821"/>
    <n v="2763.2517754716682"/>
    <n v="0.94352838425633145"/>
    <n v="2265486.2495798366"/>
    <n v="38.446346909829977"/>
    <n v="2.6277906922955259"/>
  </r>
  <r>
    <s v="UN"/>
    <s v="Latin"/>
    <x v="7"/>
    <x v="1"/>
    <x v="5"/>
    <x v="5"/>
    <n v="1.3632088220434132E-2"/>
    <n v="6.5974267311991741E-2"/>
    <n v="56162.665292622936"/>
    <n v="271806.53712431941"/>
    <n v="3705.2906929694291"/>
    <n v="0.9295723667586081"/>
    <n v="1977411.6758206685"/>
    <n v="35.208650898560627"/>
    <n v="2.5692084413551819"/>
  </r>
  <r>
    <s v="UN"/>
    <s v="Latin"/>
    <x v="7"/>
    <x v="1"/>
    <x v="5"/>
    <x v="6"/>
    <n v="1.5324693201576445E-2"/>
    <n v="7.3812232366992428E-2"/>
    <n v="52457.374599653507"/>
    <n v="252663.84601511501"/>
    <n v="3871.995923311988"/>
    <n v="0.92212934298060956"/>
    <n v="1705605.138696349"/>
    <n v="32.514115540727325"/>
    <n v="2.5147114889208693"/>
  </r>
  <r>
    <s v="UN"/>
    <s v="Latin"/>
    <x v="7"/>
    <x v="1"/>
    <x v="5"/>
    <x v="7"/>
    <n v="1.7052358463552044E-2"/>
    <n v="8.1773729637960854E-2"/>
    <n v="48585.378676341519"/>
    <n v="232988.7463208719"/>
    <n v="3973.0076202370983"/>
    <n v="0.9156118615229718"/>
    <n v="1452941.292681234"/>
    <n v="29.904908272099949"/>
    <n v="2.4985834383467371"/>
  </r>
  <r>
    <s v="UN"/>
    <s v="Latin"/>
    <x v="7"/>
    <x v="1"/>
    <x v="5"/>
    <x v="8"/>
    <n v="1.8050791799927461E-2"/>
    <n v="8.6315204942646537E-2"/>
    <n v="44612.371056104421"/>
    <n v="213327.259732757"/>
    <n v="3850.725950685046"/>
    <n v="0.91420932708465263"/>
    <n v="1219952.5463603621"/>
    <n v="27.345611037488961"/>
    <n v="2.4720102982053738"/>
  </r>
  <r>
    <s v="UN"/>
    <s v="Latin"/>
    <x v="7"/>
    <x v="1"/>
    <x v="5"/>
    <x v="9"/>
    <n v="1.7857897901845044E-2"/>
    <n v="8.5441848336698836E-2"/>
    <n v="40761.645105419375"/>
    <n v="195025.7705690967"/>
    <n v="3482.7502990515859"/>
    <n v="0.91167676250041874"/>
    <n v="1006625.2866276051"/>
    <n v="24.69540382936535"/>
    <n v="2.4782989867542895"/>
  </r>
  <r>
    <s v="UN"/>
    <s v="Latin"/>
    <x v="7"/>
    <x v="1"/>
    <x v="5"/>
    <x v="10"/>
    <n v="1.9445266372658677E-2"/>
    <n v="9.2743558639336837E-2"/>
    <n v="37278.894806367789"/>
    <n v="177800.4631165835"/>
    <n v="3457.3773664840337"/>
    <n v="0.89985574084581021"/>
    <n v="811599.51605850842"/>
    <n v="21.771018703051119"/>
    <n v="2.5142976874418901"/>
  </r>
  <r>
    <s v="UN"/>
    <s v="Latin"/>
    <x v="7"/>
    <x v="1"/>
    <x v="5"/>
    <x v="11"/>
    <n v="2.3231925533700043E-2"/>
    <n v="0.10990005194269602"/>
    <n v="33821.517439883755"/>
    <n v="159994.7674605014"/>
    <n v="3716.9865234240278"/>
    <n v="0.87481573272068658"/>
    <n v="633799.05294192489"/>
    <n v="18.739521491561536"/>
    <n v="2.5483312405117955"/>
  </r>
  <r>
    <s v="UN"/>
    <s v="Latin"/>
    <x v="7"/>
    <x v="1"/>
    <x v="5"/>
    <x v="12"/>
    <n v="3.0935762467387128E-2"/>
    <n v="0.14383061064622407"/>
    <n v="30104.530916459727"/>
    <n v="139965.93972743442"/>
    <n v="4329.9530649325352"/>
    <n v="0.83376864141424145"/>
    <n v="473804.28548142349"/>
    <n v="15.738637044245383"/>
    <n v="2.5619331903708038"/>
  </r>
  <r>
    <s v="UN"/>
    <s v="Latin"/>
    <x v="7"/>
    <x v="1"/>
    <x v="5"/>
    <x v="13"/>
    <n v="4.2613213096061031E-2"/>
    <n v="0.19293927499559391"/>
    <n v="25774.577851527192"/>
    <n v="116699.21141081057"/>
    <n v="4972.9283639911519"/>
    <n v="0.77454450299438471"/>
    <n v="333838.34575398907"/>
    <n v="12.952233308225008"/>
    <n v="2.5520102129411968"/>
  </r>
  <r>
    <s v="UN"/>
    <s v="Latin"/>
    <x v="7"/>
    <x v="1"/>
    <x v="5"/>
    <x v="14"/>
    <n v="6.0806338133747286E-2"/>
    <n v="0.26421980850380788"/>
    <n v="20801.64948753604"/>
    <n v="90388.732702022913"/>
    <n v="5496.2078441601043"/>
    <n v="0.69370771996743119"/>
    <n v="217139.13434317848"/>
    <n v="10.438553657645476"/>
    <n v="2.5220160660175073"/>
  </r>
  <r>
    <s v="UN"/>
    <s v="Latin"/>
    <x v="7"/>
    <x v="1"/>
    <x v="5"/>
    <x v="15"/>
    <n v="8.6999717365711771E-2"/>
    <n v="0.35642060324554503"/>
    <n v="15305.441643375936"/>
    <n v="62703.361673465901"/>
    <n v="5455.174743471538"/>
    <n v="0.59383260077406175"/>
    <n v="126750.40164115558"/>
    <n v="8.2813945911852898"/>
    <n v="2.465920489539327"/>
  </r>
  <r>
    <s v="UN"/>
    <s v="Latin"/>
    <x v="7"/>
    <x v="1"/>
    <x v="5"/>
    <x v="16"/>
    <n v="0.12323702734867667"/>
    <n v="0.46585212085577737"/>
    <n v="9850.2668999043981"/>
    <n v="37235.300339830879"/>
    <n v="4588.7677263159258"/>
    <n v="0.48406593646672708"/>
    <n v="64047.039967689678"/>
    <n v="6.5020613774750906"/>
    <n v="2.3814246271867554"/>
  </r>
  <r>
    <s v="UN"/>
    <s v="Latin"/>
    <x v="7"/>
    <x v="1"/>
    <x v="5"/>
    <x v="17"/>
    <n v="0.16886732610293539"/>
    <n v="0.57848953110467705"/>
    <n v="5261.4991735884723"/>
    <n v="18024.340528620076"/>
    <n v="3043.7221898368412"/>
    <n v="0.37096856802091582"/>
    <n v="26811.739627858798"/>
    <n v="5.0958365179353491"/>
    <n v="2.2786099312939254"/>
  </r>
  <r>
    <s v="UN"/>
    <s v="Latin"/>
    <x v="7"/>
    <x v="1"/>
    <x v="5"/>
    <x v="18"/>
    <n v="0.23046764500583578"/>
    <n v="0.69484604432193231"/>
    <n v="2217.7769837516312"/>
    <n v="6686.4637954235459"/>
    <n v="1541.0135643480473"/>
    <n v="0.26327577939265168"/>
    <n v="8787.3990992387207"/>
    <n v="3.9622555214608637"/>
    <n v="2.143165235409767"/>
  </r>
  <r>
    <s v="UN"/>
    <s v="Latin"/>
    <x v="7"/>
    <x v="1"/>
    <x v="5"/>
    <x v="19"/>
    <n v="0.30520477171034155"/>
    <n v="0.79389277168846462"/>
    <n v="676.76341940358384"/>
    <n v="1760.3839671208816"/>
    <n v="537.27758680767397"/>
    <n v="0.17312069201836733"/>
    <n v="2100.9353038151748"/>
    <n v="3.1043866195762786"/>
    <n v="1.9784089830678753"/>
  </r>
  <r>
    <s v="UN"/>
    <s v="Latin"/>
    <x v="7"/>
    <x v="1"/>
    <x v="5"/>
    <x v="20"/>
    <n v="0.39882443984589738"/>
    <n v="0.87138092501561693"/>
    <n v="139.48583259590984"/>
    <n v="304.75889060600582"/>
    <n v="121.54529383399741"/>
    <n v="0.10510146997431249"/>
    <n v="340.55133669429301"/>
    <n v="2.4414761725720884"/>
    <n v="1.7693502562934309"/>
  </r>
  <r>
    <s v="UN"/>
    <s v="Latin"/>
    <x v="7"/>
    <x v="1"/>
    <x v="5"/>
    <x v="21"/>
    <n v="0.50123813046081034"/>
    <n v="1"/>
    <n v="17.940538761912432"/>
    <n v="35.792446088287221"/>
    <n v="17.940538761912432"/>
    <m/>
    <n v="35.792446088287221"/>
    <n v="1.9950597115998654"/>
    <n v="1.9950597115998654"/>
  </r>
  <r>
    <s v="UN"/>
    <s v="Latin"/>
    <x v="7"/>
    <x v="1"/>
    <x v="6"/>
    <x v="0"/>
    <n v="0.18789447220381059"/>
    <n v="0.16744426815166838"/>
    <n v="100000"/>
    <n v="89116.122570141553"/>
    <n v="16744.426815166837"/>
    <n v="0.76159268772730238"/>
    <n v="3499999.999961081"/>
    <n v="34.999999999610807"/>
    <n v="0.35"/>
  </r>
  <r>
    <s v="UN"/>
    <s v="Latin"/>
    <x v="7"/>
    <x v="1"/>
    <x v="6"/>
    <x v="1"/>
    <n v="5.3708851073146074E-2"/>
    <n v="0.18816529593347706"/>
    <n v="83255.573184833163"/>
    <n v="291680.22129350965"/>
    <n v="15665.80956643539"/>
    <n v="0.85762639496062054"/>
    <n v="3410883.8773909393"/>
    <n v="40.968835441424922"/>
    <n v="1.361"/>
  </r>
  <r>
    <s v="UN"/>
    <s v="Latin"/>
    <x v="7"/>
    <x v="1"/>
    <x v="6"/>
    <x v="2"/>
    <n v="1.1667237621922092E-2"/>
    <n v="5.6373892650438268E-2"/>
    <n v="67589.763618397774"/>
    <n v="326580.99560196797"/>
    <n v="3810.298078492051"/>
    <n v="0.96176402034470854"/>
    <n v="3119203.6560974298"/>
    <n v="46.149054074341961"/>
    <n v="2.0165529688638499"/>
  </r>
  <r>
    <s v="UN"/>
    <s v="Latin"/>
    <x v="7"/>
    <x v="1"/>
    <x v="6"/>
    <x v="3"/>
    <n v="5.9281040441779547E-3"/>
    <n v="2.9194051947143203E-2"/>
    <n v="63779.465539905723"/>
    <n v="314093.85129832634"/>
    <n v="1861.9810301330435"/>
    <n v="0.96631364100563444"/>
    <n v="2792622.6604954619"/>
    <n v="43.785607747812897"/>
    <n v="2.420233437684884"/>
  </r>
  <r>
    <s v="UN"/>
    <s v="Latin"/>
    <x v="7"/>
    <x v="1"/>
    <x v="6"/>
    <x v="4"/>
    <n v="8.4417214575521031E-3"/>
    <n v="4.1380454745588581E-2"/>
    <n v="61917.484509772679"/>
    <n v="303513.17306556803"/>
    <n v="2562.1736657173242"/>
    <n v="0.95015511498941085"/>
    <n v="2478528.8091971357"/>
    <n v="40.02954623917158"/>
    <n v="2.6292592635032075"/>
  </r>
  <r>
    <s v="UN"/>
    <s v="Latin"/>
    <x v="7"/>
    <x v="1"/>
    <x v="6"/>
    <x v="5"/>
    <n v="1.1995914320747212E-2"/>
    <n v="5.828352728867104E-2"/>
    <n v="59355.310844055355"/>
    <n v="288384.59385491576"/>
    <n v="3459.4368793070535"/>
    <n v="0.9375436872768883"/>
    <n v="2175015.6361315679"/>
    <n v="36.643993691583937"/>
    <n v="2.5741831233984036"/>
  </r>
  <r>
    <s v="UN"/>
    <s v="Latin"/>
    <x v="7"/>
    <x v="1"/>
    <x v="6"/>
    <x v="6"/>
    <n v="1.3588507347296301E-2"/>
    <n v="6.572878012467108E-2"/>
    <n v="55895.873964748302"/>
    <n v="270373.15547658555"/>
    <n v="3673.9676097052652"/>
    <n v="0.93040352152189787"/>
    <n v="1886631.0422766523"/>
    <n v="33.752599404143652"/>
    <n v="2.5214222566631586"/>
  </r>
  <r>
    <s v="UN"/>
    <s v="Latin"/>
    <x v="7"/>
    <x v="1"/>
    <x v="6"/>
    <x v="7"/>
    <n v="1.5230165354405812E-2"/>
    <n v="7.3364643581743702E-2"/>
    <n v="52221.906355043036"/>
    <n v="251556.13598040285"/>
    <n v="3831.2415468969266"/>
    <n v="0.92384659075263598"/>
    <n v="1616257.8868000668"/>
    <n v="30.949806309473914"/>
    <n v="2.5064491032808918"/>
  </r>
  <r>
    <s v="UN"/>
    <s v="Latin"/>
    <x v="7"/>
    <x v="1"/>
    <x v="6"/>
    <x v="8"/>
    <n v="1.6321475186606493E-2"/>
    <n v="7.838493383446439E-2"/>
    <n v="48390.66480814611"/>
    <n v="232399.27860840168"/>
    <n v="3793.0990591922746"/>
    <n v="0.92155902092402464"/>
    <n v="1364701.750819664"/>
    <n v="28.201756603887976"/>
    <n v="2.4812032896490281"/>
  </r>
  <r>
    <s v="UN"/>
    <s v="Latin"/>
    <x v="7"/>
    <x v="1"/>
    <x v="6"/>
    <x v="9"/>
    <n v="1.6383399002046131E-2"/>
    <n v="7.8677542110499904E-2"/>
    <n v="44597.565748953835"/>
    <n v="214169.65165780828"/>
    <n v="3508.8268572391098"/>
    <n v="0.91817526276951666"/>
    <n v="1132302.4722112622"/>
    <n v="25.389333547601165"/>
    <n v="2.4868588717143485"/>
  </r>
  <r>
    <s v="UN"/>
    <s v="Latin"/>
    <x v="7"/>
    <x v="1"/>
    <x v="6"/>
    <x v="10"/>
    <n v="1.8051671981382012E-2"/>
    <n v="8.639291733416514E-2"/>
    <n v="41088.738891714725"/>
    <n v="196645.27618816393"/>
    <n v="3549.7760224370068"/>
    <n v="0.90628326312641605"/>
    <n v="918132.82055345399"/>
    <n v="22.345120471404623"/>
    <n v="2.5214159386965038"/>
  </r>
  <r>
    <s v="UN"/>
    <s v="Latin"/>
    <x v="7"/>
    <x v="1"/>
    <x v="6"/>
    <x v="11"/>
    <n v="2.1749304755019089E-2"/>
    <n v="0.10325488015363853"/>
    <n v="37538.962869277719"/>
    <n v="178216.32258220456"/>
    <n v="3876.0811121591541"/>
    <n v="0.88190355544677168"/>
    <n v="721487.54436529009"/>
    <n v="19.219698393845693"/>
    <n v="2.5546198621978551"/>
  </r>
  <r>
    <s v="UN"/>
    <s v="Latin"/>
    <x v="7"/>
    <x v="1"/>
    <x v="6"/>
    <x v="12"/>
    <n v="2.91631724888438E-2"/>
    <n v="0.13616078493984354"/>
    <n v="33662.881757118565"/>
    <n v="157169.60852389497"/>
    <n v="4583.5644033864046"/>
    <n v="0.84197117040129177"/>
    <n v="543271.22178308549"/>
    <n v="16.138583312707681"/>
    <n v="2.5685297988910301"/>
  </r>
  <r>
    <s v="UN"/>
    <s v="Latin"/>
    <x v="7"/>
    <x v="1"/>
    <x v="6"/>
    <x v="13"/>
    <n v="4.0453636933928873E-2"/>
    <n v="0.18409379814215013"/>
    <n v="29079.31735373216"/>
    <n v="132332.27924037669"/>
    <n v="5353.3219790294897"/>
    <n v="0.78383668169067677"/>
    <n v="386101.61325919058"/>
    <n v="13.277533601029898"/>
    <n v="2.5595886854067849"/>
  </r>
  <r>
    <s v="UN"/>
    <s v="Latin"/>
    <x v="7"/>
    <x v="1"/>
    <x v="6"/>
    <x v="14"/>
    <n v="5.817575902812825E-2"/>
    <n v="0.2543366772197283"/>
    <n v="23725.99537470267"/>
    <n v="103726.89464034089"/>
    <n v="6034.3908273325214"/>
    <n v="0.70397835105329254"/>
    <n v="253769.33401881385"/>
    <n v="10.69583509610686"/>
    <n v="2.5303087487025926"/>
  </r>
  <r>
    <s v="UN"/>
    <s v="Latin"/>
    <x v="7"/>
    <x v="1"/>
    <x v="6"/>
    <x v="15"/>
    <n v="8.3713155146655394E-2"/>
    <n v="0.34552316373807673"/>
    <n v="17691.604547370149"/>
    <n v="73021.488248785783"/>
    <n v="6112.859174810279"/>
    <n v="0.60505587779376113"/>
    <n v="150042.43937847298"/>
    <n v="8.4809966770807534"/>
    <n v="2.4747439705996417"/>
  </r>
  <r>
    <s v="UN"/>
    <s v="Latin"/>
    <x v="7"/>
    <x v="1"/>
    <x v="6"/>
    <x v="16"/>
    <n v="0.11902950062177896"/>
    <n v="0.45419178238993591"/>
    <n v="11578.74537255987"/>
    <n v="44182.080670175899"/>
    <n v="5258.9709986021899"/>
    <n v="0.494737291997561"/>
    <n v="77020.951129687208"/>
    <n v="6.6519254592312658"/>
    <n v="2.3927130999071977"/>
  </r>
  <r>
    <s v="UN"/>
    <s v="Latin"/>
    <x v="7"/>
    <x v="1"/>
    <x v="6"/>
    <x v="17"/>
    <n v="0.16446767085412439"/>
    <n v="0.5688526432186124"/>
    <n v="6319.7743739576799"/>
    <n v="21858.522945580607"/>
    <n v="3595.0203571710776"/>
    <n v="0.37961641600836243"/>
    <n v="32838.870459511309"/>
    <n v="5.1962093132363485"/>
    <n v="2.2905997862352931"/>
  </r>
  <r>
    <s v="UN"/>
    <s v="Latin"/>
    <x v="7"/>
    <x v="1"/>
    <x v="6"/>
    <x v="18"/>
    <n v="0.22563689529887268"/>
    <n v="0.68714534751433631"/>
    <n v="2724.7540167866023"/>
    <n v="8297.8541398378657"/>
    <n v="1872.3020457559137"/>
    <n v="0.26977521549272998"/>
    <n v="10980.347513930705"/>
    <n v="4.0298490969398451"/>
    <n v="2.1554184026194938"/>
  </r>
  <r>
    <s v="UN"/>
    <s v="Latin"/>
    <x v="7"/>
    <x v="1"/>
    <x v="6"/>
    <x v="19"/>
    <n v="0.30039290667879215"/>
    <n v="0.78883759182423119"/>
    <n v="852.4519710306887"/>
    <n v="2238.5553887020019"/>
    <n v="672.44615997366782"/>
    <n v="0.17712675003868567"/>
    <n v="2682.49337409284"/>
    <n v="3.1467970809539825"/>
    <n v="1.990533091109201"/>
  </r>
  <r>
    <s v="UN"/>
    <s v="Latin"/>
    <x v="7"/>
    <x v="1"/>
    <x v="6"/>
    <x v="20"/>
    <n v="0.39441945647929105"/>
    <n v="0.8688079846795147"/>
    <n v="180.00581105702094"/>
    <n v="396.50804078237229"/>
    <n v="156.39048593505186"/>
    <n v="0.10683912206050397"/>
    <n v="443.93798539083832"/>
    <n v="2.466242521749539"/>
    <n v="1.7803603173671192"/>
  </r>
  <r>
    <s v="UN"/>
    <s v="Latin"/>
    <x v="7"/>
    <x v="1"/>
    <x v="6"/>
    <x v="21"/>
    <n v="0.49789906602070672"/>
    <n v="1"/>
    <n v="23.615325121969075"/>
    <n v="47.429944608466002"/>
    <n v="23.615325121969075"/>
    <m/>
    <n v="47.429944608466002"/>
    <n v="2.0084391963057264"/>
    <n v="2.0084391963057264"/>
  </r>
  <r>
    <s v="UN"/>
    <s v="Latin"/>
    <x v="7"/>
    <x v="1"/>
    <x v="7"/>
    <x v="0"/>
    <n v="0.17521432330909115"/>
    <n v="0.15729958238431543"/>
    <n v="100000"/>
    <n v="89775.5271450195"/>
    <n v="15729.958238431544"/>
    <n v="0.77837923154304078"/>
    <n v="3749999.9999197973"/>
    <n v="37.499999999197975"/>
    <n v="0.35"/>
  </r>
  <r>
    <s v="UN"/>
    <s v="Latin"/>
    <x v="7"/>
    <x v="1"/>
    <x v="7"/>
    <x v="1"/>
    <n v="4.7669301063444768E-2"/>
    <n v="0.16937051453892557"/>
    <n v="84270.041761568456"/>
    <n v="299414.08862650092"/>
    <n v="14272.860333373595"/>
    <n v="0.8725044865326359"/>
    <n v="3660224.4727747776"/>
    <n v="43.43446848087396"/>
    <n v="1.361"/>
  </r>
  <r>
    <s v="UN"/>
    <s v="Latin"/>
    <x v="7"/>
    <x v="1"/>
    <x v="7"/>
    <x v="2"/>
    <n v="1.0287856782860616E-2"/>
    <n v="4.9908356662069109E-2"/>
    <n v="69997.181428194861"/>
    <n v="339569.68587256427"/>
    <n v="3493.4442960579036"/>
    <n v="0.96619226964810589"/>
    <n v="3360810.3841482764"/>
    <n v="48.013510195348267"/>
    <n v="2.0183519799746144"/>
  </r>
  <r>
    <s v="UN"/>
    <s v="Latin"/>
    <x v="7"/>
    <x v="1"/>
    <x v="7"/>
    <x v="3"/>
    <n v="5.2344180810268755E-3"/>
    <n v="2.5823483570520996E-2"/>
    <n v="66503.737132136957"/>
    <n v="328089.6054969072"/>
    <n v="1717.3581632099886"/>
    <n v="0.97026960272587337"/>
    <n v="3021240.6982757123"/>
    <n v="45.429637920539385"/>
    <n v="2.4209921618802137"/>
  </r>
  <r>
    <s v="UN"/>
    <s v="Latin"/>
    <x v="7"/>
    <x v="1"/>
    <x v="7"/>
    <x v="4"/>
    <n v="7.4191968081388894E-3"/>
    <n v="3.6455082185386664E-2"/>
    <n v="64786.378968926969"/>
    <n v="318335.37118397269"/>
    <n v="2361.7927698058338"/>
    <n v="0.95608178447848635"/>
    <n v="2693151.0927788052"/>
    <n v="41.569711652977276"/>
    <n v="2.6303917379159993"/>
  </r>
  <r>
    <s v="UN"/>
    <s v="Latin"/>
    <x v="7"/>
    <x v="1"/>
    <x v="7"/>
    <x v="5"/>
    <n v="1.0541585818036003E-2"/>
    <n v="5.1396106161803914E-2"/>
    <n v="62424.586199121135"/>
    <n v="304354.64974419394"/>
    <n v="3208.380659396702"/>
    <n v="0.9447163787175944"/>
    <n v="2374815.7215948324"/>
    <n v="38.042954966808686"/>
    <n v="2.5787532477918398"/>
  </r>
  <r>
    <s v="UN"/>
    <s v="Latin"/>
    <x v="7"/>
    <x v="1"/>
    <x v="7"/>
    <x v="6"/>
    <n v="1.2031187684684055E-2"/>
    <n v="5.8418353512385397E-2"/>
    <n v="59216.205539724433"/>
    <n v="287528.82255219674"/>
    <n v="3459.3132288816996"/>
    <n v="0.93791301532823423"/>
    <n v="2070461.0718506386"/>
    <n v="34.964433350287806"/>
    <n v="2.5277736994085052"/>
  </r>
  <r>
    <s v="UN"/>
    <s v="Latin"/>
    <x v="7"/>
    <x v="1"/>
    <x v="7"/>
    <x v="7"/>
    <n v="1.3584828558982244E-2"/>
    <n v="6.5705171118012107E-2"/>
    <n v="55756.892310842733"/>
    <n v="269677.02495370765"/>
    <n v="3663.5161502925039"/>
    <n v="0.93138843706384955"/>
    <n v="1782932.2492984419"/>
    <n v="31.976894252976955"/>
    <n v="2.5140176194449522"/>
  </r>
  <r>
    <s v="UN"/>
    <s v="Latin"/>
    <x v="7"/>
    <x v="1"/>
    <x v="7"/>
    <x v="8"/>
    <n v="1.4741035140820861E-2"/>
    <n v="7.1075556219384148E-2"/>
    <n v="52093.37616055023"/>
    <n v="251174.06278366249"/>
    <n v="3702.5656859567098"/>
    <n v="0.92837322632486063"/>
    <n v="1513255.2243447343"/>
    <n v="29.04889903240149"/>
    <n v="2.4901679518246094"/>
  </r>
  <r>
    <s v="UN"/>
    <s v="Latin"/>
    <x v="7"/>
    <x v="1"/>
    <x v="7"/>
    <x v="9"/>
    <n v="1.5016808540337687E-2"/>
    <n v="7.2362263861169632E-2"/>
    <n v="48390.81047459352"/>
    <n v="233183.27503559188"/>
    <n v="3501.6685960183822"/>
    <n v="0.92427820617118883"/>
    <n v="1262081.1615610719"/>
    <n v="26.081008959825098"/>
    <n v="2.4952577330280081"/>
  </r>
  <r>
    <s v="UN"/>
    <s v="Latin"/>
    <x v="7"/>
    <x v="1"/>
    <x v="7"/>
    <x v="10"/>
    <n v="1.6744005521159486E-2"/>
    <n v="8.0392987090619025E-2"/>
    <n v="44889.141878575138"/>
    <n v="215526.21915901979"/>
    <n v="3608.772203553257"/>
    <n v="0.91238541458828271"/>
    <n v="1028897.88652548"/>
    <n v="22.920863341710621"/>
    <n v="2.5283864620012282"/>
  </r>
  <r>
    <s v="UN"/>
    <s v="Latin"/>
    <x v="7"/>
    <x v="1"/>
    <x v="7"/>
    <x v="11"/>
    <n v="2.034561106011621E-2"/>
    <n v="9.6918259122007827E-2"/>
    <n v="41280.369675021881"/>
    <n v="196642.97882204736"/>
    <n v="4000.8215648160476"/>
    <n v="0.88868917690542715"/>
    <n v="813371.6673664602"/>
    <n v="19.703594560070496"/>
    <n v="2.5607836053266384"/>
  </r>
  <r>
    <s v="UN"/>
    <s v="Latin"/>
    <x v="7"/>
    <x v="1"/>
    <x v="7"/>
    <x v="12"/>
    <n v="2.7474484320040904E-2"/>
    <n v="0.12879151320635074"/>
    <n v="37279.548110205833"/>
    <n v="174754.48699359663"/>
    <n v="4801.2894127623586"/>
    <n v="0.84989595590835099"/>
    <n v="616728.68854441284"/>
    <n v="16.543352047112776"/>
    <n v="2.5749736046980432"/>
  </r>
  <r>
    <s v="UN"/>
    <s v="Latin"/>
    <x v="7"/>
    <x v="1"/>
    <x v="7"/>
    <x v="13"/>
    <n v="3.8377960966132212E-2"/>
    <n v="0.17550248019266274"/>
    <n v="32478.258697443474"/>
    <n v="148523.1317726963"/>
    <n v="5700.0149537402503"/>
    <n v="0.79291679174513474"/>
    <n v="441974.20155081619"/>
    <n v="13.608309659335468"/>
    <n v="2.5669955557886697"/>
  </r>
  <r>
    <s v="UN"/>
    <s v="Latin"/>
    <x v="7"/>
    <x v="1"/>
    <x v="7"/>
    <x v="14"/>
    <n v="5.5624069290997273E-2"/>
    <n v="0.24462586839404543"/>
    <n v="26778.243743703224"/>
    <n v="117766.48514514623"/>
    <n v="6550.6511298708174"/>
    <n v="0.71412395038579513"/>
    <n v="293451.06977811991"/>
    <n v="10.958562950832933"/>
    <n v="2.5384533149931507"/>
  </r>
  <r>
    <s v="UN"/>
    <s v="Latin"/>
    <x v="7"/>
    <x v="1"/>
    <x v="7"/>
    <x v="15"/>
    <n v="8.0503444033520388E-2"/>
    <n v="0.33470760032624181"/>
    <n v="20227.592613832407"/>
    <n v="84099.86759490188"/>
    <n v="6770.3289841526566"/>
    <n v="0.61625298021737074"/>
    <n v="175684.58463297365"/>
    <n v="8.6853926706450366"/>
    <n v="2.4834169042388772"/>
  </r>
  <r>
    <s v="UN"/>
    <s v="Latin"/>
    <x v="7"/>
    <x v="1"/>
    <x v="7"/>
    <x v="16"/>
    <n v="0.11489878256354051"/>
    <n v="0.44249973125123848"/>
    <n v="13457.26362967975"/>
    <n v="51826.794041244561"/>
    <n v="5954.8355395103545"/>
    <n v="0.50548359939864496"/>
    <n v="91584.717038071773"/>
    <n v="6.8055973010800903"/>
    <n v="2.4038705175684214"/>
  </r>
  <r>
    <s v="UN"/>
    <s v="Latin"/>
    <x v="7"/>
    <x v="1"/>
    <x v="7"/>
    <x v="17"/>
    <n v="0.16011083217137598"/>
    <n v="0.55908814978576571"/>
    <n v="7502.4280901693955"/>
    <n v="26197.594397260546"/>
    <n v="4194.5186398335627"/>
    <n v="0.38841133698906743"/>
    <n v="39757.922996827205"/>
    <n v="5.2993407626156293"/>
    <n v="2.3025400468752264"/>
  </r>
  <r>
    <s v="UN"/>
    <s v="Latin"/>
    <x v="7"/>
    <x v="1"/>
    <x v="7"/>
    <x v="18"/>
    <n v="0.22082093757828419"/>
    <n v="0.6792661115599945"/>
    <n v="3307.9094503358324"/>
    <n v="10175.44266573727"/>
    <n v="2246.9507897221797"/>
    <n v="0.27643775387965902"/>
    <n v="13560.328599566661"/>
    <n v="4.099365113573457"/>
    <n v="2.1676706872922789"/>
  </r>
  <r>
    <s v="UN"/>
    <s v="Latin"/>
    <x v="7"/>
    <x v="1"/>
    <x v="7"/>
    <x v="19"/>
    <n v="0.29556682437109355"/>
    <n v="0.78362429171265346"/>
    <n v="1060.9586606136527"/>
    <n v="2812.8765152476608"/>
    <n v="831.39297895977904"/>
    <n v="0.18126124399197072"/>
    <n v="3384.885933829391"/>
    <n v="3.1904032263345599"/>
    <n v="2.0027209143160736"/>
  </r>
  <r>
    <s v="UN"/>
    <s v="Latin"/>
    <x v="7"/>
    <x v="1"/>
    <x v="7"/>
    <x v="20"/>
    <n v="0.38997427223674436"/>
    <n v="0.86613305806461749"/>
    <n v="229.56568165387361"/>
    <n v="509.86549634959056"/>
    <n v="198.834425877558"/>
    <n v="0.10864143179009642"/>
    <n v="572.0094185817303"/>
    <n v="2.4917026554699686"/>
    <n v="1.7914866396796183"/>
  </r>
  <r>
    <s v="UN"/>
    <s v="Latin"/>
    <x v="7"/>
    <x v="1"/>
    <x v="7"/>
    <x v="21"/>
    <n v="0.49451747930422596"/>
    <n v="1"/>
    <n v="30.731255776315603"/>
    <n v="62.143922232139765"/>
    <n v="30.731255776315603"/>
    <m/>
    <n v="62.143922232139765"/>
    <n v="2.0221732129812189"/>
    <n v="2.0221732129812189"/>
  </r>
  <r>
    <s v="UN"/>
    <s v="Latin"/>
    <x v="7"/>
    <x v="1"/>
    <x v="8"/>
    <x v="0"/>
    <n v="0.16316942358647674"/>
    <n v="0.14752310462111243"/>
    <n v="100000"/>
    <n v="90410.998199627691"/>
    <n v="14752.310462111243"/>
    <n v="0.79447674127842005"/>
    <n v="3999999.9998613447"/>
    <n v="39.999999998613447"/>
    <n v="0.35"/>
  </r>
  <r>
    <s v="UN"/>
    <s v="Latin"/>
    <x v="7"/>
    <x v="1"/>
    <x v="8"/>
    <x v="1"/>
    <n v="4.2191737757688086E-2"/>
    <n v="0.15185842695593077"/>
    <n v="85247.689537888757"/>
    <n v="306827.37243958231"/>
    <n v="12945.580034851344"/>
    <n v="0.88615958523799965"/>
    <n v="3909589.001661717"/>
    <n v="45.861524492392029"/>
    <n v="1.361"/>
  </r>
  <r>
    <s v="UN"/>
    <s v="Latin"/>
    <x v="7"/>
    <x v="1"/>
    <x v="8"/>
    <x v="2"/>
    <n v="9.0504586252587067E-3"/>
    <n v="4.4063881441113048E-2"/>
    <n v="72302.109503037413"/>
    <n v="352016.58976626117"/>
    <n v="3185.911581084205"/>
    <n v="0.97017918929826275"/>
    <n v="3602761.6292221346"/>
    <n v="49.829274055562408"/>
    <n v="2.020018444549863"/>
  </r>
  <r>
    <s v="UN"/>
    <s v="Latin"/>
    <x v="7"/>
    <x v="1"/>
    <x v="8"/>
    <x v="3"/>
    <n v="4.6127192136526038E-3"/>
    <n v="2.2792515838150607E-2"/>
    <n v="69116.197921953208"/>
    <n v="341519.16967897041"/>
    <n v="1575.3320358088677"/>
    <n v="0.97382265682310187"/>
    <n v="3250745.0394558734"/>
    <n v="47.033041995837955"/>
    <n v="2.4216102774104664"/>
  </r>
  <r>
    <s v="UN"/>
    <s v="Latin"/>
    <x v="7"/>
    <x v="1"/>
    <x v="8"/>
    <x v="4"/>
    <n v="6.5056560297658298E-3"/>
    <n v="3.203460945539012E-2"/>
    <n v="67540.86588614434"/>
    <n v="332579.10517279466"/>
    <n v="2163.6452609415137"/>
    <n v="0.9614085150775753"/>
    <n v="2909225.8697769032"/>
    <n v="43.073564894490282"/>
    <n v="2.6312086133302706"/>
  </r>
  <r>
    <s v="UN"/>
    <s v="Latin"/>
    <x v="7"/>
    <x v="1"/>
    <x v="8"/>
    <x v="5"/>
    <n v="9.2412341108509821E-3"/>
    <n v="4.519667059386076E-2"/>
    <n v="65377.220625202826"/>
    <n v="319744.38365000527"/>
    <n v="2954.8327049394575"/>
    <n v="0.95119430174624175"/>
    <n v="2576646.7646041084"/>
    <n v="39.411996104508837"/>
    <n v="2.5830376237306476"/>
  </r>
  <r>
    <s v="UN"/>
    <s v="Latin"/>
    <x v="7"/>
    <x v="1"/>
    <x v="8"/>
    <x v="6"/>
    <n v="1.0629837358210161E-2"/>
    <n v="5.179149007185186E-2"/>
    <n v="62422.387920263369"/>
    <n v="304139.03574324917"/>
    <n v="3232.9484842336096"/>
    <n v="0.9447504206885543"/>
    <n v="2256902.3809541031"/>
    <n v="36.155335547832735"/>
    <n v="2.5338599124143841"/>
  </r>
  <r>
    <s v="UN"/>
    <s v="Latin"/>
    <x v="7"/>
    <x v="1"/>
    <x v="8"/>
    <x v="7"/>
    <n v="1.2091483861206884E-2"/>
    <n v="5.8698179540995668E-2"/>
    <n v="59189.439436029759"/>
    <n v="287335.48196624592"/>
    <n v="3474.3123429469633"/>
    <n v="0.93832827567509514"/>
    <n v="1952763.345210854"/>
    <n v="32.99175264738475"/>
    <n v="2.5213180728022064"/>
  </r>
  <r>
    <s v="UN"/>
    <s v="Latin"/>
    <x v="7"/>
    <x v="1"/>
    <x v="8"/>
    <x v="8"/>
    <n v="1.3288599404982174E-2"/>
    <n v="6.4305800111387604E-2"/>
    <n v="55715.127093082796"/>
    <n v="269615.00733365992"/>
    <n v="3582.8058260283506"/>
    <n v="0.93472275617439948"/>
    <n v="1665427.863244608"/>
    <n v="29.891843564534845"/>
    <n v="2.4989914143108418"/>
  </r>
  <r>
    <s v="UN"/>
    <s v="Latin"/>
    <x v="7"/>
    <x v="1"/>
    <x v="8"/>
    <x v="9"/>
    <n v="1.3743227735156975E-2"/>
    <n v="6.6436777406875577E-2"/>
    <n v="52132.321267054445"/>
    <n v="252015.28276089954"/>
    <n v="3463.5034237230211"/>
    <n v="0.93003612283192183"/>
    <n v="1395812.855910948"/>
    <n v="26.774423658611308"/>
    <n v="2.5035902909319221"/>
  </r>
  <r>
    <s v="UN"/>
    <s v="Latin"/>
    <x v="7"/>
    <x v="1"/>
    <x v="8"/>
    <x v="10"/>
    <n v="1.5511352169141806E-2"/>
    <n v="7.4700852116289934E-2"/>
    <n v="48668.817843331424"/>
    <n v="234383.31647333747"/>
    <n v="3635.6021643893546"/>
    <n v="0.9182035452482652"/>
    <n v="1143797.5731500485"/>
    <n v="23.501651033152658"/>
    <n v="2.535271369598628"/>
  </r>
  <r>
    <s v="UN"/>
    <s v="Latin"/>
    <x v="7"/>
    <x v="1"/>
    <x v="8"/>
    <x v="11"/>
    <n v="1.9009945131381673E-2"/>
    <n v="9.0847622058579991E-2"/>
    <n v="45033.21567894207"/>
    <n v="215211.59213286458"/>
    <n v="4091.160558083051"/>
    <n v="0.89522412633580628"/>
    <n v="909414.25667671091"/>
    <n v="20.194299762207766"/>
    <n v="2.5668307023105377"/>
  </r>
  <r>
    <s v="UN"/>
    <s v="Latin"/>
    <x v="7"/>
    <x v="1"/>
    <x v="8"/>
    <x v="12"/>
    <n v="2.5853835786370235E-2"/>
    <n v="0.12166139326989611"/>
    <n v="40942.055120859019"/>
    <n v="192662.60954448159"/>
    <n v="4981.0674693365872"/>
    <n v="0.8576008394576311"/>
    <n v="694202.66454384627"/>
    <n v="16.955735673126146"/>
    <n v="2.5813083974511803"/>
  </r>
  <r>
    <s v="UN"/>
    <s v="Latin"/>
    <x v="7"/>
    <x v="1"/>
    <x v="8"/>
    <x v="13"/>
    <n v="3.63713339605417E-2"/>
    <n v="0.16711300722726335"/>
    <n v="35960.987651522431"/>
    <n v="165227.61567744522"/>
    <n v="6009.5487893083955"/>
    <n v="0.80183531570572308"/>
    <n v="501540.05499936466"/>
    <n v="13.946781992182899"/>
    <n v="2.5743066424385344"/>
  </r>
  <r>
    <s v="UN"/>
    <s v="Latin"/>
    <x v="7"/>
    <x v="1"/>
    <x v="8"/>
    <x v="14"/>
    <n v="5.3135443931598372E-2"/>
    <n v="0.23503602776814989"/>
    <n v="29951.438862214036"/>
    <n v="132485.33738002818"/>
    <n v="7039.6672161153838"/>
    <n v="0.72420316729384959"/>
    <n v="336312.4393219194"/>
    <n v="11.228590414940049"/>
    <n v="2.5464952531416785"/>
  </r>
  <r>
    <s v="UN"/>
    <s v="Latin"/>
    <x v="7"/>
    <x v="1"/>
    <x v="8"/>
    <x v="15"/>
    <n v="7.7347835251280944E-2"/>
    <n v="0.32390505603530317"/>
    <n v="22911.771646098652"/>
    <n v="95946.300950610661"/>
    <n v="7421.2386788976546"/>
    <n v="0.62749758906424113"/>
    <n v="203827.10194189122"/>
    <n v="8.8961737699842285"/>
    <n v="2.4919877819308605"/>
  </r>
  <r>
    <s v="UN"/>
    <s v="Latin"/>
    <x v="7"/>
    <x v="1"/>
    <x v="8"/>
    <x v="16"/>
    <n v="0.11081519516155404"/>
    <n v="0.4306983943690893"/>
    <n v="15490.532967200998"/>
    <n v="60206.072526140299"/>
    <n v="6671.7476768949145"/>
    <n v="0.51637534866748047"/>
    <n v="107880.80099128056"/>
    <n v="6.9643053095527971"/>
    <n v="2.4149813294660754"/>
  </r>
  <r>
    <s v="UN"/>
    <s v="Latin"/>
    <x v="7"/>
    <x v="1"/>
    <x v="8"/>
    <x v="17"/>
    <n v="0.15576912191652595"/>
    <n v="0.54913408498561922"/>
    <n v="8818.785290306083"/>
    <n v="31088.931692585316"/>
    <n v="4842.6955910768684"/>
    <n v="0.3974128606087749"/>
    <n v="47674.728465140259"/>
    <n v="5.4060425439256345"/>
    <n v="2.3145132675883966"/>
  </r>
  <r>
    <s v="UN"/>
    <s v="Latin"/>
    <x v="7"/>
    <x v="1"/>
    <x v="8"/>
    <x v="18"/>
    <n v="0.21598712705640222"/>
    <n v="0.67114971509829702"/>
    <n v="3976.0896992292141"/>
    <n v="12355.141277221133"/>
    <n v="2668.5514688429603"/>
    <n v="0.28331586617493321"/>
    <n v="16585.796772554942"/>
    <n v="4.1713839543836713"/>
    <n v="2.1800029691060123"/>
  </r>
  <r>
    <s v="UN"/>
    <s v="Latin"/>
    <x v="7"/>
    <x v="1"/>
    <x v="8"/>
    <x v="19"/>
    <n v="0.29069088320357955"/>
    <n v="0.77820788670738428"/>
    <n v="1307.5382303862536"/>
    <n v="3500.4075526695756"/>
    <n v="1017.5365630579995"/>
    <n v="0.18556038173794145"/>
    <n v="4230.65549533381"/>
    <n v="3.2355883728799673"/>
    <n v="2.0150619549888669"/>
  </r>
  <r>
    <s v="UN"/>
    <s v="Latin"/>
    <x v="7"/>
    <x v="1"/>
    <x v="8"/>
    <x v="20"/>
    <n v="0.38545521980856368"/>
    <n v="0.86333094101487784"/>
    <n v="290.0016673282542"/>
    <n v="649.53696171173988"/>
    <n v="250.36741235038525"/>
    <n v="0.11052544791571607"/>
    <n v="730.24794266423453"/>
    <n v="2.5180818765350876"/>
    <n v="1.8028132438846152"/>
  </r>
  <r>
    <s v="UN"/>
    <s v="Latin"/>
    <x v="7"/>
    <x v="1"/>
    <x v="8"/>
    <x v="21"/>
    <n v="0.49106397308189215"/>
    <n v="1"/>
    <n v="39.634254977868949"/>
    <n v="80.710980952494666"/>
    <n v="39.634254977868949"/>
    <m/>
    <n v="80.710980952494666"/>
    <n v="2.0363945530845027"/>
    <n v="2.0363945530845027"/>
  </r>
  <r>
    <s v="UN"/>
    <s v="Latin"/>
    <x v="7"/>
    <x v="1"/>
    <x v="9"/>
    <x v="0"/>
    <n v="0.15166986674372088"/>
    <n v="0.13805923954206592"/>
    <n v="100000"/>
    <n v="91026.149429765719"/>
    <n v="13805.923954206592"/>
    <n v="0.80994710639032608"/>
    <n v="4249999.9997791853"/>
    <n v="42.499999997791853"/>
    <n v="0.35"/>
  </r>
  <r>
    <s v="UN"/>
    <s v="Latin"/>
    <x v="7"/>
    <x v="1"/>
    <x v="9"/>
    <x v="1"/>
    <n v="3.7210178103725761E-2"/>
    <n v="0.13553180618939825"/>
    <n v="86194.076045793408"/>
    <n v="313947.40376539738"/>
    <n v="11682.038809312726"/>
    <n v="0.89871613261475036"/>
    <n v="4158973.8503494198"/>
    <n v="48.251272490464771"/>
    <n v="1.361"/>
  </r>
  <r>
    <s v="UN"/>
    <s v="Latin"/>
    <x v="7"/>
    <x v="1"/>
    <x v="9"/>
    <x v="2"/>
    <n v="7.9370465810082568E-3"/>
    <n v="3.8768740463548106E-2"/>
    <n v="74512.037236480683"/>
    <n v="363956.26553881081"/>
    <n v="2888.7378330313513"/>
    <n v="0.97378048243814863"/>
    <n v="3845026.4465840221"/>
    <n v="51.602755597474371"/>
    <n v="2.0215640390724241"/>
  </r>
  <r>
    <s v="UN"/>
    <s v="Latin"/>
    <x v="7"/>
    <x v="1"/>
    <x v="9"/>
    <x v="3"/>
    <n v="4.0530114882711583E-3"/>
    <n v="2.0055513092099322E-2"/>
    <n v="71623.299403449331"/>
    <n v="354413.50784277014"/>
    <n v="1436.4420188852382"/>
    <n v="0.97702416215238441"/>
    <n v="3481070.1810452114"/>
    <n v="48.602482851796204"/>
    <n v="2.4221102378011277"/>
  </r>
  <r>
    <s v="UN"/>
    <s v="Latin"/>
    <x v="7"/>
    <x v="1"/>
    <x v="9"/>
    <x v="4"/>
    <n v="5.6871002452807684E-3"/>
    <n v="2.8057608835214583E-2"/>
    <n v="70186.857384564093"/>
    <n v="346270.56055557"/>
    <n v="1969.2753898691008"/>
    <n v="0.96620684037913018"/>
    <n v="3126656.6732024411"/>
    <n v="44.547608907334748"/>
    <n v="2.6317551159970227"/>
  </r>
  <r>
    <s v="UN"/>
    <s v="Latin"/>
    <x v="7"/>
    <x v="1"/>
    <x v="9"/>
    <x v="5"/>
    <n v="8.0748616948654248E-3"/>
    <n v="3.9602668345305278E-2"/>
    <n v="68217.581994694992"/>
    <n v="334568.98423070752"/>
    <n v="2701.5982750545663"/>
    <n v="0.95706741095953063"/>
    <n v="2780386.1126468712"/>
    <n v="40.757617484347229"/>
    <n v="2.5870114358006266"/>
  </r>
  <r>
    <s v="UN"/>
    <s v="Latin"/>
    <x v="7"/>
    <x v="1"/>
    <x v="9"/>
    <x v="6"/>
    <n v="9.3614856768635853E-3"/>
    <n v="4.5753646981296137E-2"/>
    <n v="65515.983719640426"/>
    <n v="320205.07152504328"/>
    <n v="2997.5951907407798"/>
    <n v="0.95100146609922886"/>
    <n v="2445817.1284161638"/>
    <n v="37.331609624949508"/>
    <n v="2.5397454946755764"/>
  </r>
  <r>
    <s v="UN"/>
    <s v="Latin"/>
    <x v="7"/>
    <x v="1"/>
    <x v="9"/>
    <x v="7"/>
    <n v="1.0731131172871495E-2"/>
    <n v="5.2269352598328794E-2"/>
    <n v="62518.388528899646"/>
    <n v="304515.49247272458"/>
    <n v="3267.7956938963689"/>
    <n v="0.94473417795767556"/>
    <n v="2125612.0568911205"/>
    <n v="33.999789612436004"/>
    <n v="2.5284715054680595"/>
  </r>
  <r>
    <s v="UN"/>
    <s v="Latin"/>
    <x v="7"/>
    <x v="1"/>
    <x v="9"/>
    <x v="8"/>
    <n v="1.1948174940025723E-2"/>
    <n v="5.8013343036440269E-2"/>
    <n v="59250.592835003277"/>
    <n v="287686.19345659623"/>
    <n v="3437.3249672494858"/>
    <n v="0.9406651347445365"/>
    <n v="1821096.564418396"/>
    <n v="30.735499465628177"/>
    <n v="2.5077216149059085"/>
  </r>
  <r>
    <s v="UN"/>
    <s v="Latin"/>
    <x v="7"/>
    <x v="1"/>
    <x v="9"/>
    <x v="9"/>
    <n v="1.2549671294371227E-2"/>
    <n v="6.0848372517243975E-2"/>
    <n v="55813.267867753792"/>
    <n v="270616.37193199189"/>
    <n v="3396.1465146218034"/>
    <n v="0.93550019480708702"/>
    <n v="1533410.3709617998"/>
    <n v="27.473939970602046"/>
    <n v="2.511895505568885"/>
  </r>
  <r>
    <s v="UN"/>
    <s v="Latin"/>
    <x v="7"/>
    <x v="1"/>
    <x v="9"/>
    <x v="10"/>
    <n v="1.4341733043993886E-2"/>
    <n v="6.9267006183697119E-2"/>
    <n v="52417.121353131988"/>
    <n v="253161.66866036554"/>
    <n v="3630.7770688989913"/>
    <n v="0.9237822924952348"/>
    <n v="1262793.999029808"/>
    <n v="24.091250462275806"/>
    <n v="2.5421409973814426"/>
  </r>
  <r>
    <s v="UN"/>
    <s v="Latin"/>
    <x v="7"/>
    <x v="1"/>
    <x v="9"/>
    <x v="11"/>
    <n v="1.773231340770004E-2"/>
    <n v="8.5003088395238596E-2"/>
    <n v="48786.344284232997"/>
    <n v="233866.26664699154"/>
    <n v="4146.9899356731985"/>
    <n v="0.90154841772898375"/>
    <n v="1009632.3303694425"/>
    <n v="20.694978178468279"/>
    <n v="2.5728287431834609"/>
  </r>
  <r>
    <s v="UN"/>
    <s v="Latin"/>
    <x v="7"/>
    <x v="1"/>
    <x v="9"/>
    <x v="12"/>
    <n v="2.4290243873984534E-2"/>
    <n v="0.11472831335641591"/>
    <n v="44639.354348559798"/>
    <n v="210841.76265577978"/>
    <n v="5121.3978337296576"/>
    <n v="0.86513196410928028"/>
    <n v="775766.06372245098"/>
    <n v="17.378523391377851"/>
    <n v="2.5875709155713666"/>
  </r>
  <r>
    <s v="UN"/>
    <s v="Latin"/>
    <x v="7"/>
    <x v="1"/>
    <x v="9"/>
    <x v="13"/>
    <n v="3.4419780887145375E-2"/>
    <n v="0.15887392276136866"/>
    <n v="39517.956514830141"/>
    <n v="182405.94824265747"/>
    <n v="6278.3727710242456"/>
    <n v="0.81064748931727426"/>
    <n v="564924.30106667127"/>
    <n v="14.295382425826313"/>
    <n v="2.5815653378261953"/>
  </r>
  <r>
    <s v="UN"/>
    <s v="Latin"/>
    <x v="7"/>
    <x v="1"/>
    <x v="9"/>
    <x v="14"/>
    <n v="5.0692917851815816E-2"/>
    <n v="0.22550841454768886"/>
    <n v="33239.583743805895"/>
    <n v="147866.92397944696"/>
    <n v="7495.805830290803"/>
    <n v="0.73427166498462471"/>
    <n v="382518.3528240138"/>
    <n v="11.507916458048156"/>
    <n v="2.5544997890011563"/>
  </r>
  <r>
    <s v="UN"/>
    <s v="Latin"/>
    <x v="7"/>
    <x v="1"/>
    <x v="9"/>
    <x v="15"/>
    <n v="7.4229347483959207E-2"/>
    <n v="0.31306258763840933"/>
    <n v="25743.777913515092"/>
    <n v="108574.49246654345"/>
    <n v="8059.4137291935658"/>
    <n v="0.63884726426146188"/>
    <n v="234651.42884456681"/>
    <n v="9.1148793169699616"/>
    <n v="2.5005133403112083"/>
  </r>
  <r>
    <s v="UN"/>
    <s v="Latin"/>
    <x v="7"/>
    <x v="1"/>
    <x v="9"/>
    <x v="16"/>
    <n v="0.10675577209905128"/>
    <n v="0.41872294820554923"/>
    <n v="17684.364184321526"/>
    <n v="69362.51748082797"/>
    <n v="7404.8491083997324"/>
    <n v="0.52747960102195257"/>
    <n v="126076.93637802337"/>
    <n v="7.1292886226466505"/>
    <n v="2.4261050884670117"/>
  </r>
  <r>
    <s v="UN"/>
    <s v="Latin"/>
    <x v="7"/>
    <x v="1"/>
    <x v="9"/>
    <x v="17"/>
    <n v="0.15141459494534232"/>
    <n v="0.53892164602934811"/>
    <n v="10279.515075921794"/>
    <n v="36587.313046665353"/>
    <n v="5539.8531850992731"/>
    <n v="0.406686021283446"/>
    <n v="56714.418897195399"/>
    <n v="5.5172270752382406"/>
    <n v="2.3265966013721675"/>
  </r>
  <r>
    <s v="UN"/>
    <s v="Latin"/>
    <x v="7"/>
    <x v="1"/>
    <x v="9"/>
    <x v="18"/>
    <n v="0.21110451822544807"/>
    <n v="0.66273503202661954"/>
    <n v="4739.6618908225209"/>
    <n v="14879.548772400249"/>
    <n v="3141.1399750096116"/>
    <n v="0.29046424870031545"/>
    <n v="20127.105850530043"/>
    <n v="4.2465277722663011"/>
    <n v="2.1924967521750212"/>
  </r>
  <r>
    <s v="UN"/>
    <s v="Latin"/>
    <x v="7"/>
    <x v="1"/>
    <x v="9"/>
    <x v="19"/>
    <n v="0.28573114863137128"/>
    <n v="0.77254082508618338"/>
    <n v="1598.5219158129096"/>
    <n v="4321.9769551749387"/>
    <n v="1234.9234397604519"/>
    <n v="0.19006226696029213"/>
    <n v="5247.5570781297929"/>
    <n v="3.2827557922227228"/>
    <n v="2.0276435722998083"/>
  </r>
  <r>
    <s v="UN"/>
    <s v="Latin"/>
    <x v="7"/>
    <x v="1"/>
    <x v="9"/>
    <x v="20"/>
    <n v="0.38083034651674136"/>
    <n v="0.86037512466058441"/>
    <n v="363.59847605245784"/>
    <n v="821.44473785068976"/>
    <n v="312.83108416003193"/>
    <n v="0.11250823404863015"/>
    <n v="925.58012295485435"/>
    <n v="2.5456105674692573"/>
    <n v="1.8144225658157254"/>
  </r>
  <r>
    <s v="UN"/>
    <s v="Latin"/>
    <x v="7"/>
    <x v="1"/>
    <x v="9"/>
    <x v="21"/>
    <n v="0.48751336389301547"/>
    <n v="1"/>
    <n v="50.767391892425913"/>
    <n v="104.13538510416463"/>
    <n v="50.767391892425913"/>
    <m/>
    <n v="104.13538510416463"/>
    <n v="2.0512258207950365"/>
    <n v="2.0512258207950365"/>
  </r>
  <r>
    <s v="UN"/>
    <s v="Latin"/>
    <x v="7"/>
    <x v="1"/>
    <x v="10"/>
    <x v="0"/>
    <n v="0.14064399875972464"/>
    <n v="0.12886347993667296"/>
    <n v="100000"/>
    <n v="91623.873804116258"/>
    <n v="12886.347993667296"/>
    <n v="0.8248407115424724"/>
    <n v="4499999.9996408336"/>
    <n v="44.999999996408334"/>
    <n v="0.35"/>
  </r>
  <r>
    <s v="UN"/>
    <s v="Latin"/>
    <x v="7"/>
    <x v="1"/>
    <x v="10"/>
    <x v="1"/>
    <n v="3.2670348301074598E-2"/>
    <n v="0.12030872955324295"/>
    <n v="87113.652006332704"/>
    <n v="320796.48196711991"/>
    <n v="10480.532799625202"/>
    <n v="0.91027912025434299"/>
    <n v="4408376.125836717"/>
    <n v="50.604882521929525"/>
    <n v="1.361"/>
  </r>
  <r>
    <s v="UN"/>
    <s v="Latin"/>
    <x v="7"/>
    <x v="1"/>
    <x v="10"/>
    <x v="2"/>
    <n v="6.9325535861049E-3"/>
    <n v="3.3961855185960517E-2"/>
    <n v="76633.119206707503"/>
    <n v="375417.63862642401"/>
    <n v="2602.602896946657"/>
    <n v="0.97704227906142471"/>
    <n v="4087579.6438695975"/>
    <n v="53.339596328369495"/>
    <n v="2.0229967021848441"/>
  </r>
  <r>
    <s v="UN"/>
    <s v="Latin"/>
    <x v="7"/>
    <x v="1"/>
    <x v="10"/>
    <x v="3"/>
    <n v="3.5472675152608346E-3"/>
    <n v="1.7575641857730317E-2"/>
    <n v="74030.516309760846"/>
    <n v="366798.90524341969"/>
    <n v="1301.1338412032055"/>
    <n v="0.9799173627906772"/>
    <n v="3712162.0052431733"/>
    <n v="50.143673045729237"/>
    <n v="2.4224970566569373"/>
  </r>
  <r>
    <s v="UN"/>
    <s v="Latin"/>
    <x v="7"/>
    <x v="1"/>
    <x v="10"/>
    <x v="4"/>
    <n v="4.9514812551359304E-3"/>
    <n v="2.4470493213467039E-2"/>
    <n v="72729.38246855764"/>
    <n v="359432.61590063927"/>
    <n v="1779.7238601165009"/>
    <n v="0.97054019582535966"/>
    <n v="3345363.0999997538"/>
    <n v="45.997408288816708"/>
    <n v="2.6320503778192679"/>
  </r>
  <r>
    <s v="UN"/>
    <s v="Latin"/>
    <x v="7"/>
    <x v="1"/>
    <x v="10"/>
    <x v="5"/>
    <n v="7.0254145150366694E-3"/>
    <n v="3.4542411536011404E-2"/>
    <n v="70949.658608441139"/>
    <n v="348843.8014222277"/>
    <n v="2450.7723059922864"/>
    <n v="0.96239995424597025"/>
    <n v="2985930.4840991143"/>
    <n v="42.085198754485162"/>
    <n v="2.59076287685268"/>
  </r>
  <r>
    <s v="UN"/>
    <s v="Latin"/>
    <x v="7"/>
    <x v="1"/>
    <x v="10"/>
    <x v="6"/>
    <n v="8.2120511622706706E-3"/>
    <n v="4.0248967135398932E-2"/>
    <n v="68498.886302448853"/>
    <n v="335727.25852774235"/>
    <n v="2757.0094235986762"/>
    <n v="0.95672819041160284"/>
    <n v="2637086.6826768867"/>
    <n v="38.498241723714131"/>
    <n v="2.5454661392963724"/>
  </r>
  <r>
    <s v="UN"/>
    <s v="Latin"/>
    <x v="7"/>
    <x v="1"/>
    <x v="10"/>
    <x v="7"/>
    <n v="9.4867131080920864E-3"/>
    <n v="4.6349904467403676E-2"/>
    <n v="65741.876878850177"/>
    <n v="321199.73252309527"/>
    <n v="3047.1297128425285"/>
    <n v="0.95066775600126219"/>
    <n v="2301359.4241491444"/>
    <n v="35.005989080447364"/>
    <n v="2.5354997722922041"/>
  </r>
  <r>
    <s v="UN"/>
    <s v="Latin"/>
    <x v="7"/>
    <x v="1"/>
    <x v="10"/>
    <x v="8"/>
    <n v="1.070668986797732E-2"/>
    <n v="5.2146841274320989E-2"/>
    <n v="62694.747166007648"/>
    <n v="305354.2289459366"/>
    <n v="3269.3330291994862"/>
    <n v="0.94624396741000005"/>
    <n v="1980159.6916260491"/>
    <n v="31.584140316936605"/>
    <n v="2.5164638133883446"/>
  </r>
  <r>
    <s v="UN"/>
    <s v="Latin"/>
    <x v="7"/>
    <x v="1"/>
    <x v="10"/>
    <x v="9"/>
    <n v="1.1427073432454844E-2"/>
    <n v="5.556097573984399E-2"/>
    <n v="59425.414136808162"/>
    <n v="288939.59706322447"/>
    <n v="3301.7339931853858"/>
    <n v="0.94070177378106756"/>
    <n v="1674805.4626801126"/>
    <n v="28.183319998820782"/>
    <n v="2.5202503782210037"/>
  </r>
  <r>
    <s v="UN"/>
    <s v="Latin"/>
    <x v="7"/>
    <x v="1"/>
    <x v="10"/>
    <x v="10"/>
    <n v="1.3228073046151057E-2"/>
    <n v="6.406332407969155E-2"/>
    <n v="56123.680143622776"/>
    <n v="271805.99147296225"/>
    <n v="3595.4695095858551"/>
    <n v="0.92915383127212625"/>
    <n v="1385865.865616888"/>
    <n v="24.693068274753205"/>
    <n v="2.5490240644074573"/>
  </r>
  <r>
    <s v="UN"/>
    <s v="Latin"/>
    <x v="7"/>
    <x v="1"/>
    <x v="10"/>
    <x v="11"/>
    <n v="1.6503651211709346E-2"/>
    <n v="7.9347651562376539E-2"/>
    <n v="52528.210634036921"/>
    <n v="252549.57833982175"/>
    <n v="4167.9901545846806"/>
    <n v="0.90769624389363035"/>
    <n v="1114059.8741439257"/>
    <n v="21.208791632091952"/>
    <n v="2.5788150988642604"/>
  </r>
  <r>
    <s v="UN"/>
    <s v="Latin"/>
    <x v="7"/>
    <x v="1"/>
    <x v="10"/>
    <x v="12"/>
    <n v="2.2775611760877893E-2"/>
    <n v="0.10796151367856399"/>
    <n v="48360.22047945224"/>
    <n v="229238.30365597637"/>
    <n v="5221.0426047907604"/>
    <n v="0.87252246846704951"/>
    <n v="861510.29580410407"/>
    <n v="17.814441027417377"/>
    <n v="2.5938141685039371"/>
  </r>
  <r>
    <s v="UN"/>
    <s v="Latin"/>
    <x v="7"/>
    <x v="1"/>
    <x v="10"/>
    <x v="13"/>
    <n v="3.2513187244704089E-2"/>
    <n v="0.15074797477120283"/>
    <n v="43139.17787466148"/>
    <n v="200015.57057311153"/>
    <n v="6503.1436978998972"/>
    <n v="0.81939282150147852"/>
    <n v="632271.99214812764"/>
    <n v="14.656561003205933"/>
    <n v="2.5888094237776715"/>
  </r>
  <r>
    <s v="UN"/>
    <s v="Latin"/>
    <x v="7"/>
    <x v="1"/>
    <x v="10"/>
    <x v="14"/>
    <n v="4.8284346081476082E-2"/>
    <n v="0.21600005359739516"/>
    <n v="36636.034176761583"/>
    <n v="163891.32271613"/>
    <n v="7913.3853457764999"/>
    <n v="0.74438057488052267"/>
    <n v="432256.42157501617"/>
    <n v="11.798668477310203"/>
    <n v="2.5625036157284202"/>
  </r>
  <r>
    <s v="UN"/>
    <s v="Latin"/>
    <x v="7"/>
    <x v="1"/>
    <x v="10"/>
    <x v="15"/>
    <n v="7.112981477616144E-2"/>
    <n v="0.30211909911038232"/>
    <n v="28722.648830985083"/>
    <n v="121997.5170213621"/>
    <n v="8677.6607888810904"/>
    <n v="0.65036808260406542"/>
    <n v="268365.09885888617"/>
    <n v="9.3433269486406978"/>
    <n v="2.5090375552291584"/>
  </r>
  <r>
    <s v="UN"/>
    <s v="Latin"/>
    <x v="7"/>
    <x v="1"/>
    <x v="10"/>
    <x v="16"/>
    <n v="0.10269729967893727"/>
    <n v="0.40650269980719189"/>
    <n v="20044.988042103992"/>
    <n v="79343.291227640104"/>
    <n v="8148.3417567181496"/>
    <n v="0.53886584971494222"/>
    <n v="146367.58183752405"/>
    <n v="7.3019540610392299"/>
    <n v="2.4373130624199284"/>
  </r>
  <r>
    <s v="UN"/>
    <s v="Latin"/>
    <x v="7"/>
    <x v="1"/>
    <x v="10"/>
    <x v="17"/>
    <n v="0.14702200671651841"/>
    <n v="0.52838279728589832"/>
    <n v="11896.646285385843"/>
    <n v="42755.390046562403"/>
    <n v="6285.9832425930636"/>
    <n v="0.41629819799848206"/>
    <n v="67024.290609883945"/>
    <n v="5.6338810957352212"/>
    <n v="2.3388663738361601"/>
  </r>
  <r>
    <s v="UN"/>
    <s v="Latin"/>
    <x v="7"/>
    <x v="1"/>
    <x v="10"/>
    <x v="18"/>
    <n v="0.20614184192420854"/>
    <n v="0.65395425326269752"/>
    <n v="5610.6630427927794"/>
    <n v="17798.991831106167"/>
    <n v="3669.1169604581664"/>
    <n v="0.2979429621055053"/>
    <n v="24268.900563321538"/>
    <n v="4.3254960025618256"/>
    <n v="2.2052339858969052"/>
  </r>
  <r>
    <s v="UN"/>
    <s v="Latin"/>
    <x v="7"/>
    <x v="1"/>
    <x v="10"/>
    <x v="19"/>
    <n v="0.28065434766352537"/>
    <n v="0.76657138968639882"/>
    <n v="1941.5460823346129"/>
    <n v="5303.0843486514623"/>
    <n v="1488.3336784754276"/>
    <n v="0.19480986534846037"/>
    <n v="6469.9087322153719"/>
    <n v="3.3323487869191482"/>
    <n v="2.0405520437234914"/>
  </r>
  <r>
    <s v="UN"/>
    <s v="Latin"/>
    <x v="7"/>
    <x v="1"/>
    <x v="10"/>
    <x v="20"/>
    <n v="0.37606340947188449"/>
    <n v="0.85723278575389183"/>
    <n v="453.21240385918537"/>
    <n v="1033.0931478923192"/>
    <n v="388.50853149842737"/>
    <n v="0.11461127960244219"/>
    <n v="1166.8243835639096"/>
    <n v="2.574564097602337"/>
    <n v="1.8264046438099939"/>
  </r>
  <r>
    <s v="UN"/>
    <s v="Latin"/>
    <x v="7"/>
    <x v="1"/>
    <x v="10"/>
    <x v="21"/>
    <n v="0.48383514917677184"/>
    <n v="1"/>
    <n v="64.703872360758012"/>
    <n v="133.7312356715905"/>
    <n v="64.703872360758012"/>
    <m/>
    <n v="133.7312356715905"/>
    <n v="2.0668196630638849"/>
    <n v="2.0668196630638849"/>
  </r>
  <r>
    <s v="UN"/>
    <s v="Latin"/>
    <x v="7"/>
    <x v="1"/>
    <x v="11"/>
    <x v="0"/>
    <n v="0.13003172387906059"/>
    <n v="0.11989788061064915"/>
    <n v="100000"/>
    <n v="92206.6377603078"/>
    <n v="11989.788061064915"/>
    <n v="0.83919657767628109"/>
    <n v="4749999.9994708169"/>
    <n v="47.499999994708169"/>
    <n v="0.35"/>
  </r>
  <r>
    <s v="UN"/>
    <s v="Latin"/>
    <x v="7"/>
    <x v="1"/>
    <x v="11"/>
    <x v="1"/>
    <n v="2.8529606377967413E-2"/>
    <n v="0.10612808139996438"/>
    <n v="88010.211938935085"/>
    <n v="327391.65107783279"/>
    <n v="9340.3549366834195"/>
    <n v="0.92093693170560753"/>
    <n v="4657793.3617105093"/>
    <n v="52.923328544445134"/>
    <n v="1.361"/>
  </r>
  <r>
    <s v="UN"/>
    <s v="Latin"/>
    <x v="7"/>
    <x v="1"/>
    <x v="11"/>
    <x v="2"/>
    <n v="6.0230809027245116E-3"/>
    <n v="2.9585160788799015E-2"/>
    <n v="78669.857002251665"/>
    <n v="386423.56067152048"/>
    <n v="2327.4603686434421"/>
    <n v="0.98000401247725988"/>
    <n v="4330401.7106326763"/>
    <n v="55.045247006216535"/>
    <n v="2.0243427415374229"/>
  </r>
  <r>
    <s v="UN"/>
    <s v="Latin"/>
    <x v="7"/>
    <x v="1"/>
    <x v="11"/>
    <x v="3"/>
    <n v="3.0895280257284782E-3"/>
    <n v="1.5325611115715477E-2"/>
    <n v="76342.396633608223"/>
    <n v="378696.63997383992"/>
    <n v="1169.9938824483834"/>
    <n v="0.98253897999516582"/>
    <n v="3943978.1499611558"/>
    <n v="51.661702066933771"/>
    <n v="2.4227701191982836"/>
  </r>
  <r>
    <s v="UN"/>
    <s v="Latin"/>
    <x v="7"/>
    <x v="1"/>
    <x v="11"/>
    <x v="4"/>
    <n v="4.2878727979759491E-3"/>
    <n v="2.1223876127419893E-2"/>
    <n v="75172.40275115984"/>
    <n v="372084.21036749322"/>
    <n v="1595.4497641911439"/>
    <n v="0.97445879363908428"/>
    <n v="3565281.5099873161"/>
    <n v="47.428063750859785"/>
    <n v="2.6321389284097885"/>
  </r>
  <r>
    <s v="UN"/>
    <s v="Latin"/>
    <x v="7"/>
    <x v="1"/>
    <x v="11"/>
    <x v="5"/>
    <n v="6.0809681658623204E-3"/>
    <n v="2.9966474443958922E-2"/>
    <n v="73576.952986968696"/>
    <n v="362580.73076685867"/>
    <n v="2204.8418813483586"/>
    <n v="0.96724574294731258"/>
    <n v="3193197.2996198228"/>
    <n v="43.399422916920379"/>
    <n v="2.5943698217755453"/>
  </r>
  <r>
    <s v="UN"/>
    <s v="Latin"/>
    <x v="7"/>
    <x v="1"/>
    <x v="11"/>
    <x v="6"/>
    <n v="7.1676337904001339E-3"/>
    <n v="3.5219956255777535E-2"/>
    <n v="71372.111105620337"/>
    <n v="350704.66830896976"/>
    <n v="2513.722631022436"/>
    <n v="0.96197868458598423"/>
    <n v="2830616.5688529639"/>
    <n v="39.659980978621512"/>
    <n v="2.5510873223796828"/>
  </r>
  <r>
    <s v="UN"/>
    <s v="Latin"/>
    <x v="7"/>
    <x v="1"/>
    <x v="11"/>
    <x v="7"/>
    <n v="8.3483123647873306E-3"/>
    <n v="4.0902403811768288E-2"/>
    <n v="68858.388474597901"/>
    <n v="337370.41549802665"/>
    <n v="2816.4736112156097"/>
    <n v="0.95616653863936552"/>
    <n v="2479911.9005439943"/>
    <n v="36.014666556694721"/>
    <n v="2.542484741415528"/>
  </r>
  <r>
    <s v="UN"/>
    <s v="Latin"/>
    <x v="7"/>
    <x v="1"/>
    <x v="11"/>
    <x v="8"/>
    <n v="9.5542441301108491E-3"/>
    <n v="4.6667787810326128E-2"/>
    <n v="66041.914863382292"/>
    <n v="322582.30242607271"/>
    <n v="3082.0300694319521"/>
    <n v="0.95149228214008674"/>
    <n v="2142541.4850459676"/>
    <n v="32.442146619735958"/>
    <n v="2.525244167314519"/>
  </r>
  <r>
    <s v="UN"/>
    <s v="Latin"/>
    <x v="7"/>
    <x v="1"/>
    <x v="11"/>
    <x v="9"/>
    <n v="1.0368515418892787E-2"/>
    <n v="5.0547357950156191E-2"/>
    <n v="62959.884793950339"/>
    <n v="306934.57111338759"/>
    <n v="3182.4558331804074"/>
    <n v="0.94567074611666635"/>
    <n v="1819959.1826198949"/>
    <n v="28.906647281457069"/>
    <n v="2.5286843655880888"/>
  </r>
  <r>
    <s v="UN"/>
    <s v="Latin"/>
    <x v="7"/>
    <x v="1"/>
    <x v="11"/>
    <x v="10"/>
    <n v="1.2162477241559139E-2"/>
    <n v="5.9056889679063397E-2"/>
    <n v="59777.428960769932"/>
    <n v="290259.04487379617"/>
    <n v="3530.2690274342458"/>
    <n v="0.93434643580692922"/>
    <n v="1513024.6115065073"/>
    <n v="25.310968333874953"/>
    <n v="2.5559653207720907"/>
  </r>
  <r>
    <s v="UN"/>
    <s v="Latin"/>
    <x v="7"/>
    <x v="1"/>
    <x v="11"/>
    <x v="11"/>
    <n v="1.5318054462922453E-2"/>
    <n v="7.3857857574804051E-2"/>
    <n v="56247.159933335686"/>
    <n v="271202.50403855502"/>
    <n v="4154.2947273435275"/>
    <n v="0.91369610792535794"/>
    <n v="1222765.5666327111"/>
    <n v="21.739152129315272"/>
    <n v="2.5848377915788281"/>
  </r>
  <r>
    <s v="UN"/>
    <s v="Latin"/>
    <x v="7"/>
    <x v="1"/>
    <x v="11"/>
    <x v="12"/>
    <n v="2.1301074565350738E-2"/>
    <n v="0.10132549582285864"/>
    <n v="52092.865205992159"/>
    <n v="247796.67239963889"/>
    <n v="5278.3353958305015"/>
    <n v="0.87980906721727459"/>
    <n v="951563.06259415601"/>
    <n v="18.266667783224548"/>
    <n v="2.6000665588002549"/>
  </r>
  <r>
    <s v="UN"/>
    <s v="Latin"/>
    <x v="7"/>
    <x v="1"/>
    <x v="11"/>
    <x v="13"/>
    <n v="3.0641717297215047E-2"/>
    <n v="0.14269749164426782"/>
    <n v="46814.529810161657"/>
    <n v="218013.75920347087"/>
    <n v="6680.3159764158627"/>
    <n v="0.82811350334613487"/>
    <n v="703766.39019451709"/>
    <n v="15.033076120776421"/>
    <n v="2.5960882832441468"/>
  </r>
  <r>
    <s v="UN"/>
    <s v="Latin"/>
    <x v="7"/>
    <x v="1"/>
    <x v="11"/>
    <x v="14"/>
    <n v="4.5896940224294205E-2"/>
    <n v="0.20646324236328817"/>
    <n v="40134.213833745795"/>
    <n v="180540.13791164692"/>
    <n v="8286.2399178166925"/>
    <n v="0.75457977730040926"/>
    <n v="485752.63099104626"/>
    <n v="12.103205335060382"/>
    <n v="2.5705589680311514"/>
  </r>
  <r>
    <s v="UN"/>
    <s v="Latin"/>
    <x v="7"/>
    <x v="1"/>
    <x v="11"/>
    <x v="15"/>
    <n v="6.8034493890243353E-2"/>
    <n v="0.29102230848259464"/>
    <n v="31847.973915929102"/>
    <n v="136231.93705915572"/>
    <n v="9268.470889507149"/>
    <n v="0.66211650914054321"/>
    <n v="305212.49307939934"/>
    <n v="9.5834194628859599"/>
    <n v="2.5176129056479954"/>
  </r>
  <r>
    <s v="UN"/>
    <s v="Latin"/>
    <x v="7"/>
    <x v="1"/>
    <x v="11"/>
    <x v="16"/>
    <n v="9.8621110297947248E-2"/>
    <n v="0.39397517508668844"/>
    <n v="22579.503026421953"/>
    <n v="90201.41459906238"/>
    <n v="8895.7636582050018"/>
    <n v="0.5506025729830365"/>
    <n v="168980.55602024359"/>
    <n v="7.4838031564515344"/>
    <n v="2.4486619243628787"/>
  </r>
  <r>
    <s v="UN"/>
    <s v="Latin"/>
    <x v="7"/>
    <x v="1"/>
    <x v="11"/>
    <x v="17"/>
    <n v="0.14256573328718497"/>
    <n v="0.51744231779717675"/>
    <n v="13683.739368216951"/>
    <n v="49665.130964953372"/>
    <n v="7080.5458148226544"/>
    <n v="0.42632432269555298"/>
    <n v="78779.141421181208"/>
    <n v="5.7571354803907271"/>
    <n v="2.3513954479509147"/>
  </r>
  <r>
    <s v="UN"/>
    <s v="Latin"/>
    <x v="7"/>
    <x v="1"/>
    <x v="11"/>
    <x v="18"/>
    <n v="0.20106753006644806"/>
    <n v="0.64473257184554145"/>
    <n v="6603.1935533942969"/>
    <n v="21173.45332021968"/>
    <n v="4257.2939620738043"/>
    <n v="0.30581887220233517"/>
    <n v="29114.010456227828"/>
    <n v="4.4090802762039436"/>
    <n v="2.2183000393557268"/>
  </r>
  <r>
    <s v="UN"/>
    <s v="Latin"/>
    <x v="7"/>
    <x v="1"/>
    <x v="11"/>
    <x v="19"/>
    <n v="0.27542591163639585"/>
    <n v="0.76024111666197547"/>
    <n v="2345.8995913204926"/>
    <n v="6475.2416150183717"/>
    <n v="1783.4493248823633"/>
    <n v="0.19985090036686953"/>
    <n v="7940.5571360081494"/>
    <n v="3.3848665839693752"/>
    <n v="2.0538796542869737"/>
  </r>
  <r>
    <s v="UN"/>
    <s v="Latin"/>
    <x v="7"/>
    <x v="1"/>
    <x v="11"/>
    <x v="20"/>
    <n v="0.37111881932494756"/>
    <n v="0.85386839390624403"/>
    <n v="562.45026643812935"/>
    <n v="1294.0828668544439"/>
    <n v="480.25850565566452"/>
    <n v="0.11685718992430466"/>
    <n v="1465.3155209897777"/>
    <n v="2.6052357131400976"/>
    <n v="1.838851477989859"/>
  </r>
  <r>
    <s v="UN"/>
    <s v="Latin"/>
    <x v="7"/>
    <x v="1"/>
    <x v="11"/>
    <x v="21"/>
    <n v="0.48000050689808549"/>
    <n v="1"/>
    <n v="82.191760782464812"/>
    <n v="171.23265413533389"/>
    <n v="82.191760782464812"/>
    <m/>
    <n v="171.23265413533389"/>
    <n v="2.0833311332571607"/>
    <n v="2.0833311332571607"/>
  </r>
  <r>
    <s v="UN"/>
    <s v="Latin"/>
    <x v="7"/>
    <x v="1"/>
    <x v="12"/>
    <x v="0"/>
    <n v="0.11978138975238412"/>
    <n v="0.11112911022994638"/>
    <n v="100000"/>
    <n v="92776.607835053481"/>
    <n v="11112.911022994638"/>
    <n v="0.85305048384808457"/>
    <n v="4999999.9992381809"/>
    <n v="49.999999992381809"/>
    <n v="0.35"/>
  </r>
  <r>
    <s v="UN"/>
    <s v="Latin"/>
    <x v="7"/>
    <x v="1"/>
    <x v="12"/>
    <x v="1"/>
    <n v="2.475096092444002E-2"/>
    <n v="9.2933625074151913E-2"/>
    <n v="88887.088977005362"/>
    <n v="333748.63408898882"/>
    <n v="8260.5994009217975"/>
    <n v="0.93075529806300361"/>
    <n v="4907223.3914031275"/>
    <n v="55.207381048023763"/>
    <n v="1.361"/>
  </r>
  <r>
    <s v="UN"/>
    <s v="Latin"/>
    <x v="7"/>
    <x v="1"/>
    <x v="12"/>
    <x v="2"/>
    <n v="5.2013921617225928E-3"/>
    <n v="2.5610738544391574E-2"/>
    <n v="80626.489576083564"/>
    <n v="396990.62867840671"/>
    <n v="2064.903944285179"/>
    <n v="0.9826904069641994"/>
    <n v="4573474.757314139"/>
    <n v="56.724220307252224"/>
    <n v="2.0256150563278368"/>
  </r>
  <r>
    <s v="UN"/>
    <s v="Latin"/>
    <x v="7"/>
    <x v="1"/>
    <x v="12"/>
    <x v="3"/>
    <n v="2.6746820286326699E-3"/>
    <n v="1.3281859773404851E-2"/>
    <n v="78561.585631798385"/>
    <n v="390118.8824569569"/>
    <n v="1043.4439639378834"/>
    <n v="0.98491308871753247"/>
    <n v="4176484.128635732"/>
    <n v="53.161912339830231"/>
    <n v="2.422913165469113"/>
  </r>
  <r>
    <s v="UN"/>
    <s v="Latin"/>
    <x v="7"/>
    <x v="1"/>
    <x v="12"/>
    <x v="4"/>
    <n v="3.6901102206534685E-3"/>
    <n v="1.8290722712089827E-2"/>
    <n v="77518.141667860502"/>
    <n v="384233.19348771335"/>
    <n v="1417.8628344033496"/>
    <n v="0.97800222390300173"/>
    <n v="3786365.2461787751"/>
    <n v="48.84489184998904"/>
    <n v="2.631988955404128"/>
  </r>
  <r>
    <s v="UN"/>
    <s v="Latin"/>
    <x v="7"/>
    <x v="1"/>
    <x v="12"/>
    <x v="5"/>
    <n v="5.2293061063686617E-3"/>
    <n v="2.5822158313428826E-2"/>
    <n v="76100.278833457152"/>
    <n v="375780.917728336"/>
    <n v="1965.0734477336082"/>
    <n v="0.97165320090352225"/>
    <n v="3402132.0526910615"/>
    <n v="44.70590784741421"/>
    <n v="2.5978117029701711"/>
  </r>
  <r>
    <s v="UN"/>
    <s v="Latin"/>
    <x v="7"/>
    <x v="1"/>
    <x v="12"/>
    <x v="6"/>
    <n v="6.2179829091420676E-3"/>
    <n v="3.0624643185339636E-2"/>
    <n v="74135.205385723544"/>
    <n v="365128.73154920083"/>
    <n v="2270.3642124096514"/>
    <n v="0.96679927452384617"/>
    <n v="3026351.1349627255"/>
    <n v="40.8220509974539"/>
    <n v="2.556649567899389"/>
  </r>
  <r>
    <s v="UN"/>
    <s v="Latin"/>
    <x v="7"/>
    <x v="1"/>
    <x v="12"/>
    <x v="7"/>
    <n v="7.3036655234907637E-3"/>
    <n v="3.5876224279019341E-2"/>
    <n v="71864.841173313893"/>
    <n v="353006.19276957953"/>
    <n v="2578.2391597099049"/>
    <n v="0.96127265288651687"/>
    <n v="2661222.4034135244"/>
    <n v="37.030936963953607"/>
    <n v="2.5494852472488256"/>
  </r>
  <r>
    <s v="UN"/>
    <s v="Latin"/>
    <x v="7"/>
    <x v="1"/>
    <x v="12"/>
    <x v="8"/>
    <n v="8.4825524845763486E-3"/>
    <n v="4.1543798587289904E-2"/>
    <n v="69286.602013603988"/>
    <n v="339335.19940898294"/>
    <n v="2878.4286388508917"/>
    <n v="0.95644361219665086"/>
    <n v="2308216.2106439448"/>
    <n v="33.314033933872828"/>
    <n v="2.5341370068251674"/>
  </r>
  <r>
    <s v="UN"/>
    <s v="Latin"/>
    <x v="7"/>
    <x v="1"/>
    <x v="12"/>
    <x v="9"/>
    <n v="9.3657508253973069E-3"/>
    <n v="4.577299681014891E-2"/>
    <n v="66408.173374753096"/>
    <n v="324554.98386819847"/>
    <n v="3039.7011080503798"/>
    <n v="0.95043044218886341"/>
    <n v="1968881.0112349617"/>
    <n v="29.64817297600127"/>
    <n v="2.5372963526771319"/>
  </r>
  <r>
    <s v="UN"/>
    <s v="Latin"/>
    <x v="7"/>
    <x v="1"/>
    <x v="12"/>
    <x v="10"/>
    <n v="1.114166189620946E-2"/>
    <n v="5.4235713650816142E-2"/>
    <n v="63368.472266702716"/>
    <n v="308466.93683245126"/>
    <n v="3436.8343163465761"/>
    <n v="0.93937789996887289"/>
    <n v="1644326.0273667632"/>
    <n v="25.948645573246409"/>
    <n v="2.5630409469474866"/>
  </r>
  <r>
    <s v="UN"/>
    <s v="Latin"/>
    <x v="7"/>
    <x v="1"/>
    <x v="12"/>
    <x v="11"/>
    <n v="1.416922941172683E-2"/>
    <n v="6.850764587709407E-2"/>
    <n v="59931.63795035614"/>
    <n v="289767.02333149902"/>
    <n v="4105.7754295372142"/>
    <n v="0.91957200600194666"/>
    <n v="1335859.090534312"/>
    <n v="22.289714351556007"/>
    <n v="2.5909139235614287"/>
  </r>
  <r>
    <s v="UN"/>
    <s v="Latin"/>
    <x v="7"/>
    <x v="1"/>
    <x v="12"/>
    <x v="12"/>
    <n v="1.9861248731815384E-2"/>
    <n v="9.4799448293559546E-2"/>
    <n v="55825.862520818926"/>
    <n v="266461.64291815943"/>
    <n v="5292.2609674857376"/>
    <n v="0.88701582561410364"/>
    <n v="1046092.067202813"/>
    <n v="18.738484637164323"/>
    <n v="2.6063784904482175"/>
  </r>
  <r>
    <s v="UN"/>
    <s v="Latin"/>
    <x v="7"/>
    <x v="1"/>
    <x v="12"/>
    <x v="13"/>
    <n v="2.8797883994307608E-2"/>
    <n v="0.13469342483779315"/>
    <n v="50533.601553333188"/>
    <n v="236355.6941875417"/>
    <n v="6806.5438626068717"/>
    <n v="0.83684213674315278"/>
    <n v="779630.42428465351"/>
    <n v="15.427960808647908"/>
    <n v="2.6034366473799939"/>
  </r>
  <r>
    <s v="UN"/>
    <s v="Latin"/>
    <x v="7"/>
    <x v="1"/>
    <x v="12"/>
    <x v="14"/>
    <n v="4.3521074007976189E-2"/>
    <n v="0.19686066966459903"/>
    <n v="43727.057690726317"/>
    <n v="197792.40415531356"/>
    <n v="8608.1378594589332"/>
    <n v="0.76491677002688496"/>
    <n v="543274.73009711178"/>
    <n v="12.424223325054182"/>
    <n v="2.5786999884748463"/>
  </r>
  <r>
    <s v="UN"/>
    <s v="Latin"/>
    <x v="7"/>
    <x v="1"/>
    <x v="12"/>
    <x v="15"/>
    <n v="6.4927586613727051E-2"/>
    <n v="0.27971251774390243"/>
    <n v="35118.919831267383"/>
    <n v="151294.72692233467"/>
    <n v="9823.2014864500634"/>
    <n v="0.67416127337751452"/>
    <n v="345482.32594179816"/>
    <n v="9.8374986361113912"/>
    <n v="2.5262777346549368"/>
  </r>
  <r>
    <s v="UN"/>
    <s v="Latin"/>
    <x v="7"/>
    <x v="1"/>
    <x v="12"/>
    <x v="16"/>
    <n v="9.4505144598745178E-2"/>
    <n v="0.38106233737023054"/>
    <n v="25295.71834481732"/>
    <n v="101997.04575726447"/>
    <n v="9639.2455579351081"/>
    <n v="0.5627715285075201"/>
    <n v="194187.59901946347"/>
    <n v="7.6766983397112867"/>
    <n v="2.4602217756898286"/>
  </r>
  <r>
    <s v="UN"/>
    <s v="Latin"/>
    <x v="7"/>
    <x v="1"/>
    <x v="12"/>
    <x v="17"/>
    <n v="0.13801861482277178"/>
    <n v="0.50601506606147517"/>
    <n v="15656.472786882212"/>
    <n v="57401.033344067204"/>
    <n v="7922.4111115438918"/>
    <n v="0.43684894217964826"/>
    <n v="92190.553262199013"/>
    <n v="5.8883347812184708"/>
    <n v="2.3642707634905133"/>
  </r>
  <r>
    <s v="UN"/>
    <s v="Latin"/>
    <x v="7"/>
    <x v="1"/>
    <x v="12"/>
    <x v="18"/>
    <n v="0.19584824246694407"/>
    <n v="0.63498438652005462"/>
    <n v="7734.0616753383201"/>
    <n v="25075.580696374469"/>
    <n v="4911.0084082229696"/>
    <n v="0.31417148035098619"/>
    <n v="34789.519918131809"/>
    <n v="4.498221164833156"/>
    <n v="2.23178489013495"/>
  </r>
  <r>
    <s v="UN"/>
    <s v="Latin"/>
    <x v="7"/>
    <x v="1"/>
    <x v="12"/>
    <x v="19"/>
    <n v="0.27000445622457753"/>
    <n v="0.75347633508370349"/>
    <n v="2823.053267115351"/>
    <n v="7878.0323080405797"/>
    <n v="2127.10382945215"/>
    <n v="0.20524539664901342"/>
    <n v="9713.9392217573404"/>
    <n v="3.4409337347301374"/>
    <n v="2.0677340987427884"/>
  </r>
  <r>
    <s v="UN"/>
    <s v="Latin"/>
    <x v="7"/>
    <x v="1"/>
    <x v="12"/>
    <x v="20"/>
    <n v="0.36595424883676714"/>
    <n v="0.85023756391812177"/>
    <n v="695.94943766320091"/>
    <n v="1616.9298658775317"/>
    <n v="591.72235448894662"/>
    <n v="0.11927459186692348"/>
    <n v="1835.9069137167614"/>
    <n v="2.6379889318988625"/>
    <n v="1.8518726590153354"/>
  </r>
  <r>
    <s v="UN"/>
    <s v="Latin"/>
    <x v="7"/>
    <x v="1"/>
    <x v="12"/>
    <x v="21"/>
    <n v="0.47597263824095593"/>
    <n v="1"/>
    <n v="104.22708317425423"/>
    <n v="218.97704783922981"/>
    <n v="104.22708317425423"/>
    <m/>
    <n v="218.97704783922981"/>
    <n v="2.1009611050241945"/>
    <n v="2.1009611050241945"/>
  </r>
  <r>
    <s v="UN"/>
    <s v="Latin"/>
    <x v="7"/>
    <x v="1"/>
    <x v="13"/>
    <x v="0"/>
    <n v="0.10986108401399731"/>
    <n v="0.1025388173556632"/>
    <n v="100000"/>
    <n v="93334.976871881896"/>
    <n v="10253.88173556632"/>
    <n v="0.86641827134476768"/>
    <n v="5249999.9999999991"/>
    <n v="52.499999999999993"/>
    <n v="0.35"/>
  </r>
  <r>
    <s v="UN"/>
    <s v="Latin"/>
    <x v="7"/>
    <x v="1"/>
    <x v="13"/>
    <x v="1"/>
    <n v="2.1306410636922901E-2"/>
    <n v="8.0688708685376573E-2"/>
    <n v="89746.11826443368"/>
    <n v="339874.1588005019"/>
    <n v="7241.498392282243"/>
    <n v="0.93979554244383667"/>
    <n v="5156665.0231281174"/>
    <n v="57.458362799984187"/>
    <n v="1.361"/>
  </r>
  <r>
    <s v="UN"/>
    <s v="Latin"/>
    <x v="7"/>
    <x v="1"/>
    <x v="13"/>
    <x v="2"/>
    <n v="4.4569444821161925E-3"/>
    <n v="2.1993276997395429E-2"/>
    <n v="82504.619872151437"/>
    <n v="407128.01465085358"/>
    <n v="1814.5469584130333"/>
    <n v="0.98513305726111611"/>
    <n v="4816790.8643276151"/>
    <n v="58.382074504332962"/>
    <n v="2.0267593875762535"/>
  </r>
  <r>
    <s v="UN"/>
    <s v="Latin"/>
    <x v="7"/>
    <x v="1"/>
    <x v="13"/>
    <x v="3"/>
    <n v="2.2979616744216776E-3"/>
    <n v="1.1422168254605802E-2"/>
    <n v="80690.072913738404"/>
    <n v="401075.26576964388"/>
    <n v="921.65558929713734"/>
    <n v="0.98706475238103286"/>
    <n v="4409662.8496767618"/>
    <n v="54.649384867837519"/>
    <n v="2.423008305239712"/>
  </r>
  <r>
    <s v="UN"/>
    <s v="Latin"/>
    <x v="7"/>
    <x v="1"/>
    <x v="13"/>
    <x v="4"/>
    <n v="3.1515138334637632E-3"/>
    <n v="1.5640828934433006E-2"/>
    <n v="79768.417324441267"/>
    <n v="395887.25789307046"/>
    <n v="1247.6441697420523"/>
    <n v="0.98120398209663096"/>
    <n v="4008587.5839071176"/>
    <n v="50.252815818107941"/>
    <n v="2.6316735165389504"/>
  </r>
  <r>
    <s v="UN"/>
    <s v="Latin"/>
    <x v="7"/>
    <x v="1"/>
    <x v="13"/>
    <x v="5"/>
    <n v="4.4618814159004087E-3"/>
    <n v="2.2073148360071005E-2"/>
    <n v="78520.773154699215"/>
    <n v="388446.15390599665"/>
    <n v="1733.200675191154"/>
    <n v="0.97565837117664511"/>
    <n v="3612700.326014047"/>
    <n v="46.009484890022868"/>
    <n v="2.6011364829171466"/>
  </r>
  <r>
    <s v="UN"/>
    <s v="Latin"/>
    <x v="7"/>
    <x v="1"/>
    <x v="13"/>
    <x v="6"/>
    <n v="5.3546045355824809E-3"/>
    <n v="2.6428046616265362E-2"/>
    <n v="76787.57247950806"/>
    <n v="378990.74180975708"/>
    <n v="2029.3455450383044"/>
    <n v="0.97122200384268664"/>
    <n v="3224254.1721080504"/>
    <n v="41.989270763423235"/>
    <n v="2.5622088609410008"/>
  </r>
  <r>
    <s v="UN"/>
    <s v="Latin"/>
    <x v="7"/>
    <x v="1"/>
    <x v="13"/>
    <x v="7"/>
    <n v="6.3453299226770149E-3"/>
    <n v="3.1242251886209018E-2"/>
    <n v="74758.226934469756"/>
    <n v="368084.14769829856"/>
    <n v="2335.6153564530687"/>
    <n v="0.96601599969703456"/>
    <n v="2845263.4302982935"/>
    <n v="38.059536013238301"/>
    <n v="2.556538169573852"/>
  </r>
  <r>
    <s v="UN"/>
    <s v="Latin"/>
    <x v="7"/>
    <x v="1"/>
    <x v="13"/>
    <x v="8"/>
    <n v="7.4841942600517393E-3"/>
    <n v="3.6745342823025079E-2"/>
    <n v="72422.611578016687"/>
    <n v="355575.17591140285"/>
    <n v="2661.1936905730108"/>
    <n v="0.96111632679943271"/>
    <n v="2477179.2825999949"/>
    <n v="34.204500895848987"/>
    <n v="2.5432521120727341"/>
  </r>
  <r>
    <s v="UN"/>
    <s v="Latin"/>
    <x v="7"/>
    <x v="1"/>
    <x v="13"/>
    <x v="9"/>
    <n v="8.4163073717236914E-3"/>
    <n v="4.1230032522243144E-2"/>
    <n v="69761.417887443677"/>
    <n v="341749.10697302956"/>
    <n v="2876.2655282970954"/>
    <n v="0.95499776942440051"/>
    <n v="2121604.1066885921"/>
    <n v="30.412284769092381"/>
    <n v="2.5461297315037847"/>
  </r>
  <r>
    <s v="UN"/>
    <s v="Latin"/>
    <x v="7"/>
    <x v="1"/>
    <x v="13"/>
    <x v="10"/>
    <n v="1.0159194420896502E-2"/>
    <n v="4.957232594517498E-2"/>
    <n v="66885.152359146581"/>
    <n v="326369.6348620241"/>
    <n v="3315.6525736403055"/>
    <n v="0.94426938687997608"/>
    <n v="1779854.9997155624"/>
    <n v="26.610614417957088"/>
    <n v="2.5702740999597906"/>
  </r>
  <r>
    <s v="UN"/>
    <s v="Latin"/>
    <x v="7"/>
    <x v="1"/>
    <x v="13"/>
    <x v="11"/>
    <n v="1.3053793767186872E-2"/>
    <n v="6.3283954378058616E-2"/>
    <n v="63569.499785506276"/>
    <n v="308180.85500740516"/>
    <n v="4022.9293242619751"/>
    <n v="0.92534182706032453"/>
    <n v="1453485.3648535383"/>
    <n v="22.864508447570483"/>
    <n v="2.5971131628320103"/>
  </r>
  <r>
    <s v="UN"/>
    <s v="Latin"/>
    <x v="7"/>
    <x v="1"/>
    <x v="13"/>
    <x v="12"/>
    <n v="1.844992432755244E-2"/>
    <n v="8.8357960892746182E-2"/>
    <n v="59546.570461244301"/>
    <n v="285172.63543756527"/>
    <n v="5261.4135441117833"/>
    <n v="0.89417169088039994"/>
    <n v="1145304.5098461332"/>
    <n v="19.233761087744778"/>
    <n v="2.6127676025936499"/>
  </r>
  <r>
    <s v="UN"/>
    <s v="Latin"/>
    <x v="7"/>
    <x v="1"/>
    <x v="13"/>
    <x v="13"/>
    <n v="2.6973705938616803E-2"/>
    <n v="0.12670340507395714"/>
    <n v="54285.156917132517"/>
    <n v="254993.29762202757"/>
    <n v="6878.1142263747752"/>
    <n v="0.84561636500988424"/>
    <n v="860131.87440856779"/>
    <n v="15.844697211091754"/>
    <n v="2.6109022876324017"/>
  </r>
  <r>
    <s v="UN"/>
    <s v="Latin"/>
    <x v="7"/>
    <x v="1"/>
    <x v="13"/>
    <x v="14"/>
    <n v="4.1146065502842839E-2"/>
    <n v="0.18714903552907139"/>
    <n v="47407.042690757742"/>
    <n v="215626.50543702248"/>
    <n v="8872.1823168608171"/>
    <n v="0.77543777830093896"/>
    <n v="605138.57678654022"/>
    <n v="12.76474005632322"/>
    <n v="2.5869851123234002"/>
  </r>
  <r>
    <s v="UN"/>
    <s v="Latin"/>
    <x v="7"/>
    <x v="1"/>
    <x v="13"/>
    <x v="15"/>
    <n v="6.1796809168669135E-2"/>
    <n v="0.26813984960875059"/>
    <n v="38534.860373896925"/>
    <n v="167204.93831888007"/>
    <n v="10332.731665350926"/>
    <n v="0.68656301776516682"/>
    <n v="389512.07134951768"/>
    <n v="10.108044185710057"/>
    <n v="2.5350793598935915"/>
  </r>
  <r>
    <s v="UN"/>
    <s v="Latin"/>
    <x v="7"/>
    <x v="1"/>
    <x v="13"/>
    <x v="16"/>
    <n v="9.0330695275063905E-2"/>
    <n v="0.36769097381830607"/>
    <n v="28202.128708545999"/>
    <n v="114796.72703744889"/>
    <n v="10369.668168594486"/>
    <n v="0.57544964873507021"/>
    <n v="222307.13303063763"/>
    <n v="7.8826366381085489"/>
    <n v="2.4720583070659465"/>
  </r>
  <r>
    <s v="UN"/>
    <s v="Latin"/>
    <x v="7"/>
    <x v="1"/>
    <x v="13"/>
    <x v="17"/>
    <n v="0.13335817561839325"/>
    <n v="0.49402077118560156"/>
    <n v="17832.460539951513"/>
    <n v="66059.736249635695"/>
    <n v="8809.6059080836549"/>
    <n v="0.4479568351714433"/>
    <n v="107510.40599318875"/>
    <n v="6.0289159621200019"/>
    <n v="2.3775709502597544"/>
  </r>
  <r>
    <s v="UN"/>
    <s v="Latin"/>
    <x v="7"/>
    <x v="1"/>
    <x v="13"/>
    <x v="18"/>
    <n v="0.19045189550004693"/>
    <n v="0.62461777938186247"/>
    <n v="9022.8546318678582"/>
    <n v="29591.910382647071"/>
    <n v="5635.8354238426527"/>
    <n v="0.32308652986496089"/>
    <n v="41450.669743553051"/>
    <n v="4.5939640429485875"/>
    <n v="2.2457742979817739"/>
  </r>
  <r>
    <s v="UN"/>
    <s v="Latin"/>
    <x v="7"/>
    <x v="1"/>
    <x v="13"/>
    <x v="19"/>
    <n v="0.2643500425218811"/>
    <n v="0.74619713952412769"/>
    <n v="3387.019208025205"/>
    <n v="9560.7476376043505"/>
    <n v="2527.3840445416845"/>
    <n v="0.21105986233350807"/>
    <n v="11858.759360905982"/>
    <n v="3.5012377056521653"/>
    <n v="2.0822208763848793"/>
  </r>
  <r>
    <s v="UN"/>
    <s v="Latin"/>
    <x v="7"/>
    <x v="1"/>
    <x v="13"/>
    <x v="20"/>
    <n v="0.36052463047537875"/>
    <n v="0.84628817713240267"/>
    <n v="859.63516348352061"/>
    <n v="2017.8900801981868"/>
    <n v="727.49907550338366"/>
    <n v="0.1218973951538351"/>
    <n v="2298.0117233016313"/>
    <n v="2.6732407199227892"/>
    <n v="1.8655826323331037"/>
  </r>
  <r>
    <s v="UN"/>
    <s v="Latin"/>
    <x v="7"/>
    <x v="1"/>
    <x v="13"/>
    <x v="21"/>
    <n v="0.471709670542455"/>
    <n v="1"/>
    <n v="132.13608798013698"/>
    <n v="280.12164310344451"/>
    <n v="132.13608798013698"/>
    <m/>
    <n v="280.12164310344451"/>
    <n v="2.1199480579866501"/>
    <n v="2.1199480579866501"/>
  </r>
  <r>
    <s v="UN"/>
    <s v="Latin"/>
    <x v="7"/>
    <x v="1"/>
    <x v="14"/>
    <x v="0"/>
    <n v="0.10040168271164147"/>
    <n v="9.4107495720327575E-2"/>
    <n v="100000"/>
    <n v="93730.994519891523"/>
    <n v="9410.749572032757"/>
    <n v="0.87895740488920759"/>
    <n v="5499999.9999999981"/>
    <n v="54.999999999999979"/>
    <n v="0.33384631775358675"/>
  </r>
  <r>
    <s v="UN"/>
    <s v="Latin"/>
    <x v="7"/>
    <x v="1"/>
    <x v="14"/>
    <x v="1"/>
    <n v="1.8165899679438796E-2"/>
    <n v="6.9332930197391077E-2"/>
    <n v="90589.250427967243"/>
    <n v="345747.70792471227"/>
    <n v="6280.8181765562331"/>
    <n v="0.94851683441112988"/>
    <n v="5406269.0054801069"/>
    <n v="59.678924154239958"/>
    <n v="1.3555525219385456"/>
  </r>
  <r>
    <s v="UN"/>
    <s v="Latin"/>
    <x v="7"/>
    <x v="1"/>
    <x v="14"/>
    <x v="2"/>
    <n v="3.7850571675399811E-3"/>
    <n v="1.8714761917842781E-2"/>
    <n v="84308.43225141101"/>
    <n v="416852.94763386651"/>
    <n v="1577.8122372517391"/>
    <n v="0.98734176708053278"/>
    <n v="5060521.2975553945"/>
    <n v="60.023904637020458"/>
    <n v="2.0280281059574592"/>
  </r>
  <r>
    <s v="UN"/>
    <s v="Latin"/>
    <x v="7"/>
    <x v="1"/>
    <x v="14"/>
    <x v="3"/>
    <n v="1.9580159162399615E-3"/>
    <n v="9.7409278061702121E-3"/>
    <n v="82730.620014159271"/>
    <n v="411576.32592955051"/>
    <n v="805.87299691762018"/>
    <n v="0.98900804312662127"/>
    <n v="4643668.3499215282"/>
    <n v="56.129983664171363"/>
    <n v="2.4229510739418116"/>
  </r>
  <r>
    <s v="UN"/>
    <s v="Latin"/>
    <x v="7"/>
    <x v="1"/>
    <x v="14"/>
    <x v="4"/>
    <n v="2.6666054715184253E-3"/>
    <n v="1.324932845210738E-2"/>
    <n v="81924.747017241651"/>
    <n v="407052.2967048292"/>
    <n v="1085.4478815872426"/>
    <n v="0.98409390912591477"/>
    <n v="4232092.0239919778"/>
    <n v="51.65828614766798"/>
    <n v="2.6309886223013921"/>
  </r>
  <r>
    <s v="UN"/>
    <s v="Latin"/>
    <x v="7"/>
    <x v="1"/>
    <x v="14"/>
    <x v="5"/>
    <n v="3.7710109222883221E-3"/>
    <n v="1.8686243508304855E-2"/>
    <n v="80839.299135654408"/>
    <n v="400577.68588293716"/>
    <n v="1510.5828286895267"/>
    <n v="0.97929469928338042"/>
    <n v="3825039.7272871486"/>
    <n v="47.31658695937535"/>
    <n v="2.6043618882690973"/>
  </r>
  <r>
    <s v="UN"/>
    <s v="Latin"/>
    <x v="7"/>
    <x v="1"/>
    <x v="14"/>
    <x v="6"/>
    <n v="4.5697270538247754E-3"/>
    <n v="2.2597478988921411E-2"/>
    <n v="79328.716306964881"/>
    <n v="392283.60443636338"/>
    <n v="1792.6289999647415"/>
    <n v="0.97527717218380905"/>
    <n v="3424462.0414042114"/>
    <n v="43.168000199992541"/>
    <n v="2.5678307678014796"/>
  </r>
  <r>
    <s v="UN"/>
    <s v="Latin"/>
    <x v="7"/>
    <x v="1"/>
    <x v="14"/>
    <x v="7"/>
    <n v="5.4664426717780327E-3"/>
    <n v="2.6972992555806121E-2"/>
    <n v="77536.08730700014"/>
    <n v="382585.2444287684"/>
    <n v="2091.3803057380428"/>
    <n v="0.97042172118328363"/>
    <n v="3032178.4369678479"/>
    <n v="39.106673321831337"/>
    <n v="2.5637180419779177"/>
  </r>
  <r>
    <s v="UN"/>
    <s v="Latin"/>
    <x v="7"/>
    <x v="1"/>
    <x v="14"/>
    <x v="8"/>
    <n v="6.5532722542133992E-3"/>
    <n v="3.2249141643134652E-2"/>
    <n v="75444.707001262097"/>
    <n v="371269.03139789269"/>
    <n v="2433.0270423085021"/>
    <n v="0.96553470321101931"/>
    <n v="2649593.1925390796"/>
    <n v="35.119669727059254"/>
    <n v="2.5526356654186424"/>
  </r>
  <r>
    <s v="UN"/>
    <s v="Latin"/>
    <x v="7"/>
    <x v="1"/>
    <x v="14"/>
    <x v="9"/>
    <n v="7.5143309242049336E-3"/>
    <n v="3.6893901881786276E-2"/>
    <n v="73011.679958953595"/>
    <n v="358473.13404220686"/>
    <n v="2693.6857566300023"/>
    <n v="0.95939047951321776"/>
    <n v="2278324.161141187"/>
    <n v="31.204927244819419"/>
    <n v="2.5552954770790546"/>
  </r>
  <r>
    <s v="UN"/>
    <s v="Latin"/>
    <x v="7"/>
    <x v="1"/>
    <x v="14"/>
    <x v="10"/>
    <n v="9.2121761623663867E-3"/>
    <n v="4.5055496242937546E-2"/>
    <n v="70317.994202323593"/>
    <n v="343915.7119613589"/>
    <n v="3168.2121235936938"/>
    <n v="0.94903849228633019"/>
    <n v="1919851.0270989803"/>
    <n v="27.302414536669769"/>
    <n v="2.5777319349582615"/>
  </r>
  <r>
    <s v="UN"/>
    <s v="Latin"/>
    <x v="7"/>
    <x v="1"/>
    <x v="14"/>
    <x v="11"/>
    <n v="1.1965733659606738E-2"/>
    <n v="5.8160826424770426E-2"/>
    <n v="67149.782078729899"/>
    <n v="326389.24875338783"/>
    <n v="3905.4868199421689"/>
    <n v="0.93103235210481716"/>
    <n v="1575935.3151376215"/>
    <n v="23.46895650815237"/>
    <n v="2.603458397946854"/>
  </r>
  <r>
    <s v="UN"/>
    <s v="Latin"/>
    <x v="7"/>
    <x v="1"/>
    <x v="14"/>
    <x v="12"/>
    <n v="1.7060805414669856E-2"/>
    <n v="8.1974502424516413E-2"/>
    <n v="63244.29525878773"/>
    <n v="303878.94996859092"/>
    <n v="5184.4196350283237"/>
    <n v="0.90130542452035811"/>
    <n v="1249546.0663842335"/>
    <n v="19.757451028132223"/>
    <n v="2.6193041469953724"/>
  </r>
  <r>
    <s v="UN"/>
    <s v="Latin"/>
    <x v="7"/>
    <x v="1"/>
    <x v="14"/>
    <x v="13"/>
    <n v="2.5161498687831015E-2"/>
    <n v="0.11869515887971678"/>
    <n v="58059.875623759406"/>
    <n v="273887.74600424152"/>
    <n v="6891.4261616987205"/>
    <n v="0.85447512718140228"/>
    <n v="945667.11641564267"/>
    <n v="16.287790944365277"/>
    <n v="2.6185434292587599"/>
  </r>
  <r>
    <s v="UN"/>
    <s v="Latin"/>
    <x v="7"/>
    <x v="1"/>
    <x v="14"/>
    <x v="14"/>
    <n v="3.8760713653923556E-2"/>
    <n v="0.17728073149403281"/>
    <n v="51168.449462060686"/>
    <n v="234030.2666004019"/>
    <n v="9071.1801500495712"/>
    <n v="0.78620296196212902"/>
    <n v="671779.37041140115"/>
    <n v="13.128781064775044"/>
    <n v="2.595463837218321"/>
  </r>
  <r>
    <s v="UN"/>
    <s v="Latin"/>
    <x v="7"/>
    <x v="1"/>
    <x v="14"/>
    <x v="15"/>
    <n v="5.8624256919231198E-2"/>
    <n v="0.25623008946275816"/>
    <n v="42097.269312011114"/>
    <n v="183995.28879002269"/>
    <n v="10786.587081954429"/>
    <n v="0.69940611261914065"/>
    <n v="437749.10381099931"/>
    <n v="10.398515413590058"/>
    <n v="2.5440741757556053"/>
  </r>
  <r>
    <s v="UN"/>
    <s v="Latin"/>
    <x v="7"/>
    <x v="1"/>
    <x v="14"/>
    <x v="16"/>
    <n v="8.6073864038848563E-2"/>
    <n v="0.35376502638253415"/>
    <n v="31310.682230056686"/>
    <n v="128687.42967286592"/>
    <n v="11076.624325171146"/>
    <n v="0.58874650204863166"/>
    <n v="253753.81502097662"/>
    <n v="8.1043847322300007"/>
    <n v="2.4842532653117719"/>
  </r>
  <r>
    <s v="UN"/>
    <s v="Latin"/>
    <x v="7"/>
    <x v="1"/>
    <x v="14"/>
    <x v="17"/>
    <n v="0.12854806298559279"/>
    <n v="0.48133452627040019"/>
    <n v="20234.05790488554"/>
    <n v="75764.274077529102"/>
    <n v="9739.350676175929"/>
    <n v="0.45977751169821474"/>
    <n v="125066.38534811069"/>
    <n v="6.180983860776303"/>
    <n v="2.3914056191604298"/>
  </r>
  <r>
    <s v="UN"/>
    <s v="Latin"/>
    <x v="7"/>
    <x v="1"/>
    <x v="14"/>
    <x v="18"/>
    <n v="0.18482943255939191"/>
    <n v="0.61349777878423484"/>
    <n v="10494.707228709611"/>
    <n v="34834.709410987882"/>
    <n v="6438.4795738041985"/>
    <n v="0.33268557248050673"/>
    <n v="49302.111270581583"/>
    <n v="4.6978072085431188"/>
    <n v="2.2604049558026"/>
  </r>
  <r>
    <s v="UN"/>
    <s v="Latin"/>
    <x v="7"/>
    <x v="1"/>
    <x v="14"/>
    <x v="19"/>
    <n v="0.25840832241179806"/>
    <n v="0.73829569194339761"/>
    <n v="4056.2276549054122"/>
    <n v="11589.0052425866"/>
    <n v="2994.6954031583364"/>
    <n v="0.21738368770988825"/>
    <n v="14467.401859593701"/>
    <n v="3.5667134812064853"/>
    <n v="2.0974901077507386"/>
  </r>
  <r>
    <s v="UN"/>
    <s v="Latin"/>
    <x v="7"/>
    <x v="1"/>
    <x v="14"/>
    <x v="20"/>
    <n v="0.35476980940410607"/>
    <n v="0.84195052545380855"/>
    <n v="1061.5322517470759"/>
    <n v="2519.2606965227033"/>
    <n v="893.75763714461505"/>
    <n v="0.1247694353038188"/>
    <n v="2878.3966170071017"/>
    <n v="2.7115489070349206"/>
    <n v="1.8801379184617846"/>
  </r>
  <r>
    <s v="UN"/>
    <s v="Latin"/>
    <x v="7"/>
    <x v="1"/>
    <x v="14"/>
    <x v="21"/>
    <n v="0.46716188783391044"/>
    <n v="1"/>
    <n v="167.77461460246076"/>
    <n v="359.13592048439847"/>
    <n v="167.77461460246076"/>
    <m/>
    <n v="359.13592048439847"/>
    <n v="2.1405855786667445"/>
    <n v="2.1405855786667445"/>
  </r>
  <r>
    <s v="UN"/>
    <s v="Latin"/>
    <x v="7"/>
    <x v="1"/>
    <x v="15"/>
    <x v="0"/>
    <n v="9.1213415983036034E-2"/>
    <n v="8.5798992832956569E-2"/>
    <n v="100000"/>
    <n v="94064.005725773488"/>
    <n v="8579.8992832956574"/>
    <n v="0.89117506133100233"/>
    <n v="5750000.0000000009"/>
    <n v="57.500000000000007"/>
    <n v="0.30815105419903976"/>
  </r>
  <r>
    <s v="UN"/>
    <s v="Latin"/>
    <x v="7"/>
    <x v="1"/>
    <x v="15"/>
    <x v="1"/>
    <n v="1.5319009162154226E-2"/>
    <n v="5.8903808429960347E-2"/>
    <n v="91420.100716704343"/>
    <n v="351523.52493972768"/>
    <n v="5384.9920992644329"/>
    <n v="0.95638105495957637"/>
    <n v="5655935.9942742279"/>
    <n v="61.867531865897099"/>
    <n v="1.3710494526030115"/>
  </r>
  <r>
    <s v="UN"/>
    <s v="Latin"/>
    <x v="7"/>
    <x v="1"/>
    <x v="15"/>
    <x v="2"/>
    <n v="3.1785179464619471E-3"/>
    <n v="1.5743922748643963E-2"/>
    <n v="86035.10861743991"/>
    <n v="426151.47265470464"/>
    <n v="1354.5301037441677"/>
    <n v="0.98934271144389485"/>
    <n v="5304412.4693344999"/>
    <n v="61.654045128493728"/>
    <n v="2.0291760800504548"/>
  </r>
  <r>
    <s v="UN"/>
    <s v="Latin"/>
    <x v="7"/>
    <x v="1"/>
    <x v="15"/>
    <x v="3"/>
    <n v="1.6502467956158531E-3"/>
    <n v="8.2162914077190119E-3"/>
    <n v="84680.578513695742"/>
    <n v="421609.85344201425"/>
    <n v="695.76030964276288"/>
    <n v="0.99076107379289535"/>
    <n v="4878260.996679795"/>
    <n v="57.607790148609027"/>
    <n v="2.4229068522390049"/>
  </r>
  <r>
    <s v="UN"/>
    <s v="Latin"/>
    <x v="7"/>
    <x v="1"/>
    <x v="15"/>
    <x v="4"/>
    <n v="2.2319382810703997E-3"/>
    <n v="1.1100973910427475E-2"/>
    <n v="83984.818204052979"/>
    <n v="417714.63111787522"/>
    <n v="932.3132757551939"/>
    <n v="0.9866900167734477"/>
    <n v="4456651.1432377808"/>
    <n v="53.064961483987702"/>
    <n v="2.6301314591922229"/>
  </r>
  <r>
    <s v="UN"/>
    <s v="Latin"/>
    <x v="7"/>
    <x v="1"/>
    <x v="15"/>
    <x v="5"/>
    <n v="3.1514896214670709E-3"/>
    <n v="1.5639525303342509E-2"/>
    <n v="83052.504928297785"/>
    <n v="412154.85638421081"/>
    <n v="1298.9017523320945"/>
    <n v="0.98258373945135913"/>
    <n v="4038936.5121199056"/>
    <n v="48.631122151064133"/>
    <n v="2.6074647280300587"/>
  </r>
  <r>
    <s v="UN"/>
    <s v="Latin"/>
    <x v="7"/>
    <x v="1"/>
    <x v="15"/>
    <x v="6"/>
    <n v="3.8582587591893297E-3"/>
    <n v="1.9112365511555048E-2"/>
    <n v="81753.603175965691"/>
    <n v="404976.66001903574"/>
    <n v="1562.5047457856854"/>
    <n v="0.97898521424070195"/>
    <n v="3626781.6557356948"/>
    <n v="44.362346304534661"/>
    <n v="2.5735396189876703"/>
  </r>
  <r>
    <s v="UN"/>
    <s v="Latin"/>
    <x v="7"/>
    <x v="1"/>
    <x v="15"/>
    <x v="7"/>
    <n v="4.6620161066811107E-3"/>
    <n v="2.3049087373104883E-2"/>
    <n v="80191.098430180005"/>
    <n v="396466.16227121965"/>
    <n v="1848.3316342624603"/>
    <n v="0.97450222717452328"/>
    <n v="3221804.9957166589"/>
    <n v="40.176591402121623"/>
    <n v="2.5711448116442939"/>
  </r>
  <r>
    <s v="UN"/>
    <s v="Latin"/>
    <x v="7"/>
    <x v="1"/>
    <x v="15"/>
    <x v="8"/>
    <n v="5.6878438523460858E-3"/>
    <n v="2.8050313724803915E-2"/>
    <n v="78342.766795917545"/>
    <n v="386357.15813263954"/>
    <n v="2197.5391866946447"/>
    <n v="0.9697013859265774"/>
    <n v="2825338.8334454391"/>
    <n v="36.063812257300413"/>
    <n v="2.5624207844023639"/>
  </r>
  <r>
    <s v="UN"/>
    <s v="Latin"/>
    <x v="7"/>
    <x v="1"/>
    <x v="15"/>
    <x v="9"/>
    <n v="6.6588460192006614E-3"/>
    <n v="3.2762969863424973E-2"/>
    <n v="76145.2276092229"/>
    <n v="374651.07170387433"/>
    <n v="2494.7437974046043"/>
    <n v="0.96361037725581078"/>
    <n v="2438981.6753127994"/>
    <n v="32.030657099478994"/>
    <n v="2.564853614002232"/>
  </r>
  <r>
    <s v="UN"/>
    <s v="Latin"/>
    <x v="7"/>
    <x v="1"/>
    <x v="15"/>
    <x v="10"/>
    <n v="8.2996807267632471E-3"/>
    <n v="4.0683117939766485E-2"/>
    <n v="73650.483811818296"/>
    <n v="361017.66054386419"/>
    <n v="2996.3313192370697"/>
    <n v="0.95368691509888748"/>
    <n v="2064330.6036089249"/>
    <n v="28.028744643190965"/>
    <n v="2.5854611041246858"/>
  </r>
  <r>
    <s v="UN"/>
    <s v="Latin"/>
    <x v="7"/>
    <x v="1"/>
    <x v="15"/>
    <x v="11"/>
    <n v="1.0904290179155632E-2"/>
    <n v="5.3136626705779892E-2"/>
    <n v="70654.152492581226"/>
    <n v="344297.81898029521"/>
    <n v="3754.3233262115391"/>
    <n v="0.93664859622940189"/>
    <n v="1703312.9430650608"/>
    <n v="24.107754222144422"/>
    <n v="2.609970505213393"/>
  </r>
  <r>
    <s v="UN"/>
    <s v="Latin"/>
    <x v="7"/>
    <x v="1"/>
    <x v="15"/>
    <x v="12"/>
    <n v="1.569148759985534E-2"/>
    <n v="7.5639746966032539E-2"/>
    <n v="66899.829166369687"/>
    <n v="322486.06883273821"/>
    <n v="5060.2861502150117"/>
    <n v="0.90842987830756361"/>
    <n v="1359015.1240847656"/>
    <n v="20.314179288935133"/>
    <n v="2.6260083634598796"/>
  </r>
  <r>
    <s v="UN"/>
    <s v="Latin"/>
    <x v="7"/>
    <x v="1"/>
    <x v="15"/>
    <x v="13"/>
    <n v="2.3357341055931895E-2"/>
    <n v="0.11065205872642257"/>
    <n v="61839.543016154676"/>
    <n v="292955.98026560899"/>
    <n v="6842.6727454386855"/>
    <n v="0.86344084247731945"/>
    <n v="1036529.0552520272"/>
    <n v="16.761589829039472"/>
    <n v="2.6264048538648685"/>
  </r>
  <r>
    <s v="UN"/>
    <s v="Latin"/>
    <x v="7"/>
    <x v="1"/>
    <x v="15"/>
    <x v="14"/>
    <n v="3.6358757019192237E-2"/>
    <n v="0.16722684949705635"/>
    <n v="54996.87027071599"/>
    <n v="252950.15840930637"/>
    <n v="9196.9533475701537"/>
    <n v="0.79724896907335396"/>
    <n v="743573.07498641824"/>
    <n v="13.520279814583308"/>
    <n v="2.604185635007592"/>
  </r>
  <r>
    <s v="UN"/>
    <s v="Latin"/>
    <x v="7"/>
    <x v="1"/>
    <x v="15"/>
    <x v="15"/>
    <n v="5.5400573464776608E-2"/>
    <n v="0.2439374569899937"/>
    <n v="45799.916923145836"/>
    <n v="201664.25301876108"/>
    <n v="11172.315264585173"/>
    <n v="0.71275272021361968"/>
    <n v="490622.91657711181"/>
    <n v="10.712310186072989"/>
    <n v="2.5532975082060525"/>
  </r>
  <r>
    <s v="UN"/>
    <s v="Latin"/>
    <x v="7"/>
    <x v="1"/>
    <x v="15"/>
    <x v="16"/>
    <n v="8.1717555580651871E-2"/>
    <n v="0.33920383966808443"/>
    <n v="34627.601658560663"/>
    <n v="143736.74490896962"/>
    <n v="11745.815441080707"/>
    <n v="0.60275440789330403"/>
    <n v="288958.66355835076"/>
    <n v="8.3447495557901039"/>
    <n v="2.4968733732182198"/>
  </r>
  <r>
    <s v="UN"/>
    <s v="Latin"/>
    <x v="7"/>
    <x v="1"/>
    <x v="15"/>
    <x v="17"/>
    <n v="0.12356380870340231"/>
    <n v="0.46785315579539605"/>
    <n v="22881.786217479956"/>
    <n v="86637.956570116861"/>
    <n v="10705.315892083594"/>
    <n v="0.47242095623898961"/>
    <n v="145221.91864938114"/>
    <n v="6.3466163554330635"/>
    <n v="2.4058706163151053"/>
  </r>
  <r>
    <s v="UN"/>
    <s v="Latin"/>
    <x v="7"/>
    <x v="1"/>
    <x v="15"/>
    <x v="18"/>
    <n v="0.17894632538993829"/>
    <n v="0.60150428412336032"/>
    <n v="12176.470325396362"/>
    <n v="40929.586289446655"/>
    <n v="7324.199066226879"/>
    <n v="0.34308575179242484"/>
    <n v="58583.962079264282"/>
    <n v="4.8112433664028407"/>
    <n v="2.2757751179182546"/>
  </r>
  <r>
    <s v="UN"/>
    <s v="Latin"/>
    <x v="7"/>
    <x v="1"/>
    <x v="15"/>
    <x v="19"/>
    <n v="0.25212916411475728"/>
    <n v="0.72965581808039315"/>
    <n v="4852.2712591694826"/>
    <n v="14042.357882667731"/>
    <n v="3540.4879551572881"/>
    <n v="0.22431396450846633"/>
    <n v="17654.375789817626"/>
    <n v="3.6383736289383291"/>
    <n v="2.1136751367014051"/>
  </r>
  <r>
    <s v="UN"/>
    <s v="Latin"/>
    <x v="7"/>
    <x v="1"/>
    <x v="15"/>
    <x v="20"/>
    <n v="0.34863244464709225"/>
    <n v="0.83714762711163748"/>
    <n v="1311.7833040121945"/>
    <n v="3149.8969677079122"/>
    <n v="1098.1562802384724"/>
    <n v="0.12793982513963367"/>
    <n v="3612.0179071498956"/>
    <n v="2.7535172128675893"/>
    <n v="1.8956881514052191"/>
  </r>
  <r>
    <s v="UN"/>
    <s v="Latin"/>
    <x v="7"/>
    <x v="1"/>
    <x v="15"/>
    <x v="21"/>
    <n v="0.46227514388696472"/>
    <n v="1"/>
    <n v="213.6270237737221"/>
    <n v="462.12093944198324"/>
    <n v="213.6270237737221"/>
    <m/>
    <n v="462.12093944198324"/>
    <n v="2.1632138634832581"/>
    <n v="2.1632138634832581"/>
  </r>
  <r>
    <s v="UN"/>
    <s v="Latin"/>
    <x v="7"/>
    <x v="1"/>
    <x v="16"/>
    <x v="0"/>
    <n v="8.2200517045752958E-2"/>
    <n v="7.7625122180198236E-2"/>
    <n v="100000"/>
    <n v="94433.861209159964"/>
    <n v="7762.5122180198232"/>
    <n v="0.90297099730294905"/>
    <n v="6000000"/>
    <n v="60"/>
    <n v="0.28294621193395952"/>
  </r>
  <r>
    <s v="UN"/>
    <s v="Latin"/>
    <x v="7"/>
    <x v="1"/>
    <x v="16"/>
    <x v="1"/>
    <n v="1.2749420362257064E-2"/>
    <n v="4.9353050763310195E-2"/>
    <n v="92237.487781980177"/>
    <n v="357051.63744231453"/>
    <n v="4552.2014167842717"/>
    <n v="0.96353602136886085"/>
    <n v="5905566.1387908403"/>
    <n v="64.02566115796327"/>
    <n v="1.3862506079506332"/>
  </r>
  <r>
    <s v="UN"/>
    <s v="Latin"/>
    <x v="7"/>
    <x v="1"/>
    <x v="16"/>
    <x v="2"/>
    <n v="2.6348248331952823E-3"/>
    <n v="1.3071841830497904E-2"/>
    <n v="87685.286365195905"/>
    <n v="435022.54107637797"/>
    <n v="1146.2081942277582"/>
    <n v="0.99114218728935832"/>
    <n v="5548514.5013485262"/>
    <n v="63.277600283356612"/>
    <n v="2.0303032496684357"/>
  </r>
  <r>
    <s v="UN"/>
    <s v="Latin"/>
    <x v="7"/>
    <x v="1"/>
    <x v="16"/>
    <x v="3"/>
    <n v="1.3734003273132064E-3"/>
    <n v="6.8427804310840735E-3"/>
    <n v="86539.078170968147"/>
    <n v="431169.19288261596"/>
    <n v="592.16791063235723"/>
    <n v="0.99233608179531207"/>
    <n v="5113491.9602721483"/>
    <n v="59.088819390586089"/>
    <n v="2.4226938933671631"/>
  </r>
  <r>
    <s v="UN"/>
    <s v="Latin"/>
    <x v="7"/>
    <x v="1"/>
    <x v="16"/>
    <x v="4"/>
    <n v="1.8431598237171358E-3"/>
    <n v="9.1757005587167935E-3"/>
    <n v="85946.91026033579"/>
    <n v="427864.74745598226"/>
    <n v="788.62311249575578"/>
    <n v="0.98901307188227883"/>
    <n v="4682322.7673895322"/>
    <n v="54.479244840874848"/>
    <n v="2.629027331218706"/>
  </r>
  <r>
    <s v="UN"/>
    <s v="Latin"/>
    <x v="7"/>
    <x v="1"/>
    <x v="16"/>
    <x v="5"/>
    <n v="2.5988068701718703E-3"/>
    <n v="1.2913846683027648E-2"/>
    <n v="85158.287147840034"/>
    <n v="423163.82823157648"/>
    <n v="1099.7210640164412"/>
    <n v="0.98553941215771934"/>
    <n v="4254458.0199335497"/>
    <n v="49.959412787948033"/>
    <n v="2.6106600177075183"/>
  </r>
  <r>
    <s v="UN"/>
    <s v="Latin"/>
    <x v="7"/>
    <x v="1"/>
    <x v="16"/>
    <x v="6"/>
    <n v="3.2176058171524587E-3"/>
    <n v="1.5963694025435456E-2"/>
    <n v="84058.566083823593"/>
    <n v="417044.63052175799"/>
    <n v="1341.8852291790099"/>
    <n v="0.9823566715089499"/>
    <n v="3831294.1917019729"/>
    <n v="45.578866856726876"/>
    <n v="2.5793757716915175"/>
  </r>
  <r>
    <s v="UN"/>
    <s v="Latin"/>
    <x v="7"/>
    <x v="1"/>
    <x v="16"/>
    <x v="7"/>
    <n v="3.9283999513035047E-3"/>
    <n v="1.9456930634585392E-2"/>
    <n v="82716.680854644583"/>
    <n v="409686.57511003403"/>
    <n v="1609.4127217119531"/>
    <n v="0.9782739612810567"/>
    <n v="3414249.5611802149"/>
    <n v="41.276433313130248"/>
    <n v="2.5787260094205036"/>
  </r>
  <r>
    <s v="UN"/>
    <s v="Latin"/>
    <x v="7"/>
    <x v="1"/>
    <x v="16"/>
    <x v="8"/>
    <n v="4.8832275902298402E-3"/>
    <n v="2.4130116518865572E-2"/>
    <n v="81107.26813293263"/>
    <n v="400785.70871656219"/>
    <n v="1957.1278305745363"/>
    <n v="0.97363336653068644"/>
    <n v="3004562.9860701808"/>
    <n v="37.044312491770562"/>
    <n v="2.5726511708198743"/>
  </r>
  <r>
    <s v="UN"/>
    <s v="Latin"/>
    <x v="7"/>
    <x v="1"/>
    <x v="16"/>
    <x v="9"/>
    <n v="5.8461896184014471E-3"/>
    <n v="2.8822316583305113E-2"/>
    <n v="79150.140302358093"/>
    <n v="390218.33883509348"/>
    <n v="2281.2904014075903"/>
    <n v="0.96767517192475738"/>
    <n v="2603777.2773536188"/>
    <n v="32.89668555743603"/>
    <n v="2.5748976661264078"/>
  </r>
  <r>
    <s v="UN"/>
    <s v="Latin"/>
    <x v="7"/>
    <x v="1"/>
    <x v="16"/>
    <x v="10"/>
    <n v="7.4170179752623558E-3"/>
    <n v="3.6434785942678807E-2"/>
    <n v="76868.849900950503"/>
    <n v="377604.59812044236"/>
    <n v="2800.7000918010308"/>
    <n v="0.9582312355779492"/>
    <n v="2213558.9385185251"/>
    <n v="28.796566377288205"/>
    <n v="2.5935833315247483"/>
  </r>
  <r>
    <s v="UN"/>
    <s v="Latin"/>
    <x v="7"/>
    <x v="1"/>
    <x v="16"/>
    <x v="11"/>
    <n v="9.8666489081890314E-3"/>
    <n v="4.8199859908620094E-2"/>
    <n v="74068.149809149472"/>
    <n v="361832.52061686642"/>
    <n v="3570.0744444916927"/>
    <n v="0.94219946137446242"/>
    <n v="1835954.340398083"/>
    <n v="24.78736602883648"/>
    <n v="2.6167924335560104"/>
  </r>
  <r>
    <s v="UN"/>
    <s v="Latin"/>
    <x v="7"/>
    <x v="1"/>
    <x v="16"/>
    <x v="12"/>
    <n v="1.4339920000986967E-2"/>
    <n v="6.9345760775587004E-2"/>
    <n v="70498.07536465778"/>
    <n v="340918.40603297559"/>
    <n v="4888.7426693768502"/>
    <n v="0.91555970164816614"/>
    <n v="1474121.8197812166"/>
    <n v="20.910100199986822"/>
    <n v="2.6329351792639266"/>
  </r>
  <r>
    <s v="UN"/>
    <s v="Latin"/>
    <x v="7"/>
    <x v="1"/>
    <x v="16"/>
    <x v="13"/>
    <n v="2.1555873536062302E-2"/>
    <n v="0.10255034471991763"/>
    <n v="65609.332695280929"/>
    <n v="312131.15411391953"/>
    <n v="6728.2596847448149"/>
    <n v="0.87254557063469773"/>
    <n v="1133203.413748241"/>
    <n v="17.271985054494369"/>
    <n v="2.6345280788476675"/>
  </r>
  <r>
    <s v="UN"/>
    <s v="Latin"/>
    <x v="7"/>
    <x v="1"/>
    <x v="16"/>
    <x v="14"/>
    <n v="3.3931397654937481E-2"/>
    <n v="0.15694636789591598"/>
    <n v="58881.073010536114"/>
    <n v="272348.65597919672"/>
    <n v="9241.1705468178916"/>
    <n v="0.80862954605326565"/>
    <n v="821072.25963432156"/>
    <n v="13.944587244315331"/>
    <n v="2.6132126377562774"/>
  </r>
  <r>
    <s v="UN"/>
    <s v="Latin"/>
    <x v="7"/>
    <x v="1"/>
    <x v="16"/>
    <x v="15"/>
    <n v="5.2111360200771818E-2"/>
    <n v="0.23119387907178288"/>
    <n v="49639.902463718223"/>
    <n v="220229.17005267483"/>
    <n v="11476.441607331966"/>
    <n v="0.72668773845685564"/>
    <n v="548723.6036551249"/>
    <n v="11.054083034433573"/>
    <n v="2.5628035916597325"/>
  </r>
  <r>
    <s v="UN"/>
    <s v="Latin"/>
    <x v="7"/>
    <x v="1"/>
    <x v="16"/>
    <x v="16"/>
    <n v="7.7239548507855013E-2"/>
    <n v="0.32390276032192877"/>
    <n v="38163.460856386257"/>
    <n v="160037.83752780856"/>
    <n v="12361.250314821387"/>
    <n v="0.61760013958358528"/>
    <n v="328494.43360245007"/>
    <n v="8.6075640476793911"/>
    <n v="2.510003764164737"/>
  </r>
  <r>
    <s v="UN"/>
    <s v="Latin"/>
    <x v="7"/>
    <x v="1"/>
    <x v="16"/>
    <x v="17"/>
    <n v="0.11836777610596165"/>
    <n v="0.45342622335880162"/>
    <n v="25802.210541564869"/>
    <n v="98839.390795829706"/>
    <n v="11699.398880170418"/>
    <n v="0.48604901519595395"/>
    <n v="168456.59607464151"/>
    <n v="6.5287660451911362"/>
    <n v="2.4210929791330313"/>
  </r>
  <r>
    <s v="UN"/>
    <s v="Latin"/>
    <x v="7"/>
    <x v="1"/>
    <x v="16"/>
    <x v="18"/>
    <n v="0.17274830886842688"/>
    <n v="0.58846173227784515"/>
    <n v="14102.811661394451"/>
    <n v="48040.788558881068"/>
    <n v="8298.9649802523745"/>
    <n v="0.3544528027378312"/>
    <n v="69617.205278811802"/>
    <n v="4.9364060834326011"/>
    <n v="2.29203945292371"/>
  </r>
  <r>
    <s v="UN"/>
    <s v="Latin"/>
    <x v="7"/>
    <x v="1"/>
    <x v="16"/>
    <x v="19"/>
    <n v="0.24544404210592541"/>
    <n v="0.72012038580173598"/>
    <n v="5803.8466811420776"/>
    <n v="17028.192150430928"/>
    <n v="4179.468311158158"/>
    <n v="0.2319826589810636"/>
    <n v="21576.416719930727"/>
    <n v="3.7176062541481425"/>
    <n v="2.1309649068838943"/>
  </r>
  <r>
    <s v="UN"/>
    <s v="Latin"/>
    <x v="7"/>
    <x v="1"/>
    <x v="16"/>
    <x v="20"/>
    <n v="0.34203314488263153"/>
    <n v="0.83177346207367475"/>
    <n v="1624.3783699839198"/>
    <n v="3950.2452926974424"/>
    <n v="1351.1148205191175"/>
    <n v="0.13147531914153526"/>
    <n v="4548.2245694998001"/>
    <n v="2.7999785355088322"/>
    <n v="1.9124411235313437"/>
  </r>
  <r>
    <s v="UN"/>
    <s v="Latin"/>
    <x v="7"/>
    <x v="1"/>
    <x v="16"/>
    <x v="21"/>
    <n v="0.45697829350551283"/>
    <n v="1"/>
    <n v="273.26354946480228"/>
    <n v="597.97927680235807"/>
    <n v="273.26354946480228"/>
    <m/>
    <n v="597.97927680235807"/>
    <n v="2.1882877462930006"/>
    <n v="2.1882877462930006"/>
  </r>
  <r>
    <s v="UN"/>
    <s v="Latin"/>
    <x v="7"/>
    <x v="1"/>
    <x v="17"/>
    <x v="0"/>
    <n v="7.3375257515569212E-2"/>
    <n v="6.9587939788918446E-2"/>
    <n v="100000"/>
    <n v="94838.426664673403"/>
    <n v="6958.7939788918447"/>
    <n v="0.91433721586125305"/>
    <n v="6250000.0000000019"/>
    <n v="62.500000000000021"/>
    <n v="0.25826610890001478"/>
  </r>
  <r>
    <s v="UN"/>
    <s v="Latin"/>
    <x v="7"/>
    <x v="1"/>
    <x v="17"/>
    <x v="1"/>
    <n v="1.0444085259648815E-2"/>
    <n v="4.0672380197082886E-2"/>
    <n v="93041.206021108155"/>
    <n v="362330.18126595306"/>
    <n v="3784.2073052856285"/>
    <n v="0.97000190777629736"/>
    <n v="6155161.5733353281"/>
    <n v="66.155221289144876"/>
    <n v="1.4011352906742411"/>
  </r>
  <r>
    <s v="UN"/>
    <s v="Latin"/>
    <x v="7"/>
    <x v="1"/>
    <x v="17"/>
    <x v="2"/>
    <n v="2.1501796273144624E-3"/>
    <n v="1.0682710344980086E-2"/>
    <n v="89256.998715822527"/>
    <n v="443454.42186814186"/>
    <n v="953.50666354339046"/>
    <n v="0.99275170405456681"/>
    <n v="5792831.3920693751"/>
    <n v="64.900584552620458"/>
    <n v="2.0314085688170054"/>
  </r>
  <r>
    <s v="UN"/>
    <s v="Latin"/>
    <x v="7"/>
    <x v="1"/>
    <x v="17"/>
    <x v="3"/>
    <n v="1.1255803180267602E-3"/>
    <n v="5.6116198507138075E-3"/>
    <n v="88303.492052279136"/>
    <n v="440240.13298013055"/>
    <n v="495.52562888791726"/>
    <n v="0.99374330645765174"/>
    <n v="5349376.9702012334"/>
    <n v="60.579449870840804"/>
    <n v="2.4222780683780734"/>
  </r>
  <r>
    <s v="UN"/>
    <s v="Latin"/>
    <x v="7"/>
    <x v="1"/>
    <x v="17"/>
    <x v="4"/>
    <n v="1.497417440047372E-3"/>
    <n v="7.4605838370619248E-3"/>
    <n v="87807.966423391219"/>
    <n v="437485.68538303126"/>
    <n v="655.09869506362884"/>
    <n v="0.99107975953440952"/>
    <n v="4909136.8372211028"/>
    <n v="55.907647531094113"/>
    <n v="2.6276143646204737"/>
  </r>
  <r>
    <s v="UN"/>
    <s v="Latin"/>
    <x v="7"/>
    <x v="1"/>
    <x v="17"/>
    <x v="5"/>
    <n v="2.1081733580931043E-3"/>
    <n v="1.048810660132996E-2"/>
    <n v="87152.86772832759"/>
    <n v="433583.20786916098"/>
    <n v="914.06856734630128"/>
    <n v="0.9881881646879318"/>
    <n v="4471651.1518380716"/>
    <n v="51.308135559888591"/>
    <n v="2.613821489552814"/>
  </r>
  <r>
    <s v="UN"/>
    <s v="Latin"/>
    <x v="7"/>
    <x v="1"/>
    <x v="17"/>
    <x v="6"/>
    <n v="2.6410242121446817E-3"/>
    <n v="1.312144862940086E-2"/>
    <n v="86238.799160981289"/>
    <n v="428461.79442373227"/>
    <n v="1131.5779730520444"/>
    <n v="0.985412532658687"/>
    <n v="4038067.9439689107"/>
    <n v="46.824259883664205"/>
    <n v="2.5854943748993042"/>
  </r>
  <r>
    <s v="UN"/>
    <s v="Latin"/>
    <x v="7"/>
    <x v="1"/>
    <x v="17"/>
    <x v="7"/>
    <n v="3.262863248934357E-3"/>
    <n v="1.618686129610588E-2"/>
    <n v="85107.221187929244"/>
    <n v="422211.62199057563"/>
    <n v="1377.6187846660032"/>
    <n v="0.9817409460772607"/>
    <n v="3609606.1495451783"/>
    <n v="42.412454538665266"/>
    <n v="2.5867896212836765"/>
  </r>
  <r>
    <s v="UN"/>
    <s v="Latin"/>
    <x v="7"/>
    <x v="1"/>
    <x v="17"/>
    <x v="8"/>
    <n v="4.1387160865547726E-3"/>
    <n v="2.0488666559854402E-2"/>
    <n v="83729.602403263241"/>
    <n v="414502.4372178425"/>
    <n v="1715.5079048296466"/>
    <n v="0.97732850511709812"/>
    <n v="3187394.5275546028"/>
    <n v="38.06771364090914"/>
    <n v="2.5834708853262978"/>
  </r>
  <r>
    <s v="UN"/>
    <s v="Latin"/>
    <x v="7"/>
    <x v="1"/>
    <x v="17"/>
    <x v="9"/>
    <n v="5.0766546822610809E-3"/>
    <n v="2.5075914669673377E-2"/>
    <n v="82014.094498433595"/>
    <n v="405105.04733350786"/>
    <n v="2056.5784353532508"/>
    <n v="0.97157582281807697"/>
    <n v="2772892.0903367605"/>
    <n v="33.809945806201888"/>
    <n v="2.5855892129846181"/>
  </r>
  <r>
    <s v="UN"/>
    <s v="Latin"/>
    <x v="7"/>
    <x v="1"/>
    <x v="17"/>
    <x v="10"/>
    <n v="6.566496183708497E-3"/>
    <n v="3.2323527932389941E-2"/>
    <n v="79957.516063080344"/>
    <n v="393590.26969080896"/>
    <n v="2584.5090038694907"/>
    <n v="0.96266683626400895"/>
    <n v="2367787.0430032527"/>
    <n v="29.613064031844743"/>
    <n v="2.6021323139852703"/>
  </r>
  <r>
    <s v="UN"/>
    <s v="Latin"/>
    <x v="7"/>
    <x v="1"/>
    <x v="17"/>
    <x v="11"/>
    <n v="8.8511959591656506E-3"/>
    <n v="4.3344384875048457E-2"/>
    <n v="77373.007059210853"/>
    <n v="378896.29970754916"/>
    <n v="3353.6853969142685"/>
    <n v="0.94769640256496068"/>
    <n v="1974196.7733124436"/>
    <n v="25.515316624590536"/>
    <n v="2.6238869645205365"/>
  </r>
  <r>
    <s v="UN"/>
    <s v="Latin"/>
    <x v="7"/>
    <x v="1"/>
    <x v="17"/>
    <x v="12"/>
    <n v="1.3002605678146224E-2"/>
    <n v="6.3077560302880947E-2"/>
    <n v="74019.321662296585"/>
    <n v="359078.66017801949"/>
    <n v="4668.9582257318689"/>
    <n v="0.92270777987896135"/>
    <n v="1595300.4736048945"/>
    <n v="21.552487077404503"/>
    <n v="2.6401699049820979"/>
  </r>
  <r>
    <s v="UN"/>
    <s v="Latin"/>
    <x v="7"/>
    <x v="1"/>
    <x v="17"/>
    <x v="13"/>
    <n v="1.9754754315522236E-2"/>
    <n v="9.4379282184816018E-2"/>
    <n v="69350.363436564716"/>
    <n v="331324.67333477235"/>
    <n v="6545.2375203990887"/>
    <n v="0.88181062135966459"/>
    <n v="1236221.813426875"/>
    <n v="17.825743834171195"/>
    <n v="2.64299709522068"/>
  </r>
  <r>
    <s v="UN"/>
    <s v="Latin"/>
    <x v="7"/>
    <x v="1"/>
    <x v="17"/>
    <x v="14"/>
    <n v="3.1471531471169725E-2"/>
    <n v="0.14640364534991751"/>
    <n v="62805.125916165627"/>
    <n v="292165.61606512353"/>
    <n v="9194.8993807872248"/>
    <n v="0.82039694973638977"/>
    <n v="904897.14009210281"/>
    <n v="14.408014105409002"/>
    <n v="2.6225935042441906"/>
  </r>
  <r>
    <s v="UN"/>
    <s v="Latin"/>
    <x v="7"/>
    <x v="1"/>
    <x v="17"/>
    <x v="15"/>
    <n v="4.8742840362435695E-2"/>
    <n v="0.21792965513031878"/>
    <n v="53610.226535378402"/>
    <n v="239691.78023768048"/>
    <n v="11683.258180313285"/>
    <n v="0.74129814071450351"/>
    <n v="612731.52402697923"/>
    <n v="11.429377632318456"/>
    <n v="2.5726503684564581"/>
  </r>
  <r>
    <s v="UN"/>
    <s v="Latin"/>
    <x v="7"/>
    <x v="1"/>
    <x v="17"/>
    <x v="16"/>
    <n v="7.2619504776925872E-2"/>
    <n v="0.30775553616262075"/>
    <n v="41926.968355065117"/>
    <n v="177683.07103474191"/>
    <n v="12903.256625786293"/>
    <n v="0.63341468050805771"/>
    <n v="373039.74378929881"/>
    <n v="8.8973698415338109"/>
    <n v="2.5237436821391106"/>
  </r>
  <r>
    <s v="UN"/>
    <s v="Latin"/>
    <x v="7"/>
    <x v="1"/>
    <x v="17"/>
    <x v="17"/>
    <n v="0.11292490545858112"/>
    <n v="0.43789598205440983"/>
    <n v="29023.711729278824"/>
    <n v="112547.06567116159"/>
    <n v="12709.366750556646"/>
    <n v="0.50083862211990793"/>
    <n v="195356.67275455693"/>
    <n v="6.7309334718027509"/>
    <n v="2.4372056755852163"/>
  </r>
  <r>
    <s v="UN"/>
    <s v="Latin"/>
    <x v="7"/>
    <x v="1"/>
    <x v="17"/>
    <x v="18"/>
    <n v="0.16617971844895979"/>
    <n v="0.57416982647798365"/>
    <n v="16314.344978722178"/>
    <n v="56367.917294383355"/>
    <n v="9367.204625534876"/>
    <n v="0.36698152301004267"/>
    <n v="82809.607083395356"/>
    <n v="5.0758769163824207"/>
    <n v="2.3093565682848123"/>
  </r>
  <r>
    <s v="UN"/>
    <s v="Latin"/>
    <x v="7"/>
    <x v="1"/>
    <x v="17"/>
    <x v="19"/>
    <n v="0.2382764982226146"/>
    <n v="0.70949824129201067"/>
    <n v="6947.140353187302"/>
    <n v="20685.984137596926"/>
    <n v="4928.9838625951488"/>
    <n v="0.24055135709430442"/>
    <n v="26441.689789012009"/>
    <n v="3.806125750270863"/>
    <n v="2.1495711854608719"/>
  </r>
  <r>
    <s v="UN"/>
    <s v="Latin"/>
    <x v="7"/>
    <x v="1"/>
    <x v="17"/>
    <x v="20"/>
    <n v="0.33488142582917285"/>
    <n v="0.82569607431584191"/>
    <n v="2018.1564905921534"/>
    <n v="4976.0415571301955"/>
    <n v="1666.3838916369773"/>
    <n v="0.135459340957299"/>
    <n v="5755.7056514150845"/>
    <n v="2.8519620149606362"/>
    <n v="1.9306346985831158"/>
  </r>
  <r>
    <s v="UN"/>
    <s v="Latin"/>
    <x v="7"/>
    <x v="1"/>
    <x v="17"/>
    <x v="21"/>
    <n v="0.45118481347768541"/>
    <n v="1"/>
    <n v="351.77259895517602"/>
    <n v="779.66409428488862"/>
    <n v="351.77259895517602"/>
    <m/>
    <n v="779.66409428488862"/>
    <n v="2.2163866560403584"/>
    <n v="2.2163866560403584"/>
  </r>
  <r>
    <s v="UN"/>
    <s v="Latin"/>
    <x v="7"/>
    <x v="1"/>
    <x v="18"/>
    <x v="0"/>
    <n v="6.4743170952619875E-2"/>
    <n v="6.1684537188093087E-2"/>
    <n v="100000"/>
    <n v="95275.743032782353"/>
    <n v="6168.4537188093091"/>
    <n v="0.92526584547557067"/>
    <n v="6500000.0008709477"/>
    <n v="65.000000008709478"/>
    <n v="0.23412621986413007"/>
  </r>
  <r>
    <s v="UN"/>
    <s v="Latin"/>
    <x v="7"/>
    <x v="1"/>
    <x v="18"/>
    <x v="1"/>
    <n v="8.3940525224530053E-3"/>
    <n v="3.2863312853260891E-2"/>
    <n v="93831.546281190691"/>
    <n v="367357.17970500299"/>
    <n v="3083.6154609439982"/>
    <n v="0.97579206750389047"/>
    <n v="6404724.2578381654"/>
    <n v="68.257686371753266"/>
    <n v="1.4156941678713113"/>
  </r>
  <r>
    <s v="UN"/>
    <s v="Latin"/>
    <x v="7"/>
    <x v="1"/>
    <x v="18"/>
    <x v="2"/>
    <n v="1.7214943025128514E-3"/>
    <n v="8.563724301610379E-3"/>
    <n v="90747.930820246693"/>
    <n v="451433.53617367113"/>
    <n v="777.14026048619417"/>
    <n v="0.99417933363117816"/>
    <n v="6037367.0781331621"/>
    <n v="66.528977835229824"/>
    <n v="2.0325589281405234"/>
  </r>
  <r>
    <s v="UN"/>
    <s v="Latin"/>
    <x v="7"/>
    <x v="1"/>
    <x v="18"/>
    <x v="3"/>
    <n v="9.057619282089531E-4"/>
    <n v="4.5182585120795669E-3"/>
    <n v="89970.790559760499"/>
    <n v="448805.89217190683"/>
    <n v="406.5112902851688"/>
    <n v="0.99498689395789985"/>
    <n v="5585933.5419594906"/>
    <n v="62.086078239461457"/>
    <n v="2.4218166827286174"/>
  </r>
  <r>
    <s v="UN"/>
    <s v="Latin"/>
    <x v="7"/>
    <x v="1"/>
    <x v="18"/>
    <x v="4"/>
    <n v="1.1935957509071212E-3"/>
    <n v="5.9511149465394566E-3"/>
    <n v="89564.27926947533"/>
    <n v="446555.98064212967"/>
    <n v="533.00732103659539"/>
    <n v="0.99289702673510294"/>
    <n v="5137127.6497875834"/>
    <n v="57.356880351052894"/>
    <n v="2.62589432583033"/>
  </r>
  <r>
    <s v="UN"/>
    <s v="Latin"/>
    <x v="7"/>
    <x v="1"/>
    <x v="18"/>
    <x v="5"/>
    <n v="1.6774083300902468E-3"/>
    <n v="8.3536512018243681E-3"/>
    <n v="89031.271948438734"/>
    <n v="443384.10545034875"/>
    <n v="743.73619191203034"/>
    <n v="0.99053100745672618"/>
    <n v="4690571.6691454537"/>
    <n v="52.6845406843332"/>
    <n v="2.617092846740849"/>
  </r>
  <r>
    <s v="UN"/>
    <s v="Latin"/>
    <x v="7"/>
    <x v="1"/>
    <x v="18"/>
    <x v="6"/>
    <n v="2.1292932948681442E-3"/>
    <n v="1.0592154012744394E-2"/>
    <n v="88287.535756526704"/>
    <n v="439185.70466203324"/>
    <n v="935.15517613879638"/>
    <n v="0.98815266759513809"/>
    <n v="4247187.5636951048"/>
    <n v="48.106309993833179"/>
    <n v="2.591871190941236"/>
  </r>
  <r>
    <s v="UN"/>
    <s v="Latin"/>
    <x v="7"/>
    <x v="1"/>
    <x v="18"/>
    <x v="7"/>
    <n v="2.6631898367592798E-3"/>
    <n v="1.3231211833192588E-2"/>
    <n v="87352.380580387908"/>
    <n v="433982.52563143859"/>
    <n v="1155.7778515927785"/>
    <n v="0.98490695354509883"/>
    <n v="3808001.8590330719"/>
    <n v="43.593567041125759"/>
    <n v="2.5952322787024431"/>
  </r>
  <r>
    <s v="UN"/>
    <s v="Latin"/>
    <x v="7"/>
    <x v="1"/>
    <x v="18"/>
    <x v="8"/>
    <n v="3.454013797500253E-3"/>
    <n v="1.7127791412525819E-2"/>
    <n v="86196.602728795129"/>
    <n v="427432.40721146791"/>
    <n v="1476.3574320071493"/>
    <n v="0.98078445046276408"/>
    <n v="3374019.3334016334"/>
    <n v="39.143298303965487"/>
    <n v="2.5950224820011485"/>
  </r>
  <r>
    <s v="UN"/>
    <s v="Latin"/>
    <x v="7"/>
    <x v="1"/>
    <x v="18"/>
    <x v="9"/>
    <n v="4.349986069473637E-3"/>
    <n v="2.1524926641240512E-2"/>
    <n v="84720.24529678798"/>
    <n v="419219.05861687602"/>
    <n v="1823.5970650412637"/>
    <n v="0.97531684373980743"/>
    <n v="2946586.9261901653"/>
    <n v="34.780198237951517"/>
    <n v="2.5969648388501247"/>
  </r>
  <r>
    <s v="UN"/>
    <s v="Latin"/>
    <x v="7"/>
    <x v="1"/>
    <x v="18"/>
    <x v="10"/>
    <n v="5.7457937279261672E-3"/>
    <n v="2.8339997188857807E-2"/>
    <n v="82896.648231746716"/>
    <n v="408871.40908578475"/>
    <n v="2349.2907778534427"/>
    <n v="0.96699494102628436"/>
    <n v="2527367.8675732892"/>
    <n v="30.488179214529325"/>
    <n v="2.6112654398293067"/>
  </r>
  <r>
    <s v="UN"/>
    <s v="Latin"/>
    <x v="7"/>
    <x v="1"/>
    <x v="18"/>
    <x v="11"/>
    <n v="7.8593561720682603E-3"/>
    <n v="3.8578613810440497E-2"/>
    <n v="80547.357453893273"/>
    <n v="395376.58411624224"/>
    <n v="3107.4053966652573"/>
    <n v="0.95313455327434082"/>
    <n v="2118496.4584875046"/>
    <n v="26.301253392455106"/>
    <n v="2.6313991212338106"/>
  </r>
  <r>
    <s v="UN"/>
    <s v="Latin"/>
    <x v="7"/>
    <x v="1"/>
    <x v="18"/>
    <x v="12"/>
    <n v="1.1678825375523488E-2"/>
    <n v="5.6832825550041828E-2"/>
    <n v="77439.952057228016"/>
    <n v="376847.08387676941"/>
    <n v="4401.1312858720485"/>
    <n v="0.92988494239453023"/>
    <n v="1723119.8743712623"/>
    <n v="22.251045211106007"/>
    <n v="2.6477237926067949"/>
  </r>
  <r>
    <s v="UN"/>
    <s v="Latin"/>
    <x v="7"/>
    <x v="1"/>
    <x v="18"/>
    <x v="13"/>
    <n v="1.7949587773453998E-2"/>
    <n v="8.6118231068867984E-2"/>
    <n v="73038.820771355968"/>
    <n v="350424.42888229643"/>
    <n v="6289.9740441852628"/>
    <n v="0.89126917641320436"/>
    <n v="1346272.790494493"/>
    <n v="18.432290886909666"/>
    <n v="2.6518702826544756"/>
  </r>
  <r>
    <s v="UN"/>
    <s v="Latin"/>
    <x v="7"/>
    <x v="1"/>
    <x v="18"/>
    <x v="14"/>
    <n v="2.8969705314995323E-2"/>
    <n v="0.13555126423514577"/>
    <n v="66748.846727170705"/>
    <n v="312322.49212499184"/>
    <n v="9047.8905601059596"/>
    <n v="0.83261819456260444"/>
    <n v="995848.36161219655"/>
    <n v="14.919334347192963"/>
    <n v="2.632404882822672"/>
  </r>
  <r>
    <s v="UN"/>
    <s v="Latin"/>
    <x v="7"/>
    <x v="1"/>
    <x v="18"/>
    <x v="15"/>
    <n v="4.527738317268306E-2"/>
    <n v="0.20405510628355741"/>
    <n v="57700.956167064745"/>
    <n v="260045.38951440391"/>
    <n v="11774.174743333286"/>
    <n v="0.75670582576201362"/>
    <n v="683525.86948720471"/>
    <n v="11.846005939800282"/>
    <n v="2.5828971506445542"/>
  </r>
  <r>
    <s v="UN"/>
    <s v="Latin"/>
    <x v="7"/>
    <x v="1"/>
    <x v="18"/>
    <x v="16"/>
    <n v="6.7824995654486117E-2"/>
    <n v="0.29060293727533287"/>
    <n v="45926.78142373146"/>
    <n v="196777.8612081015"/>
    <n v="13346.45758133856"/>
    <n v="0.65039345840167795"/>
    <n v="423480.47997280082"/>
    <n v="9.2207741723868857"/>
    <n v="2.5382197328153824"/>
  </r>
  <r>
    <s v="UN"/>
    <s v="Latin"/>
    <x v="7"/>
    <x v="1"/>
    <x v="18"/>
    <x v="17"/>
    <n v="0.10718028403746915"/>
    <n v="0.42102889980518249"/>
    <n v="32580.3238423929"/>
    <n v="127983.03368802252"/>
    <n v="13717.257902659239"/>
    <n v="0.51705140561475749"/>
    <n v="226702.61876469932"/>
    <n v="6.9582678140761196"/>
    <n v="2.454404825532031"/>
  </r>
  <r>
    <s v="UN"/>
    <s v="Latin"/>
    <x v="7"/>
    <x v="1"/>
    <x v="18"/>
    <x v="18"/>
    <n v="0.15915471786093568"/>
    <n v="0.55833307746701444"/>
    <n v="18863.06593973366"/>
    <n v="66173.807463232908"/>
    <n v="10531.873656594717"/>
    <n v="0.38095931073771855"/>
    <n v="98719.585076676784"/>
    <n v="5.2334856588043435"/>
    <n v="2.3279662144623159"/>
  </r>
  <r>
    <s v="UN"/>
    <s v="Latin"/>
    <x v="7"/>
    <x v="1"/>
    <x v="18"/>
    <x v="19"/>
    <n v="0.23051070922175573"/>
    <n v="0.69750715136494534"/>
    <n v="8331.1922831389438"/>
    <n v="25209.528080083703"/>
    <n v="5811.0661968858603"/>
    <n v="0.25026296270709697"/>
    <n v="32545.777613443872"/>
    <n v="3.9064969943511612"/>
    <n v="2.1698079528977607"/>
  </r>
  <r>
    <s v="UN"/>
    <s v="Latin"/>
    <x v="7"/>
    <x v="1"/>
    <x v="18"/>
    <x v="20"/>
    <n v="0.32703332058868351"/>
    <n v="0.81871176564065962"/>
    <n v="2520.1260862530839"/>
    <n v="6309.0111857695019"/>
    <n v="2063.2568777133474"/>
    <n v="0.14002227472218609"/>
    <n v="7336.2495333601692"/>
    <n v="2.9110644794236005"/>
    <n v="1.9506369694166481"/>
  </r>
  <r>
    <s v="UN"/>
    <s v="Latin"/>
    <x v="7"/>
    <x v="1"/>
    <x v="18"/>
    <x v="21"/>
    <n v="0.44475482210267825"/>
    <n v="1"/>
    <n v="456.86920853973635"/>
    <n v="1027.2383475906672"/>
    <n v="456.86920853973635"/>
    <m/>
    <n v="1027.2383475906672"/>
    <n v="2.248429809647202"/>
    <n v="2.248429809647202"/>
  </r>
  <r>
    <s v="UN"/>
    <s v="Latin"/>
    <x v="7"/>
    <x v="1"/>
    <x v="19"/>
    <x v="0"/>
    <n v="5.6344448005449577E-2"/>
    <n v="5.394517623786451E-2"/>
    <n v="100000"/>
    <n v="95741.777845879406"/>
    <n v="5394.5176237864507"/>
    <n v="0.93571902610835012"/>
    <n v="6750000.0001525441"/>
    <n v="67.500000001525436"/>
    <n v="0.21063893918067991"/>
  </r>
  <r>
    <s v="UN"/>
    <s v="Latin"/>
    <x v="7"/>
    <x v="1"/>
    <x v="19"/>
    <x v="1"/>
    <n v="6.5916228056164027E-3"/>
    <n v="2.5927247429690662E-2"/>
    <n v="94605.482376213549"/>
    <n v="372117.73520829563"/>
    <n v="2452.8597497733281"/>
    <n v="0.98091356143720854"/>
    <n v="6654258.222306665"/>
    <n v="70.336919755294545"/>
    <n v="1.4298594539940088"/>
  </r>
  <r>
    <s v="UN"/>
    <s v="Latin"/>
    <x v="7"/>
    <x v="1"/>
    <x v="19"/>
    <x v="2"/>
    <n v="1.3467961857213779E-3"/>
    <n v="6.707186484217852E-3"/>
    <n v="92152.622626440221"/>
    <n v="458929.74120224902"/>
    <n v="618.08482496529177"/>
    <n v="0.99543108697920579"/>
    <n v="6282140.4870983697"/>
    <n v="68.171043949170382"/>
    <n v="2.0337858884416971"/>
  </r>
  <r>
    <s v="UN"/>
    <s v="Latin"/>
    <x v="7"/>
    <x v="1"/>
    <x v="19"/>
    <x v="3"/>
    <n v="7.1279586587973283E-4"/>
    <n v="3.5574399841825834E-3"/>
    <n v="91534.537801474929"/>
    <n v="456832.93113204034"/>
    <n v="325.62862470863911"/>
    <n v="0.99607560028696429"/>
    <n v="5823210.7458961206"/>
    <n v="63.617634236880249"/>
    <n v="2.4211177654124088"/>
  </r>
  <r>
    <s v="UN"/>
    <s v="Latin"/>
    <x v="7"/>
    <x v="1"/>
    <x v="19"/>
    <x v="4"/>
    <n v="9.2887770427388101E-4"/>
    <n v="4.6341595442337376E-3"/>
    <n v="91208.90917676629"/>
    <n v="455040.13610820053"/>
    <n v="422.67663698065735"/>
    <n v="0.99448016046130083"/>
    <n v="5366377.8147640806"/>
    <n v="58.836114401542055"/>
    <n v="2.6236922324219778"/>
  </r>
  <r>
    <s v="UN"/>
    <s v="Latin"/>
    <x v="7"/>
    <x v="1"/>
    <x v="19"/>
    <x v="5"/>
    <n v="1.3027159663439897E-3"/>
    <n v="6.4934510357303656E-3"/>
    <n v="90786.232539785633"/>
    <n v="452528.38757321541"/>
    <n v="589.51595571554208"/>
    <n v="0.992587318901201"/>
    <n v="4911337.6786558805"/>
    <n v="54.097824540781161"/>
    <n v="2.6204628354628903"/>
  </r>
  <r>
    <s v="UN"/>
    <s v="Latin"/>
    <x v="7"/>
    <x v="1"/>
    <x v="19"/>
    <x v="6"/>
    <n v="1.677778469416768E-3"/>
    <n v="8.355230570811523E-3"/>
    <n v="90196.716584070091"/>
    <n v="449173.93894798151"/>
    <n v="753.61436379003862"/>
    <n v="0.99059053375204598"/>
    <n v="4458809.2910826653"/>
    <n v="49.434274993000678"/>
    <n v="2.5987135339777794"/>
  </r>
  <r>
    <s v="UN"/>
    <s v="Latin"/>
    <x v="7"/>
    <x v="1"/>
    <x v="19"/>
    <x v="7"/>
    <n v="2.12772649786807E-3"/>
    <n v="1.058467852891244E-2"/>
    <n v="89443.102220280052"/>
    <n v="444947.45192998991"/>
    <n v="946.72648363032204"/>
    <n v="0.9877762877569376"/>
    <n v="4009635.3521346841"/>
    <n v="44.828894041038211"/>
    <n v="2.6043142231394496"/>
  </r>
  <r>
    <s v="UN"/>
    <s v="Latin"/>
    <x v="7"/>
    <x v="1"/>
    <x v="19"/>
    <x v="8"/>
    <n v="2.8276786633797974E-3"/>
    <n v="1.404338784645455E-2"/>
    <n v="88496.37573664973"/>
    <n v="439508.54231431388"/>
    <n v="1242.7889274753397"/>
    <n v="0.98399956701077229"/>
    <n v="3564687.9002046944"/>
    <n v="40.280608901008598"/>
    <n v="2.6075290797971928"/>
  </r>
  <r>
    <s v="UN"/>
    <s v="Latin"/>
    <x v="7"/>
    <x v="1"/>
    <x v="19"/>
    <x v="9"/>
    <n v="3.6673539498796497E-3"/>
    <n v="1.8177400087928414E-2"/>
    <n v="87253.586809174391"/>
    <n v="432476.2153348205"/>
    <n v="1586.0433565371641"/>
    <n v="0.97888635178450611"/>
    <n v="3125179.3578903805"/>
    <n v="35.817202159553851"/>
    <n v="2.6093221566591032"/>
  </r>
  <r>
    <s v="UN"/>
    <s v="Latin"/>
    <x v="7"/>
    <x v="1"/>
    <x v="19"/>
    <x v="10"/>
    <n v="4.9573732126587822E-3"/>
    <n v="2.4497953351847027E-2"/>
    <n v="85667.543452637226"/>
    <n v="423345.06466267293"/>
    <n v="2098.6794832700398"/>
    <n v="0.97121002229056808"/>
    <n v="2692703.14255556"/>
    <n v="31.432010701278802"/>
    <n v="2.6210504556255869"/>
  </r>
  <r>
    <s v="UN"/>
    <s v="Latin"/>
    <x v="7"/>
    <x v="1"/>
    <x v="19"/>
    <x v="11"/>
    <n v="6.8901050150489314E-3"/>
    <n v="3.3899164883413192E-2"/>
    <n v="83568.863969367187"/>
    <n v="411156.96968763653"/>
    <n v="2832.9146988170978"/>
    <n v="0.95851206964892388"/>
    <n v="2269358.0778928869"/>
    <n v="27.155545380211674"/>
    <n v="2.6394099822378254"/>
  </r>
  <r>
    <s v="UN"/>
    <s v="Latin"/>
    <x v="7"/>
    <x v="1"/>
    <x v="19"/>
    <x v="12"/>
    <n v="1.0370289833944982E-2"/>
    <n v="5.0620820582102502E-2"/>
    <n v="80735.949270550089"/>
    <n v="394098.9179658764"/>
    <n v="4086.9200025502359"/>
    <n v="0.93708609248266195"/>
    <n v="1858201.1082052502"/>
    <n v="23.0157832414694"/>
    <n v="2.6557338091042615"/>
  </r>
  <r>
    <s v="UN"/>
    <s v="Latin"/>
    <x v="7"/>
    <x v="1"/>
    <x v="19"/>
    <x v="13"/>
    <n v="1.6140175051664003E-2"/>
    <n v="7.7765383225810419E-2"/>
    <n v="76649.029267999853"/>
    <n v="369304.61508828826"/>
    <n v="5960.6411349123809"/>
    <n v="0.90092940862922166"/>
    <n v="1464102.1902393738"/>
    <n v="19.101379420216883"/>
    <n v="2.6612362770744258"/>
  </r>
  <r>
    <s v="UN"/>
    <s v="Latin"/>
    <x v="7"/>
    <x v="1"/>
    <x v="19"/>
    <x v="14"/>
    <n v="2.6424215713408271E-2"/>
    <n v="0.12437397820030564"/>
    <n v="70688.388133087472"/>
    <n v="332717.38847553387"/>
    <n v="8791.7960446793659"/>
    <n v="0.84532485187740947"/>
    <n v="1094797.5751510856"/>
    <n v="15.487657931736573"/>
    <n v="2.6427396535835661"/>
  </r>
  <r>
    <s v="UN"/>
    <s v="Latin"/>
    <x v="7"/>
    <x v="1"/>
    <x v="19"/>
    <x v="15"/>
    <n v="4.1708460709898525E-2"/>
    <n v="0.18952065972254697"/>
    <n v="61896.592088408106"/>
    <n v="281254.27713011915"/>
    <n v="11730.682967172484"/>
    <n v="0.77298146806381929"/>
    <n v="762080.18667555181"/>
    <n v="12.312150975728322"/>
    <n v="2.5936027432573683"/>
  </r>
  <r>
    <s v="UN"/>
    <s v="Latin"/>
    <x v="7"/>
    <x v="1"/>
    <x v="19"/>
    <x v="16"/>
    <n v="6.2844198665607559E-2"/>
    <n v="0.27234833429012806"/>
    <n v="50165.909121235622"/>
    <n v="217404.34403526777"/>
    <n v="13662.601787318468"/>
    <n v="0.668686764036586"/>
    <n v="480825.9095454326"/>
    <n v="9.5847143601728373"/>
    <n v="2.5535258883168663"/>
  </r>
  <r>
    <s v="UN"/>
    <s v="Latin"/>
    <x v="7"/>
    <x v="1"/>
    <x v="19"/>
    <x v="17"/>
    <n v="0.10109596897029079"/>
    <n v="0.40261742671829115"/>
    <n v="36503.307333917153"/>
    <n v="145375.40730043984"/>
    <n v="14696.867665488648"/>
    <n v="0.53492960499341402"/>
    <n v="263421.56551016483"/>
    <n v="7.2163753026676005"/>
    <n v="2.4728540656073839"/>
  </r>
  <r>
    <s v="UN"/>
    <s v="Latin"/>
    <x v="7"/>
    <x v="1"/>
    <x v="19"/>
    <x v="18"/>
    <n v="0.15161096983035133"/>
    <n v="0.54067145347811374"/>
    <n v="21806.439668428506"/>
    <n v="77765.609202980966"/>
    <n v="11790.119430712037"/>
    <n v="0.39667076775391935"/>
    <n v="118046.15820972502"/>
    <n v="5.4133622913525379"/>
    <n v="2.3480684972778691"/>
  </r>
  <r>
    <s v="UN"/>
    <s v="Latin"/>
    <x v="7"/>
    <x v="1"/>
    <x v="19"/>
    <x v="19"/>
    <n v="0.22205136717103277"/>
    <n v="0.683853423779339"/>
    <n v="10016.320237716469"/>
    <n v="30847.343907397713"/>
    <n v="6849.6948882326897"/>
    <n v="0.26137092899881464"/>
    <n v="40280.549006744055"/>
    <n v="4.0214917305726292"/>
    <n v="2.1919541534283846"/>
  </r>
  <r>
    <s v="UN"/>
    <s v="Latin"/>
    <x v="7"/>
    <x v="1"/>
    <x v="19"/>
    <x v="20"/>
    <n v="0.31836911196857065"/>
    <n v="0.81060503834645337"/>
    <n v="3166.6253494837792"/>
    <n v="8062.5989342224657"/>
    <n v="2566.8824628471502"/>
    <n v="0.14529591487614824"/>
    <n v="9433.2050993463381"/>
    <n v="2.9789457413660041"/>
    <n v="1.9727761494083098"/>
  </r>
  <r>
    <s v="UN"/>
    <s v="Latin"/>
    <x v="7"/>
    <x v="1"/>
    <x v="19"/>
    <x v="21"/>
    <n v="0.43757492261274444"/>
    <n v="1"/>
    <n v="599.74288663662912"/>
    <n v="1370.6061651238729"/>
    <n v="599.74288663662912"/>
    <m/>
    <n v="1370.6061651238729"/>
    <n v="2.2853229203105041"/>
    <n v="2.2853229203105041"/>
  </r>
  <r>
    <s v="UN"/>
    <s v="Latin"/>
    <x v="7"/>
    <x v="1"/>
    <x v="20"/>
    <x v="0"/>
    <n v="4.8196608285983426E-2"/>
    <n v="4.6381124978740557E-2"/>
    <n v="100000"/>
    <n v="96233.172059597302"/>
    <n v="4638.1124978740554"/>
    <n v="0.94565728907329072"/>
    <n v="7000000.0003856625"/>
    <n v="70.000000003856627"/>
    <n v="0.18785326097000124"/>
  </r>
  <r>
    <s v="UN"/>
    <s v="Latin"/>
    <x v="7"/>
    <x v="1"/>
    <x v="20"/>
    <x v="1"/>
    <n v="5.039925309509443E-3"/>
    <n v="1.9903266419107279E-2"/>
    <n v="95361.887502125945"/>
    <n v="376595.47247704805"/>
    <n v="1898.0130531837494"/>
    <n v="0.98535395856153529"/>
    <n v="6903766.8283260651"/>
    <n v="72.395450731532094"/>
    <n v="1.4436016004648604"/>
  </r>
  <r>
    <s v="UN"/>
    <s v="Latin"/>
    <x v="7"/>
    <x v="1"/>
    <x v="20"/>
    <x v="2"/>
    <n v="1.0247659399133626E-3"/>
    <n v="5.1083064918324879E-3"/>
    <n v="93463.874448942195"/>
    <n v="465903.5766154686"/>
    <n v="477.44211659934081"/>
    <n v="0.9965128267861002"/>
    <n v="6527171.3558490174"/>
    <n v="69.836301933050137"/>
    <n v="2.0346235071873511"/>
  </r>
  <r>
    <s v="UN"/>
    <s v="Latin"/>
    <x v="7"/>
    <x v="1"/>
    <x v="20"/>
    <x v="3"/>
    <n v="5.4543685114178102E-4"/>
    <n v="2.7233523164543207E-3"/>
    <n v="92986.432332342854"/>
    <n v="464278.89014283504"/>
    <n v="253.23481589111907"/>
    <n v="0.99701312770911266"/>
    <n v="6061267.7792335488"/>
    <n v="65.184432042407735"/>
    <n v="2.4202934277406079"/>
  </r>
  <r>
    <s v="UN"/>
    <s v="Latin"/>
    <x v="7"/>
    <x v="1"/>
    <x v="20"/>
    <x v="4"/>
    <n v="7.0280701365974018E-4"/>
    <n v="3.5081702903562652E-3"/>
    <n v="92733.197516451735"/>
    <n v="462892.14839062345"/>
    <n v="325.32384845694469"/>
    <n v="0.995831001599079"/>
    <n v="5596988.889090714"/>
    <n v="60.355827675388376"/>
    <n v="2.6213265787133451"/>
  </r>
  <r>
    <s v="UN"/>
    <s v="Latin"/>
    <x v="7"/>
    <x v="1"/>
    <x v="20"/>
    <x v="5"/>
    <n v="9.8336728114967122E-4"/>
    <n v="4.9053752302029383E-3"/>
    <n v="92407.873667994791"/>
    <n v="460962.35176418402"/>
    <n v="453.29529456670571"/>
    <n v="0.99435547776239763"/>
    <n v="5134096.7407000903"/>
    <n v="55.559083191828385"/>
    <n v="2.6240287761658578"/>
  </r>
  <r>
    <s v="UN"/>
    <s v="Latin"/>
    <x v="7"/>
    <x v="1"/>
    <x v="20"/>
    <x v="6"/>
    <n v="1.2872380226321919E-3"/>
    <n v="6.4164177168333017E-3"/>
    <n v="91954.578373428085"/>
    <n v="458360.43951895367"/>
    <n v="590.0189858192025"/>
    <n v="0.99271938980149987"/>
    <n v="4673134.3889359059"/>
    <n v="50.820029536303018"/>
    <n v="2.606090003653569"/>
  </r>
  <r>
    <s v="UN"/>
    <s v="Latin"/>
    <x v="7"/>
    <x v="1"/>
    <x v="20"/>
    <x v="7"/>
    <n v="1.6575354028813567E-3"/>
    <n v="8.2550304738143766E-3"/>
    <n v="91364.559387608882"/>
    <n v="455023.29582840297"/>
    <n v="754.21722197133931"/>
    <n v="0.99033551639024142"/>
    <n v="4214773.9494169522"/>
    <n v="46.131388118843944"/>
    <n v="2.6140811198423659"/>
  </r>
  <r>
    <s v="UN"/>
    <s v="Latin"/>
    <x v="7"/>
    <x v="1"/>
    <x v="20"/>
    <x v="8"/>
    <n v="2.262937129992182E-3"/>
    <n v="1.1254098298620643E-2"/>
    <n v="90610.342165637543"/>
    <n v="450625.730643811"/>
    <n v="1019.737697603734"/>
    <n v="0.98695886401693211"/>
    <n v="3759750.6535885488"/>
    <n v="41.493615008269678"/>
    <n v="2.6209762666639724"/>
  </r>
  <r>
    <s v="UN"/>
    <s v="Latin"/>
    <x v="7"/>
    <x v="1"/>
    <x v="20"/>
    <x v="9"/>
    <n v="3.0302564513264478E-3"/>
    <n v="1.5042913416020917E-2"/>
    <n v="89590.604468033809"/>
    <n v="444749.05921301572"/>
    <n v="1347.7037059016147"/>
    <n v="0.9822759983461512"/>
    <n v="3309124.9229447376"/>
    <n v="36.936070948437937"/>
    <n v="2.6226502063301416"/>
  </r>
  <r>
    <s v="UN"/>
    <s v="Latin"/>
    <x v="7"/>
    <x v="1"/>
    <x v="20"/>
    <x v="10"/>
    <n v="4.2025317422480389E-3"/>
    <n v="2.0805578544181625E-2"/>
    <n v="88242.900762132194"/>
    <n v="436866.32615197654"/>
    <n v="1835.9446027729718"/>
    <n v="0.97530308505166219"/>
    <n v="2864375.8637317219"/>
    <n v="32.460128112208608"/>
    <n v="2.631640054870358"/>
  </r>
  <r>
    <s v="UN"/>
    <s v="Latin"/>
    <x v="7"/>
    <x v="1"/>
    <x v="20"/>
    <x v="11"/>
    <n v="5.9449661373684563E-3"/>
    <n v="2.9314929020110458E-2"/>
    <n v="86406.956159359223"/>
    <n v="426077.07565120835"/>
    <n v="2533.0137866554142"/>
    <n v="0.96382963244110298"/>
    <n v="2427509.5375797455"/>
    <n v="28.093913331499856"/>
    <n v="2.6479776079488766"/>
  </r>
  <r>
    <s v="UN"/>
    <s v="Latin"/>
    <x v="7"/>
    <x v="1"/>
    <x v="20"/>
    <x v="12"/>
    <n v="9.0741464350414976E-3"/>
    <n v="4.4429064546292092E-2"/>
    <n v="83873.942372703808"/>
    <n v="410665.7112164842"/>
    <n v="3726.440799428834"/>
    <n v="0.94433034227365675"/>
    <n v="2001432.4619285371"/>
    <n v="23.862386878572305"/>
    <n v="2.6642589764557751"/>
  </r>
  <r>
    <s v="UN"/>
    <s v="Latin"/>
    <x v="7"/>
    <x v="1"/>
    <x v="20"/>
    <x v="13"/>
    <n v="1.4321034284271169E-2"/>
    <n v="6.9294183634420345E-2"/>
    <n v="80147.501573274974"/>
    <n v="387804.09163311723"/>
    <n v="5553.7556918585178"/>
    <n v="0.91083991550162469"/>
    <n v="1590766.7507120529"/>
    <n v="19.847989263367019"/>
    <n v="2.6712306138677859"/>
  </r>
  <r>
    <s v="UN"/>
    <s v="Latin"/>
    <x v="7"/>
    <x v="1"/>
    <x v="20"/>
    <x v="14"/>
    <n v="2.3820501284394991E-2"/>
    <n v="0.11279839526755871"/>
    <n v="74593.745881416457"/>
    <n v="353227.44605429278"/>
    <n v="8414.0548324198462"/>
    <n v="0.85860706559569067"/>
    <n v="1202962.6590789356"/>
    <n v="16.126856814394539"/>
    <n v="2.6537729137769337"/>
  </r>
  <r>
    <s v="UN"/>
    <s v="Latin"/>
    <x v="7"/>
    <x v="1"/>
    <x v="20"/>
    <x v="15"/>
    <n v="3.8017416529640094E-2"/>
    <n v="0.17422351238891243"/>
    <n v="66179.69104899661"/>
    <n v="303283.58094453643"/>
    <n v="11530.058223369255"/>
    <n v="0.79023496908635549"/>
    <n v="849735.21302464278"/>
    <n v="12.839818372611248"/>
    <n v="2.6049666215495355"/>
  </r>
  <r>
    <s v="UN"/>
    <s v="Latin"/>
    <x v="7"/>
    <x v="1"/>
    <x v="20"/>
    <x v="16"/>
    <n v="5.7659819231257001E-2"/>
    <n v="0.25286642659410952"/>
    <n v="54649.632825627355"/>
    <n v="239665.29121210496"/>
    <n v="13819.057367296533"/>
    <n v="0.68850743075891463"/>
    <n v="546451.6320801063"/>
    <n v="9.99918213217809"/>
    <n v="2.5698144943295973"/>
  </r>
  <r>
    <s v="UN"/>
    <s v="Latin"/>
    <x v="7"/>
    <x v="1"/>
    <x v="20"/>
    <x v="17"/>
    <n v="9.4608956536080341E-2"/>
    <n v="0.38234950012695135"/>
    <n v="40830.575458330823"/>
    <n v="165011.33389453345"/>
    <n v="15611.55011638856"/>
    <n v="0.55482975851343674"/>
    <n v="306786.3408680014"/>
    <n v="7.5136423482713024"/>
    <n v="2.4927830288914761"/>
  </r>
  <r>
    <s v="UN"/>
    <s v="Latin"/>
    <x v="7"/>
    <x v="1"/>
    <x v="20"/>
    <x v="18"/>
    <n v="0.14345317296796134"/>
    <n v="0.52078130091769637"/>
    <n v="25219.025341942262"/>
    <n v="91553.198536684082"/>
    <n v="13133.596825453043"/>
    <n v="0.4145388925191465"/>
    <n v="141775.00697346794"/>
    <n v="5.6217480672291922"/>
    <n v="2.3699567123847878"/>
  </r>
  <r>
    <s v="UN"/>
    <s v="Latin"/>
    <x v="7"/>
    <x v="1"/>
    <x v="20"/>
    <x v="19"/>
    <n v="0.21274113515186027"/>
    <n v="0.6680796185373723"/>
    <n v="12085.428516489219"/>
    <n v="37952.361527982554"/>
    <n v="8074.028473156799"/>
    <n v="0.27429782115938334"/>
    <n v="50221.808436783875"/>
    <n v="4.1555670424314552"/>
    <n v="2.2164104784638807"/>
  </r>
  <r>
    <s v="UN"/>
    <s v="Latin"/>
    <x v="7"/>
    <x v="1"/>
    <x v="20"/>
    <x v="20"/>
    <n v="0.30864455560709386"/>
    <n v="0.8009839391339636"/>
    <n v="4011.40004333242"/>
    <n v="10410.250074978821"/>
    <n v="3213.0670081505541"/>
    <n v="0.15153061483878527"/>
    <n v="12269.446908801319"/>
    <n v="3.0586445570780398"/>
    <n v="1.9976504949282206"/>
  </r>
  <r>
    <s v="UN"/>
    <s v="Latin"/>
    <x v="7"/>
    <x v="1"/>
    <x v="20"/>
    <x v="21"/>
    <n v="0.42939672694068554"/>
    <n v="1"/>
    <n v="798.33303518186597"/>
    <n v="1859.1968338224972"/>
    <n v="798.33303518186597"/>
    <m/>
    <n v="1859.1968338224972"/>
    <n v="2.3288486782949662"/>
    <n v="2.3288486782949662"/>
  </r>
  <r>
    <s v="UN"/>
    <s v="Latin"/>
    <x v="7"/>
    <x v="1"/>
    <x v="21"/>
    <x v="0"/>
    <n v="4.03041913697193E-2"/>
    <n v="3.8993144873235581E-2"/>
    <n v="100000"/>
    <n v="96747.121200231501"/>
    <n v="3899.3144873235578"/>
    <n v="0.95498223343892064"/>
    <n v="7250000.0005230214"/>
    <n v="72.50000000523022"/>
    <n v="0.16578188029116112"/>
  </r>
  <r>
    <s v="UN"/>
    <s v="Latin"/>
    <x v="7"/>
    <x v="1"/>
    <x v="21"/>
    <x v="1"/>
    <n v="3.7786618980614455E-3"/>
    <n v="1.497078632799561E-2"/>
    <n v="96100.685512676442"/>
    <n v="380743.99551922886"/>
    <n v="1438.7028287841822"/>
    <n v="0.98900545644173798"/>
    <n v="7153252.8793227896"/>
    <n v="74.434982863667699"/>
    <n v="1.4569129508358316"/>
  </r>
  <r>
    <s v="UN"/>
    <s v="Latin"/>
    <x v="7"/>
    <x v="1"/>
    <x v="21"/>
    <x v="2"/>
    <n v="7.6318791507885538E-4"/>
    <n v="3.8073243141840659E-3"/>
    <n v="94661.98268389226"/>
    <n v="472241.31983800506"/>
    <n v="360.40886830126692"/>
    <n v="0.99739505492738356"/>
    <n v="6772508.8838035604"/>
    <n v="71.544126710500166"/>
    <n v="2.0350519217441199"/>
  </r>
  <r>
    <s v="UN"/>
    <s v="Latin"/>
    <x v="7"/>
    <x v="1"/>
    <x v="21"/>
    <x v="3"/>
    <n v="4.0871019460631057E-4"/>
    <n v="2.0413981857015195E-3"/>
    <n v="94301.573815590993"/>
    <n v="471011.15713880712"/>
    <n v="192.50706169594196"/>
    <n v="0.99777248962357001"/>
    <n v="6300267.5639655553"/>
    <n v="66.809781735836992"/>
    <n v="2.4197728915920602"/>
  </r>
  <r>
    <s v="UN"/>
    <s v="Latin"/>
    <x v="7"/>
    <x v="1"/>
    <x v="21"/>
    <x v="4"/>
    <n v="5.2139153543011632E-4"/>
    <n v="2.6037256997466503E-3"/>
    <n v="94109.066753895051"/>
    <n v="469961.9748988662"/>
    <n v="245.03419568628306"/>
    <n v="0.99691170988143152"/>
    <n v="5829256.4068267485"/>
    <n v="61.941496264869542"/>
    <n v="2.6192756730332136"/>
  </r>
  <r>
    <s v="UN"/>
    <s v="Latin"/>
    <x v="7"/>
    <x v="1"/>
    <x v="21"/>
    <x v="5"/>
    <n v="7.2832216172916435E-4"/>
    <n v="3.635329111205835E-3"/>
    <n v="93864.032558208768"/>
    <n v="468510.59597568307"/>
    <n v="341.22665005402814"/>
    <n v="0.99578463978285925"/>
    <n v="5359294.4319278821"/>
    <n v="57.096358273382016"/>
    <n v="2.6274806928691663"/>
  </r>
  <r>
    <s v="UN"/>
    <s v="Latin"/>
    <x v="7"/>
    <x v="1"/>
    <x v="21"/>
    <x v="6"/>
    <n v="9.684451182083078E-4"/>
    <n v="4.8310588333412043E-3"/>
    <n v="93522.80590815474"/>
    <n v="466535.6550480983"/>
    <n v="451.81417760145268"/>
    <n v="0.9944763301044065"/>
    <n v="4890783.8359521991"/>
    <n v="52.295093035973018"/>
    <n v="2.6132344974206667"/>
  </r>
  <r>
    <s v="UN"/>
    <s v="Latin"/>
    <x v="7"/>
    <x v="1"/>
    <x v="21"/>
    <x v="7"/>
    <n v="1.2664253414132966E-3"/>
    <n v="6.3131272288596751E-3"/>
    <n v="93070.991730553287"/>
    <n v="463958.66609508806"/>
    <n v="587.56901211114018"/>
    <n v="0.99250883794902345"/>
    <n v="4424248.1809041006"/>
    <n v="47.536274177808203"/>
    <n v="2.6236109650141972"/>
  </r>
  <r>
    <s v="UN"/>
    <s v="Latin"/>
    <x v="7"/>
    <x v="1"/>
    <x v="21"/>
    <x v="8"/>
    <n v="1.7752360871819326E-3"/>
    <n v="8.8390562436617484E-3"/>
    <n v="92483.422718442147"/>
    <n v="460483.07654241484"/>
    <n v="817.46617501464789"/>
    <n v="0.98958264005665575"/>
    <n v="3960289.5148090124"/>
    <n v="42.821614927312694"/>
    <n v="2.6341075522039672"/>
  </r>
  <r>
    <s v="UN"/>
    <s v="Latin"/>
    <x v="7"/>
    <x v="1"/>
    <x v="21"/>
    <x v="9"/>
    <n v="2.4538711809905167E-3"/>
    <n v="1.2198584173549873E-2"/>
    <n v="91665.956543427499"/>
    <n v="455686.05858625402"/>
    <n v="1118.1948867439787"/>
    <n v="0.98542274272052921"/>
    <n v="3499806.4382665977"/>
    <n v="38.18000237207513"/>
    <n v="2.6357214987973974"/>
  </r>
  <r>
    <s v="UN"/>
    <s v="Latin"/>
    <x v="7"/>
    <x v="1"/>
    <x v="21"/>
    <x v="10"/>
    <n v="3.4901172337523964E-3"/>
    <n v="1.7308148762190303E-2"/>
    <n v="90547.76165668352"/>
    <n v="449043.40567157412"/>
    <n v="1567.2141288372368"/>
    <n v="0.97924711018910382"/>
    <n v="3044120.3796803434"/>
    <n v="33.618946774435813"/>
    <n v="2.6420563445371728"/>
  </r>
  <r>
    <s v="UN"/>
    <s v="Latin"/>
    <x v="7"/>
    <x v="1"/>
    <x v="21"/>
    <x v="11"/>
    <n v="5.0250654440051291E-3"/>
    <n v="2.4832890299295869E-2"/>
    <n v="88980.547527846284"/>
    <n v="439724.45735336252"/>
    <n v="2209.6441755302803"/>
    <n v="0.96910691430440077"/>
    <n v="2595076.9740087693"/>
    <n v="29.164542656884024"/>
    <n v="2.6565094311502846"/>
  </r>
  <r>
    <s v="UN"/>
    <s v="Latin"/>
    <x v="7"/>
    <x v="1"/>
    <x v="21"/>
    <x v="12"/>
    <n v="7.7790268820923615E-3"/>
    <n v="3.8203527690617835E-2"/>
    <n v="86770.903352316003"/>
    <n v="426140.01200989418"/>
    <n v="3314.9546089601354"/>
    <n v="0.95173751923271832"/>
    <n v="2155352.5166554069"/>
    <n v="24.839576786518247"/>
    <n v="2.6728173801131465"/>
  </r>
  <r>
    <s v="UN"/>
    <s v="Latin"/>
    <x v="7"/>
    <x v="1"/>
    <x v="21"/>
    <x v="13"/>
    <n v="1.2450392778749023E-2"/>
    <n v="6.0505556263141601E-2"/>
    <n v="83455.948743355868"/>
    <n v="405573.43787609751"/>
    <n v="5049.5486021849792"/>
    <n v="0.92128808864206269"/>
    <n v="1729212.5046455129"/>
    <n v="20.720062867695571"/>
    <n v="2.6817124137360691"/>
  </r>
  <r>
    <s v="UN"/>
    <s v="Latin"/>
    <x v="7"/>
    <x v="1"/>
    <x v="21"/>
    <x v="14"/>
    <n v="2.107641756855538E-2"/>
    <n v="0.10044081776060716"/>
    <n v="78406.400141170889"/>
    <n v="373649.97738486022"/>
    <n v="7875.2029478446057"/>
    <n v="0.87295101168368849"/>
    <n v="1323639.0667694155"/>
    <n v="16.881773227519698"/>
    <n v="2.6658349705101512"/>
  </r>
  <r>
    <s v="UN"/>
    <s v="Latin"/>
    <x v="7"/>
    <x v="1"/>
    <x v="21"/>
    <x v="15"/>
    <n v="3.4073644777604092E-2"/>
    <n v="0.15757676083923586"/>
    <n v="70531.197193326283"/>
    <n v="326178.12577370106"/>
    <n v="11114.077591837748"/>
    <n v="0.80907726822082537"/>
    <n v="949989.08938455535"/>
    <n v="13.469062304169197"/>
    <n v="2.6176286359224359"/>
  </r>
  <r>
    <s v="UN"/>
    <s v="Latin"/>
    <x v="7"/>
    <x v="1"/>
    <x v="21"/>
    <x v="16"/>
    <n v="5.2117910687233635E-2"/>
    <n v="0.23148360395392073"/>
    <n v="59417.119601488535"/>
    <n v="263903.30695437483"/>
    <n v="13754.088981913716"/>
    <n v="0.7108961243185431"/>
    <n v="623810.96361085423"/>
    <n v="10.498842215758071"/>
    <n v="2.587459911252449"/>
  </r>
  <r>
    <s v="UN"/>
    <s v="Latin"/>
    <x v="7"/>
    <x v="1"/>
    <x v="21"/>
    <x v="17"/>
    <n v="8.7314006058282573E-2"/>
    <n v="0.35873203532363118"/>
    <n v="45663.03061957482"/>
    <n v="187607.83810871191"/>
    <n v="16380.791913205368"/>
    <n v="0.57840541680779844"/>
    <n v="359907.6566564794"/>
    <n v="7.8818171236797907"/>
    <n v="2.5149360784965462"/>
  </r>
  <r>
    <s v="UN"/>
    <s v="Latin"/>
    <x v="7"/>
    <x v="1"/>
    <x v="21"/>
    <x v="18"/>
    <n v="0.1340672986000771"/>
    <n v="0.49682325104970765"/>
    <n v="29282.238706369451"/>
    <n v="108513.38979767948"/>
    <n v="14548.097032112059"/>
    <n v="0.43651345874684033"/>
    <n v="172299.8185477675"/>
    <n v="5.8841067541153871"/>
    <n v="2.3949992462577177"/>
  </r>
  <r>
    <s v="UN"/>
    <s v="Latin"/>
    <x v="7"/>
    <x v="1"/>
    <x v="21"/>
    <x v="19"/>
    <n v="0.20157877621887718"/>
    <n v="0.6480386846291657"/>
    <n v="14734.141674257393"/>
    <n v="47367.555100929167"/>
    <n v="9548.2937897255342"/>
    <n v="0.29111624032543998"/>
    <n v="63786.428750088024"/>
    <n v="4.3291580982645117"/>
    <n v="2.2452509474874587"/>
  </r>
  <r>
    <s v="UN"/>
    <s v="Latin"/>
    <x v="7"/>
    <x v="1"/>
    <x v="21"/>
    <x v="20"/>
    <n v="0.2962886690481491"/>
    <n v="0.78784842723473925"/>
    <n v="5185.8478845318587"/>
    <n v="13789.464554390617"/>
    <n v="4085.6620997070245"/>
    <n v="0.16014552221753312"/>
    <n v="16418.873649158857"/>
    <n v="3.1660924143441274"/>
    <n v="2.0286884788785646"/>
  </r>
  <r>
    <s v="UN"/>
    <s v="Latin"/>
    <x v="7"/>
    <x v="1"/>
    <x v="21"/>
    <x v="21"/>
    <n v="0.41841560030117975"/>
    <n v="1"/>
    <n v="1100.1857848248342"/>
    <n v="2629.4090947682389"/>
    <n v="1100.1857848248342"/>
    <m/>
    <n v="2629.4090947682389"/>
    <n v="2.3899682499414219"/>
    <n v="2.3899682499414219"/>
  </r>
  <r>
    <s v="UN"/>
    <s v="Latin"/>
    <x v="7"/>
    <x v="1"/>
    <x v="22"/>
    <x v="0"/>
    <n v="3.2822998520244451E-2"/>
    <n v="3.1926867460768407E-2"/>
    <n v="100000"/>
    <n v="97269.807452468667"/>
    <n v="3192.6867460768408"/>
    <n v="0.96343912757161942"/>
    <n v="7500000.0002559759"/>
    <n v="75.000000002559759"/>
    <n v="0.14486050005181922"/>
  </r>
  <r>
    <s v="UN"/>
    <s v="Latin"/>
    <x v="7"/>
    <x v="1"/>
    <x v="22"/>
    <x v="1"/>
    <n v="2.8571004035450958E-3"/>
    <n v="1.1346369577282767E-2"/>
    <n v="96807.313253923159"/>
    <n v="384449.75633334107"/>
    <n v="1098.4115539627965"/>
    <n v="0.99172160771617612"/>
    <n v="7402730.1928035077"/>
    <n v="76.468708240939733"/>
    <n v="1.4695307306957557"/>
  </r>
  <r>
    <s v="UN"/>
    <s v="Latin"/>
    <x v="7"/>
    <x v="1"/>
    <x v="22"/>
    <x v="2"/>
    <n v="5.7391647451844347E-4"/>
    <n v="2.8647083846170289E-3"/>
    <n v="95708.901699960363"/>
    <n v="477731.7002659982"/>
    <n v="274.17809318237414"/>
    <n v="0.99803609716989938"/>
    <n v="7018280.4364701668"/>
    <n v="73.329442839830151"/>
    <n v="2.0354734604454769"/>
  </r>
  <r>
    <s v="UN"/>
    <s v="Latin"/>
    <x v="7"/>
    <x v="1"/>
    <x v="22"/>
    <x v="3"/>
    <n v="3.0907201855382197E-4"/>
    <n v="1.5441289944653643E-3"/>
    <n v="95434.723606777989"/>
    <n v="476793.48162781709"/>
    <n v="147.36352380001335"/>
    <n v="0.99831787981987097"/>
    <n v="6540548.7362041688"/>
    <n v="68.534266030395301"/>
    <n v="2.4204172357554463"/>
  </r>
  <r>
    <s v="UN"/>
    <s v="Latin"/>
    <x v="7"/>
    <x v="1"/>
    <x v="22"/>
    <x v="4"/>
    <n v="3.9290872098466929E-4"/>
    <n v="1.9627072748997047E-3"/>
    <n v="95287.360082977975"/>
    <n v="475991.45769061689"/>
    <n v="187.0211948408396"/>
    <n v="0.99767372932930809"/>
    <n v="6063755.2545763515"/>
    <n v="63.636512222564697"/>
    <n v="2.6187579987820637"/>
  </r>
  <r>
    <s v="UN"/>
    <s v="Latin"/>
    <x v="7"/>
    <x v="1"/>
    <x v="22"/>
    <x v="5"/>
    <n v="5.4869448932026721E-4"/>
    <n v="2.7399095700917351E-3"/>
    <n v="95100.338888137136"/>
    <n v="474884.17272309127"/>
    <n v="260.56632863858249"/>
    <n v="0.99680566939213733"/>
    <n v="5587763.7968857344"/>
    <n v="58.756507728730661"/>
    <n v="2.6300786029382768"/>
  </r>
  <r>
    <s v="UN"/>
    <s v="Latin"/>
    <x v="7"/>
    <x v="1"/>
    <x v="22"/>
    <x v="6"/>
    <n v="7.3762942309771491E-4"/>
    <n v="3.6816790207424353E-3"/>
    <n v="94839.772559498553"/>
    <n v="473367.23567497241"/>
    <n v="349.16960096429102"/>
    <n v="0.99576764679694485"/>
    <n v="5112879.6241626432"/>
    <n v="53.910711573617853"/>
    <n v="2.6182716931150458"/>
  </r>
  <r>
    <s v="UN"/>
    <s v="Latin"/>
    <x v="7"/>
    <x v="1"/>
    <x v="22"/>
    <x v="7"/>
    <n v="9.7518014890852405E-4"/>
    <n v="4.8646593963663585E-3"/>
    <n v="94490.602958534262"/>
    <n v="471363.77833884209"/>
    <n v="459.66459955055325"/>
    <n v="0.99417208206511609"/>
    <n v="4639512.3884876706"/>
    <n v="49.100251699353095"/>
    <n v="2.6303668916548686"/>
  </r>
  <r>
    <s v="UN"/>
    <s v="Latin"/>
    <x v="7"/>
    <x v="1"/>
    <x v="22"/>
    <x v="8"/>
    <n v="1.3926371281685536E-3"/>
    <n v="6.9404074777211612E-3"/>
    <n v="94030.938358983709"/>
    <n v="468616.70892120653"/>
    <n v="652.61302772382624"/>
    <n v="0.99172325450709076"/>
    <n v="4168148.6101488289"/>
    <n v="44.327416942666339"/>
    <n v="2.6433463501699674"/>
  </r>
  <r>
    <s v="UN"/>
    <s v="Latin"/>
    <x v="7"/>
    <x v="1"/>
    <x v="22"/>
    <x v="9"/>
    <n v="1.9676812029888651E-3"/>
    <n v="9.7930263389509522E-3"/>
    <n v="93378.325331259883"/>
    <n v="464738.08768774103"/>
    <n v="914.45639945616131"/>
    <n v="0.98817906318791549"/>
    <n v="3699531.9012276223"/>
    <n v="39.618743301548001"/>
    <n v="2.6450063996062325"/>
  </r>
  <r>
    <s v="UN"/>
    <s v="Latin"/>
    <x v="7"/>
    <x v="1"/>
    <x v="22"/>
    <x v="10"/>
    <n v="2.8488251874128527E-3"/>
    <n v="1.4149387929526301E-2"/>
    <n v="92463.868931803721"/>
    <n v="459244.4481190152"/>
    <n v="1308.307150980967"/>
    <n v="0.98291077023787243"/>
    <n v="3234793.8135398813"/>
    <n v="34.984409055235268"/>
    <n v="2.6497135724605063"/>
  </r>
  <r>
    <s v="UN"/>
    <s v="Latin"/>
    <x v="7"/>
    <x v="1"/>
    <x v="22"/>
    <x v="11"/>
    <n v="4.1535741096701047E-3"/>
    <n v="2.0568224333766375E-2"/>
    <n v="91155.561780822754"/>
    <n v="451396.31422812783"/>
    <n v="1874.9080439784593"/>
    <n v="0.97425335311985106"/>
    <n v="2775549.3654208658"/>
    <n v="30.448491690441031"/>
    <n v="2.6630882298159939"/>
  </r>
  <r>
    <s v="UN"/>
    <s v="Latin"/>
    <x v="7"/>
    <x v="1"/>
    <x v="22"/>
    <x v="12"/>
    <n v="6.4965153852022187E-3"/>
    <n v="3.2000224671648217E-2"/>
    <n v="89280.653736844295"/>
    <n v="439774.37272269552"/>
    <n v="2857.0009784106369"/>
    <n v="0.95932814612835271"/>
    <n v="2324153.0511927381"/>
    <n v="26.031989618301907"/>
    <n v="2.6797711965735314"/>
  </r>
  <r>
    <s v="UN"/>
    <s v="Latin"/>
    <x v="7"/>
    <x v="1"/>
    <x v="22"/>
    <x v="13"/>
    <n v="1.0504839883480685E-2"/>
    <n v="5.1280697480657729E-2"/>
    <n v="86423.652758433658"/>
    <n v="421887.93369882269"/>
    <n v="4431.8651922786521"/>
    <n v="0.93253509937905377"/>
    <n v="1884378.6784700428"/>
    <n v="21.803969380201366"/>
    <n v="2.6916423109689269"/>
  </r>
  <r>
    <s v="UN"/>
    <s v="Latin"/>
    <x v="7"/>
    <x v="1"/>
    <x v="22"/>
    <x v="14"/>
    <n v="1.8105168138933651E-2"/>
    <n v="8.6874936257839167E-2"/>
    <n v="81991.787566155006"/>
    <n v="393425.3061786553"/>
    <n v="7123.0313184760016"/>
    <n v="0.8889716301497862"/>
    <n v="1462490.74477122"/>
    <n v="17.837039393624764"/>
    <n v="2.6788489460611875"/>
  </r>
  <r>
    <s v="UN"/>
    <s v="Latin"/>
    <x v="7"/>
    <x v="1"/>
    <x v="22"/>
    <x v="15"/>
    <n v="2.9706406057720708E-2"/>
    <n v="0.13877130986403863"/>
    <n v="74868.756247679004"/>
    <n v="349743.93577581795"/>
    <n v="10389.635372381847"/>
    <n v="0.83042684399433442"/>
    <n v="1069065.4385925648"/>
    <n v="14.279193246591522"/>
    <n v="2.6322705676496212"/>
  </r>
  <r>
    <s v="UN"/>
    <s v="Latin"/>
    <x v="7"/>
    <x v="1"/>
    <x v="22"/>
    <x v="16"/>
    <n v="4.5977870991980217E-2"/>
    <n v="0.20710058341285165"/>
    <n v="64479.120875297158"/>
    <n v="290436.75279246969"/>
    <n v="13353.663551221827"/>
    <n v="0.7376585901645818"/>
    <n v="719321.50281674683"/>
    <n v="11.155882602802807"/>
    <n v="2.606735300658976"/>
  </r>
  <r>
    <s v="UN"/>
    <s v="Latin"/>
    <x v="7"/>
    <x v="1"/>
    <x v="22"/>
    <x v="17"/>
    <n v="7.8529226516738923E-2"/>
    <n v="0.32907969847924062"/>
    <n v="51125.457324075331"/>
    <n v="214243.16559687234"/>
    <n v="16824.35008081999"/>
    <n v="0.60881581031610288"/>
    <n v="428884.75002427713"/>
    <n v="8.3888687255284928"/>
    <n v="2.5402246847750254"/>
  </r>
  <r>
    <s v="UN"/>
    <s v="Latin"/>
    <x v="7"/>
    <x v="1"/>
    <x v="22"/>
    <x v="18"/>
    <n v="0.12230659517384808"/>
    <n v="0.46508746621161046"/>
    <n v="34301.107243255341"/>
    <n v="130434.62646754686"/>
    <n v="15953.015056018347"/>
    <n v="0.46668465677573601"/>
    <n v="214641.5844274048"/>
    <n v="6.2575701392149661"/>
    <n v="2.4255079930338521"/>
  </r>
  <r>
    <s v="UN"/>
    <s v="Latin"/>
    <x v="7"/>
    <x v="1"/>
    <x v="22"/>
    <x v="19"/>
    <n v="0.18660147371667743"/>
    <n v="0.61907116706260912"/>
    <n v="18348.092187236995"/>
    <n v="60871.838884678436"/>
    <n v="11358.774843725147"/>
    <n v="0.31645853509831745"/>
    <n v="84206.957959857929"/>
    <n v="4.5894121906817444"/>
    <n v="2.2823986322293299"/>
  </r>
  <r>
    <s v="UN"/>
    <s v="Latin"/>
    <x v="7"/>
    <x v="1"/>
    <x v="22"/>
    <x v="20"/>
    <n v="0.27812179779366353"/>
    <n v="0.76653767190273348"/>
    <n v="6989.3173435118488"/>
    <n v="19263.412962186139"/>
    <n v="5357.5750446849706"/>
    <n v="0.17448833665152541"/>
    <n v="23335.119075179489"/>
    <n v="3.3386835835750643"/>
    <n v="2.072710391442536"/>
  </r>
  <r>
    <s v="UN"/>
    <s v="Latin"/>
    <x v="7"/>
    <x v="1"/>
    <x v="22"/>
    <x v="21"/>
    <n v="0.40075149176895986"/>
    <n v="1"/>
    <n v="1631.7422988268784"/>
    <n v="4071.7061129933509"/>
    <n v="1631.7422988268784"/>
    <m/>
    <n v="4071.7061129933509"/>
    <n v="2.4953119839576723"/>
    <n v="2.4953119839576723"/>
  </r>
  <r>
    <s v="UN"/>
    <s v="Latin"/>
    <x v="7"/>
    <x v="1"/>
    <x v="23"/>
    <x v="0"/>
    <n v="2.6105661843387615E-2"/>
    <n v="2.5523362071128066E-2"/>
    <n v="100000"/>
    <n v="97769.450260434547"/>
    <n v="2552.3362071128067"/>
    <n v="0.97088156282678839"/>
    <n v="7750000.0001041768"/>
    <n v="77.500000001041769"/>
    <n v="0.12607526651488876"/>
  </r>
  <r>
    <s v="UN"/>
    <s v="Latin"/>
    <x v="7"/>
    <x v="1"/>
    <x v="23"/>
    <x v="1"/>
    <n v="2.1701082778943044E-3"/>
    <n v="8.6332368790841135E-3"/>
    <n v="97447.663792887193"/>
    <n v="387671.33115295961"/>
    <n v="841.28876483734348"/>
    <n v="0.99375577069186494"/>
    <n v="7652230.5498437425"/>
    <n v="78.526567513281805"/>
    <n v="1.4808601907349426"/>
  </r>
  <r>
    <s v="UN"/>
    <s v="Latin"/>
    <x v="7"/>
    <x v="1"/>
    <x v="23"/>
    <x v="2"/>
    <n v="4.3533517243923977E-4"/>
    <n v="2.1738716177114991E-3"/>
    <n v="96606.37502804985"/>
    <n v="482409.57785872865"/>
    <n v="210.00985676347045"/>
    <n v="0.99850597804050822"/>
    <n v="7264559.2186907828"/>
    <n v="75.197513793282312"/>
    <n v="2.0368186945554658"/>
  </r>
  <r>
    <s v="UN"/>
    <s v="Latin"/>
    <x v="7"/>
    <x v="1"/>
    <x v="23"/>
    <x v="3"/>
    <n v="2.3594894067064856E-4"/>
    <n v="1.1790275812220521E-3"/>
    <n v="96396.365171286379"/>
    <n v="481688.84735593857"/>
    <n v="113.65397326649691"/>
    <n v="0.99871432860053189"/>
    <n v="6782149.6408320544"/>
    <n v="70.356902241914156"/>
    <n v="2.4221886655351073"/>
  </r>
  <r>
    <s v="UN"/>
    <s v="Latin"/>
    <x v="7"/>
    <x v="1"/>
    <x v="23"/>
    <x v="4"/>
    <n v="3.0035987219544005E-4"/>
    <n v="1.5007262248124705E-3"/>
    <n v="96282.711198019882"/>
    <n v="481069.55378145026"/>
    <n v="144.49398969090544"/>
    <n v="0.99822157070684514"/>
    <n v="6300460.7934761159"/>
    <n v="65.437093690873226"/>
    <n v="2.6192628538735008"/>
  </r>
  <r>
    <s v="UN"/>
    <s v="Latin"/>
    <x v="7"/>
    <x v="1"/>
    <x v="23"/>
    <x v="5"/>
    <n v="4.1950721543475462E-4"/>
    <n v="2.0954542964258189E-3"/>
    <n v="96138.217208328977"/>
    <n v="480214.00559496047"/>
    <n v="201.45324029990297"/>
    <n v="0.99754863786761827"/>
    <n v="5819391.2396946652"/>
    <n v="60.531507746645623"/>
    <n v="2.6318055446803323"/>
  </r>
  <r>
    <s v="UN"/>
    <s v="Latin"/>
    <x v="7"/>
    <x v="1"/>
    <x v="23"/>
    <x v="6"/>
    <n v="5.6784188946164488E-4"/>
    <n v="2.8353799503850201E-3"/>
    <n v="95936.763968029074"/>
    <n v="479036.82716620568"/>
    <n v="272.01717705978081"/>
    <n v="0.99672923620426757"/>
    <n v="5339177.2340997048"/>
    <n v="55.653088693704383"/>
    <n v="2.6215006679614237"/>
  </r>
  <r>
    <s v="UN"/>
    <s v="Latin"/>
    <x v="7"/>
    <x v="1"/>
    <x v="23"/>
    <x v="7"/>
    <n v="7.5594025928825491E-4"/>
    <n v="3.7729551994406521E-3"/>
    <n v="95664.746790969293"/>
    <n v="477470.01085508789"/>
    <n v="360.93880380816699"/>
    <n v="0.99545231550923741"/>
    <n v="4860140.4069334995"/>
    <n v="50.803880948465483"/>
    <n v="2.6347151075163011"/>
  </r>
  <r>
    <s v="UN"/>
    <s v="Latin"/>
    <x v="7"/>
    <x v="1"/>
    <x v="23"/>
    <x v="8"/>
    <n v="1.0922935458024987E-3"/>
    <n v="5.4474803739748253E-3"/>
    <n v="95303.807987161126"/>
    <n v="475298.62789191789"/>
    <n v="519.16562357512885"/>
    <n v="0.99345490322538588"/>
    <n v="4382670.3960784115"/>
    <n v="45.986309347353924"/>
    <n v="2.6492818698517837"/>
  </r>
  <r>
    <s v="UN"/>
    <s v="Latin"/>
    <x v="7"/>
    <x v="1"/>
    <x v="23"/>
    <x v="9"/>
    <n v="1.5646825855964747E-3"/>
    <n v="7.7947643716358142E-3"/>
    <n v="94784.642363585997"/>
    <n v="472187.75237552397"/>
    <n v="738.82395327392442"/>
    <n v="0.99053024039446569"/>
    <n v="3907371.7681864933"/>
    <n v="41.223680026117947"/>
    <n v="2.6510514653514621"/>
  </r>
  <r>
    <s v="UN"/>
    <s v="Latin"/>
    <x v="7"/>
    <x v="1"/>
    <x v="23"/>
    <x v="10"/>
    <n v="2.2909658920923087E-3"/>
    <n v="1.1393616315579948E-2"/>
    <n v="94045.818410312073"/>
    <n v="467716.24787185021"/>
    <n v="1071.5219710517995"/>
    <n v="0.98617365395574164"/>
    <n v="3435184.0158109693"/>
    <n v="36.526706597667328"/>
    <n v="2.6548831964279858"/>
  </r>
  <r>
    <s v="UN"/>
    <s v="Latin"/>
    <x v="7"/>
    <x v="1"/>
    <x v="23"/>
    <x v="11"/>
    <n v="3.3670331459630196E-3"/>
    <n v="1.6703994722011048E-2"/>
    <n v="92974.296439260273"/>
    <n v="461249.44117825193"/>
    <n v="1553.0421570040926"/>
    <n v="0.97900255849667295"/>
    <n v="2967467.7679391191"/>
    <n v="31.917076886704422"/>
    <n v="2.6677767556312966"/>
  </r>
  <r>
    <s v="UN"/>
    <s v="Latin"/>
    <x v="7"/>
    <x v="1"/>
    <x v="23"/>
    <x v="12"/>
    <n v="5.30140709035694E-3"/>
    <n v="2.6185668099638664E-2"/>
    <n v="91421.254282256181"/>
    <n v="451564.38301866926"/>
    <n v="2393.9266218878329"/>
    <n v="0.96658709391565778"/>
    <n v="2506218.3267608671"/>
    <n v="27.413956923223875"/>
    <n v="2.6850216117980561"/>
  </r>
  <r>
    <s v="UN"/>
    <s v="Latin"/>
    <x v="7"/>
    <x v="1"/>
    <x v="23"/>
    <x v="13"/>
    <n v="8.6291826649147786E-3"/>
    <n v="4.2306490165730015E-2"/>
    <n v="89027.327660368348"/>
    <n v="436476.3046978325"/>
    <n v="3766.4337621445884"/>
    <n v="0.94371803259247311"/>
    <n v="2054653.9437421979"/>
    <n v="23.078912933122371"/>
    <n v="2.7006542127325055"/>
  </r>
  <r>
    <s v="UN"/>
    <s v="Latin"/>
    <x v="7"/>
    <x v="1"/>
    <x v="23"/>
    <x v="14"/>
    <n v="1.5140970108783999E-2"/>
    <n v="7.3148722519527892E-2"/>
    <n v="85260.89389822376"/>
    <n v="411910.55954267137"/>
    <n v="6236.7254695280717"/>
    <n v="0.90547806612636816"/>
    <n v="1618177.6390443654"/>
    <n v="18.979130584485659"/>
    <n v="2.6920725437131345"/>
  </r>
  <r>
    <s v="UN"/>
    <s v="Latin"/>
    <x v="7"/>
    <x v="1"/>
    <x v="23"/>
    <x v="15"/>
    <n v="2.5241960347374037E-2"/>
    <n v="0.11913627192691299"/>
    <n v="79024.168428695688"/>
    <n v="372975.97687172832"/>
    <n v="9414.6448187192727"/>
    <n v="0.85295662584460674"/>
    <n v="1206267.0795016941"/>
    <n v="15.264533667192223"/>
    <n v="2.6478278577520844"/>
  </r>
  <r>
    <s v="UN"/>
    <s v="Latin"/>
    <x v="7"/>
    <x v="1"/>
    <x v="23"/>
    <x v="16"/>
    <n v="3.9622519961552805E-2"/>
    <n v="0.18108448344406536"/>
    <n v="69609.523609976415"/>
    <n v="318132.33075360541"/>
    <n v="12605.204625700047"/>
    <n v="0.76725612017346956"/>
    <n v="833291.10262996564"/>
    <n v="11.970935288954321"/>
    <n v="2.6267511567972459"/>
  </r>
  <r>
    <s v="UN"/>
    <s v="Latin"/>
    <x v="7"/>
    <x v="1"/>
    <x v="23"/>
    <x v="17"/>
    <n v="6.8933236910323409E-2"/>
    <n v="0.29516786856509086"/>
    <n v="57004.318984276368"/>
    <n v="244088.97779575427"/>
    <n v="16825.843333593402"/>
    <n v="0.64450832339028241"/>
    <n v="515158.77187636017"/>
    <n v="9.0371884280988883"/>
    <n v="2.5672769373821445"/>
  </r>
  <r>
    <s v="UN"/>
    <s v="Latin"/>
    <x v="7"/>
    <x v="1"/>
    <x v="23"/>
    <x v="18"/>
    <n v="0.1090339510284318"/>
    <n v="0.42691851776934814"/>
    <n v="40178.475650682965"/>
    <n v="157317.37783718944"/>
    <n v="17152.935271021419"/>
    <n v="0.50405176236312965"/>
    <n v="271069.79408060591"/>
    <n v="6.7466420686867989"/>
    <n v="2.4596184426905623"/>
  </r>
  <r>
    <s v="UN"/>
    <s v="Latin"/>
    <x v="7"/>
    <x v="1"/>
    <x v="23"/>
    <x v="19"/>
    <n v="0.16895737942705066"/>
    <n v="0.5818608942774337"/>
    <n v="23025.540379661546"/>
    <n v="79296.10154918168"/>
    <n v="13397.661516531027"/>
    <n v="0.34998845881191337"/>
    <n v="113752.41624341645"/>
    <n v="4.9402712973413614"/>
    <n v="2.3255332428786644"/>
  </r>
  <r>
    <s v="UN"/>
    <s v="Latin"/>
    <x v="7"/>
    <x v="1"/>
    <x v="23"/>
    <x v="20"/>
    <n v="0.25564574336510087"/>
    <n v="0.73690840220427178"/>
    <n v="9627.8788631305197"/>
    <n v="27752.720370991075"/>
    <n v="7094.8648296457923"/>
    <n v="0.19455343331785083"/>
    <n v="34456.314694234767"/>
    <n v="3.5788064208185562"/>
    <n v="2.1265592179464652"/>
  </r>
  <r>
    <s v="UN"/>
    <s v="Latin"/>
    <x v="7"/>
    <x v="1"/>
    <x v="23"/>
    <x v="21"/>
    <n v="0.3778590874304385"/>
    <n v="1"/>
    <n v="2533.0140334847274"/>
    <n v="6703.5943232436875"/>
    <n v="2533.0140334847274"/>
    <m/>
    <n v="6703.5943232436875"/>
    <n v="2.6464892158617035"/>
    <n v="2.6464892158617035"/>
  </r>
  <r>
    <s v="UN"/>
    <s v="Latin"/>
    <x v="7"/>
    <x v="1"/>
    <x v="24"/>
    <x v="0"/>
    <n v="2.0330749088801718E-2"/>
    <n v="1.9969385479139165E-2"/>
    <n v="100000"/>
    <n v="98222.576019781103"/>
    <n v="1996.9385479139164"/>
    <n v="0.97719328093015245"/>
    <n v="8000000.0000421805"/>
    <n v="80.000000000421807"/>
    <n v="0.10992554974930667"/>
  </r>
  <r>
    <s v="UN"/>
    <s v="Latin"/>
    <x v="7"/>
    <x v="1"/>
    <x v="24"/>
    <x v="1"/>
    <n v="1.6722883266144142E-3"/>
    <n v="6.6611999800031581E-3"/>
    <n v="98003.061452086084"/>
    <n v="390374.0644452952"/>
    <n v="652.81799098488409"/>
    <n v="0.99522898996262277"/>
    <n v="7901777.4240223998"/>
    <n v="80.627863119210787"/>
    <n v="1.4906001585868272"/>
  </r>
  <r>
    <s v="UN"/>
    <s v="Latin"/>
    <x v="7"/>
    <x v="1"/>
    <x v="24"/>
    <x v="2"/>
    <n v="3.3741220988201795E-4"/>
    <n v="1.6853777139262758E-3"/>
    <n v="97350.2434611012"/>
    <n v="486265.54098918865"/>
    <n v="164.07193077463307"/>
    <n v="0.99883773946016663"/>
    <n v="7511403.3595771044"/>
    <n v="77.15854724676143"/>
    <n v="2.0398573721641005"/>
  </r>
  <r>
    <s v="UN"/>
    <s v="Latin"/>
    <x v="7"/>
    <x v="1"/>
    <x v="24"/>
    <x v="3"/>
    <n v="1.8431342982872632E-4"/>
    <n v="9.2113003674599528E-4"/>
    <n v="97186.171530326566"/>
    <n v="485700.37373901618"/>
    <n v="89.521101752936374"/>
    <n v="0.99899145524901378"/>
    <n v="7025137.818587916"/>
    <n v="72.285364347290383"/>
    <n v="2.4253677836454703"/>
  </r>
  <r>
    <s v="UN"/>
    <s v="Latin"/>
    <x v="7"/>
    <x v="1"/>
    <x v="24"/>
    <x v="4"/>
    <n v="2.3625550162499037E-4"/>
    <n v="1.1806139041956136E-3"/>
    <n v="97096.65042857363"/>
    <n v="485210.52317652956"/>
    <n v="114.63365554680058"/>
    <n v="0.9986005318154173"/>
    <n v="6539437.4448488997"/>
    <n v="67.34977381799024"/>
    <n v="2.6208647884629608"/>
  </r>
  <r>
    <s v="UN"/>
    <s v="Latin"/>
    <x v="7"/>
    <x v="1"/>
    <x v="24"/>
    <x v="5"/>
    <n v="3.300193440415295E-4"/>
    <n v="1.6488083941581003E-3"/>
    <n v="96982.016773026829"/>
    <n v="484531.48648651934"/>
    <n v="159.90476333774859"/>
    <n v="0.9980695204287896"/>
    <n v="6054226.9216723703"/>
    <n v="62.426283996975044"/>
    <n v="2.632357093608618"/>
  </r>
  <r>
    <s v="UN"/>
    <s v="Latin"/>
    <x v="7"/>
    <x v="1"/>
    <x v="24"/>
    <x v="6"/>
    <n v="4.4743357733694166E-4"/>
    <n v="2.234790506570669E-3"/>
    <n v="96822.112009689081"/>
    <n v="483596.10835024883"/>
    <n v="216.37713674538827"/>
    <n v="0.9974198313187731"/>
    <n v="5569695.4351858506"/>
    <n v="57.525035547959185"/>
    <n v="2.622430419707797"/>
  </r>
  <r>
    <s v="UN"/>
    <s v="Latin"/>
    <x v="7"/>
    <x v="1"/>
    <x v="24"/>
    <x v="7"/>
    <n v="5.9662669805380926E-4"/>
    <n v="2.97893187236718E-3"/>
    <n v="96605.734872943693"/>
    <n v="482348.34881712036"/>
    <n v="287.78190266646561"/>
    <n v="0.99640392232234154"/>
    <n v="5086099.3268356016"/>
    <n v="52.648006182292001"/>
    <n v="2.6359682756473393"/>
  </r>
  <r>
    <s v="UN"/>
    <s v="Latin"/>
    <x v="7"/>
    <x v="1"/>
    <x v="24"/>
    <x v="8"/>
    <n v="8.6449203032401545E-4"/>
    <n v="4.3137003584684296E-3"/>
    <n v="96317.952970277227"/>
    <n v="480613.78668708366"/>
    <n v="415.48678825482784"/>
    <n v="0.99480756212760402"/>
    <n v="4603750.9780184813"/>
    <n v="47.79743377061962"/>
    <n v="2.6510007251930241"/>
  </r>
  <r>
    <s v="UN"/>
    <s v="Latin"/>
    <x v="7"/>
    <x v="1"/>
    <x v="24"/>
    <x v="9"/>
    <n v="1.2423251486690314E-3"/>
    <n v="6.1935664862546418E-3"/>
    <n v="95902.466182022399"/>
    <n v="478118.22945909406"/>
    <n v="593.97830049415643"/>
    <n v="0.99246283432490978"/>
    <n v="4123137.1913313977"/>
    <n v="42.993025679920514"/>
    <n v="2.6529421195048322"/>
  </r>
  <r>
    <s v="UN"/>
    <s v="Latin"/>
    <x v="7"/>
    <x v="1"/>
    <x v="24"/>
    <x v="10"/>
    <n v="1.8238182305481004E-3"/>
    <n v="9.0802860103078604E-3"/>
    <n v="95308.487881528243"/>
    <n v="474514.57315138006"/>
    <n v="865.4283291742322"/>
    <n v="0.98896594536157012"/>
    <n v="3645018.9618723039"/>
    <n v="38.244431769846031"/>
    <n v="2.6568062450693279"/>
  </r>
  <r>
    <s v="UN"/>
    <s v="Latin"/>
    <x v="7"/>
    <x v="1"/>
    <x v="24"/>
    <x v="11"/>
    <n v="2.6855697485600087E-3"/>
    <n v="1.3344345575125606E-2"/>
    <n v="94443.059552354011"/>
    <n v="469278.75342449645"/>
    <n v="1260.2808238387806"/>
    <n v="0.98320191111101596"/>
    <n v="3170504.3887209236"/>
    <n v="33.570538732529847"/>
    <n v="2.6699285732770619"/>
  </r>
  <r>
    <s v="UN"/>
    <s v="Latin"/>
    <x v="7"/>
    <x v="1"/>
    <x v="24"/>
    <x v="12"/>
    <n v="4.2352615341182199E-3"/>
    <n v="2.0970953769966355E-2"/>
    <n v="93182.77872851523"/>
    <n v="461395.76721076015"/>
    <n v="1954.1317448727059"/>
    <n v="0.97321470710319025"/>
    <n v="2701225.6352964272"/>
    <n v="28.988464093417452"/>
    <n v="2.6879110409670339"/>
  </r>
  <r>
    <s v="UN"/>
    <s v="Latin"/>
    <x v="7"/>
    <x v="1"/>
    <x v="24"/>
    <x v="13"/>
    <n v="6.9048116854621457E-3"/>
    <n v="3.3986220759512908E-2"/>
    <n v="91228.646983642524"/>
    <n v="449037.14644467173"/>
    <n v="3100.5169359777501"/>
    <n v="0.95431368080105439"/>
    <n v="2239829.868085667"/>
    <n v="24.551826012362902"/>
    <n v="2.7080955788103176"/>
  </r>
  <r>
    <s v="UN"/>
    <s v="Latin"/>
    <x v="7"/>
    <x v="1"/>
    <x v="24"/>
    <x v="14"/>
    <n v="1.2321577290552426E-2"/>
    <n v="5.9913566068404929E-2"/>
    <n v="88128.130047664774"/>
    <n v="428522.29204001673"/>
    <n v="5280.0705420957529"/>
    <n v="0.92170395847323272"/>
    <n v="1790792.7216409955"/>
    <n v="20.320330417455033"/>
    <n v="2.7048870651078141"/>
  </r>
  <r>
    <s v="UN"/>
    <s v="Latin"/>
    <x v="7"/>
    <x v="1"/>
    <x v="24"/>
    <x v="15"/>
    <n v="2.0882097223580181E-2"/>
    <n v="9.9553525551983477E-2"/>
    <n v="82848.059505569021"/>
    <n v="394970.69286730612"/>
    <n v="8247.8164089199126"/>
    <n v="0.87573534959713661"/>
    <n v="1362270.4296009787"/>
    <n v="16.442997430849992"/>
    <n v="2.6636719702321248"/>
  </r>
  <r>
    <s v="UN"/>
    <s v="Latin"/>
    <x v="7"/>
    <x v="1"/>
    <x v="24"/>
    <x v="16"/>
    <n v="3.3308026570389067E-2"/>
    <n v="0.15443524172678663"/>
    <n v="74600.243096649108"/>
    <n v="345889.79779877356"/>
    <n v="11520.906575508045"/>
    <n v="0.79864350861687061"/>
    <n v="967299.73673367267"/>
    <n v="12.966442153284643"/>
    <n v="2.6467635158063585"/>
  </r>
  <r>
    <s v="UN"/>
    <s v="Latin"/>
    <x v="7"/>
    <x v="1"/>
    <x v="24"/>
    <x v="17"/>
    <n v="5.8935129634082956E-2"/>
    <n v="0.25809396226152181"/>
    <n v="63079.336521141064"/>
    <n v="276242.64170879248"/>
    <n v="16280.395899569223"/>
    <n v="0.68463893049092028"/>
    <n v="621409.93893489917"/>
    <n v="9.8512440555970873"/>
    <n v="2.5950191175664923"/>
  </r>
  <r>
    <s v="UN"/>
    <s v="Latin"/>
    <x v="7"/>
    <x v="1"/>
    <x v="24"/>
    <x v="18"/>
    <n v="9.4749964259231184E-2"/>
    <n v="0.38290879514466397"/>
    <n v="46798.940621571841"/>
    <n v="189126.46677549416"/>
    <n v="17919.725967452741"/>
    <n v="0.54849737118691366"/>
    <n v="345167.29722610663"/>
    <n v="7.3755365536416164"/>
    <n v="2.4961538801509366"/>
  </r>
  <r>
    <s v="UN"/>
    <s v="Latin"/>
    <x v="7"/>
    <x v="1"/>
    <x v="24"/>
    <x v="19"/>
    <n v="0.14922804042310103"/>
    <n v="0.53603348118778171"/>
    <n v="28879.2146541191"/>
    <n v="103735.36984822771"/>
    <n v="15480.22596501666"/>
    <n v="0.39259145059330502"/>
    <n v="156040.8304506125"/>
    <n v="5.4032227787176366"/>
    <n v="2.373377913587579"/>
  </r>
  <r>
    <s v="UN"/>
    <s v="Latin"/>
    <x v="7"/>
    <x v="1"/>
    <x v="24"/>
    <x v="20"/>
    <n v="0.22946163693483226"/>
    <n v="0.69743825393740977"/>
    <n v="13398.98868910244"/>
    <n v="40725.619326548716"/>
    <n v="9344.9672758547094"/>
    <n v="0.22138876405015545"/>
    <n v="52305.460602384781"/>
    <n v="3.9036871972976175"/>
    <n v="2.1889335357184714"/>
  </r>
  <r>
    <s v="UN"/>
    <s v="Latin"/>
    <x v="7"/>
    <x v="1"/>
    <x v="24"/>
    <x v="21"/>
    <n v="0.35009300358091744"/>
    <n v="1"/>
    <n v="4054.0214132477313"/>
    <n v="11579.841275836066"/>
    <n v="4054.0214132477313"/>
    <m/>
    <n v="11579.841275836066"/>
    <n v="2.8563838459252979"/>
    <n v="2.8563838459252979"/>
  </r>
  <r>
    <s v="UN"/>
    <s v="Latin"/>
    <x v="7"/>
    <x v="1"/>
    <x v="25"/>
    <x v="0"/>
    <n v="1.5489381532001575E-2"/>
    <n v="1.5275578216009307E-2"/>
    <n v="100000"/>
    <n v="98619.678161129239"/>
    <n v="1527.5578216009308"/>
    <n v="0.98251720591364933"/>
    <n v="8250000.0008021435"/>
    <n v="82.500000008021431"/>
    <n v="9.6386520135688367E-2"/>
  </r>
  <r>
    <s v="UN"/>
    <s v="Latin"/>
    <x v="7"/>
    <x v="1"/>
    <x v="25"/>
    <x v="1"/>
    <n v="1.2736654790047326E-3"/>
    <n v="5.0784832097473141E-3"/>
    <n v="98472.442178399069"/>
    <n v="392638.92479569541"/>
    <n v="500.09064422581287"/>
    <n v="0.99639284774942216"/>
    <n v="8151380.3226410141"/>
    <n v="82.778289461669331"/>
    <n v="1.4987656091081263"/>
  </r>
  <r>
    <s v="UN"/>
    <s v="Latin"/>
    <x v="7"/>
    <x v="1"/>
    <x v="25"/>
    <x v="2"/>
    <n v="2.5928671469284685E-4"/>
    <n v="1.295440597491343E-3"/>
    <n v="97972.351534173256"/>
    <n v="489486.55838155322"/>
    <n v="126.91736160905566"/>
    <n v="0.99910300397923246"/>
    <n v="7758741.3978453185"/>
    <n v="79.193173138638301"/>
    <n v="2.0437512680983727"/>
  </r>
  <r>
    <s v="UN"/>
    <s v="Latin"/>
    <x v="7"/>
    <x v="1"/>
    <x v="25"/>
    <x v="3"/>
    <n v="1.4291544766569197E-4"/>
    <n v="7.1431479333575762E-4"/>
    <n v="97845.434172564201"/>
    <n v="489047.49088646582"/>
    <n v="69.892441089818021"/>
    <n v="0.99921378219072565"/>
    <n v="7269254.8394637657"/>
    <n v="74.293245269303128"/>
    <n v="2.4291930063754017"/>
  </r>
  <r>
    <s v="UN"/>
    <s v="Latin"/>
    <x v="7"/>
    <x v="1"/>
    <x v="25"/>
    <x v="4"/>
    <n v="1.848398992681854E-4"/>
    <n v="9.23793586923636E-4"/>
    <n v="97775.541731474383"/>
    <n v="488662.99303954985"/>
    <n v="90.324418409523787"/>
    <n v="0.99890458157909479"/>
    <n v="6780207.3485773001"/>
    <n v="69.344615519473223"/>
    <n v="2.622839741424507"/>
  </r>
  <r>
    <s v="UN"/>
    <s v="Latin"/>
    <x v="7"/>
    <x v="1"/>
    <x v="25"/>
    <x v="5"/>
    <n v="2.5819944738560222E-4"/>
    <n v="1.2902085548912327E-3"/>
    <n v="97685.217313064859"/>
    <n v="488127.70259535959"/>
    <n v="126.03430306371592"/>
    <n v="0.9984892847725102"/>
    <n v="6291544.3555377498"/>
    <n v="64.406309660697147"/>
    <n v="2.6325177930817363"/>
  </r>
  <r>
    <s v="UN"/>
    <s v="Latin"/>
    <x v="7"/>
    <x v="1"/>
    <x v="25"/>
    <x v="6"/>
    <n v="3.5007850953999779E-4"/>
    <n v="1.7489369810935428E-3"/>
    <n v="97559.183010001143"/>
    <n v="487390.28064208926"/>
    <n v="170.62486301147146"/>
    <n v="0.99798062620257422"/>
    <n v="5803416.6529423902"/>
    <n v="59.486113699286115"/>
    <n v="2.6226535760546876"/>
  </r>
  <r>
    <s v="UN"/>
    <s v="Latin"/>
    <x v="7"/>
    <x v="1"/>
    <x v="25"/>
    <x v="7"/>
    <n v="4.6683239139483666E-4"/>
    <n v="2.3315891242553935E-3"/>
    <n v="97388.558146989672"/>
    <n v="486406.05748024059"/>
    <n v="227.07010300243564"/>
    <n v="0.99718501516052416"/>
    <n v="5316026.3723003007"/>
    <n v="54.585738545145738"/>
    <n v="2.6362663000950528"/>
  </r>
  <r>
    <s v="UN"/>
    <s v="Latin"/>
    <x v="7"/>
    <x v="1"/>
    <x v="25"/>
    <x v="8"/>
    <n v="6.7648075997759044E-4"/>
    <n v="3.3770384871668704E-3"/>
    <n v="97161.488043987236"/>
    <n v="485036.83180260449"/>
    <n v="328.1180845949566"/>
    <n v="0.9959343253190599"/>
    <n v="4829620.3148200605"/>
    <n v="49.70714644297729"/>
    <n v="2.6514296117419502"/>
  </r>
  <r>
    <s v="UN"/>
    <s v="Latin"/>
    <x v="7"/>
    <x v="1"/>
    <x v="25"/>
    <x v="9"/>
    <n v="9.7223469616291712E-4"/>
    <n v="4.8501088856017479E-3"/>
    <n v="96833.369959392279"/>
    <n v="483064.82983622124"/>
    <n v="469.65238806280831"/>
    <n v="0.99409637040968857"/>
    <n v="4344583.4830174558"/>
    <n v="44.866593869854846"/>
    <n v="2.6535412386899844"/>
  </r>
  <r>
    <s v="UN"/>
    <s v="Latin"/>
    <x v="7"/>
    <x v="1"/>
    <x v="25"/>
    <x v="10"/>
    <n v="1.4274205729893643E-3"/>
    <n v="7.113319456186866E-3"/>
    <n v="96363.717571329471"/>
    <n v="480212.9940127614"/>
    <n v="685.46590707064024"/>
    <n v="0.99135353091325717"/>
    <n v="3861518.6531812348"/>
    <n v="40.072329612261967"/>
    <n v="2.6576605381476797"/>
  </r>
  <r>
    <s v="UN"/>
    <s v="Latin"/>
    <x v="7"/>
    <x v="1"/>
    <x v="25"/>
    <x v="11"/>
    <n v="2.1019946812614633E-3"/>
    <n v="1.0458775650428178E-2"/>
    <n v="95678.251664258831"/>
    <n v="476060.84720497788"/>
    <n v="1000.6773687816894"/>
    <n v="0.98682771199237351"/>
    <n v="3381305.6591684734"/>
    <n v="35.340378825416813"/>
    <n v="2.671166362887226"/>
  </r>
  <r>
    <s v="UN"/>
    <s v="Latin"/>
    <x v="7"/>
    <x v="1"/>
    <x v="25"/>
    <x v="12"/>
    <n v="3.3150990715667401E-3"/>
    <n v="1.6449518545521728E-2"/>
    <n v="94677.574295477141"/>
    <n v="469790.03661643917"/>
    <n v="1557.4005142184615"/>
    <n v="0.97899158656657681"/>
    <n v="2905244.8119634953"/>
    <n v="30.685670113353151"/>
    <n v="2.6898461069585666"/>
  </r>
  <r>
    <s v="UN"/>
    <s v="Latin"/>
    <x v="7"/>
    <x v="1"/>
    <x v="25"/>
    <x v="13"/>
    <n v="5.4048626885535543E-3"/>
    <n v="2.6694614206575051E-2"/>
    <n v="93120.17378125868"/>
    <n v="459920.49330029805"/>
    <n v="2485.8071139399108"/>
    <n v="0.96373454172008943"/>
    <n v="2435454.7753470563"/>
    <n v="26.153889930102501"/>
    <n v="2.7148767600909376"/>
  </r>
  <r>
    <s v="UN"/>
    <s v="Latin"/>
    <x v="7"/>
    <x v="1"/>
    <x v="25"/>
    <x v="14"/>
    <n v="9.8153215115599629E-3"/>
    <n v="4.8001168777007046E-2"/>
    <n v="90634.366667318769"/>
    <n v="443241.26583844022"/>
    <n v="4350.5555313951045"/>
    <n v="0.93653409214144634"/>
    <n v="1975534.2820467583"/>
    <n v="21.796746142642853"/>
    <n v="2.7174024267725678"/>
  </r>
  <r>
    <s v="UN"/>
    <s v="Latin"/>
    <x v="7"/>
    <x v="1"/>
    <x v="25"/>
    <x v="15"/>
    <n v="1.692825145365643E-2"/>
    <n v="8.1441649238893549E-2"/>
    <n v="86283.811135923665"/>
    <n v="415110.55650162901"/>
    <n v="7027.0958815268386"/>
    <n v="0.89711601221740378"/>
    <n v="1532293.0162083181"/>
    <n v="17.758754464316407"/>
    <n v="2.6791978574161992"/>
  </r>
  <r>
    <s v="UN"/>
    <s v="Latin"/>
    <x v="7"/>
    <x v="1"/>
    <x v="25"/>
    <x v="16"/>
    <n v="2.7477756270891367E-2"/>
    <n v="0.12910931705054252"/>
    <n v="79256.715254396826"/>
    <n v="372402.32707808871"/>
    <n v="10232.780378164491"/>
    <n v="0.82917925072734477"/>
    <n v="1117182.459706689"/>
    <n v="14.095745150688824"/>
    <n v="2.6662013342087243"/>
  </r>
  <r>
    <s v="UN"/>
    <s v="Latin"/>
    <x v="7"/>
    <x v="1"/>
    <x v="25"/>
    <x v="17"/>
    <n v="4.9477987652507424E-2"/>
    <n v="0.22134673802554647"/>
    <n v="69023.934876232335"/>
    <n v="308788.28253572911"/>
    <n v="15278.222830541774"/>
    <n v="0.72536364525064079"/>
    <n v="744780.13262860023"/>
    <n v="10.790172046320956"/>
    <n v="2.6220145334701708"/>
  </r>
  <r>
    <s v="UN"/>
    <s v="Latin"/>
    <x v="7"/>
    <x v="1"/>
    <x v="25"/>
    <x v="18"/>
    <n v="8.0949576757917988E-2"/>
    <n v="0.3373551610629329"/>
    <n v="53745.712045690561"/>
    <n v="223983.79423080126"/>
    <n v="18131.393343615942"/>
    <n v="0.59571122817208244"/>
    <n v="435991.85009287111"/>
    <n v="8.1121234326977305"/>
    <n v="2.5321937399032728"/>
  </r>
  <r>
    <s v="UN"/>
    <s v="Latin"/>
    <x v="7"/>
    <x v="1"/>
    <x v="25"/>
    <x v="19"/>
    <n v="0.12974274378483466"/>
    <n v="0.48608343416425959"/>
    <n v="35614.318702074619"/>
    <n v="133429.66115187362"/>
    <n v="17311.530340124849"/>
    <n v="0.44027697793135312"/>
    <n v="212008.05586206983"/>
    <n v="5.952888152531747"/>
    <n v="2.4212601958691118"/>
  </r>
  <r>
    <s v="UN"/>
    <s v="Latin"/>
    <x v="7"/>
    <x v="1"/>
    <x v="25"/>
    <x v="20"/>
    <n v="0.20301966163404564"/>
    <n v="0.65162719615500797"/>
    <n v="18302.78836194977"/>
    <n v="58746.007978351372"/>
    <n v="11926.59466211584"/>
    <n v="0.25238981790081555"/>
    <n v="78578.394710196197"/>
    <n v="4.2932471903327718"/>
    <n v="2.2525322810304784"/>
  </r>
  <r>
    <s v="UN"/>
    <s v="Latin"/>
    <x v="7"/>
    <x v="1"/>
    <x v="25"/>
    <x v="21"/>
    <n v="0.32150410266030605"/>
    <n v="1"/>
    <n v="6376.1936998339306"/>
    <n v="19832.386731844825"/>
    <n v="6376.1936998339306"/>
    <m/>
    <n v="19832.386731844825"/>
    <n v="3.1103802151370283"/>
    <n v="3.1103802151370283"/>
  </r>
  <r>
    <s v="UN"/>
    <s v="Latin"/>
    <x v="7"/>
    <x v="1"/>
    <x v="26"/>
    <x v="0"/>
    <n v="1.1497860457643177E-2"/>
    <n v="1.1378185099162511E-2"/>
    <n v="100000"/>
    <n v="98959.151061873563"/>
    <n v="1137.8185099162511"/>
    <n v="0.98695486972048896"/>
    <n v="8500000.0005813818"/>
    <n v="85.000000005813817"/>
    <n v="8.5224111705612879E-2"/>
  </r>
  <r>
    <s v="UN"/>
    <s v="Latin"/>
    <x v="7"/>
    <x v="1"/>
    <x v="26"/>
    <x v="1"/>
    <n v="9.4544950609010147E-4"/>
    <n v="3.772899919248666E-3"/>
    <n v="98862.181490083749"/>
    <n v="394518.28379837092"/>
    <n v="372.99711656068393"/>
    <n v="0.99733743006546982"/>
    <n v="8401040.849519508"/>
    <n v="84.97729589713903"/>
    <n v="1.505497708552139"/>
  </r>
  <r>
    <s v="UN"/>
    <s v="Latin"/>
    <x v="7"/>
    <x v="1"/>
    <x v="26"/>
    <x v="2"/>
    <n v="1.9437762358620218E-4"/>
    <n v="9.7133076485883042E-4"/>
    <n v="98489.184373523065"/>
    <n v="492163.51667881646"/>
    <n v="95.665574787853984"/>
    <n v="0.99932439359288439"/>
    <n v="8006522.5657211374"/>
    <n v="81.293419339895948"/>
    <n v="2.0479956930681427"/>
  </r>
  <r>
    <s v="UN"/>
    <s v="Latin"/>
    <x v="7"/>
    <x v="1"/>
    <x v="26"/>
    <x v="3"/>
    <n v="1.0820024007122854E-4"/>
    <n v="5.4085100089862662E-4"/>
    <n v="98393.518798735211"/>
    <n v="491831.00785359967"/>
    <n v="53.216233124228893"/>
    <n v="0.99940125346756958"/>
    <n v="7514359.0490423208"/>
    <n v="76.370467697298309"/>
    <n v="2.4333745164276213"/>
  </r>
  <r>
    <s v="UN"/>
    <s v="Latin"/>
    <x v="7"/>
    <x v="1"/>
    <x v="26"/>
    <x v="4"/>
    <n v="1.4132786314404006E-4"/>
    <n v="7.0640220772323549E-4"/>
    <n v="98340.302565610982"/>
    <n v="491536.52574310568"/>
    <n v="69.467806840519188"/>
    <n v="0.99916204883082194"/>
    <n v="7022528.0411887215"/>
    <n v="71.410478287916689"/>
    <n v="2.6249849757312398"/>
  </r>
  <r>
    <s v="UN"/>
    <s v="Latin"/>
    <x v="7"/>
    <x v="1"/>
    <x v="26"/>
    <x v="5"/>
    <n v="1.9741828409884936E-4"/>
    <n v="9.866303096670167E-4"/>
    <n v="98270.834758770463"/>
    <n v="491124.64213666541"/>
    <n v="96.956984129283228"/>
    <n v="0.99884470778808698"/>
    <n v="6530991.5154456161"/>
    <n v="66.459102860757369"/>
    <n v="2.6326444221817407"/>
  </r>
  <r>
    <s v="UN"/>
    <s v="Latin"/>
    <x v="7"/>
    <x v="1"/>
    <x v="26"/>
    <x v="6"/>
    <n v="2.676686596344292E-4"/>
    <n v="1.3374922583025207E-3"/>
    <n v="98173.87777464118"/>
    <n v="490557.24966252636"/>
    <n v="131.3068014911114"/>
    <n v="0.99845562956321821"/>
    <n v="6039866.873308951"/>
    <n v="61.522138171759984"/>
    <n v="2.6228252677325421"/>
  </r>
  <r>
    <s v="UN"/>
    <s v="Latin"/>
    <x v="7"/>
    <x v="1"/>
    <x v="26"/>
    <x v="7"/>
    <n v="3.5693822194668781E-4"/>
    <n v="1.7831867684700924E-3"/>
    <n v="98042.570973150068"/>
    <n v="489799.64754859859"/>
    <n v="174.82821530611545"/>
    <n v="0.99784695897336939"/>
    <n v="5549309.6236464251"/>
    <n v="56.601021052030127"/>
    <n v="2.6364952509052224"/>
  </r>
  <r>
    <s v="UN"/>
    <s v="Latin"/>
    <x v="7"/>
    <x v="1"/>
    <x v="26"/>
    <x v="8"/>
    <n v="5.1723455560982192E-4"/>
    <n v="2.5830354486050052E-3"/>
    <n v="97867.742757843953"/>
    <n v="488745.08881259727"/>
    <n v="252.79584881846677"/>
    <n v="0.99688991592999154"/>
    <n v="5059509.9760978268"/>
    <n v="51.697421780909671"/>
    <n v="2.6517613742590354"/>
  </r>
  <r>
    <s v="UN"/>
    <s v="Latin"/>
    <x v="7"/>
    <x v="1"/>
    <x v="26"/>
    <x v="9"/>
    <n v="7.4336684745812242E-4"/>
    <n v="3.7103636406068405E-3"/>
    <n v="97614.946909025486"/>
    <n v="487225.05049758632"/>
    <n v="362.18694979102293"/>
    <n v="0.99548296922162016"/>
    <n v="4570764.8872852297"/>
    <n v="46.824436543975793"/>
    <n v="2.6540180477751218"/>
  </r>
  <r>
    <s v="UN"/>
    <s v="Latin"/>
    <x v="7"/>
    <x v="1"/>
    <x v="26"/>
    <x v="10"/>
    <n v="1.0914002188979817E-3"/>
    <n v="5.4430903747359032E-3"/>
    <n v="97252.759959234463"/>
    <n v="485024.23994849104"/>
    <n v="529.35556165060552"/>
    <n v="0.99338223205839582"/>
    <n v="4083539.8367876438"/>
    <n v="41.988935208618713"/>
    <n v="2.658360585055259"/>
  </r>
  <r>
    <s v="UN"/>
    <s v="Latin"/>
    <x v="7"/>
    <x v="1"/>
    <x v="26"/>
    <x v="11"/>
    <n v="1.6071769496863897E-3"/>
    <n v="8.0059330242496993E-3"/>
    <n v="96723.404397583858"/>
    <n v="481814.46208245901"/>
    <n v="774.3610974844778"/>
    <n v="0.98991287117860316"/>
    <n v="3598515.5968391527"/>
    <n v="37.204186714183145"/>
    <n v="2.6721972328983155"/>
  </r>
  <r>
    <s v="UN"/>
    <s v="Latin"/>
    <x v="7"/>
    <x v="1"/>
    <x v="26"/>
    <x v="12"/>
    <n v="2.5347118545666816E-3"/>
    <n v="1.2599831867596938E-2"/>
    <n v="95949.04330009938"/>
    <n v="476954.33753542125"/>
    <n v="1208.9418134380394"/>
    <n v="0.98391355800435143"/>
    <n v="3116701.1347566936"/>
    <n v="32.482878698525447"/>
    <n v="2.6914695694585782"/>
  </r>
  <r>
    <s v="UN"/>
    <s v="Latin"/>
    <x v="7"/>
    <x v="1"/>
    <x v="26"/>
    <x v="13"/>
    <n v="4.1324904694002955E-3"/>
    <n v="2.0469713434248905E-2"/>
    <n v="94740.10148666134"/>
    <n v="469281.83925008465"/>
    <n v="1939.3027281636168"/>
    <n v="0.97187580461360357"/>
    <n v="2639746.7972212723"/>
    <n v="27.863035354600374"/>
    <n v="2.7215170591719682"/>
  </r>
  <r>
    <s v="UN"/>
    <s v="Latin"/>
    <x v="7"/>
    <x v="1"/>
    <x v="26"/>
    <x v="14"/>
    <n v="7.6498554517544564E-3"/>
    <n v="3.7596380189471396E-2"/>
    <n v="92800.798758497724"/>
    <n v="456083.66511172784"/>
    <n v="3488.9741120111139"/>
    <n v="0.94967020233682198"/>
    <n v="2170464.9579711878"/>
    <n v="23.388429701123012"/>
    <n v="2.7298975496853606"/>
  </r>
  <r>
    <s v="UN"/>
    <s v="Latin"/>
    <x v="7"/>
    <x v="1"/>
    <x v="26"/>
    <x v="15"/>
    <n v="1.3448761734529751E-2"/>
    <n v="6.5221482587628374E-2"/>
    <n v="89311.82464648661"/>
    <n v="433129.06652917393"/>
    <n v="5825.0496160501498"/>
    <n v="0.9165497127383655"/>
    <n v="1714381.2928594598"/>
    <n v="19.195457036571707"/>
    <n v="2.6944305047197523"/>
  </r>
  <r>
    <s v="UN"/>
    <s v="Latin"/>
    <x v="7"/>
    <x v="1"/>
    <x v="26"/>
    <x v="16"/>
    <n v="2.22521980492776E-2"/>
    <n v="0.10581045610383216"/>
    <n v="83486.77503043646"/>
    <n v="396984.32150595071"/>
    <n v="8833.7737446085084"/>
    <n v="0.85784263931302196"/>
    <n v="1281252.2263302859"/>
    <n v="15.346768705141438"/>
    <n v="2.6850716084150918"/>
  </r>
  <r>
    <s v="UN"/>
    <s v="Latin"/>
    <x v="7"/>
    <x v="1"/>
    <x v="26"/>
    <x v="17"/>
    <n v="4.0843706196047457E-2"/>
    <n v="0.18631973392183648"/>
    <n v="74653.001285827952"/>
    <n v="340550.07812655403"/>
    <n v="13909.327336041984"/>
    <n v="0.76505265295468983"/>
    <n v="884267.90482433524"/>
    <n v="11.845041586991142"/>
    <n v="2.6479863107531818"/>
  </r>
  <r>
    <s v="UN"/>
    <s v="Latin"/>
    <x v="7"/>
    <x v="1"/>
    <x v="26"/>
    <x v="18"/>
    <n v="6.8116000808940841E-2"/>
    <n v="0.2921597578920262"/>
    <n v="60743.673949785967"/>
    <n v="260538.74073464706"/>
    <n v="17746.857074641644"/>
    <n v="0.64374027459896466"/>
    <n v="543717.82669778122"/>
    <n v="8.9510197744582918"/>
    <n v="2.5669140269359678"/>
  </r>
  <r>
    <s v="UN"/>
    <s v="Latin"/>
    <x v="7"/>
    <x v="1"/>
    <x v="26"/>
    <x v="19"/>
    <n v="0.11128562291064009"/>
    <n v="0.43409596248095578"/>
    <n v="42996.816875144323"/>
    <n v="167719.28050419016"/>
    <n v="18664.744605033175"/>
    <n v="0.49124490454851072"/>
    <n v="283179.08596313419"/>
    <n v="6.5860476784930295"/>
    <n v="2.4676961902395429"/>
  </r>
  <r>
    <s v="UN"/>
    <s v="Latin"/>
    <x v="7"/>
    <x v="1"/>
    <x v="26"/>
    <x v="20"/>
    <n v="0.1775070077284614"/>
    <n v="0.60105948469342596"/>
    <n v="24332.072270111148"/>
    <n v="82391.241942225795"/>
    <n v="14625.022820196205"/>
    <n v="0.28640758041530734"/>
    <n v="115459.80545894406"/>
    <n v="4.7451694281202563"/>
    <n v="2.3149361959215646"/>
  </r>
  <r>
    <s v="UN"/>
    <s v="Latin"/>
    <x v="7"/>
    <x v="1"/>
    <x v="26"/>
    <x v="21"/>
    <n v="0.29354312427291895"/>
    <n v="1"/>
    <n v="9707.0494499149427"/>
    <n v="33068.563516718263"/>
    <n v="9707.0494499149427"/>
    <m/>
    <n v="33068.563516718263"/>
    <n v="3.4066544821205196"/>
    <n v="3.4066544821205196"/>
  </r>
  <r>
    <s v="UN"/>
    <s v="Latin"/>
    <x v="7"/>
    <x v="1"/>
    <x v="27"/>
    <x v="0"/>
    <n v="8.2810197585264662E-3"/>
    <n v="8.2181527539253868E-3"/>
    <n v="100000"/>
    <n v="99240.830158190205"/>
    <n v="821.81527539253875"/>
    <n v="0.99056463873056777"/>
    <n v="8750000.0002795663"/>
    <n v="87.500000002795659"/>
    <n v="7.6228120185312012E-2"/>
  </r>
  <r>
    <s v="UN"/>
    <s v="Latin"/>
    <x v="7"/>
    <x v="1"/>
    <x v="27"/>
    <x v="1"/>
    <n v="6.8093416174745496E-4"/>
    <n v="2.7191280039989235E-3"/>
    <n v="99178.184724607461"/>
    <n v="396041.48920709366"/>
    <n v="269.67817947045842"/>
    <n v="0.99809000635532241"/>
    <n v="8650759.1701213755"/>
    <n v="87.224415269772564"/>
    <n v="1.5109232320752692"/>
  </r>
  <r>
    <s v="UN"/>
    <s v="Latin"/>
    <x v="7"/>
    <x v="1"/>
    <x v="27"/>
    <x v="2"/>
    <n v="1.4152415310841437E-4"/>
    <n v="7.073257231587594E-4"/>
    <n v="98908.506545137003"/>
    <n v="494336.33328297501"/>
    <n v="69.960530918600853"/>
    <n v="0.99950556362657639"/>
    <n v="8254717.6809142809"/>
    <n v="83.458116690370119"/>
    <n v="2.0526318196483135"/>
  </r>
  <r>
    <s v="UN"/>
    <s v="Latin"/>
    <x v="7"/>
    <x v="1"/>
    <x v="27"/>
    <x v="3"/>
    <n v="7.9639770584398375E-5"/>
    <n v="3.9811762089177329E-4"/>
    <n v="98838.546014218402"/>
    <n v="494091.91541909502"/>
    <n v="39.349366791575449"/>
    <n v="0.99955644347146899"/>
    <n v="7760381.3476313064"/>
    <n v="78.515737640605707"/>
    <n v="2.4379599923176243"/>
  </r>
  <r>
    <s v="UN"/>
    <s v="Latin"/>
    <x v="7"/>
    <x v="1"/>
    <x v="27"/>
    <x v="4"/>
    <n v="1.0515913315195082E-4"/>
    <n v="5.256645079310488E-4"/>
    <n v="98799.196647426827"/>
    <n v="493872.75772431656"/>
    <n v="51.935231089650188"/>
    <n v="0.99937619300204106"/>
    <n v="7266289.4322122112"/>
    <n v="73.546037607396457"/>
    <n v="2.6273232980348249"/>
  </r>
  <r>
    <s v="UN"/>
    <s v="Latin"/>
    <x v="7"/>
    <x v="1"/>
    <x v="27"/>
    <x v="5"/>
    <n v="1.4689484937272152E-4"/>
    <n v="7.3421893186438028E-4"/>
    <n v="98747.261416337176"/>
    <n v="493564.67644194682"/>
    <n v="72.502108801651048"/>
    <n v="0.99914024402029389"/>
    <n v="6772416.6744878944"/>
    <n v="68.58333666524787"/>
    <n v="2.6327496872041896"/>
  </r>
  <r>
    <s v="UN"/>
    <s v="Latin"/>
    <x v="7"/>
    <x v="1"/>
    <x v="27"/>
    <x v="6"/>
    <n v="1.9916670821866286E-4"/>
    <n v="9.9536231105268498E-4"/>
    <n v="98674.759307535525"/>
    <n v="493140.33126000414"/>
    <n v="98.217136466904776"/>
    <n v="0.99885064005048863"/>
    <n v="6278851.9980459474"/>
    <n v="63.631794413370798"/>
    <n v="2.6229679863234607"/>
  </r>
  <r>
    <s v="UN"/>
    <s v="Latin"/>
    <x v="7"/>
    <x v="1"/>
    <x v="27"/>
    <x v="7"/>
    <n v="2.6559033346871234E-4"/>
    <n v="1.3271186701592267E-3"/>
    <n v="98576.542171068621"/>
    <n v="492573.53551376512"/>
    <n v="130.82276955497218"/>
    <n v="0.9983975246510931"/>
    <n v="5785711.6667859433"/>
    <n v="58.692580804320407"/>
    <n v="2.6366855507667468"/>
  </r>
  <r>
    <s v="UN"/>
    <s v="Latin"/>
    <x v="7"/>
    <x v="1"/>
    <x v="27"/>
    <x v="8"/>
    <n v="3.8486350955028613E-4"/>
    <n v="1.9225802173214041E-3"/>
    <n v="98445.719401513648"/>
    <n v="491784.19856558042"/>
    <n v="189.26979260132066"/>
    <n v="0.99768493185819018"/>
    <n v="5293138.1312721781"/>
    <n v="53.767072488789125"/>
    <n v="2.6520371482422056"/>
  </r>
  <r>
    <s v="UN"/>
    <s v="Latin"/>
    <x v="7"/>
    <x v="1"/>
    <x v="27"/>
    <x v="9"/>
    <n v="5.5312386762332603E-4"/>
    <n v="2.7620358744704625E-3"/>
    <n v="98256.449608912328"/>
    <n v="490645.68463483581"/>
    <n v="271.38783871791384"/>
    <n v="0.99663702817598432"/>
    <n v="4801353.9327065973"/>
    <n v="48.865534545745398"/>
    <n v="2.6544143881572286"/>
  </r>
  <r>
    <s v="UN"/>
    <s v="Latin"/>
    <x v="7"/>
    <x v="1"/>
    <x v="27"/>
    <x v="10"/>
    <n v="8.1208827930875818E-4"/>
    <n v="4.0527365552073466E-3"/>
    <n v="97985.061770194414"/>
    <n v="488995.65702183393"/>
    <n v="397.10764170030598"/>
    <n v="0.99507170011884383"/>
    <n v="4310708.2480717618"/>
    <n v="43.993524831180082"/>
    <n v="2.6589424843158249"/>
  </r>
  <r>
    <s v="UN"/>
    <s v="Latin"/>
    <x v="7"/>
    <x v="1"/>
    <x v="27"/>
    <x v="11"/>
    <n v="1.1958670618513255E-3"/>
    <n v="5.9627426783372007E-3"/>
    <n v="97587.954128494108"/>
    <n v="486585.73978344735"/>
    <n v="581.89185897358402"/>
    <n v="0.99248467912303207"/>
    <n v="3821712.5910499278"/>
    <n v="39.161724673701805"/>
    <n v="2.6730541282849827"/>
  </r>
  <r>
    <s v="UN"/>
    <s v="Latin"/>
    <x v="7"/>
    <x v="1"/>
    <x v="27"/>
    <x v="12"/>
    <n v="1.8860265471566363E-3"/>
    <n v="9.3892761858643363E-3"/>
    <n v="97006.062269520524"/>
    <n v="482928.89181481802"/>
    <n v="910.81671035168984"/>
    <n v="0.98801923207093523"/>
    <n v="3335126.8512664805"/>
    <n v="34.380602338029171"/>
    <n v="2.6928184244959881"/>
  </r>
  <r>
    <s v="UN"/>
    <s v="Latin"/>
    <x v="7"/>
    <x v="1"/>
    <x v="27"/>
    <x v="13"/>
    <n v="3.0748625470241498E-3"/>
    <n v="1.5267656924158383E-2"/>
    <n v="96095.245559168834"/>
    <n v="477143.03283574426"/>
    <n v="1467.1492412401567"/>
    <n v="0.97876636449442944"/>
    <n v="2852197.9594516624"/>
    <n v="29.680947718641036"/>
    <n v="2.7281145868416123"/>
  </r>
  <r>
    <s v="UN"/>
    <s v="Latin"/>
    <x v="7"/>
    <x v="1"/>
    <x v="27"/>
    <x v="14"/>
    <n v="5.8134308383678158E-3"/>
    <n v="2.8690626373589895E-2"/>
    <n v="94628.096317928677"/>
    <n v="467011.55159248755"/>
    <n v="2714.9393559017626"/>
    <n v="0.96107832618230948"/>
    <n v="2375054.9266159181"/>
    <n v="25.09883447973294"/>
    <n v="2.7425167955104759"/>
  </r>
  <r>
    <s v="UN"/>
    <s v="Latin"/>
    <x v="7"/>
    <x v="1"/>
    <x v="27"/>
    <x v="15"/>
    <n v="1.0438231034298948E-2"/>
    <n v="5.0972464053663132E-2"/>
    <n v="91913.156962026915"/>
    <n v="448834.68031231122"/>
    <n v="4685.0400893056212"/>
    <n v="0.93388663417029383"/>
    <n v="1908043.3750234307"/>
    <n v="20.759197465186855"/>
    <n v="2.7094956941096648"/>
  </r>
  <r>
    <s v="UN"/>
    <s v="Latin"/>
    <x v="7"/>
    <x v="1"/>
    <x v="27"/>
    <x v="16"/>
    <n v="1.7639356042700529E-2"/>
    <n v="8.4763093007174176E-2"/>
    <n v="87228.116872721293"/>
    <n v="419160.70889576414"/>
    <n v="7393.7249833231326"/>
    <n v="0.88426925049148941"/>
    <n v="1459208.6947111194"/>
    <n v="16.728650657910229"/>
    <n v="2.7034748376304005"/>
  </r>
  <r>
    <s v="UN"/>
    <s v="Latin"/>
    <x v="7"/>
    <x v="1"/>
    <x v="27"/>
    <x v="17"/>
    <n v="3.3067400171797837E-2"/>
    <n v="0.15352359052795733"/>
    <n v="79834.391889398161"/>
    <n v="370650.92589073878"/>
    <n v="12256.462490476435"/>
    <n v="0.80306821319485566"/>
    <n v="1040047.9858153553"/>
    <n v="13.027568209653658"/>
    <n v="2.6729799827304515"/>
  </r>
  <r>
    <s v="UN"/>
    <s v="Latin"/>
    <x v="7"/>
    <x v="1"/>
    <x v="27"/>
    <x v="18"/>
    <n v="5.6323421621137446E-2"/>
    <n v="0.24808566752282832"/>
    <n v="67577.929398921726"/>
    <n v="297657.97677409445"/>
    <n v="16765.115724742071"/>
    <n v="0.69181401785776875"/>
    <n v="669397.05992461648"/>
    <n v="9.9055574190957287"/>
    <n v="2.6002748277400785"/>
  </r>
  <r>
    <s v="UN"/>
    <s v="Latin"/>
    <x v="7"/>
    <x v="1"/>
    <x v="27"/>
    <x v="19"/>
    <n v="9.3981814177415052E-2"/>
    <n v="0.38087061165851344"/>
    <n v="50812.813674179655"/>
    <n v="205923.96085950066"/>
    <n v="19353.107424174879"/>
    <n v="0.54493377212933691"/>
    <n v="371739.08315052197"/>
    <n v="7.3158531533832347"/>
    <n v="2.5125386091091744"/>
  </r>
  <r>
    <s v="UN"/>
    <s v="Latin"/>
    <x v="7"/>
    <x v="1"/>
    <x v="27"/>
    <x v="20"/>
    <n v="0.15310346408823319"/>
    <n v="0.54611104613211325"/>
    <n v="31459.706250004776"/>
    <n v="112214.92076298164"/>
    <n v="17180.493091199089"/>
    <n v="0.32325279375886001"/>
    <n v="165815.12229102131"/>
    <n v="5.2707142582107274"/>
    <n v="2.3758837858887265"/>
  </r>
  <r>
    <s v="UN"/>
    <s v="Latin"/>
    <x v="7"/>
    <x v="1"/>
    <x v="27"/>
    <x v="21"/>
    <n v="0.26640222894191651"/>
    <n v="1"/>
    <n v="14279.213158805687"/>
    <n v="53600.201528039666"/>
    <n v="14279.213158805687"/>
    <m/>
    <n v="53600.201528039666"/>
    <n v="3.7537223467376815"/>
    <n v="3.7537223467376815"/>
  </r>
  <r>
    <s v="UN"/>
    <s v="Latin"/>
    <x v="7"/>
    <x v="1"/>
    <x v="28"/>
    <x v="0"/>
    <n v="5.7584717130362657E-3"/>
    <n v="5.7277700824408381E-3"/>
    <n v="100000"/>
    <n v="99466.844118971916"/>
    <n v="572.77700824408385"/>
    <n v="0.99341669418425194"/>
    <n v="9000000.0008139275"/>
    <n v="90.000000008139281"/>
    <n v="6.9173738899657305E-2"/>
  </r>
  <r>
    <s v="UN"/>
    <s v="Latin"/>
    <x v="7"/>
    <x v="1"/>
    <x v="28"/>
    <x v="1"/>
    <n v="4.7350932894677151E-4"/>
    <n v="1.8918114359708143E-3"/>
    <n v="99427.222991755916"/>
    <n v="397241.50297315407"/>
    <n v="188.09755750262411"/>
    <n v="0.99867509178146019"/>
    <n v="8900533.1566949561"/>
    <n v="89.518070492956952"/>
    <n v="1.5151777616087931"/>
  </r>
  <r>
    <s v="UN"/>
    <s v="Latin"/>
    <x v="7"/>
    <x v="1"/>
    <x v="28"/>
    <x v="2"/>
    <n v="9.9603710913463475E-5"/>
    <n v="4.9787264744424167E-4"/>
    <n v="99239.125434253292"/>
    <n v="496050.25412084622"/>
    <n v="49.408446110013756"/>
    <n v="0.99965004115666412"/>
    <n v="8503291.6537218019"/>
    <n v="85.684870926792883"/>
    <n v="2.0577287515471028"/>
  </r>
  <r>
    <s v="UN"/>
    <s v="Latin"/>
    <x v="7"/>
    <x v="1"/>
    <x v="28"/>
    <x v="3"/>
    <n v="5.6727871969058882E-5"/>
    <n v="2.8359822330308021E-4"/>
    <n v="99189.716988143278"/>
    <n v="495876.65694767761"/>
    <n v="28.130027507766499"/>
    <n v="0.99968178837679855"/>
    <n v="8007241.3996009566"/>
    <n v="80.726527333051152"/>
    <n v="2.4430173230747627"/>
  </r>
  <r>
    <s v="UN"/>
    <s v="Latin"/>
    <x v="7"/>
    <x v="1"/>
    <x v="28"/>
    <x v="4"/>
    <n v="7.581148903477689E-5"/>
    <n v="3.7898934775162035E-4"/>
    <n v="99161.586960635512"/>
    <n v="495718.8632317626"/>
    <n v="37.581185164221097"/>
    <n v="0.9995500549969013"/>
    <n v="7511364.7426532786"/>
    <n v="75.748734695372406"/>
    <n v="2.629889237773789"/>
  </r>
  <r>
    <s v="UN"/>
    <s v="Latin"/>
    <x v="7"/>
    <x v="1"/>
    <x v="28"/>
    <x v="5"/>
    <n v="1.058996677572282E-4"/>
    <n v="5.2936563636181455E-4"/>
    <n v="99124.005775471291"/>
    <n v="495495.81700630975"/>
    <n v="52.472842396062333"/>
    <n v="0.99938010906097152"/>
    <n v="7015645.8794215163"/>
    <n v="70.776456465176182"/>
    <n v="2.6328350938343528"/>
  </r>
  <r>
    <s v="UN"/>
    <s v="Latin"/>
    <x v="7"/>
    <x v="1"/>
    <x v="28"/>
    <x v="6"/>
    <n v="1.4358357913168033E-4"/>
    <n v="7.1767296382457824E-4"/>
    <n v="99071.532933075228"/>
    <n v="495188.66363902099"/>
    <n v="71.100960670722998"/>
    <n v="0.99917126943177081"/>
    <n v="6520150.0624152068"/>
    <n v="65.812548462530572"/>
    <n v="2.6230837845104644"/>
  </r>
  <r>
    <s v="UN"/>
    <s v="Latin"/>
    <x v="7"/>
    <x v="1"/>
    <x v="28"/>
    <x v="7"/>
    <n v="1.9146980438158805E-4"/>
    <n v="9.5691604248049475E-4"/>
    <n v="99000.431972404505"/>
    <n v="494778.28565642273"/>
    <n v="94.735101566897356"/>
    <n v="0.99884448220335054"/>
    <n v="6024961.3987761857"/>
    <n v="60.857930402319766"/>
    <n v="2.6368399685337769"/>
  </r>
  <r>
    <s v="UN"/>
    <s v="Latin"/>
    <x v="7"/>
    <x v="1"/>
    <x v="28"/>
    <x v="8"/>
    <n v="2.774564116269673E-4"/>
    <n v="1.3863789774368946E-3"/>
    <n v="98905.696870837608"/>
    <n v="494206.5605419511"/>
    <n v="137.12077889047214"/>
    <n v="0.99833047954744436"/>
    <n v="5530183.1131197633"/>
    <n v="55.913696461202939"/>
    <n v="2.6522609130297696"/>
  </r>
  <r>
    <s v="UN"/>
    <s v="Latin"/>
    <x v="7"/>
    <x v="1"/>
    <x v="28"/>
    <x v="9"/>
    <n v="3.9875893579995606E-4"/>
    <n v="1.9919318343396743E-3"/>
    <n v="98768.576091947136"/>
    <n v="493381.47258133907"/>
    <n v="196.74027094994381"/>
    <n v="0.99757442376457783"/>
    <n v="5035976.5525778122"/>
    <n v="50.987639508841809"/>
    <n v="2.6547359817653824"/>
  </r>
  <r>
    <s v="UN"/>
    <s v="Latin"/>
    <x v="7"/>
    <x v="1"/>
    <x v="28"/>
    <x v="10"/>
    <n v="5.8545197014083308E-4"/>
    <n v="2.9232541146893718E-3"/>
    <n v="98571.835820997192"/>
    <n v="492184.73820644821"/>
    <n v="288.15052465621557"/>
    <n v="0.99644464880546146"/>
    <n v="4542595.0799964732"/>
    <n v="46.084107515717349"/>
    <n v="2.6594146432931032"/>
  </r>
  <r>
    <s v="UN"/>
    <s v="Latin"/>
    <x v="7"/>
    <x v="1"/>
    <x v="28"/>
    <x v="11"/>
    <n v="8.6212637865491792E-4"/>
    <n v="4.3020041294040707E-3"/>
    <n v="98283.685296340976"/>
    <n v="490434.84860953235"/>
    <n v="422.81681999791181"/>
    <n v="0.99457636090624335"/>
    <n v="4050410.3417900251"/>
    <n v="41.211421097788431"/>
    <n v="2.6737494213749278"/>
  </r>
  <r>
    <s v="UN"/>
    <s v="Latin"/>
    <x v="7"/>
    <x v="1"/>
    <x v="28"/>
    <x v="12"/>
    <n v="1.3596772492645505E-3"/>
    <n v="6.7771362969156167E-3"/>
    <n v="97860.868476343065"/>
    <n v="487774.90699167293"/>
    <n v="663.2164437987085"/>
    <n v="0.99135918346724583"/>
    <n v="3559975.4931804929"/>
    <n v="36.377926627956334"/>
    <n v="2.6939121393278258"/>
  </r>
  <r>
    <s v="UN"/>
    <s v="Latin"/>
    <x v="7"/>
    <x v="1"/>
    <x v="28"/>
    <x v="13"/>
    <n v="2.2167044992171367E-3"/>
    <n v="1.1028146268771381E-2"/>
    <n v="97197.652032544356"/>
    <n v="483560.13351107674"/>
    <n v="1071.9099235960311"/>
    <n v="0.98445820603376222"/>
    <n v="3072200.5861888202"/>
    <n v="31.607765434088531"/>
    <n v="2.7347661420101361"/>
  </r>
  <r>
    <s v="UN"/>
    <s v="Latin"/>
    <x v="7"/>
    <x v="1"/>
    <x v="28"/>
    <x v="14"/>
    <n v="4.2900220874116483E-3"/>
    <n v="2.1245531228386461E-2"/>
    <n v="96125.742108948325"/>
    <n v="476044.74154576124"/>
    <n v="2042.2424558274797"/>
    <n v="0.97076193573843705"/>
    <n v="2588640.4526777435"/>
    <n v="26.929731785516875"/>
    <n v="2.755423707944086"/>
  </r>
  <r>
    <s v="UN"/>
    <s v="Latin"/>
    <x v="7"/>
    <x v="1"/>
    <x v="28"/>
    <x v="15"/>
    <n v="7.8849482096034988E-3"/>
    <n v="3.8729856935023413E-2"/>
    <n v="94083.499653120845"/>
    <n v="462126.1148010671"/>
    <n v="3643.8404815116955"/>
    <n v="0.94902413811086628"/>
    <n v="2112595.711131982"/>
    <n v="22.454476278210013"/>
    <n v="2.724548177504925"/>
  </r>
  <r>
    <s v="UN"/>
    <s v="Latin"/>
    <x v="7"/>
    <x v="1"/>
    <x v="28"/>
    <x v="16"/>
    <n v="1.3639535746110322E-2"/>
    <n v="6.6142170316231569E-2"/>
    <n v="90439.65917160915"/>
    <n v="438568.83779760596"/>
    <n v="5981.8753402705042"/>
    <n v="0.90814071729739176"/>
    <n v="1650469.5963309151"/>
    <n v="18.249400887271712"/>
    <n v="2.7215409407339082"/>
  </r>
  <r>
    <s v="UN"/>
    <s v="Latin"/>
    <x v="7"/>
    <x v="1"/>
    <x v="28"/>
    <x v="17"/>
    <n v="2.6173502005815263E-2"/>
    <n v="0.12342782374175594"/>
    <n v="84457.783831338646"/>
    <n v="398282.21894180134"/>
    <n v="10424.440456353797"/>
    <n v="0.8387777322755281"/>
    <n v="1211900.7585333092"/>
    <n v="14.349189660877949"/>
    <n v="2.6970754147039551"/>
  </r>
  <r>
    <s v="UN"/>
    <s v="Latin"/>
    <x v="7"/>
    <x v="1"/>
    <x v="28"/>
    <x v="18"/>
    <n v="4.56347563232333E-2"/>
    <n v="0.20592362915284121"/>
    <n v="74033.343374984848"/>
    <n v="334070.25640966947"/>
    <n v="15245.214746095335"/>
    <n v="0.73906568334115386"/>
    <n v="813618.53959150799"/>
    <n v="10.989893235949976"/>
    <n v="2.6322760245473136"/>
  </r>
  <r>
    <s v="UN"/>
    <s v="Latin"/>
    <x v="7"/>
    <x v="1"/>
    <x v="28"/>
    <x v="19"/>
    <n v="7.7946290503520879E-2"/>
    <n v="0.32736079279738145"/>
    <n v="58788.128628889513"/>
    <n v="246899.86233736685"/>
    <n v="19244.928395027702"/>
    <n v="0.6005731660081115"/>
    <n v="479548.28318183852"/>
    <n v="8.1572299436349152"/>
    <n v="2.5556790941745153"/>
  </r>
  <r>
    <s v="UN"/>
    <s v="Latin"/>
    <x v="7"/>
    <x v="1"/>
    <x v="28"/>
    <x v="20"/>
    <n v="0.12998150659013957"/>
    <n v="0.4874123444267412"/>
    <n v="39543.200233861811"/>
    <n v="148281.43201091935"/>
    <n v="19273.843932122647"/>
    <n v="0.36263727270236951"/>
    <n v="232648.42084447166"/>
    <n v="5.8833989021770963"/>
    <n v="2.4351473773220782"/>
  </r>
  <r>
    <s v="UN"/>
    <s v="Latin"/>
    <x v="7"/>
    <x v="1"/>
    <x v="28"/>
    <x v="21"/>
    <n v="0.2402522192860124"/>
    <n v="1"/>
    <n v="20269.356301739164"/>
    <n v="84366.988833552299"/>
    <n v="20269.356301739164"/>
    <m/>
    <n v="84366.988833552299"/>
    <n v="4.162292456535158"/>
    <n v="4.162292456535158"/>
  </r>
  <r>
    <s v="UN"/>
    <s v="Latin"/>
    <x v="7"/>
    <x v="1"/>
    <x v="29"/>
    <x v="0"/>
    <n v="3.8434868572814322E-3"/>
    <n v="3.8297068002427115E-3"/>
    <n v="100000"/>
    <n v="99641.469906094295"/>
    <n v="382.97068002427113"/>
    <n v="0.99559463438356965"/>
    <n v="9250000.0001120213"/>
    <n v="92.500000001120213"/>
    <n v="6.3818426300993242E-2"/>
  </r>
  <r>
    <s v="UN"/>
    <s v="Latin"/>
    <x v="7"/>
    <x v="1"/>
    <x v="29"/>
    <x v="1"/>
    <n v="3.1604338326209563E-4"/>
    <n v="1.2631828302927322E-3"/>
    <n v="99617.029319975729"/>
    <n v="398155.84728569054"/>
    <n v="125.83452104176104"/>
    <n v="0.99911660961495818"/>
    <n v="9150358.5302059278"/>
    <n v="91.855364415801247"/>
    <n v="1.5184075750665091"/>
  </r>
  <r>
    <s v="UN"/>
    <s v="Latin"/>
    <x v="7"/>
    <x v="1"/>
    <x v="29"/>
    <x v="2"/>
    <n v="6.737588379823319E-5"/>
    <n v="3.3681277789334097E-4"/>
    <n v="99491.194798933968"/>
    <n v="497357.56782807806"/>
    <n v="33.509905696148053"/>
    <n v="0.99976177979056635"/>
    <n v="8752202.682920238"/>
    <n v="87.969620835370819"/>
    <n v="2.0633708287901538"/>
  </r>
  <r>
    <s v="UN"/>
    <s v="Latin"/>
    <x v="7"/>
    <x v="1"/>
    <x v="29"/>
    <x v="3"/>
    <n v="3.8889847622699541E-5"/>
    <n v="1.9442994630506109E-4"/>
    <n v="99457.68489323782"/>
    <n v="497239.08720410662"/>
    <n v="19.337552333410713"/>
    <n v="0.99978010982588184"/>
    <n v="8254845.1150921602"/>
    <n v="82.998564906807033"/>
    <n v="2.448629421562043"/>
  </r>
  <r>
    <s v="UN"/>
    <s v="Latin"/>
    <x v="7"/>
    <x v="1"/>
    <x v="29"/>
    <x v="4"/>
    <n v="5.2672698628215073E-5"/>
    <n v="2.6333065823924495E-4"/>
    <n v="99438.347340904409"/>
    <n v="497129.74921464297"/>
    <n v="26.185165459508426"/>
    <n v="0.99968721658352433"/>
    <n v="7757606.0278880531"/>
    <n v="78.014229272059993"/>
    <n v="2.6327249115554139"/>
  </r>
  <r>
    <s v="UN"/>
    <s v="Latin"/>
    <x v="7"/>
    <x v="1"/>
    <x v="29"/>
    <x v="5"/>
    <n v="7.3577519128344631E-5"/>
    <n v="3.6782353359470995E-4"/>
    <n v="99412.162175444901"/>
    <n v="496974.25527325185"/>
    <n v="36.566132773645222"/>
    <n v="0.99956926826186221"/>
    <n v="7260476.2786734104"/>
    <n v="73.034084761781486"/>
    <n v="2.6329024316439962"/>
  </r>
  <r>
    <s v="UN"/>
    <s v="Latin"/>
    <x v="7"/>
    <x v="1"/>
    <x v="29"/>
    <x v="6"/>
    <n v="9.9759742063556292E-5"/>
    <n v="4.9868046747377295E-4"/>
    <n v="99375.596042671255"/>
    <n v="496760.19268846832"/>
    <n v="49.556668690041988"/>
    <n v="0.99942413787180184"/>
    <n v="6763502.0234001586"/>
    <n v="68.059989501808403"/>
    <n v="2.6231750841710233"/>
  </r>
  <r>
    <s v="UN"/>
    <s v="Latin"/>
    <x v="7"/>
    <x v="1"/>
    <x v="29"/>
    <x v="7"/>
    <n v="1.3303038142369579E-4"/>
    <n v="6.649428784120849E-4"/>
    <n v="99326.039373981213"/>
    <n v="496474.12730670255"/>
    <n v="66.046142522609443"/>
    <n v="0.99919702160020041"/>
    <n v="6266741.8307116907"/>
    <n v="63.092637844102789"/>
    <n v="2.636961717331606"/>
  </r>
  <r>
    <s v="UN"/>
    <s v="Latin"/>
    <x v="7"/>
    <x v="1"/>
    <x v="29"/>
    <x v="8"/>
    <n v="1.9277260133209105E-4"/>
    <n v="9.6342701185000317E-4"/>
    <n v="99259.993231458604"/>
    <n v="496075.46930641599"/>
    <n v="95.629758675248013"/>
    <n v="0.99883974719666813"/>
    <n v="5770267.7034049882"/>
    <n v="58.13286416360755"/>
    <n v="2.6524373376345505"/>
  </r>
  <r>
    <s v="UN"/>
    <s v="Latin"/>
    <x v="7"/>
    <x v="1"/>
    <x v="29"/>
    <x v="9"/>
    <n v="2.7705179674104391E-4"/>
    <n v="1.3843595800131941E-3"/>
    <n v="99164.363472783356"/>
    <n v="495499.89635248896"/>
    <n v="137.27913656945748"/>
    <n v="0.99831412227313854"/>
    <n v="5274192.2340985723"/>
    <n v="53.186367051568148"/>
    <n v="2.6549895383050894"/>
  </r>
  <r>
    <s v="UN"/>
    <s v="Latin"/>
    <x v="7"/>
    <x v="1"/>
    <x v="29"/>
    <x v="10"/>
    <n v="4.0676334915908379E-4"/>
    <n v="2.0318825705373527E-3"/>
    <n v="99027.084336213898"/>
    <n v="494664.54411356617"/>
    <n v="201.21140667388681"/>
    <n v="0.99752846063784983"/>
    <n v="4778692.3377460837"/>
    <n v="48.25641762329996"/>
    <n v="2.659786911253482"/>
  </r>
  <r>
    <s v="UN"/>
    <s v="Latin"/>
    <x v="7"/>
    <x v="1"/>
    <x v="29"/>
    <x v="11"/>
    <n v="5.989926263220344E-4"/>
    <n v="2.9907967167710284E-3"/>
    <n v="98825.872929540012"/>
    <n v="493441.96122172935"/>
    <n v="295.56809628970223"/>
    <n v="0.99622861880317104"/>
    <n v="4284027.7936325176"/>
    <n v="43.349253253618166"/>
    <n v="2.674297616692288"/>
  </r>
  <r>
    <s v="UN"/>
    <s v="Latin"/>
    <x v="7"/>
    <x v="1"/>
    <x v="29"/>
    <x v="12"/>
    <n v="9.4468359471608983E-4"/>
    <n v="4.7131540925868971E-3"/>
    <n v="98530.304833250309"/>
    <n v="491581.00348745135"/>
    <n v="464.38850946867024"/>
    <n v="0.99399696896715062"/>
    <n v="3790585.8324107882"/>
    <n v="38.471268700790688"/>
    <n v="2.6947735420390737"/>
  </r>
  <r>
    <s v="UN"/>
    <s v="Latin"/>
    <x v="7"/>
    <x v="1"/>
    <x v="29"/>
    <x v="13"/>
    <n v="1.5401100067245536E-3"/>
    <n v="7.6738587992739036E-3"/>
    <n v="98065.916323781639"/>
    <n v="488630.02746835694"/>
    <n v="752.54399489011848"/>
    <n v="0.98902714931488811"/>
    <n v="3299004.8289233367"/>
    <n v="33.640687331479164"/>
    <n v="2.7415883163091439"/>
  </r>
  <r>
    <s v="UN"/>
    <s v="Latin"/>
    <x v="7"/>
    <x v="1"/>
    <x v="29"/>
    <x v="14"/>
    <n v="3.0590970489961515E-3"/>
    <n v="1.5191795209276887E-2"/>
    <n v="97313.372328891521"/>
    <n v="483268.36313668452"/>
    <n v="1478.3648235446453"/>
    <n v="0.97876404821483243"/>
    <n v="2810374.8014549799"/>
    <n v="28.879636315106957"/>
    <n v="2.7688196747915361"/>
  </r>
  <r>
    <s v="UN"/>
    <s v="Latin"/>
    <x v="7"/>
    <x v="1"/>
    <x v="29"/>
    <x v="15"/>
    <n v="5.7706184374004361E-3"/>
    <n v="2.8481611067332498E-2"/>
    <n v="95835.007505346875"/>
    <n v="473005.69947781699"/>
    <n v="2729.5354104021826"/>
    <n v="0.96191239462808042"/>
    <n v="2327106.4383182954"/>
    <n v="24.282425586375211"/>
    <n v="2.7397845708810986"/>
  </r>
  <r>
    <s v="UN"/>
    <s v="Latin"/>
    <x v="7"/>
    <x v="1"/>
    <x v="29"/>
    <x v="16"/>
    <n v="1.0245021855723149E-2"/>
    <n v="5.0065617528864889E-2"/>
    <n v="93105.472094944693"/>
    <n v="454990.04505743721"/>
    <n v="4661.3829557498975"/>
    <n v="0.92919472544208825"/>
    <n v="1854100.7388404785"/>
    <n v="19.913982466570296"/>
    <n v="2.7394443843562994"/>
  </r>
  <r>
    <s v="UN"/>
    <s v="Latin"/>
    <x v="7"/>
    <x v="1"/>
    <x v="29"/>
    <x v="17"/>
    <n v="2.0177386956937531E-2"/>
    <n v="9.6450556937866097E-2"/>
    <n v="88444.089139194795"/>
    <n v="422774.3499960287"/>
    <n v="8530.4816553376149"/>
    <n v="0.87156421378148885"/>
    <n v="1399110.6937830413"/>
    <n v="15.819154308674007"/>
    <n v="2.7203988607398686"/>
  </r>
  <r>
    <s v="UN"/>
    <s v="Latin"/>
    <x v="7"/>
    <x v="1"/>
    <x v="29"/>
    <x v="18"/>
    <n v="3.610676760731954E-2"/>
    <n v="0.1664853007512587"/>
    <n v="79913.60748385718"/>
    <n v="368474.99396126874"/>
    <n v="13304.440976067999"/>
    <n v="0.78452394929552649"/>
    <n v="976336.34378701262"/>
    <n v="12.217397944201629"/>
    <n v="2.6629575407228847"/>
  </r>
  <r>
    <s v="UN"/>
    <s v="Latin"/>
    <x v="7"/>
    <x v="1"/>
    <x v="29"/>
    <x v="19"/>
    <n v="6.3296269344798206E-2"/>
    <n v="0.27469979838239522"/>
    <n v="66609.166507789181"/>
    <n v="289077.45747913979"/>
    <n v="18297.524610109082"/>
    <n v="0.65711687259415885"/>
    <n v="607861.34982574382"/>
    <n v="9.1257912640996857"/>
    <n v="2.5970315112726055"/>
  </r>
  <r>
    <s v="UN"/>
    <s v="Latin"/>
    <x v="7"/>
    <x v="1"/>
    <x v="29"/>
    <x v="20"/>
    <n v="0.10833131510327096"/>
    <n v="0.42595043174502412"/>
    <n v="48311.6418976801"/>
    <n v="189957.67479616328"/>
    <n v="20578.364724627831"/>
    <n v="0.40411771310694683"/>
    <n v="318783.89234660403"/>
    <n v="6.5984901324976883"/>
    <n v="2.4924861434454706"/>
  </r>
  <r>
    <s v="UN"/>
    <s v="Latin"/>
    <x v="7"/>
    <x v="1"/>
    <x v="29"/>
    <x v="21"/>
    <n v="0.21527665486408895"/>
    <n v="1"/>
    <n v="27733.277173052269"/>
    <n v="128826.21755044075"/>
    <n v="27733.277173052269"/>
    <m/>
    <n v="128826.21755044075"/>
    <n v="4.645185520145378"/>
    <n v="4.645185520145378"/>
  </r>
  <r>
    <s v="UN"/>
    <s v="Latin"/>
    <x v="7"/>
    <x v="1"/>
    <x v="30"/>
    <x v="0"/>
    <n v="2.4446494481286823E-3"/>
    <n v="2.439044039631117E-3"/>
    <n v="100000"/>
    <n v="99770.707063876675"/>
    <n v="243.90440396311169"/>
    <n v="0.997192650362976"/>
    <n v="9500000.0002874341"/>
    <n v="95.000000002874344"/>
    <n v="5.9906535521175301E-2"/>
  </r>
  <r>
    <s v="UN"/>
    <s v="Latin"/>
    <x v="7"/>
    <x v="1"/>
    <x v="30"/>
    <x v="1"/>
    <n v="2.0101936370946419E-4"/>
    <n v="8.0367692325983991E-4"/>
    <n v="99756.095596036888"/>
    <n v="398825.61811761133"/>
    <n v="80.171671985037392"/>
    <n v="0.99943796769973636"/>
    <n v="9400229.293223558"/>
    <n v="94.232129245413361"/>
    <n v="1.5207668542407862"/>
  </r>
  <r>
    <s v="UN"/>
    <s v="Latin"/>
    <x v="7"/>
    <x v="1"/>
    <x v="30"/>
    <x v="2"/>
    <n v="4.3500978682745278E-5"/>
    <n v="2.1747717102033862E-4"/>
    <n v="99675.923924051851"/>
    <n v="498316.09794194333"/>
    <n v="21.677237953845179"/>
    <n v="0.9998451084613158"/>
    <n v="9001403.6751059461"/>
    <n v="90.306699158009039"/>
    <n v="2.0696599607754433"/>
  </r>
  <r>
    <s v="UN"/>
    <s v="Latin"/>
    <x v="7"/>
    <x v="1"/>
    <x v="30"/>
    <x v="3"/>
    <n v="2.5487905914362946E-5"/>
    <n v="1.274312631882753E-4"/>
    <n v="99654.246686098006"/>
    <n v="498238.91299478192"/>
    <n v="12.699066537286853"/>
    <n v="0.99985459881165262"/>
    <n v="8503087.5771640036"/>
    <n v="85.3258928738679"/>
    <n v="2.4548967348735684"/>
  </r>
  <r>
    <s v="UN"/>
    <s v="Latin"/>
    <x v="7"/>
    <x v="1"/>
    <x v="30"/>
    <x v="4"/>
    <n v="3.50418353269151E-5"/>
    <n v="1.7519466297315653E-4"/>
    <n v="99641.547619560719"/>
    <n v="498166.46846475161"/>
    <n v="17.456667353326338"/>
    <n v="0.99979179276547225"/>
    <n v="8004848.6641692221"/>
    <n v="80.336454575478541"/>
    <n v="2.6358813388204414"/>
  </r>
  <r>
    <s v="UN"/>
    <s v="Latin"/>
    <x v="7"/>
    <x v="1"/>
    <x v="30"/>
    <x v="5"/>
    <n v="4.8949292066028496E-5"/>
    <n v="2.4471810600837742E-4"/>
    <n v="99624.090952207393"/>
    <n v="498062.74660201807"/>
    <n v="24.379818850633455"/>
    <n v="0.99971342426025567"/>
    <n v="7506682.1957044704"/>
    <n v="75.350069686514345"/>
    <n v="2.6329537404503762"/>
  </r>
  <r>
    <s v="UN"/>
    <s v="Latin"/>
    <x v="7"/>
    <x v="1"/>
    <x v="30"/>
    <x v="6"/>
    <n v="6.6367673285949627E-5"/>
    <n v="3.3178603059335818E-4"/>
    <n v="99599.711133356759"/>
    <n v="497920.01390197146"/>
    <n v="33.045792805191013"/>
    <n v="0.99961685654596011"/>
    <n v="7008619.449102452"/>
    <n v="70.367869237275414"/>
    <n v="2.6232446509809777"/>
  </r>
  <r>
    <s v="UN"/>
    <s v="Latin"/>
    <x v="7"/>
    <x v="1"/>
    <x v="30"/>
    <x v="7"/>
    <n v="8.8501801516370254E-5"/>
    <n v="4.4241648726273418E-4"/>
    <n v="99566.665340551568"/>
    <n v="497729.23910800955"/>
    <n v="44.049934328417294"/>
    <n v="0.99946572657986466"/>
    <n v="6510699.4352004807"/>
    <n v="65.390353417297774"/>
    <n v="2.6370544852064128"/>
  </r>
  <r>
    <s v="UN"/>
    <s v="Latin"/>
    <x v="7"/>
    <x v="1"/>
    <x v="30"/>
    <x v="8"/>
    <n v="1.2824681338430031E-4"/>
    <n v="6.4104108138176099E-4"/>
    <n v="99522.615406223151"/>
    <n v="497463.31560512999"/>
    <n v="63.798085001952131"/>
    <n v="0.99922796323638408"/>
    <n v="6012970.1960924715"/>
    <n v="60.418128799662554"/>
    <n v="2.6525717663594404"/>
  </r>
  <r>
    <s v="UN"/>
    <s v="Latin"/>
    <x v="7"/>
    <x v="1"/>
    <x v="30"/>
    <x v="9"/>
    <n v="1.8431566430555227E-4"/>
    <n v="9.2118019983414886E-4"/>
    <n v="99458.817321221199"/>
    <n v="497079.2556369325"/>
    <n v="91.619493215213879"/>
    <n v="0.99887811140950666"/>
    <n v="5515506.8804873414"/>
    <n v="55.455182647848716"/>
    <n v="2.6551827385809963"/>
  </r>
  <r>
    <s v="UN"/>
    <s v="Latin"/>
    <x v="7"/>
    <x v="1"/>
    <x v="30"/>
    <x v="10"/>
    <n v="2.7060953149307204E-4"/>
    <n v="1.3521914400987298E-3"/>
    <n v="99367.197828005985"/>
    <n v="496521.58809146256"/>
    <n v="134.36347432962793"/>
    <n v="0.99835506971554067"/>
    <n v="5018427.6248504091"/>
    <n v="50.503865808279826"/>
    <n v="2.6600705650402854"/>
  </r>
  <r>
    <s v="UN"/>
    <s v="Latin"/>
    <x v="7"/>
    <x v="1"/>
    <x v="30"/>
    <x v="11"/>
    <n v="3.9849488483146498E-4"/>
    <n v="1.9906298785422652E-3"/>
    <n v="99232.834353676357"/>
    <n v="495704.84469432302"/>
    <n v="197.53584499686258"/>
    <n v="0.9974894116613634"/>
    <n v="4521906.0367589463"/>
    <n v="45.568647375750579"/>
    <n v="2.6747153203203928"/>
  </r>
  <r>
    <s v="UN"/>
    <s v="Latin"/>
    <x v="7"/>
    <x v="1"/>
    <x v="30"/>
    <x v="12"/>
    <n v="6.2847448154757771E-4"/>
    <n v="3.1378276904095348E-3"/>
    <n v="99035.298508679494"/>
    <n v="494460.33389182779"/>
    <n v="310.75570198851347"/>
    <n v="0.99600858336236353"/>
    <n v="4026201.1920646233"/>
    <n v="40.65420362934298"/>
    <n v="2.6954287661110907"/>
  </r>
  <r>
    <s v="UN"/>
    <s v="Latin"/>
    <x v="7"/>
    <x v="1"/>
    <x v="30"/>
    <x v="13"/>
    <n v="1.0245794187949374E-3"/>
    <n v="5.1111077356774609E-3"/>
    <n v="98724.542806690981"/>
    <n v="492486.73668848065"/>
    <n v="504.59177444050147"/>
    <n v="0.99257308629267482"/>
    <n v="3531740.8581727957"/>
    <n v="35.773686641306327"/>
    <n v="2.748720049521503"/>
  </r>
  <r>
    <s v="UN"/>
    <s v="Latin"/>
    <x v="7"/>
    <x v="1"/>
    <x v="30"/>
    <x v="14"/>
    <n v="2.0951856767418308E-3"/>
    <n v="1.0427491323622844E-2"/>
    <n v="98219.951032250479"/>
    <n v="488829.08019309316"/>
    <n v="1024.1876871954446"/>
    <n v="0.98517158033976937"/>
    <n v="3039254.121484315"/>
    <n v="30.94334796080663"/>
    <n v="2.7829503356195779"/>
  </r>
  <r>
    <s v="UN"/>
    <s v="Latin"/>
    <x v="7"/>
    <x v="1"/>
    <x v="30"/>
    <x v="15"/>
    <n v="4.0689935057987873E-3"/>
    <n v="2.0160837577519956E-2"/>
    <n v="97195.763345055035"/>
    <n v="481580.51744986553"/>
    <n v="1959.5479980227246"/>
    <n v="0.97256695505594282"/>
    <n v="2550425.041291222"/>
    <n v="26.240084480194355"/>
    <n v="2.7554521349577801"/>
  </r>
  <r>
    <s v="UN"/>
    <s v="Latin"/>
    <x v="7"/>
    <x v="1"/>
    <x v="30"/>
    <x v="16"/>
    <n v="7.4372589541354733E-3"/>
    <n v="3.6576251363636562E-2"/>
    <n v="95236.21534703231"/>
    <n v="468369.29747048102"/>
    <n v="3483.3837514544721"/>
    <n v="0.9472541453817952"/>
    <n v="2068844.5238413564"/>
    <n v="21.723296293355112"/>
    <n v="2.7574164025371175"/>
  </r>
  <r>
    <s v="UN"/>
    <s v="Latin"/>
    <x v="7"/>
    <x v="1"/>
    <x v="30"/>
    <x v="17"/>
    <n v="1.5079964292698589E-2"/>
    <n v="7.2918171583885555E-2"/>
    <n v="91752.831595577838"/>
    <n v="443664.75859847222"/>
    <n v="6690.4487175937102"/>
    <n v="0.90087952329920817"/>
    <n v="1600475.2263708753"/>
    <n v="17.443333339567609"/>
    <n v="2.7431410034262105"/>
  </r>
  <r>
    <s v="UN"/>
    <s v="Latin"/>
    <x v="7"/>
    <x v="1"/>
    <x v="30"/>
    <x v="18"/>
    <n v="2.7781735828222891E-2"/>
    <n v="0.13053996185121078"/>
    <n v="85062.382877984128"/>
    <n v="399688.49623084994"/>
    <n v="11104.040215865127"/>
    <n v="0.82717706390195245"/>
    <n v="1156810.467772403"/>
    <n v="13.599553981831951"/>
    <n v="2.6924238690651809"/>
  </r>
  <r>
    <s v="UN"/>
    <s v="Latin"/>
    <x v="7"/>
    <x v="1"/>
    <x v="30"/>
    <x v="19"/>
    <n v="5.0139991565639128E-2"/>
    <n v="0.22413889084228017"/>
    <n v="73958.342662119001"/>
    <n v="330613.15678762103"/>
    <n v="16576.940892820632"/>
    <n v="0.71326824147748569"/>
    <n v="757121.97154155304"/>
    <n v="10.237140859152136"/>
    <n v="2.6365629354483646"/>
  </r>
  <r>
    <s v="UN"/>
    <s v="Latin"/>
    <x v="7"/>
    <x v="1"/>
    <x v="30"/>
    <x v="20"/>
    <n v="8.8347758344578198E-2"/>
    <n v="0.36307588187355322"/>
    <n v="57381.401769298369"/>
    <n v="235815.86495122677"/>
    <n v="20833.803050528673"/>
    <n v="0.44710201338446598"/>
    <n v="426508.81475393206"/>
    <n v="7.4328754893215851"/>
    <n v="2.5476803840684958"/>
  </r>
  <r>
    <s v="UN"/>
    <s v="Latin"/>
    <x v="7"/>
    <x v="1"/>
    <x v="30"/>
    <x v="21"/>
    <n v="0.19165679044024739"/>
    <n v="1"/>
    <n v="36547.598718769696"/>
    <n v="190692.94980270526"/>
    <n v="36547.598718769696"/>
    <m/>
    <n v="190692.94980270526"/>
    <n v="5.2176601606597854"/>
    <n v="5.2176601606597854"/>
  </r>
  <r>
    <s v="UN"/>
    <s v="Latin"/>
    <x v="7"/>
    <x v="1"/>
    <x v="31"/>
    <x v="0"/>
    <n v="1.4685458566082578E-3"/>
    <n v="1.4665153501689202E-3"/>
    <n v="100000"/>
    <n v="99861.73353524314"/>
    <n v="146.65153501689201"/>
    <n v="0.99831133044368592"/>
    <n v="9750000.000706926"/>
    <n v="97.500000007069261"/>
    <n v="5.717683254438069E-2"/>
  </r>
  <r>
    <s v="UN"/>
    <s v="Latin"/>
    <x v="7"/>
    <x v="1"/>
    <x v="31"/>
    <x v="1"/>
    <n v="1.2075602655404532E-4"/>
    <n v="4.8287963657555228E-4"/>
    <n v="99853.348464983108"/>
    <n v="399293.93168659986"/>
    <n v="48.217148617623025"/>
    <n v="0.99966187923083838"/>
    <n v="9650138.2671716828"/>
    <n v="96.643111277893937"/>
    <n v="1.5224131505582446"/>
  </r>
  <r>
    <s v="UN"/>
    <s v="Latin"/>
    <x v="7"/>
    <x v="1"/>
    <x v="31"/>
    <x v="2"/>
    <n v="2.6576312610737316E-5"/>
    <n v="1.3287124029609984E-4"/>
    <n v="99805.131316365485"/>
    <n v="498986.89032438677"/>
    <n v="13.261231585915084"/>
    <n v="0.99990461870714864"/>
    <n v="9250844.3354850821"/>
    <n v="92.689065316305843"/>
    <n v="2.0767226867661122"/>
  </r>
  <r>
    <s v="UN"/>
    <s v="Latin"/>
    <x v="7"/>
    <x v="1"/>
    <x v="31"/>
    <x v="3"/>
    <n v="1.5836333050372019E-5"/>
    <n v="7.9178482791889712E-5"/>
    <n v="99791.87008477957"/>
    <n v="498939.29630967171"/>
    <n v="7.9013688682898646"/>
    <n v="0.99990874684568087"/>
    <n v="8751857.4451606963"/>
    <n v="87.701106690609507"/>
    <n v="2.4619443085867188"/>
  </r>
  <r>
    <s v="UN"/>
    <s v="Latin"/>
    <x v="7"/>
    <x v="1"/>
    <x v="31"/>
    <x v="4"/>
    <n v="2.2142777260010757E-5"/>
    <n v="1.1070809961491259E-4"/>
    <n v="99783.96871591128"/>
    <n v="498893.76652506966"/>
    <n v="11.046893548569642"/>
    <n v="0.99986835194698676"/>
    <n v="8252918.148851024"/>
    <n v="82.707856332587781"/>
    <n v="2.6394219449929222"/>
  </r>
  <r>
    <s v="UN"/>
    <s v="Latin"/>
    <x v="7"/>
    <x v="1"/>
    <x v="31"/>
    <x v="5"/>
    <n v="3.0930836274456616E-5"/>
    <n v="1.5464285941813827E-4"/>
    <n v="99772.92182236271"/>
    <n v="498828.08813204622"/>
    <n v="15.429169923110749"/>
    <n v="0.9998189045453767"/>
    <n v="7754024.3823259547"/>
    <n v="77.716721538248052"/>
    <n v="2.6329912788999419"/>
  </r>
  <r>
    <s v="UN"/>
    <s v="Latin"/>
    <x v="7"/>
    <x v="1"/>
    <x v="31"/>
    <x v="6"/>
    <n v="4.1937432589531018E-5"/>
    <n v="2.0966626490661231E-4"/>
    <n v="99757.4926524396"/>
    <n v="498737.75263264705"/>
    <n v="20.915780880881357"/>
    <n v="0.99975787640935432"/>
    <n v="7255196.2941939086"/>
    <n v="72.728334496852256"/>
    <n v="2.6232955473157631"/>
  </r>
  <r>
    <s v="UN"/>
    <s v="Latin"/>
    <x v="7"/>
    <x v="1"/>
    <x v="31"/>
    <x v="7"/>
    <n v="5.5923888112717719E-5"/>
    <n v="2.7958249616769125E-4"/>
    <n v="99736.576871558718"/>
    <n v="498616.99645718909"/>
    <n v="27.884601120953448"/>
    <n v="0.9996623618077044"/>
    <n v="6756458.5415612618"/>
    <n v="67.74303624097972"/>
    <n v="2.6371223558593373"/>
  </r>
  <r>
    <s v="UN"/>
    <s v="Latin"/>
    <x v="7"/>
    <x v="1"/>
    <x v="31"/>
    <x v="8"/>
    <n v="8.1038581358025257E-5"/>
    <n v="4.0511584391889711E-4"/>
    <n v="99708.692270437765"/>
    <n v="498448.64431585744"/>
    <n v="40.393571015185444"/>
    <n v="0.99951208435263128"/>
    <n v="6257841.5451040724"/>
    <n v="62.761243805415297"/>
    <n v="2.6526701168428279"/>
  </r>
  <r>
    <s v="UN"/>
    <s v="Latin"/>
    <x v="7"/>
    <x v="1"/>
    <x v="31"/>
    <x v="9"/>
    <n v="1.1646823467359919E-4"/>
    <n v="5.821821909013622E-4"/>
    <n v="99668.298699422579"/>
    <n v="498205.44342288596"/>
    <n v="58.025108500238275"/>
    <n v="0.99929093749186415"/>
    <n v="5759392.900788215"/>
    <n v="57.78560460991978"/>
    <n v="2.6553240873927288"/>
  </r>
  <r>
    <s v="UN"/>
    <s v="Latin"/>
    <x v="7"/>
    <x v="1"/>
    <x v="31"/>
    <x v="10"/>
    <n v="1.7099693906969963E-4"/>
    <n v="8.5464276535443333E-4"/>
    <n v="99610.273590922341"/>
    <n v="497852.18462160561"/>
    <n v="85.131199679453857"/>
    <n v="0.9989602630237796"/>
    <n v="5261187.4573653294"/>
    <n v="52.817719173946635"/>
    <n v="2.6602780912745012"/>
  </r>
  <r>
    <s v="UN"/>
    <s v="Latin"/>
    <x v="7"/>
    <x v="1"/>
    <x v="31"/>
    <x v="11"/>
    <n v="2.5180711545948604E-4"/>
    <n v="1.2582989108863611E-3"/>
    <n v="99525.142391242887"/>
    <n v="497334.54929656239"/>
    <n v="125.23237827670528"/>
    <n v="0.99841283801469394"/>
    <n v="4763335.2727437234"/>
    <n v="47.860622535143882"/>
    <n v="2.6750209198399193"/>
  </r>
  <r>
    <s v="UN"/>
    <s v="Latin"/>
    <x v="7"/>
    <x v="1"/>
    <x v="31"/>
    <x v="12"/>
    <n v="3.9713018249988834E-4"/>
    <n v="1.9838356533272857E-3"/>
    <n v="99399.910012966182"/>
    <n v="496545.19880593964"/>
    <n v="197.19308542125509"/>
    <n v="0.99748044812843062"/>
    <n v="4266000.7234471608"/>
    <n v="42.917551161672925"/>
    <n v="2.6959067407426076"/>
  </r>
  <r>
    <s v="UN"/>
    <s v="Latin"/>
    <x v="7"/>
    <x v="1"/>
    <x v="31"/>
    <x v="13"/>
    <n v="6.4741469322435945E-4"/>
    <n v="3.2323781595041982E-3"/>
    <n v="99202.716927544927"/>
    <n v="495294.12742096931"/>
    <n v="320.66069556007278"/>
    <n v="0.99521771205551379"/>
    <n v="3769455.5246412214"/>
    <n v="37.997502905029641"/>
    <n v="2.7563286467064008"/>
  </r>
  <r>
    <s v="UN"/>
    <s v="Latin"/>
    <x v="7"/>
    <x v="1"/>
    <x v="31"/>
    <x v="14"/>
    <n v="1.3680146315112115E-3"/>
    <n v="6.8195313276922095E-3"/>
    <n v="98882.056231984854"/>
    <n v="492925.4882864292"/>
    <n v="674.32928022064152"/>
    <n v="0.99011573621239046"/>
    <n v="3274161.3972202521"/>
    <n v="33.111785110321932"/>
    <n v="2.7981189352933908"/>
  </r>
  <r>
    <s v="UN"/>
    <s v="Latin"/>
    <x v="7"/>
    <x v="1"/>
    <x v="31"/>
    <x v="15"/>
    <n v="2.7452792321917261E-3"/>
    <n v="1.36429442252217E-2"/>
    <n v="98207.726951764213"/>
    <n v="488053.28273256996"/>
    <n v="1339.8425412887154"/>
    <n v="0.98107616201289405"/>
    <n v="2781235.908933823"/>
    <n v="28.319929554014188"/>
    <n v="2.7718635330240433"/>
  </r>
  <r>
    <s v="UN"/>
    <s v="Latin"/>
    <x v="7"/>
    <x v="1"/>
    <x v="31"/>
    <x v="16"/>
    <n v="5.1849399779999574E-3"/>
    <n v="2.5629130950962978E-2"/>
    <n v="96867.884410475497"/>
    <n v="478817.44148106361"/>
    <n v="2482.6396944988228"/>
    <n v="0.96225091105466021"/>
    <n v="2293182.6262012529"/>
    <n v="23.673301426548583"/>
    <n v="2.77576239373365"/>
  </r>
  <r>
    <s v="UN"/>
    <s v="Latin"/>
    <x v="7"/>
    <x v="1"/>
    <x v="31"/>
    <x v="17"/>
    <n v="1.0863316812818054E-2"/>
    <n v="5.3029390041721053E-2"/>
    <n v="94385.244715976674"/>
    <n v="460742.51929401484"/>
    <n v="5005.1919562268304"/>
    <n v="0.92629780937202177"/>
    <n v="1814365.1847201893"/>
    <n v="19.222974842942481"/>
    <n v="2.7655793456722115"/>
  </r>
  <r>
    <s v="UN"/>
    <s v="Latin"/>
    <x v="7"/>
    <x v="1"/>
    <x v="31"/>
    <x v="18"/>
    <n v="2.0680108430574027E-2"/>
    <n v="9.8746368846564972E-2"/>
    <n v="89380.052759749844"/>
    <n v="426784.7863065924"/>
    <n v="8825.955657339684"/>
    <n v="0.86605334188478056"/>
    <n v="1353622.6654261744"/>
    <n v="15.144572235425507"/>
    <n v="2.720872586139865"/>
  </r>
  <r>
    <s v="UN"/>
    <s v="Latin"/>
    <x v="7"/>
    <x v="1"/>
    <x v="31"/>
    <x v="19"/>
    <n v="3.856639036319319E-2"/>
    <n v="0.17695992685820522"/>
    <n v="80554.09710241016"/>
    <n v="369618.39044640632"/>
    <n v="14254.847131371265"/>
    <n v="0.76754190304890502"/>
    <n v="926837.87911958201"/>
    <n v="11.505781983271106"/>
    <n v="2.6743282646163764"/>
  </r>
  <r>
    <s v="UN"/>
    <s v="Latin"/>
    <x v="7"/>
    <x v="1"/>
    <x v="31"/>
    <x v="20"/>
    <n v="7.0218504044467292E-2"/>
    <n v="0.30046827496054684"/>
    <n v="66299.249971038895"/>
    <n v="283697.60280510789"/>
    <n v="19920.821269976135"/>
    <n v="0.49086920222292463"/>
    <n v="557219.48867317569"/>
    <n v="8.4046122530282403"/>
    <n v="2.6005684503516542"/>
  </r>
  <r>
    <s v="UN"/>
    <s v="Latin"/>
    <x v="7"/>
    <x v="1"/>
    <x v="31"/>
    <x v="21"/>
    <n v="0.16956021107368796"/>
    <n v="1"/>
    <n v="46378.42870106276"/>
    <n v="273521.88586806774"/>
    <n v="46378.42870106276"/>
    <m/>
    <n v="273521.88586806774"/>
    <n v="5.8976100210527402"/>
    <n v="5.8976100210527402"/>
  </r>
  <r>
    <s v="UN"/>
    <s v="Latin"/>
    <x v="7"/>
    <x v="1"/>
    <x v="32"/>
    <x v="0"/>
    <n v="8.2368324332978554E-4"/>
    <n v="8.2304285585938484E-4"/>
    <n v="100000"/>
    <n v="99922.253187060065"/>
    <n v="82.304285585938487"/>
    <n v="0.99905201824095702"/>
    <n v="10000000.000105869"/>
    <n v="100.00000000105869"/>
    <n v="5.5373454900469042E-2"/>
  </r>
  <r>
    <s v="UN"/>
    <s v="Latin"/>
    <x v="7"/>
    <x v="1"/>
    <x v="32"/>
    <x v="1"/>
    <n v="6.7730071319241518E-5"/>
    <n v="2.7087485049849243E-4"/>
    <n v="99917.695714414062"/>
    <n v="399603.75593341846"/>
    <n v="27.065190888795769"/>
    <n v="0.99980986175009445"/>
    <n v="9900077.7469188087"/>
    <n v="99.08232647013125"/>
    <n v="1.5235007758418"/>
  </r>
  <r>
    <s v="UN"/>
    <s v="Latin"/>
    <x v="7"/>
    <x v="1"/>
    <x v="32"/>
    <x v="2"/>
    <n v="1.5194218746548526E-5"/>
    <n v="7.5967728711652137E-5"/>
    <n v="99890.630523525266"/>
    <n v="499431.03011932207"/>
    <n v="7.5884643204626627"/>
    <n v="0.99994497588482478"/>
    <n v="9500473.9909853898"/>
    <n v="95.108759862597239"/>
    <n v="2.0847199947117958"/>
  </r>
  <r>
    <s v="UN"/>
    <s v="Latin"/>
    <x v="7"/>
    <x v="1"/>
    <x v="32"/>
    <x v="3"/>
    <n v="9.2288844789330674E-6"/>
    <n v="4.614334496101833E-5"/>
    <n v="99883.042059204803"/>
    <n v="499403.54936879867"/>
    <n v="4.6089376654854277"/>
    <n v="0.99994621004219286"/>
    <n v="9001042.9608660676"/>
    <n v="90.115827224513026"/>
    <n v="2.4699316693547102"/>
  </r>
  <r>
    <s v="UN"/>
    <s v="Latin"/>
    <x v="7"/>
    <x v="1"/>
    <x v="32"/>
    <x v="4"/>
    <n v="1.3153387258187151E-5"/>
    <n v="6.5764897782246863E-5"/>
    <n v="99878.433121539318"/>
    <n v="499376.6864729494"/>
    <n v="6.5684949448914267"/>
    <n v="0.99992174309502146"/>
    <n v="8501639.4114972688"/>
    <n v="85.119871685931017"/>
    <n v="2.6434274705138257"/>
  </r>
  <r>
    <s v="UN"/>
    <s v="Latin"/>
    <x v="7"/>
    <x v="1"/>
    <x v="32"/>
    <x v="5"/>
    <n v="1.8373723537934958E-5"/>
    <n v="9.1864622471228845E-5"/>
    <n v="99871.864626594426"/>
    <n v="499337.60679904761"/>
    <n v="9.1746911394147901"/>
    <n v="0.9998924206264086"/>
    <n v="8002262.7250243202"/>
    <n v="80.125296097590166"/>
    <n v="2.6330174395514763"/>
  </r>
  <r>
    <s v="UN"/>
    <s v="Latin"/>
    <x v="7"/>
    <x v="1"/>
    <x v="32"/>
    <x v="6"/>
    <n v="2.4911928841935701E-5"/>
    <n v="1.2455226979255103E-4"/>
    <n v="99862.689935455011"/>
    <n v="499283.88837209757"/>
    <n v="12.438124699052423"/>
    <n v="0.99985616524390142"/>
    <n v="7502925.1182252727"/>
    <n v="75.132415550539378"/>
    <n v="2.6233310171152375"/>
  </r>
  <r>
    <s v="UN"/>
    <s v="Latin"/>
    <x v="7"/>
    <x v="1"/>
    <x v="32"/>
    <x v="7"/>
    <n v="3.3220248241333262E-5"/>
    <n v="1.660882043106127E-4"/>
    <n v="99850.251810755959"/>
    <n v="499212.07399578963"/>
    <n v="16.583949023217428"/>
    <n v="0.99979942034708369"/>
    <n v="7003641.2298531756"/>
    <n v="70.141447846591575"/>
    <n v="2.6371696551090693"/>
  </r>
  <r>
    <s v="UN"/>
    <s v="Latin"/>
    <x v="7"/>
    <x v="1"/>
    <x v="32"/>
    <x v="8"/>
    <n v="4.8139031113375908E-5"/>
    <n v="2.4066796131783541E-4"/>
    <n v="99833.667861732742"/>
    <n v="499111.94221125584"/>
    <n v="24.026765315167722"/>
    <n v="0.99971013676510612"/>
    <n v="6504429.1558573861"/>
    <n v="65.152661373374215"/>
    <n v="2.6527386575725034"/>
  </r>
  <r>
    <s v="UN"/>
    <s v="Latin"/>
    <x v="7"/>
    <x v="1"/>
    <x v="32"/>
    <x v="9"/>
    <n v="6.9185169319565458E-5"/>
    <n v="3.4586974307204964E-4"/>
    <n v="99809.641096417574"/>
    <n v="498967.26800911233"/>
    <n v="34.521134922120837"/>
    <n v="0.99957873784545592"/>
    <n v="6005317.2136461306"/>
    <n v="60.167706723290451"/>
    <n v="2.6554225937788836"/>
  </r>
  <r>
    <s v="UN"/>
    <s v="Latin"/>
    <x v="7"/>
    <x v="1"/>
    <x v="32"/>
    <x v="10"/>
    <n v="1.0157664204166318E-4"/>
    <n v="5.0776254226595136E-4"/>
    <n v="99775.119961495453"/>
    <n v="498757.0719827438"/>
    <n v="50.662068566540256"/>
    <n v="0.99938223951127581"/>
    <n v="5506349.9456370184"/>
    <n v="55.187605364563751"/>
    <n v="2.6604227168933092"/>
  </r>
  <r>
    <s v="UN"/>
    <s v="Latin"/>
    <x v="7"/>
    <x v="1"/>
    <x v="32"/>
    <x v="11"/>
    <n v="1.495799946462562E-4"/>
    <n v="7.4763999002123711E-4"/>
    <n v="99724.457892928913"/>
    <n v="498448.95957020111"/>
    <n v="74.557992703936179"/>
    <n v="0.99905688055125663"/>
    <n v="5007592.8736542743"/>
    <n v="50.214290249948242"/>
    <n v="2.6752338930082793"/>
  </r>
  <r>
    <s v="UN"/>
    <s v="Latin"/>
    <x v="7"/>
    <x v="1"/>
    <x v="32"/>
    <x v="12"/>
    <n v="2.3590568703273012E-4"/>
    <n v="1.1788877444105133E-3"/>
    <n v="99649.899900224977"/>
    <n v="497978.86266222462"/>
    <n v="117.47604572412092"/>
    <n v="0.99850555945577824"/>
    <n v="4509143.9140840732"/>
    <n v="45.249858942145238"/>
    <n v="2.6962380949063864"/>
  </r>
  <r>
    <s v="UN"/>
    <s v="Latin"/>
    <x v="7"/>
    <x v="1"/>
    <x v="32"/>
    <x v="13"/>
    <n v="3.8457285213571932E-4"/>
    <n v="1.9212126568547271E-3"/>
    <n v="99532.423854500856"/>
    <n v="497234.66285969672"/>
    <n v="191.22295247670263"/>
    <n v="0.99709906870220899"/>
    <n v="4011165.0514218486"/>
    <n v="40.300084094058398"/>
    <n v="2.7646176503857234"/>
  </r>
  <r>
    <s v="UN"/>
    <s v="Latin"/>
    <x v="7"/>
    <x v="1"/>
    <x v="32"/>
    <x v="14"/>
    <n v="8.4340101460650884E-4"/>
    <n v="4.2092470894685196E-3"/>
    <n v="99341.200902024153"/>
    <n v="495792.21926386049"/>
    <n v="418.15166076115565"/>
    <n v="0.99376712710716153"/>
    <n v="3513930.3885621517"/>
    <n v="35.372336519545264"/>
    <n v="2.8147037737529401"/>
  </r>
  <r>
    <s v="UN"/>
    <s v="Latin"/>
    <x v="7"/>
    <x v="1"/>
    <x v="32"/>
    <x v="15"/>
    <n v="1.7566175064854818E-3"/>
    <n v="8.7491133946601529E-3"/>
    <n v="98923.049241262997"/>
    <n v="492702.00937993044"/>
    <n v="865.48897515736462"/>
    <n v="0.98760120789770223"/>
    <n v="3018138.1692982912"/>
    <n v="30.509958927139085"/>
    <n v="2.7894151383769277"/>
  </r>
  <r>
    <s v="UN"/>
    <s v="Latin"/>
    <x v="7"/>
    <x v="1"/>
    <x v="32"/>
    <x v="16"/>
    <n v="3.4433543726322007E-3"/>
    <n v="1.7087030032604037E-2"/>
    <n v="98057.560266105633"/>
    <n v="486593.09959724435"/>
    <n v="1675.5124771908304"/>
    <n v="0.97424086278847033"/>
    <n v="2525436.1599183609"/>
    <n v="25.754629760978233"/>
    <n v="2.7948825905024952"/>
  </r>
  <r>
    <s v="UN"/>
    <s v="Latin"/>
    <x v="7"/>
    <x v="1"/>
    <x v="32"/>
    <x v="17"/>
    <n v="7.4876879630741272E-3"/>
    <n v="3.6828486837744472E-2"/>
    <n v="96382.047788914802"/>
    <n v="474058.88117853546"/>
    <n v="3549.604978388903"/>
    <n v="0.94756325538944353"/>
    <n v="2038843.0603211164"/>
    <n v="21.153763663398838"/>
    <n v="2.788103799200174"/>
  </r>
  <r>
    <s v="UN"/>
    <s v="Latin"/>
    <x v="7"/>
    <x v="1"/>
    <x v="32"/>
    <x v="18"/>
    <n v="1.4793993005771727E-2"/>
    <n v="7.1585675733953025E-2"/>
    <n v="92832.442810525899"/>
    <n v="449200.77669581037"/>
    <n v="6645.4731486250384"/>
    <n v="0.90031383247655816"/>
    <n v="1564784.1791425808"/>
    <n v="16.856005635188954"/>
    <n v="2.7486272200325326"/>
  </r>
  <r>
    <s v="UN"/>
    <s v="Latin"/>
    <x v="7"/>
    <x v="1"/>
    <x v="32"/>
    <x v="19"/>
    <n v="2.8634453279370659E-2"/>
    <n v="0.13436362295731136"/>
    <n v="86186.969661900861"/>
    <n v="404421.67281845165"/>
    <n v="11580.393495484881"/>
    <n v="0.81837126612191935"/>
    <n v="1115583.4024467706"/>
    <n v="12.943759443255106"/>
    <n v="2.7105116936320037"/>
  </r>
  <r>
    <s v="UN"/>
    <s v="Latin"/>
    <x v="7"/>
    <x v="1"/>
    <x v="32"/>
    <x v="20"/>
    <n v="5.4110155348062676E-2"/>
    <n v="0.24004157329053974"/>
    <n v="74606.57616641598"/>
    <n v="330967.07643158088"/>
    <n v="17908.679920806979"/>
    <n v="0.53461067624581349"/>
    <n v="711161.72962831892"/>
    <n v="9.5321587743420277"/>
    <n v="2.6510940735712536"/>
  </r>
  <r>
    <s v="UN"/>
    <s v="Latin"/>
    <x v="7"/>
    <x v="1"/>
    <x v="32"/>
    <x v="21"/>
    <n v="0.14912859970250486"/>
    <n v="1"/>
    <n v="56697.896245609001"/>
    <n v="380194.65319673799"/>
    <n v="56697.896245609001"/>
    <m/>
    <n v="380194.65319673799"/>
    <n v="6.7056218726313386"/>
    <n v="6.7056218726313386"/>
  </r>
  <r>
    <s v="UN"/>
    <s v="South_Asian"/>
    <x v="8"/>
    <x v="0"/>
    <x v="0"/>
    <x v="0"/>
    <n v="0.43774528922337497"/>
    <n v="0.33847436486568155"/>
    <n v="100000"/>
    <n v="77322.217553999333"/>
    <n v="33847.436486568156"/>
    <n v="0.55356675012423329"/>
    <n v="1999999.9999796015"/>
    <n v="19.999999999796014"/>
    <n v="0.33"/>
  </r>
  <r>
    <s v="UN"/>
    <s v="South_Asian"/>
    <x v="8"/>
    <x v="0"/>
    <x v="0"/>
    <x v="1"/>
    <n v="0.12334799137801261"/>
    <n v="0.37191503745072818"/>
    <n v="66152.563513431844"/>
    <n v="199461.15750811735"/>
    <n v="24603.133136559678"/>
    <n v="0.70511641194103158"/>
    <n v="1922677.7824256022"/>
    <n v="29.064297440797063"/>
    <n v="1.3520000000000001"/>
  </r>
  <r>
    <s v="UN"/>
    <s v="South_Asian"/>
    <x v="8"/>
    <x v="0"/>
    <x v="0"/>
    <x v="2"/>
    <n v="2.0673685923863164E-2"/>
    <n v="9.7107699101363354E-2"/>
    <n v="41549.430376872166"/>
    <n v="195164.50030872851"/>
    <n v="4034.7695828703436"/>
    <n v="0.94129851796578246"/>
    <n v="1723216.6249174848"/>
    <n v="41.473892885826089"/>
    <n v="1.8814448217682376"/>
  </r>
  <r>
    <s v="UN"/>
    <s v="South_Asian"/>
    <x v="8"/>
    <x v="0"/>
    <x v="0"/>
    <x v="3"/>
    <n v="7.7887591733534454E-3"/>
    <n v="3.8141296430198597E-2"/>
    <n v="37514.660794001822"/>
    <n v="183708.05490013861"/>
    <n v="1430.8577978223766"/>
    <n v="0.96191294148356365"/>
    <n v="1528052.1246087563"/>
    <n v="40.732132245563974"/>
    <n v="2.2986490511125357"/>
  </r>
  <r>
    <s v="UN"/>
    <s v="South_Asian"/>
    <x v="8"/>
    <x v="0"/>
    <x v="0"/>
    <x v="4"/>
    <n v="8.5016878745771129E-3"/>
    <n v="4.1634832333587606E-2"/>
    <n v="36083.802996179445"/>
    <n v="176711.15546321633"/>
    <n v="1502.3430877041319"/>
    <n v="0.95528177550906779"/>
    <n v="1344344.0697086176"/>
    <n v="37.256163654672342"/>
    <n v="2.5319488950109101"/>
  </r>
  <r>
    <s v="UN"/>
    <s v="South_Asian"/>
    <x v="8"/>
    <x v="0"/>
    <x v="0"/>
    <x v="5"/>
    <n v="9.8853428258585344E-3"/>
    <n v="4.8255172311713751E-2"/>
    <n v="34581.459908475314"/>
    <n v="168808.94634316023"/>
    <n v="1668.7343066740941"/>
    <n v="0.94796528122615731"/>
    <n v="1167632.9142454013"/>
    <n v="33.764708526930491"/>
    <n v="2.5440349114745215"/>
  </r>
  <r>
    <s v="UN"/>
    <s v="South_Asian"/>
    <x v="8"/>
    <x v="0"/>
    <x v="0"/>
    <x v="6"/>
    <n v="1.1593976785143423E-2"/>
    <n v="5.637109465724572E-2"/>
    <n v="32912.725601801219"/>
    <n v="160025.02029368517"/>
    <n v="1855.3263703270932"/>
    <n v="0.93748802114538765"/>
    <n v="998823.96790224104"/>
    <n v="30.347652758590684"/>
    <n v="2.5537416015270811"/>
  </r>
  <r>
    <s v="UN"/>
    <s v="South_Asian"/>
    <x v="8"/>
    <x v="0"/>
    <x v="0"/>
    <x v="7"/>
    <n v="1.4367268415367569E-2"/>
    <n v="6.9400522290453681E-2"/>
    <n v="31057.399231474126"/>
    <n v="150021.53960887741"/>
    <n v="2155.3997276474402"/>
    <n v="0.9234931529910444"/>
    <n v="838798.9476085559"/>
    <n v="27.008022834008006"/>
    <n v="2.5570858245211334"/>
  </r>
  <r>
    <s v="UN"/>
    <s v="South_Asian"/>
    <x v="8"/>
    <x v="0"/>
    <x v="0"/>
    <x v="8"/>
    <n v="1.7604778351755543E-2"/>
    <n v="8.4389802459285443E-2"/>
    <n v="28901.999503826686"/>
    <n v="138543.86462997305"/>
    <n v="2439.034028806298"/>
    <n v="0.90580032477769135"/>
    <n v="688777.40799967851"/>
    <n v="23.831479476306921"/>
    <n v="2.5538951819871478"/>
  </r>
  <r>
    <s v="UN"/>
    <s v="South_Asian"/>
    <x v="8"/>
    <x v="0"/>
    <x v="0"/>
    <x v="9"/>
    <n v="2.2191231861807725E-2"/>
    <n v="0.10523559743178516"/>
    <n v="26462.965475020388"/>
    <n v="125493.07757778608"/>
    <n v="2784.8459815804745"/>
    <n v="0.88275159971222494"/>
    <n v="550233.54336970544"/>
    <n v="20.792588188542066"/>
    <n v="2.5504032027493557"/>
  </r>
  <r>
    <s v="UN"/>
    <s v="South_Asian"/>
    <x v="8"/>
    <x v="0"/>
    <x v="0"/>
    <x v="10"/>
    <n v="2.7994779721323373E-2"/>
    <n v="0.13097491640137374"/>
    <n v="23678.119493439914"/>
    <n v="110779.21498460101"/>
    <n v="3101.2397211950265"/>
    <n v="0.85176024374846648"/>
    <n v="424740.46579191939"/>
    <n v="17.938099599066341"/>
    <n v="2.54569682872964"/>
  </r>
  <r>
    <s v="UN"/>
    <s v="South_Asian"/>
    <x v="8"/>
    <x v="0"/>
    <x v="0"/>
    <x v="11"/>
    <n v="3.6561282481860108E-2"/>
    <n v="0.16765540144423696"/>
    <n v="20576.879772244887"/>
    <n v="94357.331157547538"/>
    <n v="3449.8250386855179"/>
    <n v="0.81419557907724183"/>
    <n v="313961.25080731837"/>
    <n v="15.257962056560434"/>
    <n v="2.5282608224891447"/>
  </r>
  <r>
    <s v="UN"/>
    <s v="South_Asian"/>
    <x v="8"/>
    <x v="0"/>
    <x v="0"/>
    <x v="12"/>
    <n v="4.621400205880595E-2"/>
    <n v="0.20729808124373539"/>
    <n v="17127.054733559369"/>
    <n v="76825.321882002492"/>
    <n v="3550.4055836232928"/>
    <n v="0.76258597478508694"/>
    <n v="219603.9196497708"/>
    <n v="12.822048102612234"/>
    <n v="2.5186069370689919"/>
  </r>
  <r>
    <s v="UN"/>
    <s v="South_Asian"/>
    <x v="8"/>
    <x v="0"/>
    <x v="0"/>
    <x v="13"/>
    <n v="6.3462116880703273E-2"/>
    <n v="0.27385152372708382"/>
    <n v="13576.649149936076"/>
    <n v="58585.912975564934"/>
    <n v="3717.9860568180102"/>
    <n v="0.68878621800432849"/>
    <n v="142778.59776776831"/>
    <n v="10.516482836889143"/>
    <n v="2.4993631950108908"/>
  </r>
  <r>
    <s v="UN"/>
    <s v="South_Asian"/>
    <x v="8"/>
    <x v="0"/>
    <x v="0"/>
    <x v="14"/>
    <n v="8.6907760483796379E-2"/>
    <n v="0.35572810939770194"/>
    <n v="9858.6630931180662"/>
    <n v="40353.169426770088"/>
    <n v="3507.0035833037909"/>
    <n v="0.59887817202147875"/>
    <n v="84192.684792203363"/>
    <n v="8.5399697704422888"/>
    <n v="2.4507736229918162"/>
  </r>
  <r>
    <s v="UN"/>
    <s v="South_Asian"/>
    <x v="8"/>
    <x v="0"/>
    <x v="0"/>
    <x v="15"/>
    <n v="0.11949017357756564"/>
    <n v="0.45463316930297709"/>
    <n v="6351.6595098142752"/>
    <n v="24166.632341577089"/>
    <n v="2887.6750932802579"/>
    <n v="0.5041960423576799"/>
    <n v="43839.515365433283"/>
    <n v="6.9020569030337029"/>
    <n v="2.3710112937704064"/>
  </r>
  <r>
    <s v="UN"/>
    <s v="South_Asian"/>
    <x v="8"/>
    <x v="0"/>
    <x v="0"/>
    <x v="16"/>
    <n v="0.15456323146675177"/>
    <n v="0.54368309165590167"/>
    <n v="3463.9844165340173"/>
    <n v="12184.720383736281"/>
    <n v="1883.3097570290793"/>
    <n v="0.42427436543650521"/>
    <n v="19672.883023856193"/>
    <n v="5.6792642974821534"/>
    <n v="2.2733100968825299"/>
  </r>
  <r>
    <s v="UN"/>
    <s v="South_Asian"/>
    <x v="8"/>
    <x v="0"/>
    <x v="0"/>
    <x v="17"/>
    <n v="0.18881258667833853"/>
    <n v="0.61751969154568875"/>
    <n v="1580.6746595049381"/>
    <n v="5169.6645088309606"/>
    <n v="976.09772817157591"/>
    <n v="0.34405874894683408"/>
    <n v="7488.1626401199101"/>
    <n v="4.7373206086982993"/>
    <n v="2.1993492969044124"/>
  </r>
  <r>
    <s v="UN"/>
    <s v="South_Asian"/>
    <x v="8"/>
    <x v="0"/>
    <x v="0"/>
    <x v="18"/>
    <n v="0.24119500837909849"/>
    <n v="0.70959690008681842"/>
    <n v="604.57693133336215"/>
    <n v="1778.6683033832298"/>
    <n v="429.00591633815509"/>
    <n v="0.25489877770088232"/>
    <n v="2318.4981312889495"/>
    <n v="3.8349100191031531"/>
    <n v="2.0997687773078333"/>
  </r>
  <r>
    <s v="UN"/>
    <s v="South_Asian"/>
    <x v="8"/>
    <x v="0"/>
    <x v="0"/>
    <x v="19"/>
    <n v="0.30846091236152295"/>
    <n v="0.79654448985130821"/>
    <n v="175.57101499520709"/>
    <n v="453.38037646768743"/>
    <n v="139.85012457203362"/>
    <n v="0.17040674983732709"/>
    <n v="539.82982790571975"/>
    <n v="3.0747092731704977"/>
    <n v="1.9647885562682441"/>
  </r>
  <r>
    <s v="UN"/>
    <s v="South_Asian"/>
    <x v="8"/>
    <x v="0"/>
    <x v="0"/>
    <x v="20"/>
    <n v="0.40391318384503905"/>
    <n v="0.87360530931602043"/>
    <n v="35.720890423173479"/>
    <n v="77.259076393882395"/>
    <n v="31.205959527180141"/>
    <n v="0.10630923494913858"/>
    <n v="86.449451438032327"/>
    <n v="2.420137079840242"/>
    <n v="1.7523711093160268"/>
  </r>
  <r>
    <s v="UN"/>
    <s v="South_Asian"/>
    <x v="8"/>
    <x v="0"/>
    <x v="0"/>
    <x v="21"/>
    <n v="0.49126731763436471"/>
    <n v="1"/>
    <n v="4.5149308959933396"/>
    <n v="9.1903750441499241"/>
    <n v="4.5149308959933396"/>
    <m/>
    <n v="9.1903750441499241"/>
    <n v="2.0355516520320807"/>
    <n v="2.0355516520320807"/>
  </r>
  <r>
    <s v="UN"/>
    <s v="South_Asian"/>
    <x v="8"/>
    <x v="0"/>
    <x v="1"/>
    <x v="0"/>
    <n v="0.40232193956811213"/>
    <n v="0.31689979393829809"/>
    <n v="100000"/>
    <n v="78767.713806134023"/>
    <n v="31689.97939382981"/>
    <n v="0.5818170885154933"/>
    <n v="2250000.0000324273"/>
    <n v="22.500000000324274"/>
    <n v="0.33"/>
  </r>
  <r>
    <s v="UN"/>
    <s v="South_Asian"/>
    <x v="8"/>
    <x v="0"/>
    <x v="1"/>
    <x v="1"/>
    <n v="0.10876612291116258"/>
    <n v="0.33777966152878047"/>
    <n v="68310.02060617019"/>
    <n v="212140.83045161262"/>
    <n v="23073.735639376187"/>
    <n v="0.73597771368816212"/>
    <n v="2171232.2862262931"/>
    <n v="31.784974839111289"/>
    <n v="1.3520000000000001"/>
  </r>
  <r>
    <s v="UN"/>
    <s v="South_Asian"/>
    <x v="8"/>
    <x v="0"/>
    <x v="1"/>
    <x v="2"/>
    <n v="1.812415478349836E-2"/>
    <n v="8.5781171267853104E-2"/>
    <n v="45236.284966794003"/>
    <n v="214102.20529516789"/>
    <n v="3880.4215082579685"/>
    <n v="0.94820506226867951"/>
    <n v="1959091.4557746802"/>
    <n v="43.307965214490189"/>
    <n v="1.887137257358203"/>
  </r>
  <r>
    <s v="UN"/>
    <s v="South_Asian"/>
    <x v="8"/>
    <x v="0"/>
    <x v="1"/>
    <x v="3"/>
    <n v="6.8805617532145319E-3"/>
    <n v="3.3776155427839967E-2"/>
    <n v="41355.863458536034"/>
    <n v="203012.79490376628"/>
    <n v="1396.842072028041"/>
    <n v="0.96614671218445536"/>
    <n v="1744989.2504795124"/>
    <n v="42.194482342970858"/>
    <n v="2.3035445707578339"/>
  </r>
  <r>
    <s v="UN"/>
    <s v="South_Asian"/>
    <x v="8"/>
    <x v="0"/>
    <x v="1"/>
    <x v="4"/>
    <n v="7.561466283194841E-3"/>
    <n v="3.7115700951957445E-2"/>
    <n v="39959.021386507993"/>
    <n v="196140.14432765095"/>
    <n v="1483.107088114506"/>
    <n v="0.96009497269958799"/>
    <n v="1541976.455575746"/>
    <n v="38.588944425360438"/>
    <n v="2.5356043847544387"/>
  </r>
  <r>
    <s v="UN"/>
    <s v="South_Asian"/>
    <x v="8"/>
    <x v="0"/>
    <x v="1"/>
    <x v="5"/>
    <n v="8.8040866738488821E-3"/>
    <n v="4.3089955626641196E-2"/>
    <n v="38475.914298393487"/>
    <n v="188313.16651354931"/>
    <n v="1657.9254398122212"/>
    <n v="0.95343967359860671"/>
    <n v="1345836.311248095"/>
    <n v="34.978670053444027"/>
    <n v="2.5472932130900325"/>
  </r>
  <r>
    <s v="UN"/>
    <s v="South_Asian"/>
    <x v="8"/>
    <x v="0"/>
    <x v="1"/>
    <x v="6"/>
    <n v="1.0361669927546184E-2"/>
    <n v="5.0529336697068022E-2"/>
    <n v="36817.988858581266"/>
    <n v="179545.24401499852"/>
    <n v="1860.388555544152"/>
    <n v="0.94394293460263567"/>
    <n v="1157523.1447345456"/>
    <n v="31.439064995663355"/>
    <n v="2.5571230728311485"/>
  </r>
  <r>
    <s v="UN"/>
    <s v="South_Asian"/>
    <x v="8"/>
    <x v="0"/>
    <x v="1"/>
    <x v="7"/>
    <n v="1.284588410996401E-2"/>
    <n v="6.2279057697768009E-2"/>
    <n v="34957.600303037114"/>
    <n v="169480.46452946402"/>
    <n v="2177.1264062483606"/>
    <n v="0.93104271585004117"/>
    <n v="977977.90071954706"/>
    <n v="27.97611655953914"/>
    <n v="2.5621365068702961"/>
  </r>
  <r>
    <s v="UN"/>
    <s v="South_Asian"/>
    <x v="8"/>
    <x v="0"/>
    <x v="1"/>
    <x v="8"/>
    <n v="1.5876300899337375E-2"/>
    <n v="7.6422870489369715E-2"/>
    <n v="32780.473896788753"/>
    <n v="157793.55197903875"/>
    <n v="2505.1779111944525"/>
    <n v="0.9141963698497817"/>
    <n v="808497.43619008304"/>
    <n v="24.663994752964363"/>
    <n v="2.561523483977878"/>
  </r>
  <r>
    <s v="UN"/>
    <s v="South_Asian"/>
    <x v="8"/>
    <x v="0"/>
    <x v="1"/>
    <x v="9"/>
    <n v="2.022863529410961E-2"/>
    <n v="9.6384440702342367E-2"/>
    <n v="30275.295985594301"/>
    <n v="144254.29240494003"/>
    <n v="2918.0674706693753"/>
    <n v="0.89190530501130927"/>
    <n v="650703.88421104429"/>
    <n v="21.492899178282666"/>
    <n v="2.5592793536752247"/>
  </r>
  <r>
    <s v="UN"/>
    <s v="South_Asian"/>
    <x v="8"/>
    <x v="0"/>
    <x v="1"/>
    <x v="10"/>
    <n v="2.5833051511991618E-2"/>
    <n v="0.12149295737119453"/>
    <n v="27357.228514924926"/>
    <n v="128661.16866661864"/>
    <n v="3323.710597757803"/>
    <n v="0.86150123452581884"/>
    <n v="506449.59180610429"/>
    <n v="18.512459751900934"/>
    <n v="2.5554508525841149"/>
  </r>
  <r>
    <s v="UN"/>
    <s v="South_Asian"/>
    <x v="8"/>
    <x v="0"/>
    <x v="1"/>
    <x v="11"/>
    <n v="3.4178397652849156E-2"/>
    <n v="0.1576295910537607"/>
    <n v="24033.517917167123"/>
    <n v="110841.75564182656"/>
    <n v="3788.3936008662822"/>
    <n v="0.8242130245478525"/>
    <n v="377788.42313948565"/>
    <n v="15.719231135514775"/>
    <n v="2.5383144080180742"/>
  </r>
  <r>
    <s v="UN"/>
    <s v="South_Asian"/>
    <x v="8"/>
    <x v="0"/>
    <x v="1"/>
    <x v="12"/>
    <n v="4.3699990007216596E-2"/>
    <n v="0.19719856891558857"/>
    <n v="20245.12431630084"/>
    <n v="91357.218663743872"/>
    <n v="3992.3095426927121"/>
    <n v="0.77289591093842935"/>
    <n v="266946.6674976591"/>
    <n v="13.185726268063501"/>
    <n v="2.5281468502804669"/>
  </r>
  <r>
    <s v="UN"/>
    <s v="South_Asian"/>
    <x v="8"/>
    <x v="0"/>
    <x v="1"/>
    <x v="13"/>
    <n v="6.056387409907938E-2"/>
    <n v="0.26311701943592825"/>
    <n v="16252.814773608128"/>
    <n v="70609.620739915583"/>
    <n v="4276.3921806759918"/>
    <n v="0.69980170001571707"/>
    <n v="175589.44883391523"/>
    <n v="10.803633172454738"/>
    <n v="2.5085416215402283"/>
  </r>
  <r>
    <s v="UN"/>
    <s v="South_Asian"/>
    <x v="8"/>
    <x v="0"/>
    <x v="1"/>
    <x v="14"/>
    <n v="8.3428201343977132E-2"/>
    <n v="0.34421091731929482"/>
    <n v="11976.422592932136"/>
    <n v="49412.732631257968"/>
    <n v="4122.415406916698"/>
    <n v="0.61042416276097666"/>
    <n v="104979.82809399965"/>
    <n v="8.7655414026516816"/>
    <n v="2.46037715756716"/>
  </r>
  <r>
    <s v="UN"/>
    <s v="South_Asian"/>
    <x v="8"/>
    <x v="0"/>
    <x v="1"/>
    <x v="15"/>
    <n v="0.11532923465655634"/>
    <n v="0.44291328186214496"/>
    <n v="7854.0071860154385"/>
    <n v="30162.725946167637"/>
    <n v="3478.6440985269683"/>
    <n v="0.51542104082004037"/>
    <n v="55567.09546274168"/>
    <n v="7.0749993152135691"/>
    <n v="2.381936833444374"/>
  </r>
  <r>
    <s v="UN"/>
    <s v="South_Asian"/>
    <x v="8"/>
    <x v="0"/>
    <x v="1"/>
    <x v="16"/>
    <n v="0.14999103789072674"/>
    <n v="0.53294690385248134"/>
    <n v="4375.3630874884702"/>
    <n v="15546.50360114336"/>
    <n v="2331.8362107074136"/>
    <n v="0.43404306721900143"/>
    <n v="25404.369516574043"/>
    <n v="5.8062311649560874"/>
    <n v="2.2852673754566357"/>
  </r>
  <r>
    <s v="UN"/>
    <s v="South_Asian"/>
    <x v="8"/>
    <x v="0"/>
    <x v="1"/>
    <x v="17"/>
    <n v="0.18437739727837241"/>
    <n v="0.60882556669535515"/>
    <n v="2043.5268767810564"/>
    <n v="6747.8521075715153"/>
    <n v="1244.1514088134159"/>
    <n v="0.35163087664339071"/>
    <n v="9857.8659154306843"/>
    <n v="4.8239472783243738"/>
    <n v="2.2111253889564764"/>
  </r>
  <r>
    <s v="UN"/>
    <s v="South_Asian"/>
    <x v="8"/>
    <x v="0"/>
    <x v="1"/>
    <x v="18"/>
    <n v="0.23692683601823919"/>
    <n v="0.70326013180724678"/>
    <n v="799.37546796764059"/>
    <n v="2372.7531520453235"/>
    <n v="562.16889696640249"/>
    <n v="0.26015724504159626"/>
    <n v="3110.0138078591681"/>
    <n v="3.8905544796942206"/>
    <n v="2.1109675463067399"/>
  </r>
  <r>
    <s v="UN"/>
    <s v="South_Asian"/>
    <x v="8"/>
    <x v="0"/>
    <x v="1"/>
    <x v="19"/>
    <n v="0.3045688931532648"/>
    <n v="0.79258767285066223"/>
    <n v="237.2065710012381"/>
    <n v="617.28892319987517"/>
    <n v="188.0070040947567"/>
    <n v="0.1734648068246078"/>
    <n v="737.26065581384444"/>
    <n v="3.1080954153247142"/>
    <n v="1.974879023551352"/>
  </r>
  <r>
    <s v="UN"/>
    <s v="South_Asian"/>
    <x v="8"/>
    <x v="0"/>
    <x v="1"/>
    <x v="20"/>
    <n v="0.40055842229677163"/>
    <n v="0.87177507675311894"/>
    <n v="49.199566906481415"/>
    <n v="107.0779038178365"/>
    <n v="42.890956216118049"/>
    <n v="0.10747389001725116"/>
    <n v="119.97173261396929"/>
    <n v="2.4384713150425017"/>
    <n v="1.7610903796459152"/>
  </r>
  <r>
    <s v="UN"/>
    <s v="South_Asian"/>
    <x v="8"/>
    <x v="0"/>
    <x v="1"/>
    <x v="21"/>
    <n v="0.4892736509930618"/>
    <n v="1"/>
    <n v="6.308610690363369"/>
    <n v="12.8938287961328"/>
    <n v="6.308610690363369"/>
    <m/>
    <n v="12.8938287961328"/>
    <n v="2.0438460112665675"/>
    <n v="2.0438460112665675"/>
  </r>
  <r>
    <s v="UN"/>
    <s v="South_Asian"/>
    <x v="8"/>
    <x v="0"/>
    <x v="2"/>
    <x v="0"/>
    <n v="0.37048875604248371"/>
    <n v="0.29681189203995045"/>
    <n v="100000"/>
    <n v="80113.603233323316"/>
    <n v="29681.189203995047"/>
    <n v="0.60867903713665472"/>
    <n v="2500000.0000201911"/>
    <n v="25.000000000201911"/>
    <n v="0.33"/>
  </r>
  <r>
    <s v="UN"/>
    <s v="South_Asian"/>
    <x v="8"/>
    <x v="0"/>
    <x v="2"/>
    <x v="1"/>
    <n v="9.6083042265178317E-2"/>
    <n v="0.306380438693447"/>
    <n v="70318.810796004953"/>
    <n v="224225.91533500401"/>
    <n v="21544.308100081493"/>
    <n v="0.76347376265234512"/>
    <n v="2419886.3967868676"/>
    <n v="34.413073392366719"/>
    <n v="1.3520000000000001"/>
  </r>
  <r>
    <s v="UN"/>
    <s v="South_Asian"/>
    <x v="8"/>
    <x v="0"/>
    <x v="2"/>
    <x v="2"/>
    <n v="1.5951089137590968E-2"/>
    <n v="7.5988865040906142E-2"/>
    <n v="48774.50269592346"/>
    <n v="232355.23736516412"/>
    <n v="3706.3191027978464"/>
    <n v="0.95413592890604781"/>
    <n v="2195660.4814518634"/>
    <n v="45.01656316498692"/>
    <n v="1.8925298132697348"/>
  </r>
  <r>
    <s v="UN"/>
    <s v="South_Asian"/>
    <x v="8"/>
    <x v="0"/>
    <x v="2"/>
    <x v="3"/>
    <n v="6.1035272161108099E-3"/>
    <n v="3.0024345337032368E-2"/>
    <n v="45068.183593125614"/>
    <n v="221698.48023959616"/>
    <n v="1353.1427079127752"/>
    <n v="0.9697982791793458"/>
    <n v="1963305.2440866993"/>
    <n v="43.562999161700589"/>
    <n v="2.3081643903987166"/>
  </r>
  <r>
    <s v="UN"/>
    <s v="South_Asian"/>
    <x v="8"/>
    <x v="0"/>
    <x v="2"/>
    <x v="4"/>
    <n v="6.7514105772719241E-3"/>
    <n v="3.3205326586658285E-2"/>
    <n v="43715.040885212838"/>
    <n v="215002.80463303652"/>
    <n v="1451.5722093426157"/>
    <n v="0.96426285942418521"/>
    <n v="1741606.7638471031"/>
    <n v="39.839989362476459"/>
    <n v="2.5389444837570014"/>
  </r>
  <r>
    <s v="UN"/>
    <s v="South_Asian"/>
    <x v="8"/>
    <x v="0"/>
    <x v="2"/>
    <x v="5"/>
    <n v="7.8720181392592098E-3"/>
    <n v="3.861539776859841E-2"/>
    <n v="42263.468675870223"/>
    <n v="207319.21917967123"/>
    <n v="1632.0206539994251"/>
    <n v="0.95819485407888139"/>
    <n v="1526603.9592140666"/>
    <n v="36.121123207420531"/>
    <n v="2.5501999990734925"/>
  </r>
  <r>
    <s v="UN"/>
    <s v="South_Asian"/>
    <x v="8"/>
    <x v="0"/>
    <x v="2"/>
    <x v="6"/>
    <n v="9.2945818574241973E-3"/>
    <n v="4.5442368099515969E-2"/>
    <n v="40631.448021870798"/>
    <n v="198652.20896961272"/>
    <n v="1846.3892174262"/>
    <n v="0.94957112329928695"/>
    <n v="1319284.7400343954"/>
    <n v="32.469547709061722"/>
    <n v="2.5600858707238778"/>
  </r>
  <r>
    <s v="UN"/>
    <s v="South_Asian"/>
    <x v="8"/>
    <x v="0"/>
    <x v="2"/>
    <x v="7"/>
    <n v="1.1526773524951637E-2"/>
    <n v="5.6061434193207728E-2"/>
    <n v="38785.058804444598"/>
    <n v="188634.40121715982"/>
    <n v="2174.3460218450637"/>
    <n v="0.93766607806136393"/>
    <n v="1120632.5310647828"/>
    <n v="28.893408070232528"/>
    <n v="2.5666739553378362"/>
  </r>
  <r>
    <s v="UN"/>
    <s v="South_Asian"/>
    <x v="8"/>
    <x v="0"/>
    <x v="2"/>
    <x v="8"/>
    <n v="1.436413328296251E-2"/>
    <n v="6.939694375658749E-2"/>
    <n v="36610.712782599534"/>
    <n v="176876.07917674803"/>
    <n v="2540.6715758626378"/>
    <n v="0.9216449073133004"/>
    <n v="931998.12984762306"/>
    <n v="25.456978545650887"/>
    <n v="2.5685622671823682"/>
  </r>
  <r>
    <s v="UN"/>
    <s v="South_Asian"/>
    <x v="8"/>
    <x v="0"/>
    <x v="2"/>
    <x v="9"/>
    <n v="1.8493377173652421E-2"/>
    <n v="8.8486353580110519E-2"/>
    <n v="34070.041206736896"/>
    <n v="163016.93759879388"/>
    <n v="3014.7337127082574"/>
    <n v="0.90012900291330045"/>
    <n v="755122.050670875"/>
    <n v="22.163813835410323"/>
    <n v="2.5675236575694735"/>
  </r>
  <r>
    <s v="UN"/>
    <s v="South_Asian"/>
    <x v="8"/>
    <x v="0"/>
    <x v="2"/>
    <x v="10"/>
    <n v="2.3897687175361136E-2"/>
    <n v="0.11291653003359874"/>
    <n v="31055.307494028639"/>
    <n v="146736.27349878207"/>
    <n v="3506.6575613521272"/>
    <n v="0.87037644186046015"/>
    <n v="592105.11307208112"/>
    <n v="19.066148779429472"/>
    <n v="2.5645571824617832"/>
  </r>
  <r>
    <s v="UN"/>
    <s v="South_Asian"/>
    <x v="8"/>
    <x v="0"/>
    <x v="2"/>
    <x v="11"/>
    <n v="3.2016904372110688E-2"/>
    <n v="0.14843066448475345"/>
    <n v="27548.649932676512"/>
    <n v="127715.79561973327"/>
    <n v="4089.064415165034"/>
    <n v="0.83346212534057096"/>
    <n v="445368.83957329905"/>
    <n v="16.166630330767315"/>
    <n v="2.5477387916755072"/>
  </r>
  <r>
    <s v="UN"/>
    <s v="South_Asian"/>
    <x v="8"/>
    <x v="0"/>
    <x v="2"/>
    <x v="12"/>
    <n v="4.1392385016487759E-2"/>
    <n v="0.18781514013393735"/>
    <n v="23459.585517511478"/>
    <n v="106446.27845678486"/>
    <n v="4406.0653414555054"/>
    <n v="0.78253348612215434"/>
    <n v="317653.04395356576"/>
    <n v="13.540437179354797"/>
    <n v="2.5371111661299657"/>
  </r>
  <r>
    <s v="UN"/>
    <s v="South_Asian"/>
    <x v="8"/>
    <x v="0"/>
    <x v="2"/>
    <x v="13"/>
    <n v="5.7877081229912072E-2"/>
    <n v="0.25302580217768061"/>
    <n v="19053.520176055972"/>
    <n v="83297.777365517453"/>
    <n v="4821.0322268551863"/>
    <n v="0.7102115226768837"/>
    <n v="211206.76549678092"/>
    <n v="11.084920977604893"/>
    <n v="2.5171658367920799"/>
  </r>
  <r>
    <s v="UN"/>
    <s v="South_Asian"/>
    <x v="8"/>
    <x v="0"/>
    <x v="2"/>
    <x v="14"/>
    <n v="8.0179170045059658E-2"/>
    <n v="0.3332743262382743"/>
    <n v="14232.487949200786"/>
    <n v="59159.041298364202"/>
    <n v="4743.3228319642494"/>
    <n v="0.62144519915532082"/>
    <n v="127908.98813126348"/>
    <n v="8.9871137490368369"/>
    <n v="2.4694114499752442"/>
  </r>
  <r>
    <s v="UN"/>
    <s v="South_Asian"/>
    <x v="8"/>
    <x v="0"/>
    <x v="2"/>
    <x v="15"/>
    <n v="0.11141791515909957"/>
    <n v="0.43166912677562003"/>
    <n v="9489.1651172365364"/>
    <n v="36764.102201499787"/>
    <n v="4096.1796199871706"/>
    <n v="0.52622915638828849"/>
    <n v="68749.946832899281"/>
    <n v="7.2450996461236468"/>
    <n v="2.3922717322839593"/>
  </r>
  <r>
    <s v="UN"/>
    <s v="South_Asian"/>
    <x v="8"/>
    <x v="0"/>
    <x v="2"/>
    <x v="16"/>
    <n v="0.14567050010159269"/>
    <n v="0.52256609750501781"/>
    <n v="5392.9854972493658"/>
    <n v="19346.342486868052"/>
    <n v="2818.1913851987588"/>
    <n v="0.44350510497077222"/>
    <n v="31985.844631399494"/>
    <n v="5.9310088350346071"/>
    <n v="2.2966403064774603"/>
  </r>
  <r>
    <s v="UN"/>
    <s v="South_Asian"/>
    <x v="8"/>
    <x v="0"/>
    <x v="2"/>
    <x v="17"/>
    <n v="0.18016383024664326"/>
    <n v="0.60037499204211431"/>
    <n v="2574.7941120506071"/>
    <n v="8580.2016554389247"/>
    <n v="1545.8419945324661"/>
    <n v="0.35900295560662088"/>
    <n v="12639.502144531443"/>
    <n v="4.9089370234986056"/>
    <n v="2.222375300968102"/>
  </r>
  <r>
    <s v="UN"/>
    <s v="South_Asian"/>
    <x v="8"/>
    <x v="0"/>
    <x v="2"/>
    <x v="18"/>
    <n v="0.23284825369047124"/>
    <n v="0.69706509916269244"/>
    <n v="1028.952117518141"/>
    <n v="3080.3177540033957"/>
    <n v="717.24660983144531"/>
    <n v="0.2652991842726114"/>
    <n v="4059.3004890925185"/>
    <n v="3.9450820110887723"/>
    <n v="2.1217112701690448"/>
  </r>
  <r>
    <s v="UN"/>
    <s v="South_Asian"/>
    <x v="8"/>
    <x v="0"/>
    <x v="2"/>
    <x v="19"/>
    <n v="0.30083539018375666"/>
    <n v="0.78870734029923795"/>
    <n v="311.70550768669568"/>
    <n v="817.20578743754322"/>
    <n v="245.84442192419743"/>
    <n v="0.17646186659159196"/>
    <n v="978.98273508912291"/>
    <n v="3.1407296661345074"/>
    <n v="1.9845899077404692"/>
  </r>
  <r>
    <s v="UN"/>
    <s v="South_Asian"/>
    <x v="8"/>
    <x v="0"/>
    <x v="2"/>
    <x v="20"/>
    <n v="0.39733208956913157"/>
    <n v="0.8699755707340634"/>
    <n v="65.861085762498263"/>
    <n v="144.20565864068064"/>
    <n v="57.297535675394521"/>
    <n v="0.10861429434768723"/>
    <n v="161.77694765157969"/>
    <n v="2.4563358738871042"/>
    <n v="1.7694985833169312"/>
  </r>
  <r>
    <s v="UN"/>
    <s v="South_Asian"/>
    <x v="8"/>
    <x v="0"/>
    <x v="2"/>
    <x v="21"/>
    <n v="0.48736037986695052"/>
    <n v="1"/>
    <n v="8.5635500871037404"/>
    <n v="17.571289010899065"/>
    <n v="8.5635500871037404"/>
    <m/>
    <n v="17.571289010899065"/>
    <n v="2.05186970732623"/>
    <n v="2.05186970732623"/>
  </r>
  <r>
    <s v="UN"/>
    <s v="South_Asian"/>
    <x v="8"/>
    <x v="0"/>
    <x v="3"/>
    <x v="0"/>
    <n v="0.34152974376325074"/>
    <n v="0.27793197866663844"/>
    <n v="100000"/>
    <n v="81378.557429335226"/>
    <n v="27793.197866663846"/>
    <n v="0.63434466068563977"/>
    <n v="2750000.0000105086"/>
    <n v="27.500000000105086"/>
    <n v="0.33"/>
  </r>
  <r>
    <s v="UN"/>
    <s v="South_Asian"/>
    <x v="8"/>
    <x v="0"/>
    <x v="3"/>
    <x v="1"/>
    <n v="8.493749532643409E-2"/>
    <n v="0.27736628535159902"/>
    <n v="72206.802133336154"/>
    <n v="235793.77291348469"/>
    <n v="20027.732484841363"/>
    <n v="0.78815822349304565"/>
    <n v="2668621.4425811735"/>
    <n v="36.958033921144043"/>
    <n v="1.3520000000000001"/>
  </r>
  <r>
    <s v="UN"/>
    <s v="South_Asian"/>
    <x v="8"/>
    <x v="0"/>
    <x v="3"/>
    <x v="2"/>
    <n v="1.407242189046279E-2"/>
    <n v="6.7418831290785144E-2"/>
    <n v="52179.069648494791"/>
    <n v="249981.98042414637"/>
    <n v="3517.8518935419997"/>
    <n v="0.95929920350158371"/>
    <n v="2432827.6696676887"/>
    <n v="46.624588864011464"/>
    <n v="1.8977182244760973"/>
  </r>
  <r>
    <s v="UN"/>
    <s v="South_Asian"/>
    <x v="8"/>
    <x v="0"/>
    <x v="3"/>
    <x v="3"/>
    <n v="5.4286328944980755E-3"/>
    <n v="2.6752864452790376E-2"/>
    <n v="48661.217754952791"/>
    <n v="239807.51471063209"/>
    <n v="1301.8269627059635"/>
    <n v="0.97299457983124049"/>
    <n v="2182845.6892435425"/>
    <n v="44.858016094785668"/>
    <n v="2.3125659827633571"/>
  </r>
  <r>
    <s v="UN"/>
    <s v="South_Asian"/>
    <x v="8"/>
    <x v="0"/>
    <x v="3"/>
    <x v="4"/>
    <n v="6.0425132962052611E-3"/>
    <n v="2.9770403207157098E-2"/>
    <n v="47359.390792246828"/>
    <n v="233331.41201624548"/>
    <n v="1409.9081595305106"/>
    <n v="0.96792865395954519"/>
    <n v="1943038.1745329103"/>
    <n v="41.027516233401457"/>
    <n v="2.5420087318718245"/>
  </r>
  <r>
    <s v="UN"/>
    <s v="South_Asian"/>
    <x v="8"/>
    <x v="0"/>
    <x v="3"/>
    <x v="5"/>
    <n v="7.0551255372204025E-3"/>
    <n v="3.4676932725832249E-2"/>
    <n v="45949.482632716317"/>
    <n v="225848.15955936455"/>
    <n v="1593.3871180415008"/>
    <n v="0.96238818027376305"/>
    <n v="1709706.7625166648"/>
    <n v="37.208400716558728"/>
    <n v="2.5528523106112653"/>
  </r>
  <r>
    <s v="UN"/>
    <s v="South_Asian"/>
    <x v="8"/>
    <x v="0"/>
    <x v="3"/>
    <x v="6"/>
    <n v="8.3566897047328975E-3"/>
    <n v="4.0949424525585296E-2"/>
    <n v="44356.095514674817"/>
    <n v="217353.59929651531"/>
    <n v="1816.3565855278284"/>
    <n v="0.95454547112413268"/>
    <n v="1483858.6029573001"/>
    <n v="33.453318777041112"/>
    <n v="2.5627702665155119"/>
  </r>
  <r>
    <s v="UN"/>
    <s v="South_Asian"/>
    <x v="8"/>
    <x v="0"/>
    <x v="3"/>
    <x v="7"/>
    <n v="1.0366905362217221E-2"/>
    <n v="5.0561246418624112E-2"/>
    <n v="42539.738929146988"/>
    <n v="207473.89384101817"/>
    <n v="2150.8622225805448"/>
    <n v="0.94355133886463294"/>
    <n v="1266505.0036607848"/>
    <n v="29.772279650569565"/>
    <n v="2.5708342682925562"/>
  </r>
  <r>
    <s v="UN"/>
    <s v="South_Asian"/>
    <x v="8"/>
    <x v="0"/>
    <x v="3"/>
    <x v="8"/>
    <n v="1.3023246095194516E-2"/>
    <n v="6.3122830599239468E-2"/>
    <n v="40388.876706566443"/>
    <n v="195762.27031315138"/>
    <n v="2549.4602224421615"/>
    <n v="0.92833988195473649"/>
    <n v="1059031.1098197666"/>
    <n v="26.220860696717242"/>
    <n v="2.5751285839796743"/>
  </r>
  <r>
    <s v="UN"/>
    <s v="South_Asian"/>
    <x v="8"/>
    <x v="0"/>
    <x v="3"/>
    <x v="9"/>
    <n v="1.693645195619865E-2"/>
    <n v="8.1341842454964564E-2"/>
    <n v="37839.416484124282"/>
    <n v="181733.9229137022"/>
    <n v="3077.9278542394241"/>
    <n v="0.90761876348697512"/>
    <n v="863268.83950661519"/>
    <n v="22.814010355281351"/>
    <n v="2.5752649638490666"/>
  </r>
  <r>
    <s v="UN"/>
    <s v="South_Asian"/>
    <x v="8"/>
    <x v="0"/>
    <x v="3"/>
    <x v="10"/>
    <n v="2.2139697581411131E-2"/>
    <n v="0.10505404638324102"/>
    <n v="34761.488629884858"/>
    <n v="164945.11839857165"/>
    <n v="3651.8350388744293"/>
    <n v="0.87857056502050246"/>
    <n v="681534.91659291298"/>
    <n v="19.60603367276364"/>
    <n v="2.573185903385113"/>
  </r>
  <r>
    <s v="UN"/>
    <s v="South_Asian"/>
    <x v="8"/>
    <x v="0"/>
    <x v="3"/>
    <x v="11"/>
    <n v="3.0028818332781572E-2"/>
    <n v="0.1398811464971989"/>
    <n v="31109.653591010428"/>
    <n v="144915.92586880678"/>
    <n v="4351.6540114412419"/>
    <n v="0.84210773135673012"/>
    <n v="516589.79819434136"/>
    <n v="16.605450031228159"/>
    <n v="2.5567124458214905"/>
  </r>
  <r>
    <s v="UN"/>
    <s v="South_Asian"/>
    <x v="8"/>
    <x v="0"/>
    <x v="3"/>
    <x v="12"/>
    <n v="3.9247203413636314E-2"/>
    <n v="0.17899415281382261"/>
    <n v="26757.999579569187"/>
    <n v="122034.82157084097"/>
    <n v="4789.5254657376063"/>
    <n v="0.79165003127176137"/>
    <n v="371673.87232553458"/>
    <n v="13.89019650816209"/>
    <n v="2.5456490604138331"/>
  </r>
  <r>
    <s v="UN"/>
    <s v="South_Asian"/>
    <x v="8"/>
    <x v="0"/>
    <x v="3"/>
    <x v="13"/>
    <n v="5.53537858830183E-2"/>
    <n v="0.24342458624962357"/>
    <n v="21968.47411383158"/>
    <n v="96608.870312800063"/>
    <n v="5347.6667216950191"/>
    <n v="0.72016654984488437"/>
    <n v="249639.05075469363"/>
    <n v="11.363513435715515"/>
    <n v="2.5253692974787163"/>
  </r>
  <r>
    <s v="UN"/>
    <s v="South_Asian"/>
    <x v="8"/>
    <x v="0"/>
    <x v="3"/>
    <x v="14"/>
    <n v="7.7106738621723445E-2"/>
    <n v="0.3227677736795414"/>
    <n v="16620.807392136561"/>
    <n v="69574.47681758109"/>
    <n v="5364.6609987163811"/>
    <n v="0.63208496711393936"/>
    <n v="153030.18044189358"/>
    <n v="9.207144805389742"/>
    <n v="2.4780214171335393"/>
  </r>
  <r>
    <s v="UN"/>
    <s v="South_Asian"/>
    <x v="8"/>
    <x v="0"/>
    <x v="3"/>
    <x v="15"/>
    <n v="0.10769630165432606"/>
    <n v="0.4207619583443632"/>
    <n v="11256.14639342018"/>
    <n v="43976.980891210289"/>
    <n v="4736.1581999063155"/>
    <n v="0.53675376671236164"/>
    <n v="83455.703624312475"/>
    <n v="7.4142340288943647"/>
    <n v="2.4021663642624969"/>
  </r>
  <r>
    <s v="UN"/>
    <s v="South_Asian"/>
    <x v="8"/>
    <x v="0"/>
    <x v="3"/>
    <x v="16"/>
    <n v="0.14153573690284241"/>
    <n v="0.51241261467658505"/>
    <n v="6519.9881935138646"/>
    <n v="23604.810141994669"/>
    <n v="3340.9241978989039"/>
    <n v="0.45277640300689975"/>
    <n v="39478.722733102193"/>
    <n v="6.0550297886085032"/>
    <n v="2.3075920635279119"/>
  </r>
  <r>
    <s v="UN"/>
    <s v="South_Asian"/>
    <x v="8"/>
    <x v="0"/>
    <x v="3"/>
    <x v="17"/>
    <n v="0.17611100707024924"/>
    <n v="0.59206791502524181"/>
    <n v="3179.0639956149607"/>
    <n v="10687.701029753134"/>
    <n v="1882.2217916155641"/>
    <n v="0.36626009796073439"/>
    <n v="15873.912591107524"/>
    <n v="4.9932661352533927"/>
    <n v="2.233259666039769"/>
  </r>
  <r>
    <s v="UN"/>
    <s v="South_Asian"/>
    <x v="8"/>
    <x v="0"/>
    <x v="3"/>
    <x v="18"/>
    <n v="0.22890537544727918"/>
    <n v="0.69094385658544943"/>
    <n v="1296.8422039993966"/>
    <n v="3914.4784261324244"/>
    <n v="896.04515381411727"/>
    <n v="0.27038258542567956"/>
    <n v="5186.2115613543892"/>
    <n v="3.9991076365037874"/>
    <n v="2.1321393984151338"/>
  </r>
  <r>
    <s v="UN"/>
    <s v="South_Asian"/>
    <x v="8"/>
    <x v="0"/>
    <x v="3"/>
    <x v="19"/>
    <n v="0.29720953201917089"/>
    <n v="0.78485754526093188"/>
    <n v="400.79705018527932"/>
    <n v="1058.40679745073"/>
    <n v="314.56858895624083"/>
    <n v="0.17943454545928428"/>
    <n v="1271.7331352219651"/>
    <n v="3.1730102171013281"/>
    <n v="1.9940468099082689"/>
  </r>
  <r>
    <s v="UN"/>
    <s v="South_Asian"/>
    <x v="8"/>
    <x v="0"/>
    <x v="3"/>
    <x v="20"/>
    <n v="0.39418830171281799"/>
    <n v="0.86818399393028101"/>
    <n v="86.228461229038473"/>
    <n v="189.91474261158848"/>
    <n v="74.862169860289015"/>
    <n v="0.10974545105045866"/>
    <n v="213.32633777123519"/>
    <n v="2.4739666547522128"/>
    <n v="1.7777107718919567"/>
  </r>
  <r>
    <s v="UN"/>
    <s v="South_Asian"/>
    <x v="8"/>
    <x v="0"/>
    <x v="3"/>
    <x v="21"/>
    <n v="0.48549837340178015"/>
    <n v="1"/>
    <n v="11.366291368749463"/>
    <n v="23.411595159646701"/>
    <n v="11.366291368749463"/>
    <m/>
    <n v="23.411595159646701"/>
    <n v="2.0597391356704664"/>
    <n v="2.0597391356704664"/>
  </r>
  <r>
    <s v="UN"/>
    <s v="South_Asian"/>
    <x v="8"/>
    <x v="0"/>
    <x v="4"/>
    <x v="0"/>
    <n v="0.31492084452148428"/>
    <n v="0.26005089476487614"/>
    <n v="100000"/>
    <n v="82576.590050753293"/>
    <n v="26005.089476487614"/>
    <n v="0.65895924626941693"/>
    <n v="2999999.999995525"/>
    <n v="29.99999999995525"/>
    <n v="0.33"/>
  </r>
  <r>
    <s v="UN"/>
    <s v="South_Asian"/>
    <x v="8"/>
    <x v="0"/>
    <x v="4"/>
    <x v="1"/>
    <n v="7.506373002231656E-2"/>
    <n v="0.25046942399120797"/>
    <n v="73994.910523512386"/>
    <n v="246903.03308395518"/>
    <n v="18533.46261710512"/>
    <n v="0.81045354556569082"/>
    <n v="2917423.4099447718"/>
    <n v="39.427352358480661"/>
    <n v="1.3520000000000001"/>
  </r>
  <r>
    <s v="UN"/>
    <s v="South_Asian"/>
    <x v="8"/>
    <x v="0"/>
    <x v="4"/>
    <x v="2"/>
    <n v="1.2428860804005419E-2"/>
    <n v="5.9840719682528659E-2"/>
    <n v="55461.447906407266"/>
    <n v="267027.92876117211"/>
    <n v="3318.8529573544874"/>
    <n v="0.96384772520044959"/>
    <n v="2670520.3768608165"/>
    <n v="48.150931460848149"/>
    <n v="1.9027519739657117"/>
  </r>
  <r>
    <s v="UN"/>
    <s v="South_Asian"/>
    <x v="8"/>
    <x v="0"/>
    <x v="4"/>
    <x v="3"/>
    <n v="4.8347797249232195E-3"/>
    <n v="2.3864325575032132E-2"/>
    <n v="52142.594949052778"/>
    <n v="257374.26170144344"/>
    <n v="1244.3478621912218"/>
    <n v="0.97582142504940583"/>
    <n v="2403492.4480996444"/>
    <n v="46.094607497920592"/>
    <n v="2.3168973522073038"/>
  </r>
  <r>
    <s v="UN"/>
    <s v="South_Asian"/>
    <x v="8"/>
    <x v="0"/>
    <x v="4"/>
    <x v="4"/>
    <n v="5.4166434841725402E-3"/>
    <n v="2.6727780081122927E-2"/>
    <n v="50898.247086861556"/>
    <n v="251151.31882454123"/>
    <n v="1360.397154652288"/>
    <n v="0.97118263141404737"/>
    <n v="2146118.1863982012"/>
    <n v="42.164874219257385"/>
    <n v="2.5448959163544993"/>
  </r>
  <r>
    <s v="UN"/>
    <s v="South_Asian"/>
    <x v="8"/>
    <x v="0"/>
    <x v="4"/>
    <x v="5"/>
    <n v="6.3312798440120412E-3"/>
    <n v="3.1173870474667121E-2"/>
    <n v="49537.849932209268"/>
    <n v="243913.79869912635"/>
    <n v="1544.2865173801911"/>
    <n v="0.96612832774567603"/>
    <n v="1894966.8675736599"/>
    <n v="38.252909041608639"/>
    <n v="2.5552134144608911"/>
  </r>
  <r>
    <s v="UN"/>
    <s v="South_Asian"/>
    <x v="8"/>
    <x v="0"/>
    <x v="4"/>
    <x v="6"/>
    <n v="7.5218606040213703E-3"/>
    <n v="3.693290512288705E-2"/>
    <n v="47993.563414829077"/>
    <n v="235652.03045128242"/>
    <n v="1772.5417241091418"/>
    <n v="0.95899523837866907"/>
    <n v="1651053.0688745335"/>
    <n v="34.401552029045426"/>
    <n v="2.565198853058293"/>
  </r>
  <r>
    <s v="UN"/>
    <s v="South_Asian"/>
    <x v="8"/>
    <x v="0"/>
    <x v="4"/>
    <x v="7"/>
    <n v="9.3341106641787221E-3"/>
    <n v="4.5637415450565003E-2"/>
    <n v="46221.021690719936"/>
    <n v="225989.17511704497"/>
    <n v="2109.4079694489628"/>
    <n v="0.94884291752048455"/>
    <n v="1415401.0384232511"/>
    <n v="30.622452439371962"/>
    <n v="2.5747065476901851"/>
  </r>
  <r>
    <s v="UN"/>
    <s v="South_Asian"/>
    <x v="8"/>
    <x v="0"/>
    <x v="4"/>
    <x v="8"/>
    <n v="1.1819445083913785E-2"/>
    <n v="5.7454771077070019E-2"/>
    <n v="44111.613721270973"/>
    <n v="214428.22824610461"/>
    <n v="2534.4226681957662"/>
    <n v="0.93442231593786695"/>
    <n v="1189411.8633062062"/>
    <n v="26.963689671880271"/>
    <n v="2.5813661875846354"/>
  </r>
  <r>
    <s v="UN"/>
    <s v="South_Asian"/>
    <x v="8"/>
    <x v="0"/>
    <x v="4"/>
    <x v="9"/>
    <n v="1.5524627822279565E-2"/>
    <n v="7.4815436005228261E-2"/>
    <n v="41577.191053075207"/>
    <n v="200366.5216401786"/>
    <n v="3110.6156765084961"/>
    <n v="0.91450435408585928"/>
    <n v="974983.63506010151"/>
    <n v="23.449964039549709"/>
    <n v="2.5826542372352455"/>
  </r>
  <r>
    <s v="UN"/>
    <s v="South_Asian"/>
    <x v="8"/>
    <x v="0"/>
    <x v="4"/>
    <x v="10"/>
    <n v="2.0526827325085928E-2"/>
    <n v="9.7779821929023583E-2"/>
    <n v="38466.57537656671"/>
    <n v="183236.05645298187"/>
    <n v="3761.2548905400545"/>
    <n v="0.88620942806568548"/>
    <n v="774617.11341992288"/>
    <n v="20.137407758212046"/>
    <n v="2.5814400526986039"/>
  </r>
  <r>
    <s v="UN"/>
    <s v="South_Asian"/>
    <x v="8"/>
    <x v="0"/>
    <x v="4"/>
    <x v="11"/>
    <n v="2.8179878106709477E-2"/>
    <n v="0.13185310258134766"/>
    <n v="34705.320486026656"/>
    <n v="162385.52079020874"/>
    <n v="4576.0041821626146"/>
    <n v="0.85027714073078042"/>
    <n v="591381.05696694099"/>
    <n v="17.040069035093559"/>
    <n v="2.5653252933306385"/>
  </r>
  <r>
    <s v="UN"/>
    <s v="South_Asian"/>
    <x v="8"/>
    <x v="0"/>
    <x v="4"/>
    <x v="12"/>
    <n v="3.7229180270767985E-2"/>
    <n v="0.17060902576371889"/>
    <n v="30129.316303864041"/>
    <n v="138072.69631357738"/>
    <n v="5140.3333015291792"/>
    <n v="0.80036571549416924"/>
    <n v="428995.53617673228"/>
    <n v="14.238475637819707"/>
    <n v="2.553877449541599"/>
  </r>
  <r>
    <s v="UN"/>
    <s v="South_Asian"/>
    <x v="8"/>
    <x v="0"/>
    <x v="4"/>
    <x v="13"/>
    <n v="5.2958667003774204E-2"/>
    <n v="0.23419884361154625"/>
    <n v="24988.983002334862"/>
    <n v="110508.65237522552"/>
    <n v="5852.3909221754111"/>
    <n v="0.72977840238802483"/>
    <n v="290922.83986315486"/>
    <n v="11.642044009392951"/>
    <n v="2.5332709608054271"/>
  </r>
  <r>
    <s v="UN"/>
    <s v="South_Asian"/>
    <x v="8"/>
    <x v="0"/>
    <x v="4"/>
    <x v="14"/>
    <n v="7.4171512773540324E-2"/>
    <n v="0.31257902095664009"/>
    <n v="19136.592080159451"/>
    <n v="80646.827780445688"/>
    <n v="5981.6972168628363"/>
    <n v="0.6424562992744175"/>
    <n v="180414.18748792933"/>
    <n v="9.4277072287588872"/>
    <n v="2.4863099760443195"/>
  </r>
  <r>
    <s v="UN"/>
    <s v="South_Asian"/>
    <x v="8"/>
    <x v="0"/>
    <x v="4"/>
    <x v="15"/>
    <n v="0.10411694662846598"/>
    <n v="0.41007653839773972"/>
    <n v="13154.894863296615"/>
    <n v="51812.062524046421"/>
    <n v="5394.5137485268824"/>
    <n v="0.54710331793784717"/>
    <n v="99767.359707483643"/>
    <n v="7.5840484279235021"/>
    <n v="2.4117385841774031"/>
  </r>
  <r>
    <s v="UN"/>
    <s v="South_Asian"/>
    <x v="8"/>
    <x v="0"/>
    <x v="4"/>
    <x v="16"/>
    <n v="0.13753725445597417"/>
    <n v="0.50238600187984384"/>
    <n v="7760.3811147697324"/>
    <n v="28346.551316108988"/>
    <n v="3898.7068413130114"/>
    <n v="0.46194923225471224"/>
    <n v="47955.297183437229"/>
    <n v="6.1795028458290053"/>
    <n v="2.3182507217653461"/>
  </r>
  <r>
    <s v="UN"/>
    <s v="South_Asian"/>
    <x v="8"/>
    <x v="0"/>
    <x v="4"/>
    <x v="17"/>
    <n v="0.17217144665362713"/>
    <n v="0.58382134470991531"/>
    <n v="3861.674273456721"/>
    <n v="13094.66761754535"/>
    <n v="2254.5278671611882"/>
    <n v="0.37347646473177559"/>
    <n v="19608.745867328238"/>
    <n v="5.0777834894333944"/>
    <n v="2.2439002239691526"/>
  </r>
  <r>
    <s v="UN"/>
    <s v="South_Asian"/>
    <x v="8"/>
    <x v="0"/>
    <x v="4"/>
    <x v="18"/>
    <n v="0.2250517472400396"/>
    <n v="0.68483297856733893"/>
    <n v="1607.1464062955329"/>
    <n v="4890.5501686384996"/>
    <n v="1100.6268604171644"/>
    <n v="0.27545921765256554"/>
    <n v="6514.0782497828868"/>
    <n v="4.0531952933882458"/>
    <n v="2.1423722462605861"/>
  </r>
  <r>
    <s v="UN"/>
    <s v="South_Asian"/>
    <x v="8"/>
    <x v="0"/>
    <x v="4"/>
    <x v="19"/>
    <n v="0.2936518898517046"/>
    <n v="0.78100105296466449"/>
    <n v="506.51954587836843"/>
    <n v="1347.1471233437835"/>
    <n v="395.59229867818942"/>
    <n v="0.18241220896254107"/>
    <n v="1623.5280811443872"/>
    <n v="3.2052624510846583"/>
    <n v="2.0033526688738412"/>
  </r>
  <r>
    <s v="UN"/>
    <s v="South_Asian"/>
    <x v="8"/>
    <x v="0"/>
    <x v="4"/>
    <x v="20"/>
    <n v="0.39109170518737213"/>
    <n v="0.86638175906081338"/>
    <n v="110.927247200179"/>
    <n v="245.73608256667234"/>
    <n v="96.105343557064771"/>
    <n v="0.11087911221452576"/>
    <n v="276.3809578006036"/>
    <n v="2.4915515779621513"/>
    <n v="1.7858170836171452"/>
  </r>
  <r>
    <s v="UN"/>
    <s v="South_Asian"/>
    <x v="8"/>
    <x v="0"/>
    <x v="4"/>
    <x v="21"/>
    <n v="0.48366663365308227"/>
    <n v="1"/>
    <n v="14.821903643114231"/>
    <n v="30.644875233931234"/>
    <n v="14.821903643114231"/>
    <m/>
    <n v="30.644875233931234"/>
    <n v="2.0675397689667099"/>
    <n v="2.0675397689667099"/>
  </r>
  <r>
    <s v="UN"/>
    <s v="South_Asian"/>
    <x v="8"/>
    <x v="0"/>
    <x v="5"/>
    <x v="0"/>
    <n v="0.29027072172184426"/>
    <n v="0.24300983315309263"/>
    <n v="100000"/>
    <n v="83718.34117874279"/>
    <n v="24300.983315309262"/>
    <n v="0.68263387917780904"/>
    <n v="3249999.9999742601"/>
    <n v="32.499999999742599"/>
    <n v="0.33"/>
  </r>
  <r>
    <s v="UN"/>
    <s v="South_Asian"/>
    <x v="8"/>
    <x v="0"/>
    <x v="5"/>
    <x v="1"/>
    <n v="6.626018324989906E-2"/>
    <n v="0.22547889104914082"/>
    <n v="75699.016684690738"/>
    <n v="257598.59841016174"/>
    <n v="17068.530335574476"/>
    <n v="0.83068618118734949"/>
    <n v="3166281.6587955174"/>
    <n v="41.827249513478314"/>
    <n v="1.3520000000000001"/>
  </r>
  <r>
    <s v="UN"/>
    <s v="South_Asian"/>
    <x v="8"/>
    <x v="0"/>
    <x v="5"/>
    <x v="2"/>
    <n v="1.0978309307781032E-2"/>
    <n v="5.3089275008917643E-2"/>
    <n v="58630.486349116261"/>
    <n v="283527.26512166043"/>
    <n v="3112.6500136948307"/>
    <n v="0.96788639731709625"/>
    <n v="2908683.0603853557"/>
    <n v="49.610420133061005"/>
    <n v="1.9077260271560474"/>
  </r>
  <r>
    <s v="UN"/>
    <s v="South_Asian"/>
    <x v="8"/>
    <x v="0"/>
    <x v="5"/>
    <x v="3"/>
    <n v="4.307928602467947E-3"/>
    <n v="2.1293898503706318E-2"/>
    <n v="55517.836335421431"/>
    <n v="274422.18317977304"/>
    <n v="1182.1911720718417"/>
    <n v="0.97835048307339934"/>
    <n v="2625155.7952636955"/>
    <n v="47.284908212260362"/>
    <n v="2.3210775277709064"/>
  </r>
  <r>
    <s v="UN"/>
    <s v="South_Asian"/>
    <x v="8"/>
    <x v="0"/>
    <x v="5"/>
    <x v="4"/>
    <n v="4.8557951322955482E-3"/>
    <n v="2.3993257014063425E-2"/>
    <n v="54335.645163349589"/>
    <n v="268481.07547998789"/>
    <n v="1303.6890994291971"/>
    <n v="0.97410688384803767"/>
    <n v="2350733.6120839226"/>
    <n v="43.263194998732367"/>
    <n v="2.547612894700213"/>
  </r>
  <r>
    <s v="UN"/>
    <s v="South_Asian"/>
    <x v="8"/>
    <x v="0"/>
    <x v="5"/>
    <x v="5"/>
    <n v="5.6834419811552447E-3"/>
    <n v="2.8028126954912507E-2"/>
    <n v="53031.956063920392"/>
    <n v="261529.26380798078"/>
    <n v="1486.3863972269028"/>
    <n v="0.96949147224026089"/>
    <n v="2082252.5366039346"/>
    <n v="39.264109626545874"/>
    <n v="2.5574880674402718"/>
  </r>
  <r>
    <s v="UN"/>
    <s v="South_Asian"/>
    <x v="8"/>
    <x v="0"/>
    <x v="5"/>
    <x v="6"/>
    <n v="6.7730398767479787E-3"/>
    <n v="3.3316285378814252E-2"/>
    <n v="51545.569666693489"/>
    <n v="253550.39100311085"/>
    <n v="1717.3069090291101"/>
    <n v="0.96300625671249462"/>
    <n v="1820723.2727959538"/>
    <n v="35.322594833449408"/>
    <n v="2.5674369511979922"/>
  </r>
  <r>
    <s v="UN"/>
    <s v="South_Asian"/>
    <x v="8"/>
    <x v="0"/>
    <x v="5"/>
    <x v="7"/>
    <n v="8.4063283425231481E-3"/>
    <n v="4.1193054509035536E-2"/>
    <n v="49828.262757664379"/>
    <n v="244170.61292789516"/>
    <n v="2052.5783438670114"/>
    <n v="0.95364116399870635"/>
    <n v="1567172.8817928429"/>
    <n v="31.451485463473976"/>
    <n v="2.5783136973656049"/>
  </r>
  <r>
    <s v="UN"/>
    <s v="South_Asian"/>
    <x v="8"/>
    <x v="0"/>
    <x v="5"/>
    <x v="8"/>
    <n v="1.0728664004587345E-2"/>
    <n v="5.2289815531696621E-2"/>
    <n v="47775.684413797368"/>
    <n v="232851.1475268355"/>
    <n v="2498.1817248980224"/>
    <n v="0.93999766036743082"/>
    <n v="1323002.2688649478"/>
    <n v="27.691958474233218"/>
    <n v="2.5873354279711673"/>
  </r>
  <r>
    <s v="UN"/>
    <s v="South_Asian"/>
    <x v="8"/>
    <x v="0"/>
    <x v="5"/>
    <x v="9"/>
    <n v="1.4231836905904667E-2"/>
    <n v="6.8799241198295502E-2"/>
    <n v="45277.502688899345"/>
    <n v="218879.53388909684"/>
    <n v="3115.0578283500581"/>
    <n v="0.9208919476167815"/>
    <n v="1090151.1213381123"/>
    <n v="24.077103563518399"/>
    <n v="2.5897784345863606"/>
  </r>
  <r>
    <s v="UN"/>
    <s v="South_Asian"/>
    <x v="8"/>
    <x v="0"/>
    <x v="5"/>
    <x v="10"/>
    <n v="1.9032991986507219E-2"/>
    <n v="9.0990302567542133E-2"/>
    <n v="42162.444860549287"/>
    <n v="201564.40025658373"/>
    <n v="3836.3736148486933"/>
    <n v="0.89338974234685398"/>
    <n v="871271.58744901535"/>
    <n v="20.664636273601154"/>
    <n v="2.5894360209420193"/>
  </r>
  <r>
    <s v="UN"/>
    <s v="South_Asian"/>
    <x v="8"/>
    <x v="0"/>
    <x v="5"/>
    <x v="11"/>
    <n v="2.6445983943975876E-2"/>
    <n v="0.1242568156602023"/>
    <n v="38326.071245700594"/>
    <n v="180075.56761152751"/>
    <n v="4762.2755697567991"/>
    <n v="0.85805519730386814"/>
    <n v="669707.18719243165"/>
    <n v="17.473932637109503"/>
    <n v="2.5736833268626764"/>
  </r>
  <r>
    <s v="UN"/>
    <s v="South_Asian"/>
    <x v="8"/>
    <x v="0"/>
    <x v="5"/>
    <x v="12"/>
    <n v="3.5315208330642299E-2"/>
    <n v="0.16257760540209432"/>
    <n v="33563.795675943795"/>
    <n v="154514.77669651527"/>
    <n v="5456.7215292001056"/>
    <n v="0.80876509234327343"/>
    <n v="489631.6195809042"/>
    <n v="14.588088436369498"/>
    <n v="2.5618690431589686"/>
  </r>
  <r>
    <s v="UN"/>
    <s v="South_Asian"/>
    <x v="8"/>
    <x v="0"/>
    <x v="5"/>
    <x v="13"/>
    <n v="5.0664618219322138E-2"/>
    <n v="0.22525868876571928"/>
    <n v="28107.074146743689"/>
    <n v="124966.15764335747"/>
    <n v="6331.3626673363324"/>
    <n v="0.73914087470734269"/>
    <n v="335116.84288438893"/>
    <n v="11.922864725612627"/>
    <n v="2.5409380399762975"/>
  </r>
  <r>
    <s v="UN"/>
    <s v="South_Asian"/>
    <x v="8"/>
    <x v="0"/>
    <x v="5"/>
    <x v="14"/>
    <n v="7.1340377832147819E-2"/>
    <n v="0.30260959041104801"/>
    <n v="21775.711479407357"/>
    <n v="92367.595069326911"/>
    <n v="6589.5391316926161"/>
    <n v="0.65265239016564514"/>
    <n v="210150.68524103146"/>
    <n v="9.6506920308787478"/>
    <n v="2.494367663999471"/>
  </r>
  <r>
    <s v="UN"/>
    <s v="South_Asian"/>
    <x v="8"/>
    <x v="0"/>
    <x v="5"/>
    <x v="15"/>
    <n v="0.10064468732112876"/>
    <n v="0.39952512832701992"/>
    <n v="15186.172347714741"/>
    <n v="60283.931695848674"/>
    <n v="6067.2574560169742"/>
    <n v="0.55736204035117565"/>
    <n v="117783.09017170456"/>
    <n v="7.75594320114699"/>
    <n v="2.4210868491812922"/>
  </r>
  <r>
    <s v="UN"/>
    <s v="South_Asian"/>
    <x v="8"/>
    <x v="0"/>
    <x v="5"/>
    <x v="16"/>
    <n v="0.13363687391993168"/>
    <n v="0.49240460064455521"/>
    <n v="9118.9148916977665"/>
    <n v="33599.975170389123"/>
    <n v="4490.1956455581258"/>
    <n v="0.47110047500460089"/>
    <n v="57499.158475855897"/>
    <n v="6.3054825227292648"/>
    <n v="2.3287134381404453"/>
  </r>
  <r>
    <s v="UN"/>
    <s v="South_Asian"/>
    <x v="8"/>
    <x v="0"/>
    <x v="5"/>
    <x v="17"/>
    <n v="0.16830698595395605"/>
    <n v="0.57556423800939627"/>
    <n v="4628.7192461396407"/>
    <n v="15828.964262913112"/>
    <n v="2664.1252658637895"/>
    <n v="0.38071459295713761"/>
    <n v="23899.183305466773"/>
    <n v="5.1632389079114551"/>
    <n v="2.2543963823662518"/>
  </r>
  <r>
    <s v="UN"/>
    <s v="South_Asian"/>
    <x v="8"/>
    <x v="0"/>
    <x v="5"/>
    <x v="18"/>
    <n v="0.22125120281232719"/>
    <n v="0.67867969158350738"/>
    <n v="1964.5939802758514"/>
    <n v="6026.3176862880428"/>
    <n v="1333.3300366204301"/>
    <n v="0.28057447772976074"/>
    <n v="8070.2190425536628"/>
    <n v="4.1078304848620739"/>
    <n v="2.1525037981484862"/>
  </r>
  <r>
    <s v="UN"/>
    <s v="South_Asian"/>
    <x v="8"/>
    <x v="0"/>
    <x v="5"/>
    <x v="19"/>
    <n v="0.29012732214451026"/>
    <n v="0.77710164981838781"/>
    <n v="631.26394365542137"/>
    <n v="1690.8309374638879"/>
    <n v="490.55625208548975"/>
    <n v="0.18542225831307388"/>
    <n v="2043.9013562656205"/>
    <n v="3.2377920152228659"/>
    <n v="2.0125978935483495"/>
  </r>
  <r>
    <s v="UN"/>
    <s v="South_Asian"/>
    <x v="8"/>
    <x v="0"/>
    <x v="5"/>
    <x v="20"/>
    <n v="0.3880141588311562"/>
    <n v="0.86455332851121347"/>
    <n v="140.70769156993163"/>
    <n v="313.51769085016588"/>
    <n v="121.6493030939136"/>
    <n v="0.11202504046020784"/>
    <n v="353.0704188017325"/>
    <n v="2.5092474680124841"/>
    <n v="1.7938923028733249"/>
  </r>
  <r>
    <s v="UN"/>
    <s v="South_Asian"/>
    <x v="8"/>
    <x v="0"/>
    <x v="5"/>
    <x v="21"/>
    <n v="0.4818476363844118"/>
    <n v="1"/>
    <n v="19.058388476018028"/>
    <n v="39.552727951566609"/>
    <n v="19.058388476018028"/>
    <m/>
    <n v="39.552727951566609"/>
    <n v="2.075344827887073"/>
    <n v="2.075344827887073"/>
  </r>
  <r>
    <s v="UN"/>
    <s v="South_Asian"/>
    <x v="8"/>
    <x v="0"/>
    <x v="6"/>
    <x v="0"/>
    <n v="0.26728121990527787"/>
    <n v="0.22668655110238484"/>
    <n v="100000"/>
    <n v="84812.001076140223"/>
    <n v="22668.655110238484"/>
    <n v="0.70545255805128348"/>
    <n v="3499999.999945187"/>
    <n v="34.999999999451873"/>
    <n v="0.33"/>
  </r>
  <r>
    <s v="UN"/>
    <s v="South_Asian"/>
    <x v="8"/>
    <x v="0"/>
    <x v="6"/>
    <x v="1"/>
    <n v="5.8371780922013068E-2"/>
    <n v="0.20222890938520519"/>
    <n v="77331.344889761516"/>
    <n v="267914.27794950153"/>
    <n v="15638.633538347633"/>
    <n v="0.8491155306970537"/>
    <n v="3415187.9988690466"/>
    <n v="44.163049326731795"/>
    <n v="1.3520000000000001"/>
  </r>
  <r>
    <s v="UN"/>
    <s v="South_Asian"/>
    <x v="8"/>
    <x v="0"/>
    <x v="6"/>
    <x v="2"/>
    <n v="9.6879320996066162E-3"/>
    <n v="4.7032907828863178E-2"/>
    <n v="61692.711351413884"/>
    <n v="299505.36160565488"/>
    <n v="2901.5876067037025"/>
    <n v="0.97150214346546437"/>
    <n v="3147273.7209195453"/>
    <n v="51.015325019386033"/>
    <n v="1.9126573567112219"/>
  </r>
  <r>
    <s v="UN"/>
    <s v="South_Asian"/>
    <x v="8"/>
    <x v="0"/>
    <x v="6"/>
    <x v="3"/>
    <n v="3.8361421105219226E-3"/>
    <n v="1.8985904425796663E-2"/>
    <n v="58791.123744710181"/>
    <n v="290970.1007792927"/>
    <n v="1116.2026565022534"/>
    <n v="0.98062491639937222"/>
    <n v="2847768.3593138903"/>
    <n v="48.438746836679108"/>
    <n v="2.3252904149021738"/>
  </r>
  <r>
    <s v="UN"/>
    <s v="South_Asian"/>
    <x v="8"/>
    <x v="0"/>
    <x v="6"/>
    <x v="4"/>
    <n v="4.3520039194004188E-3"/>
    <n v="2.153047232198934E-2"/>
    <n v="57674.921088207928"/>
    <n v="285332.53075141076"/>
    <n v="1241.7682921625819"/>
    <n v="0.97674778433187992"/>
    <n v="2556798.2585345977"/>
    <n v="44.331196476614764"/>
    <n v="2.5502074671829389"/>
  </r>
  <r>
    <s v="UN"/>
    <s v="South_Asian"/>
    <x v="8"/>
    <x v="0"/>
    <x v="6"/>
    <x v="5"/>
    <n v="5.0986871475660099E-3"/>
    <n v="2.5180118744451748E-2"/>
    <n v="56433.152796045346"/>
    <n v="278697.91720924847"/>
    <n v="1420.9934885282055"/>
    <n v="0.97254182649561993"/>
    <n v="2271465.7277831868"/>
    <n v="40.250555130110747"/>
    <n v="2.5595618143401402"/>
  </r>
  <r>
    <s v="UN"/>
    <s v="South_Asian"/>
    <x v="8"/>
    <x v="0"/>
    <x v="6"/>
    <x v="6"/>
    <n v="6.0953122397676661E-3"/>
    <n v="3.0031655761920385E-2"/>
    <n v="55012.15930751714"/>
    <n v="271045.38144320762"/>
    <n v="1652.1062310432826"/>
    <n v="0.96665219530656821"/>
    <n v="1992767.8105739383"/>
    <n v="36.224133639881252"/>
    <n v="2.5695176139839275"/>
  </r>
  <r>
    <s v="UN"/>
    <s v="South_Asian"/>
    <x v="8"/>
    <x v="0"/>
    <x v="6"/>
    <x v="7"/>
    <n v="7.565668827201698E-3"/>
    <n v="3.7148674902033045E-2"/>
    <n v="53360.053076473858"/>
    <n v="262006.61299978278"/>
    <n v="1982.2552644931493"/>
    <n v="0.95802700020538412"/>
    <n v="1721722.4291307307"/>
    <n v="32.266130370283086"/>
    <n v="2.5817179207682877"/>
  </r>
  <r>
    <s v="UN"/>
    <s v="South_Asian"/>
    <x v="8"/>
    <x v="0"/>
    <x v="6"/>
    <x v="8"/>
    <n v="9.7320318577309196E-3"/>
    <n v="4.7546443672987576E-2"/>
    <n v="51377.797811980709"/>
    <n v="251009.40948615488"/>
    <n v="2442.8315697094877"/>
    <n v="0.94514551732483765"/>
    <n v="1459715.8161309478"/>
    <n v="28.411412678154122"/>
    <n v="2.5931293640322925"/>
  </r>
  <r>
    <s v="UN"/>
    <s v="South_Asian"/>
    <x v="8"/>
    <x v="0"/>
    <x v="6"/>
    <x v="9"/>
    <n v="1.3039223667150216E-2"/>
    <n v="6.3215142731491147E-2"/>
    <n v="48934.966242271221"/>
    <n v="237240.41818219385"/>
    <n v="3093.4308755658712"/>
    <n v="0.92686204084666068"/>
    <n v="1208706.406644793"/>
    <n v="24.700260354950093"/>
    <n v="2.5967095020986073"/>
  </r>
  <r>
    <s v="UN"/>
    <s v="South_Asian"/>
    <x v="8"/>
    <x v="0"/>
    <x v="6"/>
    <x v="10"/>
    <n v="1.76373805589859E-2"/>
    <n v="8.4601625570056571E-2"/>
    <n v="45841.53536670535"/>
    <n v="219889.13816766345"/>
    <n v="3878.2684106505112"/>
    <n v="0.90019347141696338"/>
    <n v="971465.98846259923"/>
    <n v="21.191829215392595"/>
    <n v="2.5972424599925312"/>
  </r>
  <r>
    <s v="UN"/>
    <s v="South_Asian"/>
    <x v="8"/>
    <x v="0"/>
    <x v="6"/>
    <x v="11"/>
    <n v="2.480634912605419E-2"/>
    <n v="0.1170127526235485"/>
    <n v="41963.266956054838"/>
    <n v="197942.76661403323"/>
    <n v="4910.2373756047673"/>
    <n v="0.86551960131625438"/>
    <n v="751576.85029493575"/>
    <n v="17.910351238429769"/>
    <n v="2.581874916021031"/>
  </r>
  <r>
    <s v="UN"/>
    <s v="South_Asian"/>
    <x v="8"/>
    <x v="0"/>
    <x v="6"/>
    <x v="12"/>
    <n v="3.3484533087182564E-2"/>
    <n v="0.15482356667111449"/>
    <n v="37053.029580450071"/>
    <n v="171323.34444321445"/>
    <n v="5736.6821956155909"/>
    <n v="0.81692078395650236"/>
    <n v="553634.08368090249"/>
    <n v="14.941668466780676"/>
    <n v="2.5697096364007592"/>
  </r>
  <r>
    <s v="UN"/>
    <s v="South_Asian"/>
    <x v="8"/>
    <x v="0"/>
    <x v="6"/>
    <x v="13"/>
    <n v="4.8450914783938759E-2"/>
    <n v="0.21653463314044497"/>
    <n v="31316.34738483448"/>
    <n v="139957.60085260062"/>
    <n v="6781.0737922738663"/>
    <n v="0.748321336241492"/>
    <n v="382310.73923768802"/>
    <n v="12.208024599408711"/>
    <n v="2.5484507939564431"/>
  </r>
  <r>
    <s v="UN"/>
    <s v="South_Asian"/>
    <x v="8"/>
    <x v="0"/>
    <x v="6"/>
    <x v="14"/>
    <n v="6.8590674973112484E-2"/>
    <n v="0.29279171850698321"/>
    <n v="24535.273592560614"/>
    <n v="104733.2588871715"/>
    <n v="7183.7249192048293"/>
    <n v="0.66274527554017282"/>
    <n v="242353.13838508743"/>
    <n v="9.8777434647629843"/>
    <n v="2.5022555460520466"/>
  </r>
  <r>
    <s v="UN"/>
    <s v="South_Asian"/>
    <x v="8"/>
    <x v="0"/>
    <x v="6"/>
    <x v="15"/>
    <n v="9.7249961822611142E-2"/>
    <n v="0.38902942784168487"/>
    <n v="17351.548673355785"/>
    <n v="69411.472519398711"/>
    <n v="6750.2630525627465"/>
    <n v="0.5676068379520196"/>
    <n v="137619.87949791594"/>
    <n v="7.9312735761297493"/>
    <n v="2.430282240512883"/>
  </r>
  <r>
    <s v="UN"/>
    <s v="South_Asian"/>
    <x v="8"/>
    <x v="0"/>
    <x v="6"/>
    <x v="16"/>
    <n v="0.12980209765938658"/>
    <n v="0.48239417166768372"/>
    <n v="10601.285620793038"/>
    <n v="39398.426434329405"/>
    <n v="5113.9983956549841"/>
    <n v="0.48029797395199414"/>
    <n v="68208.406978517232"/>
    <n v="6.4339750307958257"/>
    <n v="2.3390680604832466"/>
  </r>
  <r>
    <s v="UN"/>
    <s v="South_Asian"/>
    <x v="8"/>
    <x v="0"/>
    <x v="6"/>
    <x v="17"/>
    <n v="0.16448711795620291"/>
    <n v="0.56723605641158203"/>
    <n v="5487.2872251380541"/>
    <n v="18922.984393305102"/>
    <n v="3112.5871659849627"/>
    <n v="0.38802981255953345"/>
    <n v="28809.980544187827"/>
    <n v="5.2503139278376301"/>
    <n v="2.264831062268057"/>
  </r>
  <r>
    <s v="UN"/>
    <s v="South_Asian"/>
    <x v="8"/>
    <x v="0"/>
    <x v="6"/>
    <x v="18"/>
    <n v="0.21747224719681255"/>
    <n v="0.67243421660793135"/>
    <n v="2374.7000591530914"/>
    <n v="7342.6820872011567"/>
    <n v="1596.8295739554173"/>
    <n v="0.28576990614265818"/>
    <n v="9886.9961508827255"/>
    <n v="4.163471556238898"/>
    <n v="2.162616297654568"/>
  </r>
  <r>
    <s v="UN"/>
    <s v="South_Asian"/>
    <x v="8"/>
    <x v="0"/>
    <x v="6"/>
    <x v="19"/>
    <n v="0.28660729181534467"/>
    <n v="0.77312756790084236"/>
    <n v="777.87048519767416"/>
    <n v="2098.317570894852"/>
    <n v="601.393116362726"/>
    <n v="0.18849015767578672"/>
    <n v="2544.3140636815688"/>
    <n v="3.2708710667110634"/>
    <n v="2.0218567416836399"/>
  </r>
  <r>
    <s v="UN"/>
    <s v="South_Asian"/>
    <x v="8"/>
    <x v="0"/>
    <x v="6"/>
    <x v="20"/>
    <n v="0.38492808380477117"/>
    <n v="0.86268147605346768"/>
    <n v="176.47736883494815"/>
    <n v="395.51220979184444"/>
    <n v="152.24375703656531"/>
    <n v="0.11319434975694957"/>
    <n v="445.99649278671689"/>
    <n v="2.5272163548847932"/>
    <n v="1.8020059156451276"/>
  </r>
  <r>
    <s v="UN"/>
    <s v="South_Asian"/>
    <x v="8"/>
    <x v="0"/>
    <x v="6"/>
    <x v="21"/>
    <n v="0.48002289744006421"/>
    <n v="1"/>
    <n v="24.233611798382846"/>
    <n v="50.484282994872466"/>
    <n v="24.233611798382846"/>
    <m/>
    <n v="50.484282994872466"/>
    <n v="2.0832339568236122"/>
    <n v="2.0832339568236122"/>
  </r>
  <r>
    <s v="UN"/>
    <s v="South_Asian"/>
    <x v="8"/>
    <x v="0"/>
    <x v="7"/>
    <x v="0"/>
    <n v="0.24571476660042135"/>
    <n v="0.21098117000702943"/>
    <n v="100000"/>
    <n v="85864.261609529029"/>
    <n v="21098.117000702943"/>
    <n v="0.72748392524543604"/>
    <n v="3749999.9999060468"/>
    <n v="37.499999999060471"/>
    <n v="0.33"/>
  </r>
  <r>
    <s v="UN"/>
    <s v="South_Asian"/>
    <x v="8"/>
    <x v="0"/>
    <x v="7"/>
    <x v="1"/>
    <n v="5.1275887004372245E-2"/>
    <n v="0.18058410086757959"/>
    <n v="78901.882999297057"/>
    <n v="277877.70101318898"/>
    <n v="14248.425598187023"/>
    <n v="0.8659469256993072"/>
    <n v="3664135.7382965176"/>
    <n v="46.439141868504734"/>
    <n v="1.3520000000000001"/>
  </r>
  <r>
    <s v="UN"/>
    <s v="South_Asian"/>
    <x v="8"/>
    <x v="0"/>
    <x v="7"/>
    <x v="2"/>
    <n v="8.5344515262621469E-3"/>
    <n v="4.1578473661132438E-2"/>
    <n v="64653.457401110034"/>
    <n v="314981.23428097495"/>
    <n v="2688.1920756532054"/>
    <n v="0.97475405964649464"/>
    <n v="3386258.0372833288"/>
    <n v="52.375513598213082"/>
    <n v="1.9176113568589459"/>
  </r>
  <r>
    <s v="UN"/>
    <s v="South_Asian"/>
    <x v="8"/>
    <x v="0"/>
    <x v="7"/>
    <x v="3"/>
    <n v="3.4113210840878362E-3"/>
    <n v="1.6902619613119525E-2"/>
    <n v="61965.265325456829"/>
    <n v="307029.236827844"/>
    <n v="1047.3753090222235"/>
    <n v="0.98268834944476247"/>
    <n v="3071276.8030023538"/>
    <n v="49.564490474966128"/>
    <n v="2.3294293121618912"/>
  </r>
  <r>
    <s v="UN"/>
    <s v="South_Asian"/>
    <x v="8"/>
    <x v="0"/>
    <x v="7"/>
    <x v="4"/>
    <n v="3.8941872853995967E-3"/>
    <n v="1.9287126203451237E-2"/>
    <n v="60917.890016434605"/>
    <n v="301714.05396963912"/>
    <n v="1174.9310327949352"/>
    <n v="0.9791529333655572"/>
    <n v="2764247.5661745099"/>
    <n v="45.376613757120666"/>
    <n v="2.5527107274595462"/>
  </r>
  <r>
    <s v="UN"/>
    <s v="South_Asian"/>
    <x v="8"/>
    <x v="0"/>
    <x v="7"/>
    <x v="5"/>
    <n v="4.5678973274254544E-3"/>
    <n v="2.2587890541075479E-2"/>
    <n v="59742.95898363967"/>
    <n v="295424.20098198613"/>
    <n v="1349.4674181224182"/>
    <n v="0.97532494289608529"/>
    <n v="2462533.512204871"/>
    <n v="41.218807271987053"/>
    <n v="2.5615610336183026"/>
  </r>
  <r>
    <s v="UN"/>
    <s v="South_Asian"/>
    <x v="8"/>
    <x v="0"/>
    <x v="7"/>
    <x v="6"/>
    <n v="5.4775446080601474E-3"/>
    <n v="2.7028184789674399E-2"/>
    <n v="58393.491565517252"/>
    <n v="288134.59195287729"/>
    <n v="1578.2700805470959"/>
    <n v="0.96998555796559105"/>
    <n v="2167109.3112228848"/>
    <n v="37.112172146640646"/>
    <n v="2.5714765666847463"/>
  </r>
  <r>
    <s v="UN"/>
    <s v="South_Asian"/>
    <x v="8"/>
    <x v="0"/>
    <x v="7"/>
    <x v="7"/>
    <n v="6.7999547774534076E-3"/>
    <n v="3.3450451890601272E-2"/>
    <n v="56815.221484970156"/>
    <n v="279486.39294459956"/>
    <n v="1900.494832936849"/>
    <n v="0.96205542379036924"/>
    <n v="1878974.7192700075"/>
    <n v="33.071678155247"/>
    <n v="2.5849897612409194"/>
  </r>
  <r>
    <s v="UN"/>
    <s v="South_Asian"/>
    <x v="8"/>
    <x v="0"/>
    <x v="7"/>
    <x v="8"/>
    <n v="8.8163445857975947E-3"/>
    <n v="4.3167857175472925E-2"/>
    <n v="54914.726652033307"/>
    <n v="268881.40020795842"/>
    <n v="2370.5510769451066"/>
    <n v="0.94992635868228736"/>
    <n v="1599488.326325408"/>
    <n v="29.126764783161939"/>
    <n v="2.5987722401056073"/>
  </r>
  <r>
    <s v="UN"/>
    <s v="South_Asian"/>
    <x v="8"/>
    <x v="0"/>
    <x v="7"/>
    <x v="9"/>
    <n v="1.1931550094498424E-2"/>
    <n v="5.7999331303546432E-2"/>
    <n v="52544.1755750882"/>
    <n v="255417.52941694073"/>
    <n v="3047.5270472512493"/>
    <n v="0.93247297673481588"/>
    <n v="1330606.9261174495"/>
    <n v="25.323585564987066"/>
    <n v="2.6035164429179982"/>
  </r>
  <r>
    <s v="UN"/>
    <s v="South_Asian"/>
    <x v="8"/>
    <x v="0"/>
    <x v="7"/>
    <x v="10"/>
    <n v="1.6326699355183504E-2"/>
    <n v="7.8561461962044499E-2"/>
    <n v="49496.648527836951"/>
    <n v="238169.9439656671"/>
    <n v="3888.529070568351"/>
    <n v="0.90667533213832785"/>
    <n v="1075189.3967005089"/>
    <n v="21.722468665647565"/>
    <n v="2.6049301665227356"/>
  </r>
  <r>
    <s v="UN"/>
    <s v="South_Asian"/>
    <x v="8"/>
    <x v="0"/>
    <x v="7"/>
    <x v="11"/>
    <n v="2.3245648495005017E-2"/>
    <n v="0.11006221670455367"/>
    <n v="45608.1194572686"/>
    <n v="215942.81305043816"/>
    <n v="5019.7307271930622"/>
    <n v="0.8727258145409369"/>
    <n v="837019.45273484185"/>
    <n v="18.35242195239088"/>
    <n v="2.5899535466378101"/>
  </r>
  <r>
    <s v="UN"/>
    <s v="South_Asian"/>
    <x v="8"/>
    <x v="0"/>
    <x v="7"/>
    <x v="12"/>
    <n v="3.1722787582626116E-2"/>
    <n v="0.14729435698434865"/>
    <n v="40588.388730075538"/>
    <n v="188458.86741370489"/>
    <n v="5978.4406190272566"/>
    <n v="0.82489198940846187"/>
    <n v="621076.63968440366"/>
    <n v="15.301830378504109"/>
    <n v="2.577449177871185"/>
  </r>
  <r>
    <s v="UN"/>
    <s v="South_Asian"/>
    <x v="8"/>
    <x v="0"/>
    <x v="7"/>
    <x v="13"/>
    <n v="4.6298144403888082E-2"/>
    <n v="0.20795831982044"/>
    <n v="34609.948111048281"/>
    <n v="155458.21006255658"/>
    <n v="7197.4266582462114"/>
    <n v="0.7573898889891969"/>
    <n v="432617.7722706988"/>
    <n v="12.499809906753296"/>
    <n v="2.5558583188159463"/>
  </r>
  <r>
    <s v="UN"/>
    <s v="South_Asian"/>
    <x v="8"/>
    <x v="0"/>
    <x v="7"/>
    <x v="14"/>
    <n v="6.5899881819486361E-2"/>
    <n v="0.28305368761213018"/>
    <n v="27412.52145280207"/>
    <n v="117742.476461739"/>
    <n v="7759.215283962254"/>
    <n v="0.67280786127233172"/>
    <n v="277159.56220814219"/>
    <n v="10.110692031207195"/>
    <n v="2.5100406297264768"/>
  </r>
  <r>
    <s v="UN"/>
    <s v="South_Asian"/>
    <x v="8"/>
    <x v="0"/>
    <x v="7"/>
    <x v="15"/>
    <n v="9.3906135371680216E-2"/>
    <n v="0.37851454387765782"/>
    <n v="19653.306168839816"/>
    <n v="79218.063769130458"/>
    <n v="7439.0622201863607"/>
    <n v="0.57791053649674506"/>
    <n v="159417.0857464032"/>
    <n v="8.1114640140882717"/>
    <n v="2.4393994147031854"/>
  </r>
  <r>
    <s v="UN"/>
    <s v="South_Asian"/>
    <x v="8"/>
    <x v="0"/>
    <x v="7"/>
    <x v="16"/>
    <n v="0.12600419404487351"/>
    <n v="0.47228401544859894"/>
    <n v="12214.243948653455"/>
    <n v="45780.953733051552"/>
    <n v="5768.5921777388057"/>
    <n v="0.48960933176211296"/>
    <n v="80199.021977272729"/>
    <n v="6.5660242512279421"/>
    <n v="2.3493938314409917"/>
  </r>
  <r>
    <s v="UN"/>
    <s v="South_Asian"/>
    <x v="8"/>
    <x v="0"/>
    <x v="7"/>
    <x v="17"/>
    <n v="0.16068212828104925"/>
    <n v="0.55877280237626792"/>
    <n v="6445.6517709146492"/>
    <n v="22414.782164671578"/>
    <n v="3601.6549031755326"/>
    <n v="0.3954781756708467"/>
    <n v="34418.068244221176"/>
    <n v="5.3397343616248749"/>
    <n v="2.2752867907335448"/>
  </r>
  <r>
    <s v="UN"/>
    <s v="South_Asian"/>
    <x v="8"/>
    <x v="0"/>
    <x v="7"/>
    <x v="18"/>
    <n v="0.21368715882679318"/>
    <n v="0.66604926853269852"/>
    <n v="2843.9968677391166"/>
    <n v="8864.5571585437483"/>
    <n v="1894.2420334669241"/>
    <n v="0.29108619846485689"/>
    <n v="12003.286079549596"/>
    <n v="4.2205693739359891"/>
    <n v="2.1727862197471675"/>
  </r>
  <r>
    <s v="UN"/>
    <s v="South_Asian"/>
    <x v="8"/>
    <x v="0"/>
    <x v="7"/>
    <x v="19"/>
    <n v="0.283064135144863"/>
    <n v="0.76904542512687746"/>
    <n v="949.7548342721924"/>
    <n v="2580.3502443549337"/>
    <n v="730.40461028916525"/>
    <n v="0.19164152990401898"/>
    <n v="3138.728921005848"/>
    <n v="3.3047780413890608"/>
    <n v="2.0312017524813335"/>
  </r>
  <r>
    <s v="UN"/>
    <s v="South_Asian"/>
    <x v="8"/>
    <x v="0"/>
    <x v="7"/>
    <x v="20"/>
    <n v="0.38180989747883926"/>
    <n v="0.86075070732503667"/>
    <n v="219.35022398302715"/>
    <n v="494.50226851638871"/>
    <n v="188.80586044529585"/>
    <n v="0.11439621677111322"/>
    <n v="558.37867665091403"/>
    <n v="2.5456034031409067"/>
    <n v="1.8102216214139117"/>
  </r>
  <r>
    <s v="UN"/>
    <s v="South_Asian"/>
    <x v="8"/>
    <x v="0"/>
    <x v="7"/>
    <x v="21"/>
    <n v="0.47817910289201165"/>
    <n v="1"/>
    <n v="30.544363537731307"/>
    <n v="63.876408134525299"/>
    <n v="30.544363537731307"/>
    <m/>
    <n v="63.876408134525299"/>
    <n v="2.0912666278221539"/>
    <n v="2.0912666278221539"/>
  </r>
  <r>
    <s v="UN"/>
    <s v="South_Asian"/>
    <x v="8"/>
    <x v="0"/>
    <x v="8"/>
    <x v="0"/>
    <n v="0.22538839632269977"/>
    <n v="0.1958178922500019"/>
    <n v="100000"/>
    <n v="86880.201219249881"/>
    <n v="19581.78922500019"/>
    <n v="0.74877716397694372"/>
    <n v="3999999.9998364118"/>
    <n v="39.999999998364117"/>
    <n v="0.33"/>
  </r>
  <r>
    <s v="UN"/>
    <s v="South_Asian"/>
    <x v="8"/>
    <x v="0"/>
    <x v="8"/>
    <x v="1"/>
    <n v="4.4875169379472557E-2"/>
    <n v="0.16043613953479874"/>
    <n v="80418.21077499981"/>
    <n v="287508.38076922199"/>
    <n v="12901.987285036725"/>
    <n v="0.88135265134753527"/>
    <n v="3913119.7986171618"/>
    <n v="48.659622750941153"/>
    <n v="1.3520000000000001"/>
  </r>
  <r>
    <s v="UN"/>
    <s v="South_Asian"/>
    <x v="8"/>
    <x v="0"/>
    <x v="8"/>
    <x v="2"/>
    <n v="7.4969983431172789E-3"/>
    <n v="3.6639672519807452E-2"/>
    <n v="67516.223489963086"/>
    <n v="329968.36936978373"/>
    <n v="2473.772318446383"/>
    <n v="0.97769639799675701"/>
    <n v="3625611.4178479398"/>
    <n v="53.699855093152841"/>
    <n v="1.9226157058735431"/>
  </r>
  <r>
    <s v="UN"/>
    <s v="South_Asian"/>
    <x v="8"/>
    <x v="0"/>
    <x v="8"/>
    <x v="3"/>
    <n v="3.0265095533100837E-3"/>
    <n v="1.5011409601539188E-2"/>
    <n v="65042.451171516703"/>
    <n v="322608.88618570106"/>
    <n v="976.37887602375122"/>
    <n v="0.98456687338856108"/>
    <n v="3295643.0484781559"/>
    <n v="50.669109006786314"/>
    <n v="2.3336480993069442"/>
  </r>
  <r>
    <s v="UN"/>
    <s v="South_Asian"/>
    <x v="8"/>
    <x v="0"/>
    <x v="8"/>
    <x v="4"/>
    <n v="3.4773784527390664E-3"/>
    <n v="1.724032325159075E-2"/>
    <n v="64066.072295492952"/>
    <n v="317630.02239922184"/>
    <n v="1104.5197958340868"/>
    <n v="0.98134905240429249"/>
    <n v="2973034.1622924549"/>
    <n v="46.40575043495538"/>
    <n v="2.5551917779764555"/>
  </r>
  <r>
    <s v="UN"/>
    <s v="South_Asian"/>
    <x v="8"/>
    <x v="0"/>
    <x v="8"/>
    <x v="5"/>
    <n v="4.0841119497343464E-3"/>
    <n v="2.0219353371158408E-2"/>
    <n v="62961.552499658865"/>
    <n v="311705.92149663047"/>
    <n v="1273.0418787873496"/>
    <n v="0.97787483075293113"/>
    <n v="2655404.1398932328"/>
    <n v="42.175010533731999"/>
    <n v="2.5634415070315439"/>
  </r>
  <r>
    <s v="UN"/>
    <s v="South_Asian"/>
    <x v="8"/>
    <x v="0"/>
    <x v="8"/>
    <x v="6"/>
    <n v="4.9117929838251974E-3"/>
    <n v="2.4269682240366641E-2"/>
    <n v="61688.510620871515"/>
    <n v="304809.37522820401"/>
    <n v="1497.1605506500346"/>
    <n v="0.97304889227619173"/>
    <n v="2343698.2183966022"/>
    <n v="37.992459127447987"/>
    <n v="2.5732877315154026"/>
  </r>
  <r>
    <s v="UN"/>
    <s v="South_Asian"/>
    <x v="8"/>
    <x v="0"/>
    <x v="8"/>
    <x v="7"/>
    <n v="6.0982591964793484E-3"/>
    <n v="3.0049328969862198E-2"/>
    <n v="60191.350070221481"/>
    <n v="296594.42492120195"/>
    <n v="1808.7096794002209"/>
    <n v="0.96577512129848087"/>
    <n v="2038888.8431683984"/>
    <n v="33.873452593931759"/>
    <n v="2.5881560874092169"/>
  </r>
  <r>
    <s v="UN"/>
    <s v="South_Asian"/>
    <x v="8"/>
    <x v="0"/>
    <x v="8"/>
    <x v="8"/>
    <n v="7.9706883483880251E-3"/>
    <n v="3.9106693116068937E-2"/>
    <n v="58382.64039082126"/>
    <n v="286443.51670472702"/>
    <n v="2283.1520010696549"/>
    <n v="0.95438834622280866"/>
    <n v="1742294.4182471964"/>
    <n v="29.84267937496562"/>
    <n v="2.604327155258721"/>
  </r>
  <r>
    <s v="UN"/>
    <s v="South_Asian"/>
    <x v="8"/>
    <x v="0"/>
    <x v="8"/>
    <x v="9"/>
    <n v="1.0896924370243937E-2"/>
    <n v="5.3101789973876962E-2"/>
    <n v="56099.488389751605"/>
    <n v="273378.35419406986"/>
    <n v="2978.9832501145429"/>
    <n v="0.93777827376439293"/>
    <n v="1455850.9015424694"/>
    <n v="25.951233127616685"/>
    <n v="2.6102290087014013"/>
  </r>
  <r>
    <s v="UN"/>
    <s v="South_Asian"/>
    <x v="8"/>
    <x v="0"/>
    <x v="8"/>
    <x v="10"/>
    <n v="1.5087088954877627E-2"/>
    <n v="7.2812768848972947E-2"/>
    <n v="53120.505139637062"/>
    <n v="256368.28108066562"/>
    <n v="3867.8510618730725"/>
    <n v="0.91288914743927085"/>
    <n v="1182472.5473483996"/>
    <n v="22.260190189081449"/>
    <n v="2.6125645817789453"/>
  </r>
  <r>
    <s v="UN"/>
    <s v="South_Asian"/>
    <x v="8"/>
    <x v="0"/>
    <x v="8"/>
    <x v="11"/>
    <n v="2.1751037632507013E-2"/>
    <n v="0.10335528221014804"/>
    <n v="49252.654077763989"/>
    <n v="234035.8215462002"/>
    <n v="5090.5219618060946"/>
    <n v="0.87972466338924027"/>
    <n v="926104.26626773411"/>
    <n v="18.803134239335151"/>
    <n v="2.5979970355964257"/>
  </r>
  <r>
    <s v="UN"/>
    <s v="South_Asian"/>
    <x v="8"/>
    <x v="0"/>
    <x v="8"/>
    <x v="12"/>
    <n v="3.0016147568992756E-2"/>
    <n v="0.13993747153318487"/>
    <n v="44162.132115957895"/>
    <n v="205887.08433075529"/>
    <n v="6179.9371058216057"/>
    <n v="0.83272707864343931"/>
    <n v="692068.44472153392"/>
    <n v="15.67108315568524"/>
    <n v="2.5851572607468891"/>
  </r>
  <r>
    <s v="UN"/>
    <s v="South_Asian"/>
    <x v="8"/>
    <x v="0"/>
    <x v="8"/>
    <x v="13"/>
    <n v="4.4193503158400003E-2"/>
    <n v="0.19948496106720848"/>
    <n v="37982.195010136289"/>
    <n v="171447.75026516529"/>
    <n v="7576.8766928441582"/>
    <n v="0.76639702415066635"/>
    <n v="486181.36039077869"/>
    <n v="12.800243910627907"/>
    <n v="2.5632142987158013"/>
  </r>
  <r>
    <s v="UN"/>
    <s v="South_Asian"/>
    <x v="8"/>
    <x v="0"/>
    <x v="8"/>
    <x v="14"/>
    <n v="6.3250254706259085E-2"/>
    <n v="0.27333693780663704"/>
    <n v="30405.318317292131"/>
    <n v="131397.04560054926"/>
    <n v="8310.8966018846841"/>
    <n v="0.68289839338046765"/>
    <n v="314733.6101256134"/>
    <n v="10.35126838144687"/>
    <n v="2.5177713098688819"/>
  </r>
  <r>
    <s v="UN"/>
    <s v="South_Asian"/>
    <x v="8"/>
    <x v="0"/>
    <x v="8"/>
    <x v="15"/>
    <n v="9.0593514386321697E-2"/>
    <n v="0.36792234095113147"/>
    <n v="22094.421715407447"/>
    <n v="89730.831335555151"/>
    <n v="8129.0313594942199"/>
    <n v="0.58833592264917811"/>
    <n v="183336.56452506414"/>
    <n v="8.2978666238281864"/>
    <n v="2.448493390635341"/>
  </r>
  <r>
    <s v="UN"/>
    <s v="South_Asian"/>
    <x v="8"/>
    <x v="0"/>
    <x v="8"/>
    <x v="16"/>
    <n v="0.12221754022772582"/>
    <n v="0.46200589510608175"/>
    <n v="13965.390355913227"/>
    <n v="52791.871443881624"/>
    <n v="6452.0926718895316"/>
    <n v="0.49909805636896498"/>
    <n v="93605.733189508988"/>
    <n v="6.7026936450705401"/>
    <n v="2.3597588872362412"/>
  </r>
  <r>
    <s v="UN"/>
    <s v="South_Asian"/>
    <x v="8"/>
    <x v="0"/>
    <x v="8"/>
    <x v="17"/>
    <n v="0.15686737236946044"/>
    <n v="0.55011686824918871"/>
    <n v="7513.2976840236952"/>
    <n v="26348.320429721585"/>
    <n v="4133.1917921589975"/>
    <n v="0.40311394841202119"/>
    <n v="40813.861745627364"/>
    <n v="5.4322167791134"/>
    <n v="2.2858341556569739"/>
  </r>
  <r>
    <s v="UN"/>
    <s v="South_Asian"/>
    <x v="8"/>
    <x v="0"/>
    <x v="8"/>
    <x v="18"/>
    <n v="0.20986831116770055"/>
    <n v="0.65947346210213653"/>
    <n v="3380.1058918646972"/>
    <n v="10621.37548245019"/>
    <n v="2229.0901347798417"/>
    <n v="0.29656710595203817"/>
    <n v="14465.541315905783"/>
    <n v="4.2796118756875989"/>
    <n v="2.1830865522656566"/>
  </r>
  <r>
    <s v="UN"/>
    <s v="South_Asian"/>
    <x v="8"/>
    <x v="0"/>
    <x v="8"/>
    <x v="19"/>
    <n v="0.27947120077382293"/>
    <n v="0.76482052292051339"/>
    <n v="1151.0157570848555"/>
    <n v="3149.950588060186"/>
    <n v="880.32047322338985"/>
    <n v="0.19490314563720904"/>
    <n v="3844.1658334555918"/>
    <n v="3.3398029608140205"/>
    <n v="2.040704747186977"/>
  </r>
  <r>
    <s v="UN"/>
    <s v="South_Asian"/>
    <x v="8"/>
    <x v="0"/>
    <x v="8"/>
    <x v="20"/>
    <n v="0.378635892904581"/>
    <n v="0.85874393131803994"/>
    <n v="270.69528386146567"/>
    <n v="613.93527821470661"/>
    <n v="232.45793225244779"/>
    <n v="0.11564131976815653"/>
    <n v="694.21524539540599"/>
    <n v="2.5645635028894191"/>
    <n v="1.8186022566462268"/>
  </r>
  <r>
    <s v="UN"/>
    <s v="South_Asian"/>
    <x v="8"/>
    <x v="0"/>
    <x v="8"/>
    <x v="21"/>
    <n v="0.47630004036935814"/>
    <n v="1"/>
    <n v="38.237351609017871"/>
    <n v="80.279967180699401"/>
    <n v="38.237351609017871"/>
    <m/>
    <n v="80.279967180699401"/>
    <n v="2.0995169331174659"/>
    <n v="2.0995169331174659"/>
  </r>
  <r>
    <s v="UN"/>
    <s v="South_Asian"/>
    <x v="8"/>
    <x v="0"/>
    <x v="9"/>
    <x v="0"/>
    <n v="0.20615361890645981"/>
    <n v="0.1811347565700939"/>
    <n v="100000"/>
    <n v="87863.971309803703"/>
    <n v="18113.475657009389"/>
    <n v="0.76937122848346884"/>
    <n v="4249999.9997532871"/>
    <n v="42.499999997532868"/>
    <n v="0.33"/>
  </r>
  <r>
    <s v="UN"/>
    <s v="South_Asian"/>
    <x v="8"/>
    <x v="0"/>
    <x v="9"/>
    <x v="1"/>
    <n v="3.9090446825064074E-2"/>
    <n v="0.14169475066445406"/>
    <n v="81886.524342990611"/>
    <n v="296821.64293193072"/>
    <n v="11602.890649558802"/>
    <n v="0.89546615543984165"/>
    <n v="4162136.0284434836"/>
    <n v="50.828094876880158"/>
    <n v="1.3520000000000001"/>
  </r>
  <r>
    <s v="UN"/>
    <s v="South_Asian"/>
    <x v="8"/>
    <x v="0"/>
    <x v="9"/>
    <x v="2"/>
    <n v="6.5625222452158384E-3"/>
    <n v="3.2164122222754513E-2"/>
    <n v="70283.63369343181"/>
    <n v="344472.94803805993"/>
    <n v="2260.6113843748462"/>
    <n v="0.98036351234802777"/>
    <n v="3865314.3855115529"/>
    <n v="54.99593834848605"/>
    <n v="1.927724739818675"/>
  </r>
  <r>
    <s v="UN"/>
    <s v="South_Asian"/>
    <x v="8"/>
    <x v="0"/>
    <x v="9"/>
    <x v="3"/>
    <n v="2.6766930177906751E-3"/>
    <n v="1.3288773615244878E-2"/>
    <n v="68023.022309056963"/>
    <n v="337708.70924747211"/>
    <n v="903.94254408981942"/>
    <n v="0.98628514118600474"/>
    <n v="3520841.4374734932"/>
    <n v="51.759556073190076"/>
    <n v="2.3378813581169249"/>
  </r>
  <r>
    <s v="UN"/>
    <s v="South_Asian"/>
    <x v="8"/>
    <x v="0"/>
    <x v="9"/>
    <x v="4"/>
    <n v="3.0955712679633205E-3"/>
    <n v="1.5361710092040988E-2"/>
    <n v="67119.079764967144"/>
    <n v="333077.08197988645"/>
    <n v="1031.0638449940016"/>
    <n v="0.98336939665960665"/>
    <n v="3183132.7282260209"/>
    <n v="47.425154507071468"/>
    <n v="2.5575548913133108"/>
  </r>
  <r>
    <s v="UN"/>
    <s v="South_Asian"/>
    <x v="8"/>
    <x v="0"/>
    <x v="9"/>
    <x v="5"/>
    <n v="3.6393361002752928E-3"/>
    <n v="1.8036858217679721E-2"/>
    <n v="66088.015919973142"/>
    <n v="327537.80914770329"/>
    <n v="1192.020173036326"/>
    <n v="0.98022661990017301"/>
    <n v="2850055.6462461343"/>
    <n v="43.125150703530039"/>
    <n v="2.5652505571531266"/>
  </r>
  <r>
    <s v="UN"/>
    <s v="South_Asian"/>
    <x v="8"/>
    <x v="0"/>
    <x v="9"/>
    <x v="6"/>
    <n v="4.3910505431444717E-3"/>
    <n v="2.1723933653006886E-2"/>
    <n v="64895.995746936816"/>
    <n v="321061.27955036121"/>
    <n v="1409.7963059522663"/>
    <n v="0.97587819306369639"/>
    <n v="2522517.8370984308"/>
    <n v="38.870161526375796"/>
    <n v="2.5750403303733385"/>
  </r>
  <r>
    <s v="UN"/>
    <s v="South_Asian"/>
    <x v="8"/>
    <x v="0"/>
    <x v="9"/>
    <x v="7"/>
    <n v="5.4515794073370675E-3"/>
    <n v="2.6904601190436604E-2"/>
    <n v="63486.19944098455"/>
    <n v="313316.70135032479"/>
    <n v="1708.0708770562123"/>
    <n v="0.96922658467983513"/>
    <n v="2201456.5575480694"/>
    <n v="34.676143428533592"/>
    <n v="2.5912616333059959"/>
  </r>
  <r>
    <s v="UN"/>
    <s v="South_Asian"/>
    <x v="8"/>
    <x v="0"/>
    <x v="9"/>
    <x v="8"/>
    <n v="7.1860391450288994E-3"/>
    <n v="3.5323497161612684E-2"/>
    <n v="61778.128563928338"/>
    <n v="303674.87637292716"/>
    <n v="2182.2195489776641"/>
    <n v="0.95857016044779753"/>
    <n v="1888139.8561977446"/>
    <n v="30.563241394466772"/>
    <n v="2.6098800649283787"/>
  </r>
  <r>
    <s v="UN"/>
    <s v="South_Asian"/>
    <x v="8"/>
    <x v="0"/>
    <x v="9"/>
    <x v="9"/>
    <n v="9.9263225222613449E-3"/>
    <n v="4.8484698860879284E-2"/>
    <n v="59595.909014950674"/>
    <n v="291093.67496876186"/>
    <n v="2889.4897019302443"/>
    <n v="0.94281256190250329"/>
    <n v="1584464.9798248175"/>
    <n v="26.586807819767071"/>
    <n v="2.6169251956871125"/>
  </r>
  <r>
    <s v="UN"/>
    <s v="South_Asian"/>
    <x v="8"/>
    <x v="0"/>
    <x v="9"/>
    <x v="10"/>
    <n v="1.3910504867933068E-2"/>
    <n v="6.7323827254965884E-2"/>
    <n v="56706.419313020429"/>
    <n v="274446.77345091297"/>
    <n v="3817.6931780774539"/>
    <n v="0.91886748971744903"/>
    <n v="1293371.3048560556"/>
    <n v="22.808199151433339"/>
    <n v="2.6202060536555605"/>
  </r>
  <r>
    <s v="UN"/>
    <s v="South_Asian"/>
    <x v="8"/>
    <x v="0"/>
    <x v="9"/>
    <x v="11"/>
    <n v="2.0313469243107323E-2"/>
    <n v="9.6857222171742335E-2"/>
    <n v="52888.726134942975"/>
    <n v="252180.21778189385"/>
    <n v="5122.6550976326034"/>
    <n v="0.88655228771361672"/>
    <n v="1018924.5314051427"/>
    <n v="19.2654390806352"/>
    <n v="2.6060436123274284"/>
  </r>
  <r>
    <s v="UN"/>
    <s v="South_Asian"/>
    <x v="8"/>
    <x v="0"/>
    <x v="9"/>
    <x v="12"/>
    <n v="2.8354573281322269E-2"/>
    <n v="0.13271468050572313"/>
    <n v="47766.071037310372"/>
    <n v="223570.94899065609"/>
    <n v="6339.2588567303173"/>
    <n v="0.84046868598532243"/>
    <n v="766744.31362324883"/>
    <n v="16.052069952002963"/>
    <n v="2.5928722046592183"/>
  </r>
  <r>
    <s v="UN"/>
    <s v="South_Asian"/>
    <x v="8"/>
    <x v="0"/>
    <x v="9"/>
    <x v="13"/>
    <n v="4.2123951186502091E-2"/>
    <n v="0.19106647571415197"/>
    <n v="41426.812180580055"/>
    <n v="187904.38172266827"/>
    <n v="7915.2750034155324"/>
    <n v="0.77539415232297204"/>
    <n v="543173.36463259277"/>
    <n v="13.111637995820013"/>
    <n v="2.5705608242374187"/>
  </r>
  <r>
    <s v="UN"/>
    <s v="South_Asian"/>
    <x v="8"/>
    <x v="0"/>
    <x v="9"/>
    <x v="14"/>
    <n v="6.0625754855589055E-2"/>
    <n v="0.2635859386869403"/>
    <n v="33511.537177164522"/>
    <n v="145699.95878362053"/>
    <n v="8833.1699836852131"/>
    <n v="0.69307779777335254"/>
    <n v="355268.98290992453"/>
    <n v="10.601393216662482"/>
    <n v="2.5254945684761974"/>
  </r>
  <r>
    <s v="UN"/>
    <s v="South_Asian"/>
    <x v="8"/>
    <x v="0"/>
    <x v="9"/>
    <x v="15"/>
    <n v="8.7291052654539375E-2"/>
    <n v="0.35718624367943541"/>
    <n v="24678.367193479309"/>
    <n v="100981.40656941995"/>
    <n v="8814.7732779806847"/>
    <n v="0.59894673403858312"/>
    <n v="209569.02412630399"/>
    <n v="8.4920133687644377"/>
    <n v="2.4576283823478615"/>
  </r>
  <r>
    <s v="UN"/>
    <s v="South_Asian"/>
    <x v="8"/>
    <x v="0"/>
    <x v="9"/>
    <x v="16"/>
    <n v="0.11842105810138202"/>
    <n v="0.45149918424342472"/>
    <n v="15863.593915498624"/>
    <n v="60482.483663376392"/>
    <n v="7162.3997120165841"/>
    <n v="0.50882677982782443"/>
    <n v="108587.61755688404"/>
    <n v="6.8450830332207806"/>
    <n v="2.3702269251301571"/>
  </r>
  <r>
    <s v="UN"/>
    <s v="South_Asian"/>
    <x v="8"/>
    <x v="0"/>
    <x v="9"/>
    <x v="17"/>
    <n v="0.15301681075815102"/>
    <n v="0.54120258377431152"/>
    <n v="8701.1942034820404"/>
    <n v="30775.107398424814"/>
    <n v="4709.1087848465431"/>
    <n v="0.4109957729777759"/>
    <n v="48105.133893507649"/>
    <n v="5.528566857438598"/>
    <n v="2.2965450150669531"/>
  </r>
  <r>
    <s v="UN"/>
    <s v="South_Asian"/>
    <x v="8"/>
    <x v="0"/>
    <x v="9"/>
    <x v="18"/>
    <n v="0.20599064231950945"/>
    <n v="0.65265639679104248"/>
    <n v="3992.0854186354977"/>
    <n v="12648.439053689674"/>
    <n v="2605.4600850087045"/>
    <n v="0.30225563768880054"/>
    <n v="17330.026495082831"/>
    <n v="4.3410961133708073"/>
    <n v="2.1935904596813707"/>
  </r>
  <r>
    <s v="UN"/>
    <s v="South_Asian"/>
    <x v="8"/>
    <x v="0"/>
    <x v="9"/>
    <x v="19"/>
    <n v="0.27580343480685865"/>
    <n v="0.76041711398351886"/>
    <n v="1386.6253336267935"/>
    <n v="3823.0620119409018"/>
    <n v="1054.4136343729203"/>
    <n v="0.19830388715643132"/>
    <n v="4681.5874413931588"/>
    <n v="3.3762454268365443"/>
    <n v="2.050432055497196"/>
  </r>
  <r>
    <s v="UN"/>
    <s v="South_Asian"/>
    <x v="8"/>
    <x v="0"/>
    <x v="9"/>
    <x v="20"/>
    <n v="0.37538004142370307"/>
    <n v="0.85664093824386478"/>
    <n v="332.21169925387318"/>
    <n v="758.12805780796793"/>
    <n v="284.58614174442653"/>
    <n v="0.11694163993295235"/>
    <n v="858.52542945225707"/>
    <n v="2.5842721113689007"/>
    <n v="1.8272157142764971"/>
  </r>
  <r>
    <s v="UN"/>
    <s v="South_Asian"/>
    <x v="8"/>
    <x v="0"/>
    <x v="9"/>
    <x v="21"/>
    <n v="0.47437056099621205"/>
    <n v="1"/>
    <n v="47.625557509446629"/>
    <n v="100.39737164428914"/>
    <n v="47.625557509446629"/>
    <m/>
    <n v="100.39737164428914"/>
    <n v="2.1080566169619139"/>
    <n v="2.1080566169619139"/>
  </r>
  <r>
    <s v="UN"/>
    <s v="South_Asian"/>
    <x v="8"/>
    <x v="0"/>
    <x v="10"/>
    <x v="0"/>
    <n v="0.18789091386744614"/>
    <n v="0.16688258102679829"/>
    <n v="100000"/>
    <n v="88818.867071204513"/>
    <n v="16688.258102679829"/>
    <n v="0.78929147332722627"/>
    <n v="4499999.9996406976"/>
    <n v="44.999999996406977"/>
    <n v="0.33"/>
  </r>
  <r>
    <s v="UN"/>
    <s v="South_Asian"/>
    <x v="8"/>
    <x v="0"/>
    <x v="10"/>
    <x v="1"/>
    <n v="3.38590978482129E-2"/>
    <n v="0.12429246665979388"/>
    <n v="83311.741897320171"/>
    <n v="305826.86959240859"/>
    <n v="10355.02190214202"/>
    <n v="0.90840578371246439"/>
    <n v="4411181.1325694928"/>
    <n v="52.947892243162713"/>
    <n v="1.3520000000000001"/>
  </r>
  <r>
    <s v="UN"/>
    <s v="South_Asian"/>
    <x v="8"/>
    <x v="0"/>
    <x v="10"/>
    <x v="2"/>
    <n v="5.716113388875909E-3"/>
    <n v="2.8088130917817037E-2"/>
    <n v="72956.719995178151"/>
    <n v="358498.46970269229"/>
    <n v="2049.2179025590885"/>
    <n v="0.9827949813436333"/>
    <n v="4105354.2629770846"/>
    <n v="56.271091453239883"/>
    <n v="1.9329126661691149"/>
  </r>
  <r>
    <s v="UN"/>
    <s v="South_Asian"/>
    <x v="8"/>
    <x v="0"/>
    <x v="10"/>
    <x v="3"/>
    <n v="2.356905816896192E-3"/>
    <n v="1.1711169805346342E-2"/>
    <n v="70907.502092619063"/>
    <n v="352330.49684317858"/>
    <n v="830.40979747960228"/>
    <n v="0.98786343495898798"/>
    <n v="3746855.7932743924"/>
    <n v="52.841457993827873"/>
    <n v="2.3422596570810179"/>
  </r>
  <r>
    <s v="UN"/>
    <s v="South_Asian"/>
    <x v="8"/>
    <x v="0"/>
    <x v="10"/>
    <x v="4"/>
    <n v="2.7447898348407756E-3"/>
    <n v="1.3632646397977542E-2"/>
    <n v="70077.09229513946"/>
    <n v="348054.41485230927"/>
    <n v="955.33621985807258"/>
    <n v="0.98522965531534046"/>
    <n v="3394525.2964312136"/>
    <n v="48.439870794505801"/>
    <n v="2.5599725259717037"/>
  </r>
  <r>
    <s v="UN"/>
    <s v="South_Asian"/>
    <x v="8"/>
    <x v="0"/>
    <x v="10"/>
    <x v="5"/>
    <n v="3.2305929210545161E-3"/>
    <n v="1.6026994816859257E-2"/>
    <n v="69121.756075281388"/>
    <n v="342913.53117592318"/>
    <n v="1107.8140263507521"/>
    <n v="0.98239560388137293"/>
    <n v="3046470.8815789041"/>
    <n v="44.073979808339267"/>
    <n v="2.5670562600094673"/>
  </r>
  <r>
    <s v="UN"/>
    <s v="South_Asian"/>
    <x v="8"/>
    <x v="0"/>
    <x v="10"/>
    <x v="6"/>
    <n v="3.911341799624146E-3"/>
    <n v="1.9373088170639926E-2"/>
    <n v="68013.942048930636"/>
    <n v="336876.74553866504"/>
    <n v="1317.6400961467152"/>
    <n v="0.97849045645053401"/>
    <n v="2703557.350402981"/>
    <n v="39.750046372227416"/>
    <n v="2.576755052213735"/>
  </r>
  <r>
    <s v="UN"/>
    <s v="South_Asian"/>
    <x v="8"/>
    <x v="0"/>
    <x v="10"/>
    <x v="7"/>
    <n v="4.8559431955393327E-3"/>
    <n v="2.3999349487100901E-2"/>
    <n v="66696.301952783921"/>
    <n v="329630.68050969875"/>
    <n v="1600.6678600620799"/>
    <n v="0.97243544562592321"/>
    <n v="2366680.6048643161"/>
    <n v="35.484435202115883"/>
    <n v="2.5942359122076235"/>
  </r>
  <r>
    <s v="UN"/>
    <s v="South_Asian"/>
    <x v="8"/>
    <x v="0"/>
    <x v="10"/>
    <x v="8"/>
    <n v="6.4544660169805496E-3"/>
    <n v="3.1783144651656402E-2"/>
    <n v="65095.634092721841"/>
    <n v="320544.55769342522"/>
    <n v="2068.9439545602727"/>
    <n v="0.96250450944019217"/>
    <n v="2037049.9243546175"/>
    <n v="31.293188133831762"/>
    <n v="2.6153956421538029"/>
  </r>
  <r>
    <s v="UN"/>
    <s v="South_Asian"/>
    <x v="8"/>
    <x v="0"/>
    <x v="10"/>
    <x v="9"/>
    <n v="9.0128118000168903E-3"/>
    <n v="4.4119134326620957E-2"/>
    <n v="63026.690138161568"/>
    <n v="308525.58225643361"/>
    <n v="2780.6830083678651"/>
    <n v="0.94761015612970401"/>
    <n v="1716505.3666611922"/>
    <n v="27.234578920429108"/>
    <n v="2.6236527448510789"/>
  </r>
  <r>
    <s v="UN"/>
    <s v="South_Asian"/>
    <x v="8"/>
    <x v="0"/>
    <x v="10"/>
    <x v="10"/>
    <n v="1.2787058313905907E-2"/>
    <n v="6.2053068799054548E-2"/>
    <n v="60246.007129793703"/>
    <n v="292361.97517202696"/>
    <n v="3738.4496252934186"/>
    <n v="0.92465396887704432"/>
    <n v="1407979.7844047586"/>
    <n v="23.37050788065363"/>
    <n v="2.6278774984842648"/>
  </r>
  <r>
    <s v="UN"/>
    <s v="South_Asian"/>
    <x v="8"/>
    <x v="0"/>
    <x v="10"/>
    <x v="11"/>
    <n v="1.892208340816447E-2"/>
    <n v="9.0523751185538223E-2"/>
    <n v="56507.557504500284"/>
    <n v="270333.66069154657"/>
    <n v="5115.2760756398784"/>
    <n v="0.89325026818098174"/>
    <n v="1115617.8092327316"/>
    <n v="19.742807130601662"/>
    <n v="2.6141802220463259"/>
  </r>
  <r>
    <s v="UN"/>
    <s v="South_Asian"/>
    <x v="8"/>
    <x v="0"/>
    <x v="10"/>
    <x v="12"/>
    <n v="2.6728208080261096E-2"/>
    <n v="0.12558715632397657"/>
    <n v="51392.281428860406"/>
    <n v="241475.61491107044"/>
    <n v="6454.2104816520878"/>
    <n v="0.84815814043084314"/>
    <n v="845284.14854118507"/>
    <n v="16.44768679341988"/>
    <n v="2.6006682339762066"/>
  </r>
  <r>
    <s v="UN"/>
    <s v="South_Asian"/>
    <x v="8"/>
    <x v="0"/>
    <x v="10"/>
    <x v="13"/>
    <n v="4.0077668268888644E-2"/>
    <n v="0.18265776360794034"/>
    <n v="44938.070947208318"/>
    <n v="204809.50850236791"/>
    <n v="8208.2875400720295"/>
    <n v="0.78442652744683672"/>
    <n v="603808.53363011463"/>
    <n v="13.436458684206714"/>
    <n v="2.5779544592440979"/>
  </r>
  <r>
    <s v="UN"/>
    <s v="South_Asian"/>
    <x v="8"/>
    <x v="0"/>
    <x v="10"/>
    <x v="14"/>
    <n v="5.8013606461004348E-2"/>
    <n v="0.2537545771268927"/>
    <n v="36729.783407136289"/>
    <n v="160658.01154260582"/>
    <n v="9320.3506564402269"/>
    <n v="0.70339802456418987"/>
    <n v="398999.02512774675"/>
    <n v="10.863092240566401"/>
    <n v="2.5332574555884082"/>
  </r>
  <r>
    <s v="UN"/>
    <s v="South_Asian"/>
    <x v="8"/>
    <x v="0"/>
    <x v="10"/>
    <x v="15"/>
    <n v="8.3981045921876038E-2"/>
    <n v="0.34624599857711463"/>
    <n v="27409.432750696062"/>
    <n v="113006.52794947976"/>
    <n v="9490.4064131970299"/>
    <n v="0.60981115045978773"/>
    <n v="238341.01358514096"/>
    <n v="8.6955835880656185"/>
    <n v="2.4668486514370467"/>
  </r>
  <r>
    <s v="UN"/>
    <s v="South_Asian"/>
    <x v="8"/>
    <x v="0"/>
    <x v="10"/>
    <x v="16"/>
    <n v="0.11459011721038809"/>
    <n v="0.44068843027064386"/>
    <n v="17919.026337499032"/>
    <n v="68912.640818338419"/>
    <n v="7896.7075886507719"/>
    <n v="0.51886378421263679"/>
    <n v="125334.4856356612"/>
    <n v="6.9944919592742893"/>
    <n v="2.3808716307436999"/>
  </r>
  <r>
    <s v="UN"/>
    <s v="South_Asian"/>
    <x v="8"/>
    <x v="0"/>
    <x v="10"/>
    <x v="17"/>
    <n v="0.14910878336660499"/>
    <n v="0.53197015452136953"/>
    <n v="10022.31874884826"/>
    <n v="35756.273595089289"/>
    <n v="5331.5744534872283"/>
    <n v="0.4191824857068423"/>
    <n v="56421.844817322781"/>
    <n v="5.6296198745232129"/>
    <n v="2.3074895090768894"/>
  </r>
  <r>
    <s v="UN"/>
    <s v="South_Asian"/>
    <x v="8"/>
    <x v="0"/>
    <x v="10"/>
    <x v="18"/>
    <n v="0.20202653305655974"/>
    <n v="0.64553832693190905"/>
    <n v="4690.7442953610316"/>
    <n v="14988.403645203458"/>
    <n v="3028.0552244927567"/>
    <n v="0.30820313449505604"/>
    <n v="20665.571222233495"/>
    <n v="4.4056060021585406"/>
    <n v="2.2043713855913034"/>
  </r>
  <r>
    <s v="UN"/>
    <s v="South_Asian"/>
    <x v="8"/>
    <x v="0"/>
    <x v="10"/>
    <x v="19"/>
    <n v="0.27203319809611426"/>
    <n v="0.7557937509288748"/>
    <n v="1662.6890708682747"/>
    <n v="4619.4729845288293"/>
    <n v="1256.650009499979"/>
    <n v="0.20187557353776839"/>
    <n v="5677.1675770300362"/>
    <n v="3.4144493257932802"/>
    <n v="2.0604604767540842"/>
  </r>
  <r>
    <s v="UN"/>
    <s v="South_Asian"/>
    <x v="8"/>
    <x v="0"/>
    <x v="10"/>
    <x v="20"/>
    <n v="0.37201765391996555"/>
    <n v="0.85442105051849393"/>
    <n v="406.03906136829568"/>
    <n v="932.5587581939842"/>
    <n v="346.92832136584241"/>
    <n v="0.11830998777379108"/>
    <n v="1057.6945925012069"/>
    <n v="2.6049084758912651"/>
    <n v="1.8361287302052924"/>
  </r>
  <r>
    <s v="UN"/>
    <s v="South_Asian"/>
    <x v="8"/>
    <x v="0"/>
    <x v="10"/>
    <x v="21"/>
    <n v="0.47237260477546072"/>
    <n v="1"/>
    <n v="59.110740002453262"/>
    <n v="125.13583430722272"/>
    <n v="59.110740002453262"/>
    <m/>
    <n v="125.13583430722272"/>
    <n v="2.1169728936235486"/>
    <n v="2.1169728936235486"/>
  </r>
  <r>
    <s v="UN"/>
    <s v="South_Asian"/>
    <x v="8"/>
    <x v="0"/>
    <x v="11"/>
    <x v="0"/>
    <n v="0.17050053985168243"/>
    <n v="0.15302021970605201"/>
    <n v="100000"/>
    <n v="89747.645279694509"/>
    <n v="15302.021970605201"/>
    <n v="0.80856032969053548"/>
    <n v="4749999.999488622"/>
    <n v="47.499999994886217"/>
    <n v="0.33"/>
  </r>
  <r>
    <s v="UN"/>
    <s v="South_Asian"/>
    <x v="8"/>
    <x v="0"/>
    <x v="11"/>
    <x v="1"/>
    <n v="2.9127042360528786E-2"/>
    <n v="0.10816553398678307"/>
    <n v="84697.978029394799"/>
    <n v="314532.51956557319"/>
    <n v="9161.4020211503084"/>
    <n v="0.92026230559113675"/>
    <n v="4660252.3542089276"/>
    <n v="55.022002444870253"/>
    <n v="1.3520000000000001"/>
  </r>
  <r>
    <s v="UN"/>
    <s v="South_Asian"/>
    <x v="8"/>
    <x v="0"/>
    <x v="11"/>
    <x v="2"/>
    <n v="4.9505826633188445E-3"/>
    <n v="2.4383334098547812E-2"/>
    <n v="75536.57600824449"/>
    <n v="372043.79660527088"/>
    <n v="1841.8335694693669"/>
    <n v="0.98500696167346125"/>
    <n v="4345719.8346433546"/>
    <n v="57.531332028725238"/>
    <n v="1.9383317095386807"/>
  </r>
  <r>
    <s v="UN"/>
    <s v="South_Asian"/>
    <x v="8"/>
    <x v="0"/>
    <x v="11"/>
    <x v="3"/>
    <n v="2.0650719446138497E-3"/>
    <n v="1.0269092095709621E-2"/>
    <n v="73694.742438775123"/>
    <n v="366465.72970361711"/>
    <n v="756.77809707337292"/>
    <n v="0.98931552931304778"/>
    <n v="3973676.0380380838"/>
    <n v="53.920753455911395"/>
    <n v="2.346669389582221"/>
  </r>
  <r>
    <s v="UN"/>
    <s v="South_Asian"/>
    <x v="8"/>
    <x v="0"/>
    <x v="11"/>
    <x v="4"/>
    <n v="2.4209718945310955E-3"/>
    <n v="1.203384194936493E-2"/>
    <n v="72937.964341701751"/>
    <n v="362550.2373568262"/>
    <n v="877.72393499646569"/>
    <n v="0.98694914455661509"/>
    <n v="3607210.3083344665"/>
    <n v="49.455867611485701"/>
    <n v="2.5623493146610259"/>
  </r>
  <r>
    <s v="UN"/>
    <s v="South_Asian"/>
    <x v="8"/>
    <x v="0"/>
    <x v="11"/>
    <x v="5"/>
    <n v="2.8538001587189491E-3"/>
    <n v="1.4170684204605629E-2"/>
    <n v="72060.240406705285"/>
    <n v="357818.64661811735"/>
    <n v="1021.1429105113784"/>
    <n v="0.98440523721148676"/>
    <n v="3244660.0709776403"/>
    <n v="45.027050321576795"/>
    <n v="2.5688462507507062"/>
  </r>
  <r>
    <s v="UN"/>
    <s v="South_Asian"/>
    <x v="8"/>
    <x v="0"/>
    <x v="11"/>
    <x v="6"/>
    <n v="3.4665819304675236E-3"/>
    <n v="1.71886163345366E-2"/>
    <n v="71039.097496193906"/>
    <n v="352238.54970280098"/>
    <n v="1221.0637916138221"/>
    <n v="0.98091712648183316"/>
    <n v="2886841.4243595228"/>
    <n v="40.637360638121741"/>
    <n v="2.5783920557823512"/>
  </r>
  <r>
    <s v="UN"/>
    <s v="South_Asian"/>
    <x v="8"/>
    <x v="0"/>
    <x v="11"/>
    <x v="7"/>
    <n v="4.3042339689219923E-3"/>
    <n v="2.1300875725627517E-2"/>
    <n v="69818.033704580084"/>
    <n v="345516.82601059991"/>
    <n v="1487.1852593489311"/>
    <n v="0.97542690990130287"/>
    <n v="2534602.8746567219"/>
    <n v="36.302982770631239"/>
    <n v="2.5972445330281895"/>
  </r>
  <r>
    <s v="UN"/>
    <s v="South_Asian"/>
    <x v="8"/>
    <x v="0"/>
    <x v="11"/>
    <x v="8"/>
    <n v="5.7718068222369573E-3"/>
    <n v="2.8468127884834875E-2"/>
    <n v="68330.848445231153"/>
    <n v="337026.40991442557"/>
    <n v="1945.251332018117"/>
    <n v="0.96621478656757898"/>
    <n v="2189086.0486461222"/>
    <n v="32.036570574719676"/>
    <n v="2.6209591863232213"/>
  </r>
  <r>
    <s v="UN"/>
    <s v="South_Asian"/>
    <x v="8"/>
    <x v="0"/>
    <x v="11"/>
    <x v="9"/>
    <n v="8.1492128907343954E-3"/>
    <n v="3.9974165965316118E-2"/>
    <n v="66385.597113213036"/>
    <n v="325639.90072310407"/>
    <n v="2653.7088767101959"/>
    <n v="0.95219562603309871"/>
    <n v="1852059.6387316969"/>
    <n v="27.898515932201697"/>
    <n v="2.6304541548821048"/>
  </r>
  <r>
    <s v="UN"/>
    <s v="South_Asian"/>
    <x v="8"/>
    <x v="0"/>
    <x v="11"/>
    <x v="10"/>
    <n v="1.1712506992921472E-2"/>
    <n v="5.6984517213393746E-2"/>
    <n v="63731.88823650284"/>
    <n v="310072.88913039217"/>
    <n v="3631.7308822550767"/>
    <n v="0.93026297881609232"/>
    <n v="1526419.7380085927"/>
    <n v="23.950643551375688"/>
    <n v="2.6356860322232096"/>
  </r>
  <r>
    <s v="UN"/>
    <s v="South_Asian"/>
    <x v="8"/>
    <x v="0"/>
    <x v="11"/>
    <x v="11"/>
    <n v="1.7572573616585041E-2"/>
    <n v="8.4339164825900204E-2"/>
    <n v="60100.157354247764"/>
    <n v="288449.32949255058"/>
    <n v="5068.7970771624459"/>
    <n v="0.8998423510400344"/>
    <n v="1216346.8488782006"/>
    <n v="20.238663298478563"/>
    <n v="2.622422619168109"/>
  </r>
  <r>
    <s v="UN"/>
    <s v="South_Asian"/>
    <x v="8"/>
    <x v="0"/>
    <x v="11"/>
    <x v="12"/>
    <n v="2.5128723459317406E-2"/>
    <n v="0.11852122789192045"/>
    <n v="55031.360277085318"/>
    <n v="259558.92280649822"/>
    <n v="6522.384392602813"/>
    <n v="0.85583518002417025"/>
    <n v="927897.51938565006"/>
    <n v="16.861249925744978"/>
    <n v="2.6085618939266606"/>
  </r>
  <r>
    <s v="UN"/>
    <s v="South_Asian"/>
    <x v="8"/>
    <x v="0"/>
    <x v="11"/>
    <x v="13"/>
    <n v="3.8043250928108174E-2"/>
    <n v="0.17421342286638361"/>
    <n v="48508.975884482505"/>
    <n v="222139.65742697913"/>
    <n v="8450.9147285785511"/>
    <n v="0.79354427386368531"/>
    <n v="668338.59657915181"/>
    <n v="13.777627426534604"/>
    <n v="2.5854422094180123"/>
  </r>
  <r>
    <s v="UN"/>
    <s v="South_Asian"/>
    <x v="8"/>
    <x v="0"/>
    <x v="11"/>
    <x v="14"/>
    <n v="5.5399283877590078E-2"/>
    <n v="0.24378752905892168"/>
    <n v="40058.061155903953"/>
    <n v="176277.65314921993"/>
    <n v="9765.6557480890006"/>
    <n v="0.71392006012950182"/>
    <n v="446198.93915217265"/>
    <n v="11.138805181199082"/>
    <n v="2.5411121127223066"/>
  </r>
  <r>
    <s v="UN"/>
    <s v="South_Asian"/>
    <x v="8"/>
    <x v="0"/>
    <x v="11"/>
    <x v="15"/>
    <n v="8.0644828087658035E-2"/>
    <n v="0.33503455753658679"/>
    <n v="30292.405407814953"/>
    <n v="125848.15273577855"/>
    <n v="10149.002642526189"/>
    <n v="0.62099731284185777"/>
    <n v="269921.28600295272"/>
    <n v="8.9105266606961955"/>
    <n v="2.4762175944294893"/>
  </r>
  <r>
    <s v="UN"/>
    <s v="South_Asian"/>
    <x v="8"/>
    <x v="0"/>
    <x v="11"/>
    <x v="16"/>
    <n v="0.11070393674973877"/>
    <n v="0.42950358649427939"/>
    <n v="20143.402765288763"/>
    <n v="78151.36467503017"/>
    <n v="8651.6637318903086"/>
    <n v="0.52928468924990157"/>
    <n v="144073.13326717418"/>
    <n v="7.1523731588906072"/>
    <n v="2.3917561002474077"/>
  </r>
  <r>
    <s v="UN"/>
    <s v="South_Asian"/>
    <x v="8"/>
    <x v="0"/>
    <x v="11"/>
    <x v="17"/>
    <n v="0.14511453444367617"/>
    <n v="0.52233731841292586"/>
    <n v="11491.739033398455"/>
    <n v="41364.320766479083"/>
    <n v="6002.5641506064976"/>
    <n v="0.4277479085317375"/>
    <n v="65921.768592143999"/>
    <n v="5.7364484522799799"/>
    <n v="2.3187501213315609"/>
  </r>
  <r>
    <s v="UN"/>
    <s v="South_Asian"/>
    <x v="8"/>
    <x v="0"/>
    <x v="11"/>
    <x v="18"/>
    <n v="0.19794818969349925"/>
    <n v="0.63805520953282602"/>
    <n v="5489.1748827919573"/>
    <n v="17693.501695697341"/>
    <n v="3502.396630002148"/>
    <n v="0.31446518810467977"/>
    <n v="24557.447825664916"/>
    <n v="4.4737958527519659"/>
    <n v="2.2155144752247939"/>
  </r>
  <r>
    <s v="UN"/>
    <s v="South_Asian"/>
    <x v="8"/>
    <x v="0"/>
    <x v="11"/>
    <x v="19"/>
    <n v="0.26813074106447204"/>
    <n v="0.75090254826786063"/>
    <n v="1986.7782527898094"/>
    <n v="5563.9903389679366"/>
    <n v="1491.8768528630355"/>
    <n v="0.20565653054792335"/>
    <n v="6863.9461299675731"/>
    <n v="3.4548123930435142"/>
    <n v="2.0708702151957734"/>
  </r>
  <r>
    <s v="UN"/>
    <s v="South_Asian"/>
    <x v="8"/>
    <x v="0"/>
    <x v="11"/>
    <x v="20"/>
    <n v="0.36851807912490397"/>
    <n v="0.85205766689774809"/>
    <n v="494.90139992677376"/>
    <n v="1144.2709491143098"/>
    <n v="421.68453216603621"/>
    <n v="0.11976164340604883"/>
    <n v="1299.9557909996365"/>
    <n v="2.6266965322627489"/>
    <n v="1.8454236542976037"/>
  </r>
  <r>
    <s v="UN"/>
    <s v="South_Asian"/>
    <x v="8"/>
    <x v="0"/>
    <x v="11"/>
    <x v="21"/>
    <n v="0.47028899457448259"/>
    <n v="1"/>
    <n v="73.216867760737557"/>
    <n v="155.68484188532662"/>
    <n v="73.216867760737557"/>
    <m/>
    <n v="155.68484188532662"/>
    <n v="2.1263521186686494"/>
    <n v="2.1263521186686494"/>
  </r>
  <r>
    <s v="UN"/>
    <s v="South_Asian"/>
    <x v="8"/>
    <x v="0"/>
    <x v="12"/>
    <x v="0"/>
    <n v="0.15390977421555302"/>
    <n v="0.1395222978266723"/>
    <n v="100000"/>
    <n v="90652.006045612958"/>
    <n v="13952.229782667229"/>
    <n v="0.82718268579655552"/>
    <n v="4999999.9992832756"/>
    <n v="49.999999992832755"/>
    <n v="0.33"/>
  </r>
  <r>
    <s v="UN"/>
    <s v="South_Asian"/>
    <x v="8"/>
    <x v="0"/>
    <x v="12"/>
    <x v="1"/>
    <n v="2.4851673896656431E-2"/>
    <n v="9.3268925709457898E-2"/>
    <n v="86047.770217332771"/>
    <n v="322939.33685266477"/>
    <n v="8025.583087864914"/>
    <n v="0.93111439129541596"/>
    <n v="4909347.9932376631"/>
    <n v="57.053750269623649"/>
    <n v="1.3520000000000001"/>
  </r>
  <r>
    <s v="UN"/>
    <s v="South_Asian"/>
    <x v="8"/>
    <x v="0"/>
    <x v="12"/>
    <x v="2"/>
    <n v="4.2570018296695074E-3"/>
    <n v="2.1011651809637769E-2"/>
    <n v="78022.187129467857"/>
    <n v="385100.85148778354"/>
    <n v="1639.3750293907942"/>
    <n v="0.98702627940949306"/>
    <n v="4586408.656384998"/>
    <n v="58.783390021795192"/>
    <n v="1.9439060192239579"/>
  </r>
  <r>
    <s v="UN"/>
    <s v="South_Asian"/>
    <x v="8"/>
    <x v="0"/>
    <x v="12"/>
    <x v="3"/>
    <n v="1.797225381420712E-3"/>
    <n v="8.9435532015502694E-3"/>
    <n v="76382.812100077062"/>
    <n v="380104.66064141475"/>
    <n v="683.13374370105157"/>
    <n v="0.99065228832638219"/>
    <n v="4201307.8048972143"/>
    <n v="55.003314088418797"/>
    <n v="2.3513241357868337"/>
  </r>
  <r>
    <s v="UN"/>
    <s v="South_Asian"/>
    <x v="8"/>
    <x v="0"/>
    <x v="12"/>
    <x v="4"/>
    <n v="2.1231338371159791E-3"/>
    <n v="1.056106655335636E-2"/>
    <n v="75699.678356376011"/>
    <n v="376551.55186794046"/>
    <n v="799.46934118935314"/>
    <n v="0.98853619923107494"/>
    <n v="3821203.1442557992"/>
    <n v="50.47845944954333"/>
    <n v="2.5648348052430627"/>
  </r>
  <r>
    <s v="UN"/>
    <s v="South_Asian"/>
    <x v="8"/>
    <x v="0"/>
    <x v="12"/>
    <x v="5"/>
    <n v="2.5059863872849541E-3"/>
    <n v="1.2454109994121495E-2"/>
    <n v="74900.209015186658"/>
    <n v="372234.83989809692"/>
    <n v="932.81544165781816"/>
    <n v="0.98626679790268923"/>
    <n v="3444651.5923878588"/>
    <n v="45.98987957015482"/>
    <n v="2.5705749748215476"/>
  </r>
  <r>
    <s v="UN"/>
    <s v="South_Asian"/>
    <x v="8"/>
    <x v="0"/>
    <x v="12"/>
    <x v="6"/>
    <n v="3.0547964601721463E-3"/>
    <n v="1.5161891882831149E-2"/>
    <n v="73967.39357352884"/>
    <n v="367122.86361411621"/>
    <n v="1121.4856242166716"/>
    <n v="0.98317311532798446"/>
    <n v="3072416.7524897619"/>
    <n v="41.537447840926845"/>
    <n v="2.5799027692185175"/>
  </r>
  <r>
    <s v="UN"/>
    <s v="South_Asian"/>
    <x v="8"/>
    <x v="0"/>
    <x v="12"/>
    <x v="7"/>
    <n v="3.7915074393161728E-3"/>
    <n v="1.878659955810635E-2"/>
    <n v="72845.907949312168"/>
    <n v="360945.32952762139"/>
    <n v="1368.5269020904088"/>
    <n v="0.97822644788651647"/>
    <n v="2705293.8888756456"/>
    <n v="37.13721147875664"/>
    <n v="2.6001858539113258"/>
  </r>
  <r>
    <s v="UN"/>
    <s v="South_Asian"/>
    <x v="8"/>
    <x v="0"/>
    <x v="12"/>
    <x v="8"/>
    <n v="5.1321267192144136E-3"/>
    <n v="2.535184475860525E-2"/>
    <n v="71477.381047221759"/>
    <n v="353086.2675850332"/>
    <n v="1812.0834680608386"/>
    <n v="0.96972249941471345"/>
    <n v="2344348.559348024"/>
    <n v="32.798467501197656"/>
    <n v="2.6266889870819221"/>
  </r>
  <r>
    <s v="UN"/>
    <s v="South_Asian"/>
    <x v="8"/>
    <x v="0"/>
    <x v="12"/>
    <x v="9"/>
    <n v="7.3315876340238947E-3"/>
    <n v="3.6033780834697299E-2"/>
    <n v="69665.297579160921"/>
    <n v="342395.69791157072"/>
    <n v="2510.3040647514572"/>
    <n v="0.95658797525709371"/>
    <n v="1991262.2917629909"/>
    <n v="28.583274039708403"/>
    <n v="2.6374216703421274"/>
  </r>
  <r>
    <s v="UN"/>
    <s v="South_Asian"/>
    <x v="8"/>
    <x v="0"/>
    <x v="12"/>
    <x v="10"/>
    <n v="1.0680931324575748E-2"/>
    <n v="5.2093558828766713E-2"/>
    <n v="67154.993514409463"/>
    <n v="327531.60740196903"/>
    <n v="3498.3426052883369"/>
    <n v="0.93572580744882972"/>
    <n v="1648866.5938514201"/>
    <n v="24.553149476481185"/>
    <n v="2.6436384024774839"/>
  </r>
  <r>
    <s v="UN"/>
    <s v="South_Asian"/>
    <x v="8"/>
    <x v="0"/>
    <x v="12"/>
    <x v="11"/>
    <n v="1.6256059500118606E-2"/>
    <n v="7.8266032415567996E-2"/>
    <n v="63656.650909121126"/>
    <n v="306479.77780122054"/>
    <n v="4982.1535035197739"/>
    <n v="0.90636222039832104"/>
    <n v="1321334.986449451"/>
    <n v="20.757218100208313"/>
    <n v="2.6308484401281014"/>
  </r>
  <r>
    <s v="UN"/>
    <s v="South_Asian"/>
    <x v="8"/>
    <x v="0"/>
    <x v="12"/>
    <x v="12"/>
    <n v="2.3549230388199408E-2"/>
    <n v="0.11148872763770773"/>
    <n v="58674.497405601353"/>
    <n v="277781.69191509829"/>
    <n v="6541.5450605324659"/>
    <n v="0.86352871348671856"/>
    <n v="1014855.2086482304"/>
    <n v="17.296359637012372"/>
    <n v="2.6166494354715337"/>
  </r>
  <r>
    <s v="UN"/>
    <s v="South_Asian"/>
    <x v="8"/>
    <x v="0"/>
    <x v="12"/>
    <x v="13"/>
    <n v="3.6012832228310844E-2"/>
    <n v="0.16570108776633818"/>
    <n v="52132.952345068887"/>
    <n v="239872.46704960885"/>
    <n v="8638.4869120485891"/>
    <n v="0.80279022780661835"/>
    <n v="737073.51673313219"/>
    <n v="14.138342134441768"/>
    <n v="2.5930628954550614"/>
  </r>
  <r>
    <s v="UN"/>
    <s v="South_Asian"/>
    <x v="8"/>
    <x v="0"/>
    <x v="12"/>
    <x v="14"/>
    <n v="5.2768971684810158E-2"/>
    <n v="0.23362919505002352"/>
    <n v="43494.465433020297"/>
    <n v="192567.27246729104"/>
    <n v="10161.57694824761"/>
    <n v="0.72470759678932217"/>
    <n v="497201.04968352331"/>
    <n v="11.431363616807584"/>
    <n v="2.5490954972195157"/>
  </r>
  <r>
    <s v="UN"/>
    <s v="South_Asian"/>
    <x v="8"/>
    <x v="0"/>
    <x v="12"/>
    <x v="15"/>
    <n v="7.7263636867750743E-2"/>
    <n v="0.32348004173406059"/>
    <n v="33332.888484772688"/>
    <n v="139554.96525004509"/>
    <n v="10782.524158171058"/>
    <n v="0.63258480755752011"/>
    <n v="304633.77721623227"/>
    <n v="9.1391352824222452"/>
    <n v="2.4857949051498633"/>
  </r>
  <r>
    <s v="UN"/>
    <s v="South_Asian"/>
    <x v="8"/>
    <x v="0"/>
    <x v="12"/>
    <x v="16"/>
    <n v="0.10673779082297639"/>
    <n v="0.41785797714312412"/>
    <n v="22550.36432660163"/>
    <n v="88280.350836396188"/>
    <n v="9422.8496213542257"/>
    <n v="0.54017085682367727"/>
    <n v="165078.8119661872"/>
    <n v="7.3204498861001239"/>
    <n v="2.4029649437305789"/>
  </r>
  <r>
    <s v="UN"/>
    <s v="South_Asian"/>
    <x v="8"/>
    <x v="0"/>
    <x v="12"/>
    <x v="17"/>
    <n v="0.14101031833300273"/>
    <n v="0.51222831235895994"/>
    <n v="13127.514705247404"/>
    <n v="47686.472751990965"/>
    <n v="6724.2847029363065"/>
    <n v="0.43676759749634225"/>
    <n v="76798.461129791001"/>
    <n v="5.8501904476323068"/>
    <n v="2.3304073864678401"/>
  </r>
  <r>
    <s v="UN"/>
    <s v="South_Asian"/>
    <x v="8"/>
    <x v="0"/>
    <x v="12"/>
    <x v="18"/>
    <n v="0.19372389278956939"/>
    <n v="0.63012933379743141"/>
    <n v="6403.2300023110975"/>
    <n v="20827.906136961879"/>
    <n v="4034.8630555080172"/>
    <n v="0.32110965339650538"/>
    <n v="29111.988377800037"/>
    <n v="4.5464536440660011"/>
    <n v="2.2271069127561924"/>
  </r>
  <r>
    <s v="UN"/>
    <s v="South_Asian"/>
    <x v="8"/>
    <x v="0"/>
    <x v="12"/>
    <x v="19"/>
    <n v="0.26406233072048557"/>
    <n v="0.74568676407399004"/>
    <n v="2368.3669468030803"/>
    <n v="6688.0417206147768"/>
    <n v="1766.0598847013846"/>
    <n v="0.20969041989044529"/>
    <n v="8284.0822408381591"/>
    <n v="3.4978035190114252"/>
    <n v="2.0817563673544077"/>
  </r>
  <r>
    <s v="UN"/>
    <s v="South_Asian"/>
    <x v="8"/>
    <x v="0"/>
    <x v="12"/>
    <x v="20"/>
    <n v="0.364850537262495"/>
    <n v="0.84952193639171802"/>
    <n v="602.30706210169569"/>
    <n v="1402.4182766405286"/>
    <n v="511.67306169903929"/>
    <n v="0.12131411523045434"/>
    <n v="1596.0405202233824"/>
    <n v="2.6498784766928418"/>
    <n v="1.8551851674098576"/>
  </r>
  <r>
    <s v="UN"/>
    <s v="South_Asian"/>
    <x v="8"/>
    <x v="0"/>
    <x v="12"/>
    <x v="21"/>
    <n v="0.46809704673147662"/>
    <n v="1"/>
    <n v="90.634000402656412"/>
    <n v="193.62224358285368"/>
    <n v="90.634000402656412"/>
    <m/>
    <n v="193.62224358285368"/>
    <n v="2.1363091414111164"/>
    <n v="2.1363091414111164"/>
  </r>
  <r>
    <s v="UN"/>
    <s v="South_Asian"/>
    <x v="8"/>
    <x v="0"/>
    <x v="13"/>
    <x v="0"/>
    <n v="0.13805582578209141"/>
    <n v="0.12636718894558929"/>
    <n v="100000"/>
    <n v="91533.398340645523"/>
    <n v="12636.71889455893"/>
    <n v="0.84516128543310987"/>
    <n v="5249999.9990054462"/>
    <n v="52.499999990054462"/>
    <n v="0.33"/>
  </r>
  <r>
    <s v="UN"/>
    <s v="South_Asian"/>
    <x v="8"/>
    <x v="0"/>
    <x v="13"/>
    <x v="1"/>
    <n v="2.0996583305234528E-2"/>
    <n v="7.9562728832470592E-2"/>
    <n v="87363.28110544107"/>
    <n v="331047.24437590945"/>
    <n v="6950.8610445071099"/>
    <n v="0.94102746280205352"/>
    <n v="5158466.600664801"/>
    <n v="59.046163735985488"/>
    <n v="1.3520000000000001"/>
  </r>
  <r>
    <s v="UN"/>
    <s v="South_Asian"/>
    <x v="8"/>
    <x v="0"/>
    <x v="13"/>
    <x v="2"/>
    <n v="3.6292980848669546E-3"/>
    <n v="1.7947807555154408E-2"/>
    <n v="80412.42006093396"/>
    <n v="397659.99004482076"/>
    <n v="1443.2266402979003"/>
    <n v="0.9888651621635095"/>
    <n v="4827419.3562888913"/>
    <n v="60.033255467635811"/>
    <n v="1.9498136072790488"/>
  </r>
  <r>
    <s v="UN"/>
    <s v="South_Asian"/>
    <x v="8"/>
    <x v="0"/>
    <x v="13"/>
    <x v="3"/>
    <n v="1.5523315406868264E-3"/>
    <n v="7.7299334280027786E-3"/>
    <n v="78969.19342063606"/>
    <n v="393232.11054161127"/>
    <n v="610.42660800457816"/>
    <n v="0.99188266133460068"/>
    <n v="4429759.3662440702"/>
    <n v="56.094777904702454"/>
    <n v="2.3561824789313159"/>
  </r>
  <r>
    <s v="UN"/>
    <s v="South_Asian"/>
    <x v="8"/>
    <x v="0"/>
    <x v="13"/>
    <x v="4"/>
    <n v="1.8482485830415556E-3"/>
    <n v="9.1998778727605691E-3"/>
    <n v="78358.766812631482"/>
    <n v="390040.11232623528"/>
    <n v="720.89108493634558"/>
    <n v="0.9900054789705488"/>
    <n v="4036527.2557024593"/>
    <n v="51.51340966549985"/>
    <n v="2.5672861357732208"/>
  </r>
  <r>
    <s v="UN"/>
    <s v="South_Asian"/>
    <x v="8"/>
    <x v="0"/>
    <x v="13"/>
    <x v="5"/>
    <n v="2.184122089411978E-3"/>
    <n v="1.0863008968772845E-2"/>
    <n v="77637.875727695136"/>
    <n v="386141.84822126117"/>
    <n v="843.38094034641108"/>
    <n v="0.98799727984954966"/>
    <n v="3646487.1433762242"/>
    <n v="46.967889180350696"/>
    <n v="2.5722353692585398"/>
  </r>
  <r>
    <s v="UN"/>
    <s v="South_Asian"/>
    <x v="8"/>
    <x v="0"/>
    <x v="13"/>
    <x v="6"/>
    <n v="2.6719524828217964E-3"/>
    <n v="1.3273983172042749E-2"/>
    <n v="76794.494787348725"/>
    <n v="381507.09567868372"/>
    <n v="1019.3688315127947"/>
    <n v="0.98527016161783609"/>
    <n v="3260345.2951549632"/>
    <n v="42.455456008704402"/>
    <n v="2.5814659210237565"/>
  </r>
  <r>
    <s v="UN"/>
    <s v="South_Asian"/>
    <x v="8"/>
    <x v="0"/>
    <x v="13"/>
    <x v="7"/>
    <n v="3.3166986438173366E-3"/>
    <n v="1.6452704466216984E-2"/>
    <n v="75775.125955835931"/>
    <n v="375887.55781768798"/>
    <n v="1246.7057532417239"/>
    <n v="0.9808388786518939"/>
    <n v="2878838.1994762793"/>
    <n v="37.991862938692499"/>
    <n v="2.6032259787668424"/>
  </r>
  <r>
    <s v="UN"/>
    <s v="South_Asian"/>
    <x v="8"/>
    <x v="0"/>
    <x v="13"/>
    <x v="8"/>
    <n v="4.5333498917548773E-3"/>
    <n v="2.2426058312363818E-2"/>
    <n v="74528.420202594207"/>
    <n v="368685.13070909999"/>
    <n v="1671.3786973917304"/>
    <n v="0.97304018007417048"/>
    <n v="2502950.6416585916"/>
    <n v="33.583841370241039"/>
    <n v="2.6325112255851497"/>
  </r>
  <r>
    <s v="UN"/>
    <s v="South_Asian"/>
    <x v="8"/>
    <x v="0"/>
    <x v="13"/>
    <x v="9"/>
    <n v="6.5558467530132912E-3"/>
    <n v="3.2280753082612516E-2"/>
    <n v="72857.041505202476"/>
    <n v="358745.44597585173"/>
    <n v="2351.8801671590918"/>
    <n v="0.96080720456157631"/>
    <n v="2134265.5109494915"/>
    <n v="29.29388109723191"/>
    <n v="2.644539195697087"/>
  </r>
  <r>
    <s v="UN"/>
    <s v="South_Asian"/>
    <x v="8"/>
    <x v="0"/>
    <x v="13"/>
    <x v="10"/>
    <n v="9.6872226397718003E-3"/>
    <n v="4.7358835832628704E-2"/>
    <n v="70505.161338043385"/>
    <n v="344685.20909725409"/>
    <n v="3339.0423611613951"/>
    <n v="0.94105675905722519"/>
    <n v="1775520.0649736396"/>
    <n v="25.182838125293376"/>
    <n v="2.6518424311826694"/>
  </r>
  <r>
    <s v="UN"/>
    <s v="South_Asian"/>
    <x v="8"/>
    <x v="0"/>
    <x v="13"/>
    <x v="11"/>
    <n v="1.4970374002833612E-2"/>
    <n v="7.2297097477064823E-2"/>
    <n v="67166.11897688199"/>
    <n v="324368.34576802398"/>
    <n v="4855.9154508277716"/>
    <n v="0.91282688368194509"/>
    <n v="1430834.8558763855"/>
    <n v="21.302925904783432"/>
    <n v="2.6395286877509294"/>
  </r>
  <r>
    <s v="UN"/>
    <s v="South_Asian"/>
    <x v="8"/>
    <x v="0"/>
    <x v="13"/>
    <x v="12"/>
    <n v="2.1982555450885347E-2"/>
    <n v="0.10445900759104136"/>
    <n v="62310.203526054218"/>
    <n v="296092.14623249299"/>
    <n v="6508.8620231274253"/>
    <n v="0.87127642016718321"/>
    <n v="1106466.5101083615"/>
    <n v="17.757388798219967"/>
    <n v="2.6249502074480415"/>
  </r>
  <r>
    <s v="UN"/>
    <s v="South_Asian"/>
    <x v="8"/>
    <x v="0"/>
    <x v="13"/>
    <x v="13"/>
    <n v="3.397618139349496E-2"/>
    <n v="0.15707706413605799"/>
    <n v="55801.341502926793"/>
    <n v="257978.10520906461"/>
    <n v="8765.1108981333018"/>
    <n v="0.81221409061915195"/>
    <n v="810374.3638758685"/>
    <n v="14.522488923198454"/>
    <n v="2.6008743585836669"/>
  </r>
  <r>
    <s v="UN"/>
    <s v="South_Asian"/>
    <x v="8"/>
    <x v="0"/>
    <x v="13"/>
    <x v="14"/>
    <n v="5.0109366159315459E-2"/>
    <n v="0.2232234245815245"/>
    <n v="47036.230604793491"/>
    <n v="209533.45212203235"/>
    <n v="10499.588475008313"/>
    <n v="0.73582390426538924"/>
    <n v="552396.25866680383"/>
    <n v="11.744058815174462"/>
    <n v="2.5572660811437378"/>
  </r>
  <r>
    <s v="UN"/>
    <s v="South_Asian"/>
    <x v="8"/>
    <x v="0"/>
    <x v="13"/>
    <x v="15"/>
    <n v="7.3820065356519388E-2"/>
    <n v="0.31151076156361612"/>
    <n v="36536.642129785178"/>
    <n v="154179.72281463884"/>
    <n v="11381.557214826684"/>
    <n v="0.64465525713733618"/>
    <n v="342862.80654477153"/>
    <n v="9.3840809269460763"/>
    <n v="2.4956425297273261"/>
  </r>
  <r>
    <s v="UN"/>
    <s v="South_Asian"/>
    <x v="8"/>
    <x v="0"/>
    <x v="13"/>
    <x v="16"/>
    <n v="0.10266720483202205"/>
    <n v="0.40565864887767922"/>
    <n v="25155.084914958494"/>
    <n v="99392.76885643421"/>
    <n v="10204.377759005352"/>
    <n v="0.55161968939614536"/>
    <n v="188683.08373013273"/>
    <n v="7.5007929556990742"/>
    <n v="2.4145747696300646"/>
  </r>
  <r>
    <s v="UN"/>
    <s v="South_Asian"/>
    <x v="8"/>
    <x v="0"/>
    <x v="13"/>
    <x v="17"/>
    <n v="0.13676464454756909"/>
    <n v="0.50154124627428065"/>
    <n v="14950.707155953141"/>
    <n v="54827.008284809104"/>
    <n v="7498.3962996785449"/>
    <n v="0.44633705473652563"/>
    <n v="89290.314873698517"/>
    <n v="5.9723138138080971"/>
    <n v="2.3425614359952078"/>
  </r>
  <r>
    <s v="UN"/>
    <s v="South_Asian"/>
    <x v="8"/>
    <x v="0"/>
    <x v="13"/>
    <x v="18"/>
    <n v="0.1893191233324289"/>
    <n v="0.62167158086328489"/>
    <n v="7452.3108562745965"/>
    <n v="24471.325397856788"/>
    <n v="4632.8898711048487"/>
    <n v="0.3282142685400567"/>
    <n v="34463.306588889413"/>
    <n v="4.6245127522924596"/>
    <n v="2.2392547115595502"/>
  </r>
  <r>
    <s v="UN"/>
    <s v="South_Asian"/>
    <x v="8"/>
    <x v="0"/>
    <x v="13"/>
    <x v="19"/>
    <n v="0.25979045773927018"/>
    <n v="0.74007923063670333"/>
    <n v="2819.4209851697478"/>
    <n v="8031.8381656632791"/>
    <n v="2086.594913545403"/>
    <n v="0.21403133574285541"/>
    <n v="9991.9811910326243"/>
    <n v="3.5439834077957113"/>
    <n v="2.0932226850492208"/>
  </r>
  <r>
    <s v="UN"/>
    <s v="South_Asian"/>
    <x v="8"/>
    <x v="0"/>
    <x v="13"/>
    <x v="20"/>
    <n v="0.3609745798926437"/>
    <n v="0.84677498337594748"/>
    <n v="732.82607162434465"/>
    <n v="1719.065051067357"/>
    <n v="620.53878461716533"/>
    <n v="0.12298999163929013"/>
    <n v="1960.1430253693457"/>
    <n v="2.6747725023273166"/>
    <n v="1.8655217767663739"/>
  </r>
  <r>
    <s v="UN"/>
    <s v="South_Asian"/>
    <x v="8"/>
    <x v="0"/>
    <x v="13"/>
    <x v="21"/>
    <n v="0.46577165471998516"/>
    <n v="1"/>
    <n v="112.28728700717933"/>
    <n v="241.07797430198869"/>
    <n v="112.28728700717933"/>
    <m/>
    <n v="241.07797430198869"/>
    <n v="2.1469747887539117"/>
    <n v="2.1469747887539117"/>
  </r>
  <r>
    <s v="UN"/>
    <s v="South_Asian"/>
    <x v="8"/>
    <x v="0"/>
    <x v="14"/>
    <x v="0"/>
    <n v="0.12290136064940266"/>
    <n v="0.11355111746666109"/>
    <n v="100000"/>
    <n v="92392.075129733712"/>
    <n v="11355.111746666109"/>
    <n v="0.86247941477845447"/>
    <n v="5500000.0000000019"/>
    <n v="55.000000000000021"/>
    <n v="0.33"/>
  </r>
  <r>
    <s v="UN"/>
    <s v="South_Asian"/>
    <x v="8"/>
    <x v="0"/>
    <x v="14"/>
    <x v="1"/>
    <n v="1.7533124392459899E-2"/>
    <n v="6.7020871745221922E-2"/>
    <n v="88644.888253333891"/>
    <n v="338847.63225949358"/>
    <n v="5941.0576864962204"/>
    <n v="0.95005626904103213"/>
    <n v="5407607.9248702684"/>
    <n v="61.003042943842743"/>
    <n v="1.3520000000000001"/>
  </r>
  <r>
    <s v="UN"/>
    <s v="South_Asian"/>
    <x v="8"/>
    <x v="0"/>
    <x v="14"/>
    <x v="2"/>
    <n v="3.0607083091145101E-3"/>
    <n v="1.5162275661223249E-2"/>
    <n v="82703.830566837671"/>
    <n v="409701.9874645556"/>
    <n v="1253.9782772934996"/>
    <n v="0.99054377228095958"/>
    <n v="5068760.2926107747"/>
    <n v="61.288095821806237"/>
    <n v="1.9559557460026544"/>
  </r>
  <r>
    <s v="UN"/>
    <s v="South_Asian"/>
    <x v="8"/>
    <x v="0"/>
    <x v="14"/>
    <x v="3"/>
    <n v="1.3274855356316671E-3"/>
    <n v="6.6142596435162706E-3"/>
    <n v="81449.852289544171"/>
    <n v="405827.75217414729"/>
    <n v="538.73047096909431"/>
    <n v="0.99301790991219741"/>
    <n v="4659058.3051462192"/>
    <n v="57.201556223623854"/>
    <n v="2.3613720586168405"/>
  </r>
  <r>
    <s v="UN"/>
    <s v="South_Asian"/>
    <x v="8"/>
    <x v="0"/>
    <x v="14"/>
    <x v="4"/>
    <n v="1.594415321533683E-3"/>
    <n v="7.9413083687148878E-3"/>
    <n v="80911.121818575077"/>
    <n v="402994.22624833701"/>
    <n v="642.54016881994903"/>
    <n v="0.99136321122060467"/>
    <n v="4253230.5529720718"/>
    <n v="52.566698586987599"/>
    <n v="2.5699840721150342"/>
  </r>
  <r>
    <s v="UN"/>
    <s v="South_Asian"/>
    <x v="8"/>
    <x v="0"/>
    <x v="14"/>
    <x v="5"/>
    <n v="1.8873132889679508E-3"/>
    <n v="9.3935560554223706E-3"/>
    <n v="80268.581649755128"/>
    <n v="399513.65023691428"/>
    <n v="754.00742121622898"/>
    <n v="0.98959961113305372"/>
    <n v="3850236.3267237344"/>
    <n v="47.966916165578965"/>
    <n v="2.5739522445140937"/>
  </r>
  <r>
    <s v="UN"/>
    <s v="South_Asian"/>
    <x v="8"/>
    <x v="0"/>
    <x v="14"/>
    <x v="6"/>
    <n v="2.3171801782447985E-3"/>
    <n v="1.1521372163614534E-2"/>
    <n v="79514.574228538899"/>
    <n v="395358.55291679723"/>
    <n v="916.11700211833522"/>
    <n v="0.9872185460045817"/>
    <n v="3450722.67648682"/>
    <n v="43.397360923657025"/>
    <n v="2.5829307601789639"/>
  </r>
  <r>
    <s v="UN"/>
    <s v="South_Asian"/>
    <x v="8"/>
    <x v="0"/>
    <x v="14"/>
    <x v="7"/>
    <n v="2.8759806971544837E-3"/>
    <n v="1.4281584349323192E-2"/>
    <n v="78598.457226420564"/>
    <n v="390305.295760996"/>
    <n v="1122.5104966057988"/>
    <n v="0.98328214710633866"/>
    <n v="3055364.1235700226"/>
    <n v="38.873080100902719"/>
    <n v="2.6062670422845695"/>
  </r>
  <r>
    <s v="UN"/>
    <s v="South_Asian"/>
    <x v="8"/>
    <x v="0"/>
    <x v="14"/>
    <x v="8"/>
    <n v="3.9716936505579999E-3"/>
    <n v="1.9673944805206667E-2"/>
    <n v="77475.946729814765"/>
    <n v="383780.22924284666"/>
    <n v="1524.2574996935"/>
    <n v="0.97618423066314641"/>
    <n v="2665058.8278090265"/>
    <n v="34.398531935376049"/>
    <n v="2.6385194713157398"/>
  </r>
  <r>
    <s v="UN"/>
    <s v="South_Asian"/>
    <x v="8"/>
    <x v="0"/>
    <x v="14"/>
    <x v="9"/>
    <n v="5.8182767507229081E-3"/>
    <n v="2.8699301268763234E-2"/>
    <n v="75951.689230121265"/>
    <n v="374640.20782715426"/>
    <n v="2179.7604110867251"/>
    <n v="0.96486582008294886"/>
    <n v="2281278.5985661796"/>
    <n v="30.035916537080254"/>
    <n v="2.6519261945397208"/>
  </r>
  <r>
    <s v="UN"/>
    <s v="South_Asian"/>
    <x v="8"/>
    <x v="0"/>
    <x v="14"/>
    <x v="10"/>
    <n v="8.7287407656594079E-3"/>
    <n v="4.2770247631755909E-2"/>
    <n v="73771.92881903454"/>
    <n v="361477.53136119357"/>
    <n v="3155.2436638623913"/>
    <n v="0.94627428770509747"/>
    <n v="1906638.3907390253"/>
    <n v="25.845039180364726"/>
    <n v="2.6603668304518329"/>
  </r>
  <r>
    <s v="UN"/>
    <s v="South_Asian"/>
    <x v="8"/>
    <x v="0"/>
    <x v="14"/>
    <x v="11"/>
    <n v="1.3708996837749666E-2"/>
    <n v="6.6404375412947234E-2"/>
    <n v="70616.685155172148"/>
    <n v="342056.8935102105"/>
    <n v="4689.256871461941"/>
    <n v="0.91925858561467078"/>
    <n v="1545160.8593778317"/>
    <n v="21.880959945691533"/>
    <n v="2.6485544366835696"/>
  </r>
  <r>
    <s v="UN"/>
    <s v="South_Asian"/>
    <x v="8"/>
    <x v="0"/>
    <x v="14"/>
    <x v="12"/>
    <n v="2.0425260235922293E-2"/>
    <n v="9.7417617839260881E-2"/>
    <n v="65927.428283710207"/>
    <n v="314438.73612794414"/>
    <n v="6422.4930136677576"/>
    <n v="0.87910018081973573"/>
    <n v="1203103.9658676211"/>
    <n v="18.248913952630126"/>
    <n v="2.6335660843440332"/>
  </r>
  <r>
    <s v="UN"/>
    <s v="South_Asian"/>
    <x v="8"/>
    <x v="0"/>
    <x v="14"/>
    <x v="13"/>
    <n v="3.1926044797074095E-2"/>
    <n v="0.14830867091934843"/>
    <n v="59504.93527004245"/>
    <n v="276423.14978680486"/>
    <n v="8825.097863041854"/>
    <n v="0.82185490098221703"/>
    <n v="888665.22973967693"/>
    <n v="14.93431134252611"/>
    <n v="2.6089186895278189"/>
  </r>
  <r>
    <s v="UN"/>
    <s v="South_Asian"/>
    <x v="8"/>
    <x v="0"/>
    <x v="14"/>
    <x v="14"/>
    <n v="4.7410443878391176E-2"/>
    <n v="0.21252418980163376"/>
    <n v="50679.837407000596"/>
    <n v="227179.72039722704"/>
    <n v="10770.691384201338"/>
    <n v="0.74732988306102088"/>
    <n v="612242.07995287213"/>
    <n v="12.080584928401937"/>
    <n v="2.5656654060077182"/>
  </r>
  <r>
    <s v="UN"/>
    <s v="South_Asian"/>
    <x v="8"/>
    <x v="0"/>
    <x v="14"/>
    <x v="15"/>
    <n v="7.0296394883411495E-2"/>
    <n v="0.29904911903258796"/>
    <n v="39909.146022799257"/>
    <n v="169778.1938782951"/>
    <n v="11934.794959461025"/>
    <n v="0.65729612354263967"/>
    <n v="385062.35955564503"/>
    <n v="9.6484740449135895"/>
    <n v="2.5058192171032094"/>
  </r>
  <r>
    <s v="UN"/>
    <s v="South_Asian"/>
    <x v="8"/>
    <x v="0"/>
    <x v="14"/>
    <x v="16"/>
    <n v="9.8468699917818911E-2"/>
    <n v="0.39280875911491098"/>
    <n v="27974.351063338232"/>
    <n v="111594.5486982741"/>
    <n v="10988.57012823478"/>
    <n v="0.56373295207014085"/>
    <n v="215284.16567734993"/>
    <n v="7.6957697853263323"/>
    <n v="2.4266709600587899"/>
  </r>
  <r>
    <s v="UN"/>
    <s v="South_Asian"/>
    <x v="8"/>
    <x v="0"/>
    <x v="14"/>
    <x v="17"/>
    <n v="0.13234711406068744"/>
    <n v="0.49016845498338119"/>
    <n v="16985.780935103452"/>
    <n v="62909.524372613159"/>
    <n v="8325.8939976458314"/>
    <n v="0.45656113135668841"/>
    <n v="103689.61697907583"/>
    <n v="6.1044951289102629"/>
    <n v="2.3553133982812966"/>
  </r>
  <r>
    <s v="UN"/>
    <s v="South_Asian"/>
    <x v="8"/>
    <x v="0"/>
    <x v="14"/>
    <x v="18"/>
    <n v="0.18469654531105265"/>
    <n v="0.6125786940780521"/>
    <n v="8659.8869374576207"/>
    <n v="28722.043620671429"/>
    <n v="5304.8622310113715"/>
    <n v="0.33587123708843936"/>
    <n v="40780.092606462676"/>
    <n v="4.7090791024155036"/>
    <n v="2.2520698122187617"/>
  </r>
  <r>
    <s v="UN"/>
    <s v="South_Asian"/>
    <x v="8"/>
    <x v="0"/>
    <x v="14"/>
    <x v="19"/>
    <n v="0.25527175276820741"/>
    <n v="0.7339985281087319"/>
    <n v="3355.0247064462496"/>
    <n v="9646.9083225830309"/>
    <n v="2462.5831962999773"/>
    <n v="0.21874309091565772"/>
    <n v="12058.048985791247"/>
    <n v="3.594026882312745"/>
    <n v="2.1053911111070946"/>
  </r>
  <r>
    <s v="UN"/>
    <s v="South_Asian"/>
    <x v="8"/>
    <x v="0"/>
    <x v="14"/>
    <x v="20"/>
    <n v="0.35684768700702335"/>
    <n v="0.84377299093947433"/>
    <n v="892.44151014627221"/>
    <n v="2110.1945442617953"/>
    <n v="753.0180422546614"/>
    <n v="0.12481483288743021"/>
    <n v="2411.1406632082167"/>
    <n v="2.701735223872574"/>
    <n v="1.8765515904144241"/>
  </r>
  <r>
    <s v="UN"/>
    <s v="South_Asian"/>
    <x v="8"/>
    <x v="0"/>
    <x v="14"/>
    <x v="21"/>
    <n v="0.46328382097006887"/>
    <n v="1"/>
    <n v="139.42346789161087"/>
    <n v="300.94611894642122"/>
    <n v="139.42346789161087"/>
    <m/>
    <n v="300.94611894642122"/>
    <n v="2.1585040416609034"/>
    <n v="2.1585040416609034"/>
  </r>
  <r>
    <s v="UN"/>
    <s v="South_Asian"/>
    <x v="8"/>
    <x v="0"/>
    <x v="15"/>
    <x v="0"/>
    <n v="0.10841026145782016"/>
    <n v="0.10106911864110064"/>
    <n v="100000"/>
    <n v="93228.369051046262"/>
    <n v="10106.911864110065"/>
    <n v="0.87912231195038282"/>
    <n v="5750000.0000000019"/>
    <n v="57.500000000000021"/>
    <n v="0.33"/>
  </r>
  <r>
    <s v="UN"/>
    <s v="South_Asian"/>
    <x v="8"/>
    <x v="0"/>
    <x v="15"/>
    <x v="1"/>
    <n v="1.4436507739847639E-2"/>
    <n v="5.561980417710486E-2"/>
    <n v="89893.088135889935"/>
    <n v="346332.78692414513"/>
    <n v="4999.8359589934262"/>
    <n v="0.95823741780203908"/>
    <n v="5656771.6309489552"/>
    <n v="62.927770624563529"/>
    <n v="1.3520000000000001"/>
  </r>
  <r>
    <s v="UN"/>
    <s v="South_Asian"/>
    <x v="8"/>
    <x v="0"/>
    <x v="15"/>
    <x v="2"/>
    <n v="2.5499265515363575E-3"/>
    <n v="1.2651643101172876E-2"/>
    <n v="84893.252176896509"/>
    <n v="421203.94706774678"/>
    <n v="1074.0391282399651"/>
    <n v="0.99206308170630986"/>
    <n v="5310438.84402481"/>
    <n v="62.554310358603892"/>
    <n v="1.9625745180422363"/>
  </r>
  <r>
    <s v="UN"/>
    <s v="South_Asian"/>
    <x v="8"/>
    <x v="0"/>
    <x v="15"/>
    <x v="3"/>
    <n v="1.1225660828780872E-3"/>
    <n v="5.5962880185660884E-3"/>
    <n v="83819.213048656544"/>
    <n v="417860.88575489022"/>
    <n v="469.07645770981617"/>
    <n v="0.99406026662383518"/>
    <n v="4889234.8969570631"/>
    <n v="58.330718210380859"/>
    <n v="2.366784309698621"/>
  </r>
  <r>
    <s v="UN"/>
    <s v="South_Asian"/>
    <x v="8"/>
    <x v="0"/>
    <x v="15"/>
    <x v="4"/>
    <n v="1.3605035693817797E-3"/>
    <n v="6.7801266318028696E-3"/>
    <n v="83350.136590946728"/>
    <n v="415378.90350517817"/>
    <n v="565.12448086468794"/>
    <n v="0.99261980832243446"/>
    <n v="4471374.0112021733"/>
    <n v="53.645671070056075"/>
    <n v="2.5726065742957669"/>
  </r>
  <r>
    <s v="UN"/>
    <s v="South_Asian"/>
    <x v="8"/>
    <x v="0"/>
    <x v="15"/>
    <x v="5"/>
    <n v="1.6124162048867568E-3"/>
    <n v="8.0306890575109063E-3"/>
    <n v="82785.01211008204"/>
    <n v="412313.32757849293"/>
    <n v="664.82069087833224"/>
    <n v="0.99108692134041876"/>
    <n v="4055995.1076969956"/>
    <n v="48.994316776853296"/>
    <n v="2.5756877094364663"/>
  </r>
  <r>
    <s v="UN"/>
    <s v="South_Asian"/>
    <x v="8"/>
    <x v="0"/>
    <x v="15"/>
    <x v="6"/>
    <n v="1.9883001349670091E-3"/>
    <n v="9.8939818012154217E-3"/>
    <n v="82120.191419203707"/>
    <n v="408638.34645739215"/>
    <n v="812.49567941392888"/>
    <n v="0.98902800348960174"/>
    <n v="3643681.7801185027"/>
    <n v="44.370108217580608"/>
    <n v="2.5844663690494465"/>
  </r>
  <r>
    <s v="UN"/>
    <s v="South_Asian"/>
    <x v="8"/>
    <x v="0"/>
    <x v="15"/>
    <x v="7"/>
    <n v="2.4671296137024675E-3"/>
    <n v="1.2263318834047169E-2"/>
    <n v="81307.695739789779"/>
    <n v="404154.76794604672"/>
    <n v="997.10219651873922"/>
    <n v="0.98556632806497213"/>
    <n v="3235043.4336611107"/>
    <n v="39.787665905749783"/>
    <n v="2.6093616469559664"/>
  </r>
  <r>
    <s v="UN"/>
    <s v="South_Asian"/>
    <x v="8"/>
    <x v="0"/>
    <x v="15"/>
    <x v="8"/>
    <n v="3.4448738023931595E-3"/>
    <n v="1.7085749914537512E-2"/>
    <n v="80310.593543271039"/>
    <n v="398321.33061453613"/>
    <n v="1372.1667167684063"/>
    <n v="0.97915962308100368"/>
    <n v="2830888.6657150639"/>
    <n v="35.249255930225345"/>
    <n v="2.6448655529046134"/>
  </r>
  <r>
    <s v="UN"/>
    <s v="South_Asian"/>
    <x v="8"/>
    <x v="0"/>
    <x v="15"/>
    <x v="9"/>
    <n v="5.1184863835347007E-3"/>
    <n v="2.5289494340543821E-2"/>
    <n v="78938.426826502633"/>
    <n v="390020.1639496531"/>
    <n v="1996.3128984802606"/>
    <n v="0.96876530843465025"/>
    <n v="2432567.3351005279"/>
    <n v="30.816009805300837"/>
    <n v="2.6597004475517241"/>
  </r>
  <r>
    <s v="UN"/>
    <s v="South_Asian"/>
    <x v="8"/>
    <x v="0"/>
    <x v="15"/>
    <x v="10"/>
    <n v="7.8039833073470953E-3"/>
    <n v="3.8322855051368732E-2"/>
    <n v="76942.113928022372"/>
    <n v="377838.00442441856"/>
    <n v="2948.6414794095035"/>
    <n v="0.95138548166293402"/>
    <n v="2042547.1711508746"/>
    <n v="26.546543458133108"/>
    <n v="2.669243526659745"/>
  </r>
  <r>
    <s v="UN"/>
    <s v="South_Asian"/>
    <x v="8"/>
    <x v="0"/>
    <x v="15"/>
    <x v="11"/>
    <n v="1.2469273874052651E-2"/>
    <n v="6.0577300153519309E-2"/>
    <n v="73993.472448612869"/>
    <n v="359469.59182988724"/>
    <n v="4482.3247899207781"/>
    <n v="0.92567941081376515"/>
    <n v="1664709.166726456"/>
    <n v="22.498054377466424"/>
    <n v="2.6579630202650661"/>
  </r>
  <r>
    <s v="UN"/>
    <s v="South_Asian"/>
    <x v="8"/>
    <x v="0"/>
    <x v="15"/>
    <x v="12"/>
    <n v="1.8869550152188858E-2"/>
    <n v="9.0329550790845231E-2"/>
    <n v="69511.147658692091"/>
    <n v="332753.59997055464"/>
    <n v="6278.9107429657743"/>
    <n v="0.88704090857617457"/>
    <n v="1305239.5748965687"/>
    <n v="18.77741367910437"/>
    <n v="2.6425627105006178"/>
  </r>
  <r>
    <s v="UN"/>
    <s v="South_Asian"/>
    <x v="8"/>
    <x v="0"/>
    <x v="15"/>
    <x v="13"/>
    <n v="2.9852364221245688E-2"/>
    <n v="0.13934987956779121"/>
    <n v="63232.236915726317"/>
    <n v="295166.05564987374"/>
    <n v="8811.4045990084996"/>
    <n v="0.83176960316125303"/>
    <n v="972485.97492601397"/>
    <n v="15.37959152421112"/>
    <n v="2.6172778479471561"/>
  </r>
  <r>
    <s v="UN"/>
    <s v="South_Asian"/>
    <x v="8"/>
    <x v="0"/>
    <x v="15"/>
    <x v="14"/>
    <n v="4.4656810752645708E-2"/>
    <n v="0.20146146195324499"/>
    <n v="54420.832316717817"/>
    <n v="245510.15297456778"/>
    <n v="10963.700439238375"/>
    <n v="0.75931042978845387"/>
    <n v="677319.91927614016"/>
    <n v="12.44596766426284"/>
    <n v="2.5743583330822268"/>
  </r>
  <r>
    <s v="UN"/>
    <s v="South_Asian"/>
    <x v="8"/>
    <x v="0"/>
    <x v="15"/>
    <x v="15"/>
    <n v="6.6669804642864205E-2"/>
    <n v="0.28599401504699812"/>
    <n v="43457.131877479442"/>
    <n v="186418.41977254814"/>
    <n v="12428.479628067238"/>
    <n v="0.67062230215437324"/>
    <n v="431809.76630157238"/>
    <n v="9.9364534115825265"/>
    <n v="2.5164106521008738"/>
  </r>
  <r>
    <s v="UN"/>
    <s v="South_Asian"/>
    <x v="8"/>
    <x v="0"/>
    <x v="15"/>
    <x v="16"/>
    <n v="9.4111100885039531E-2"/>
    <n v="0.37917941832382313"/>
    <n v="31028.652249412204"/>
    <n v="125016.34983184656"/>
    <n v="11765.426311304305"/>
    <n v="0.57664357977124103"/>
    <n v="245391.34652902425"/>
    <n v="7.9085402922607715"/>
    <n v="2.4393693336663613"/>
  </r>
  <r>
    <s v="UN"/>
    <s v="South_Asian"/>
    <x v="8"/>
    <x v="0"/>
    <x v="15"/>
    <x v="17"/>
    <n v="0.12771943663055721"/>
    <n v="0.47797177455233442"/>
    <n v="19263.225938107898"/>
    <n v="72089.875496969777"/>
    <n v="9207.2782852399869"/>
    <n v="0.46757788133103972"/>
    <n v="120374.9966971777"/>
    <n v="6.2489531651623951"/>
    <n v="2.3687930957396643"/>
  </r>
  <r>
    <s v="UN"/>
    <s v="South_Asian"/>
    <x v="8"/>
    <x v="0"/>
    <x v="15"/>
    <x v="18"/>
    <n v="0.17980577391566024"/>
    <n v="0.60271064777210215"/>
    <n v="10055.947652867912"/>
    <n v="33707.631250291568"/>
    <n v="6060.8267238223698"/>
    <n v="0.34420382055646365"/>
    <n v="48285.121200207926"/>
    <n v="4.8016480263237273"/>
    <n v="2.2657018969193543"/>
  </r>
  <r>
    <s v="UN"/>
    <s v="South_Asian"/>
    <x v="8"/>
    <x v="0"/>
    <x v="15"/>
    <x v="19"/>
    <n v="0.25045087693466744"/>
    <n v="0.72733845197277691"/>
    <n v="3995.1209290455417"/>
    <n v="11602.295458258803"/>
    <n v="2905.8050719760267"/>
    <n v="0.22390992511759072"/>
    <n v="14577.489949916358"/>
    <n v="3.6488232043076123"/>
    <n v="2.118420203845667"/>
  </r>
  <r>
    <s v="UN"/>
    <s v="South_Asian"/>
    <x v="8"/>
    <x v="0"/>
    <x v="15"/>
    <x v="20"/>
    <n v="0.35241271773092342"/>
    <n v="0.84045605914379906"/>
    <n v="1089.315857069515"/>
    <n v="2597.8691072508918"/>
    <n v="915.52211239549445"/>
    <n v="0.12682377083739677"/>
    <n v="2975.1944916575549"/>
    <n v="2.7312505113635668"/>
    <n v="1.8884310498596946"/>
  </r>
  <r>
    <s v="UN"/>
    <s v="South_Asian"/>
    <x v="8"/>
    <x v="0"/>
    <x v="15"/>
    <x v="21"/>
    <n v="0.46059383189208958"/>
    <n v="1"/>
    <n v="173.79374467402056"/>
    <n v="377.32538440666286"/>
    <n v="173.79374467402056"/>
    <m/>
    <n v="377.32538440666286"/>
    <n v="2.1711102727799565"/>
    <n v="2.1711102727799565"/>
  </r>
  <r>
    <s v="UN"/>
    <s v="South_Asian"/>
    <x v="8"/>
    <x v="0"/>
    <x v="16"/>
    <x v="0"/>
    <n v="9.484929083556462E-2"/>
    <n v="8.8937881852064457E-2"/>
    <n v="100000"/>
    <n v="93767.577035711816"/>
    <n v="8893.7881852064456"/>
    <n v="0.89456567838239831"/>
    <n v="5999999.9999999991"/>
    <n v="59.999999999999993"/>
    <n v="0.29923865573334291"/>
  </r>
  <r>
    <s v="UN"/>
    <s v="South_Asian"/>
    <x v="8"/>
    <x v="0"/>
    <x v="16"/>
    <x v="1"/>
    <n v="1.1679438654643813E-2"/>
    <n v="4.5319191036268053E-2"/>
    <n v="91106.211814793554"/>
    <n v="353515.26215548732"/>
    <n v="4128.8598178253305"/>
    <n v="0.96616372170215448"/>
    <n v="5906232.422964287"/>
    <n v="64.827988183405637"/>
    <n v="1.3577245086918526"/>
  </r>
  <r>
    <s v="UN"/>
    <s v="South_Asian"/>
    <x v="8"/>
    <x v="0"/>
    <x v="16"/>
    <x v="2"/>
    <n v="2.0910683511587338E-3"/>
    <n v="1.038950866422648E-2"/>
    <n v="86977.351996968224"/>
    <n v="432148.45256647526"/>
    <n v="903.65195216397115"/>
    <n v="0.99343910682221792"/>
    <n v="5552717.1608087998"/>
    <n v="63.840954378587561"/>
    <n v="1.9697321941169272"/>
  </r>
  <r>
    <s v="UN"/>
    <s v="South_Asian"/>
    <x v="8"/>
    <x v="0"/>
    <x v="16"/>
    <x v="3"/>
    <n v="9.3562093465845975E-4"/>
    <n v="4.6666332657228022E-3"/>
    <n v="86073.700044804253"/>
    <n v="429313.17273224279"/>
    <n v="401.67439193293103"/>
    <n v="0.99501645970378683"/>
    <n v="5120568.7082423242"/>
    <n v="59.490514588973127"/>
    <n v="2.3726791825088238"/>
  </r>
  <r>
    <s v="UN"/>
    <s v="South_Asian"/>
    <x v="8"/>
    <x v="0"/>
    <x v="16"/>
    <x v="4"/>
    <n v="1.1455574719248796E-3"/>
    <n v="5.7119227595731183E-3"/>
    <n v="85672.025652871322"/>
    <n v="427173.67323623656"/>
    <n v="489.35199318538071"/>
    <n v="0.99377679078268077"/>
    <n v="4691255.5355100818"/>
    <n v="54.758312293423089"/>
    <n v="2.5754568395706858"/>
  </r>
  <r>
    <s v="UN"/>
    <s v="South_Asian"/>
    <x v="8"/>
    <x v="0"/>
    <x v="16"/>
    <x v="5"/>
    <n v="1.3594817157942338E-3"/>
    <n v="6.7750956772007513E-3"/>
    <n v="85182.673659685941"/>
    <n v="424515.28209555661"/>
    <n v="577.12076408414578"/>
    <n v="0.99246055666967914"/>
    <n v="4264081.8622738449"/>
    <n v="50.058089034740988"/>
    <n v="2.5774806766972396"/>
  </r>
  <r>
    <s v="UN"/>
    <s v="South_Asian"/>
    <x v="8"/>
    <x v="0"/>
    <x v="16"/>
    <x v="6"/>
    <n v="1.6843731198242522E-3"/>
    <n v="8.3877604508208609E-3"/>
    <n v="84605.552895601795"/>
    <n v="421314.67318334203"/>
    <n v="709.65111049756524"/>
    <n v="0.99070278352666019"/>
    <n v="3839566.5801782883"/>
    <n v="45.381969017046487"/>
    <n v="2.5860091398070111"/>
  </r>
  <r>
    <s v="UN"/>
    <s v="South_Asian"/>
    <x v="8"/>
    <x v="0"/>
    <x v="16"/>
    <x v="7"/>
    <n v="2.0892207259661237E-3"/>
    <n v="1.0394259302265556E-2"/>
    <n v="83895.90178510423"/>
    <n v="417397.61946336203"/>
    <n v="872.03575755178463"/>
    <n v="0.9876919546850037"/>
    <n v="3418251.9069949463"/>
    <n v="40.743967634445987"/>
    <n v="2.6126099828704765"/>
  </r>
  <r>
    <s v="UN"/>
    <s v="South_Asian"/>
    <x v="8"/>
    <x v="0"/>
    <x v="16"/>
    <x v="8"/>
    <n v="2.9529763204173766E-3"/>
    <n v="1.4663191143981087E-2"/>
    <n v="83023.866027552445"/>
    <n v="412260.2706486354"/>
    <n v="1217.3948170742806"/>
    <n v="0.98197308089749458"/>
    <n v="3000854.287531584"/>
    <n v="36.144477860567406"/>
    <n v="2.6514936247240612"/>
  </r>
  <r>
    <s v="UN"/>
    <s v="South_Asian"/>
    <x v="8"/>
    <x v="0"/>
    <x v="16"/>
    <x v="9"/>
    <n v="4.452609371468296E-3"/>
    <n v="2.2034236329737205E-2"/>
    <n v="81806.471210478165"/>
    <n v="404828.48810047546"/>
    <n v="1802.5431199535233"/>
    <n v="0.97252365524020568"/>
    <n v="2588594.0168829486"/>
    <n v="31.642900354701879"/>
    <n v="2.667812822128909"/>
  </r>
  <r>
    <s v="UN"/>
    <s v="South_Asian"/>
    <x v="8"/>
    <x v="0"/>
    <x v="16"/>
    <x v="10"/>
    <n v="6.9091127166530288E-3"/>
    <n v="3.4000257592892533E-2"/>
    <n v="80003.928090524641"/>
    <n v="393705.28099284053"/>
    <n v="2720.1541635210742"/>
    <n v="0.9564042597046285"/>
    <n v="2183765.5287824729"/>
    <n v="27.295728858607255"/>
    <n v="2.6786758837193636"/>
  </r>
  <r>
    <s v="UN"/>
    <s v="South_Asian"/>
    <x v="8"/>
    <x v="0"/>
    <x v="16"/>
    <x v="11"/>
    <n v="1.1248397442606882E-2"/>
    <n v="5.4804355344285162E-2"/>
    <n v="77283.773927003567"/>
    <n v="376541.40780976042"/>
    <n v="4235.4874086429045"/>
    <n v="0.93210265331242281"/>
    <n v="1790060.2477896323"/>
    <n v="23.162174371561985"/>
    <n v="2.6679279449393376"/>
  </r>
  <r>
    <s v="UN"/>
    <s v="South_Asian"/>
    <x v="8"/>
    <x v="0"/>
    <x v="16"/>
    <x v="12"/>
    <n v="1.7311643918526312E-2"/>
    <n v="8.3177289440585736E-2"/>
    <n v="73048.286518360663"/>
    <n v="350975.24530147272"/>
    <n v="6075.9584708765324"/>
    <n v="0.89512924900225888"/>
    <n v="1413518.8399798719"/>
    <n v="19.35047223352165"/>
    <n v="2.6520268598424899"/>
  </r>
  <r>
    <s v="UN"/>
    <s v="South_Asian"/>
    <x v="8"/>
    <x v="0"/>
    <x v="16"/>
    <x v="13"/>
    <n v="2.774542704347327E-2"/>
    <n v="0.13015421953362458"/>
    <n v="66972.32804748413"/>
    <n v="314168.20774509083"/>
    <n v="8716.731087370179"/>
    <n v="0.84201854082765049"/>
    <n v="1062543.5946783992"/>
    <n v="15.86541226288332"/>
    <n v="2.6260099933204457"/>
  </r>
  <r>
    <s v="UN"/>
    <s v="South_Asian"/>
    <x v="8"/>
    <x v="0"/>
    <x v="16"/>
    <x v="14"/>
    <n v="4.1832835621896866E-2"/>
    <n v="0.18996060153207286"/>
    <n v="58255.596960113951"/>
    <n v="264535.45585995953"/>
    <n v="11066.268241153237"/>
    <n v="0.77185729737602005"/>
    <n v="748375.38693330844"/>
    <n v="12.84641177817989"/>
    <n v="2.5834194185570083"/>
  </r>
  <r>
    <s v="UN"/>
    <s v="South_Asian"/>
    <x v="8"/>
    <x v="0"/>
    <x v="16"/>
    <x v="15"/>
    <n v="6.2916761118387191E-2"/>
    <n v="0.27223468779224946"/>
    <n v="47189.328718960714"/>
    <n v="204183.62202020182"/>
    <n v="12846.572170932101"/>
    <n v="0.68476554357924013"/>
    <n v="483839.93107334891"/>
    <n v="10.253164098919289"/>
    <n v="2.5275099729348942"/>
  </r>
  <r>
    <s v="UN"/>
    <s v="South_Asian"/>
    <x v="8"/>
    <x v="0"/>
    <x v="16"/>
    <x v="16"/>
    <n v="8.9558948740968938E-2"/>
    <n v="0.36461676920896802"/>
    <n v="34342.756548028614"/>
    <n v="139817.90892264163"/>
    <n v="12521.944938272325"/>
    <n v="0.59051371421766263"/>
    <n v="279656.3090531471"/>
    <n v="8.1430944153258515"/>
    <n v="2.4528019429302659"/>
  </r>
  <r>
    <s v="UN"/>
    <s v="South_Asian"/>
    <x v="8"/>
    <x v="0"/>
    <x v="16"/>
    <x v="17"/>
    <n v="0.12283615745066913"/>
    <n v="0.46478072971687501"/>
    <n v="21820.811609756289"/>
    <n v="82564.392712055967"/>
    <n v="10141.892742996986"/>
    <n v="0.47955389984776531"/>
    <n v="139838.40013050544"/>
    <n v="6.4084875774273398"/>
    <n v="2.3831644635513221"/>
  </r>
  <r>
    <s v="UN"/>
    <s v="South_Asian"/>
    <x v="8"/>
    <x v="0"/>
    <x v="16"/>
    <x v="18"/>
    <n v="0.17459134176005683"/>
    <n v="0.59190264296981043"/>
    <n v="11678.918866759303"/>
    <n v="39594.076513628846"/>
    <n v="6912.7829442648144"/>
    <n v="0.3533600083525486"/>
    <n v="57274.007418449473"/>
    <n v="4.9040504580833701"/>
    <n v="2.2803257426496373"/>
  </r>
  <r>
    <s v="UN"/>
    <s v="South_Asian"/>
    <x v="8"/>
    <x v="0"/>
    <x v="16"/>
    <x v="19"/>
    <n v="0.24526233590150609"/>
    <n v="0.71996610537368966"/>
    <n v="4766.1359224944881"/>
    <n v="13990.96320756734"/>
    <n v="3431.4563177999944"/>
    <n v="0.22963855376789988"/>
    <n v="17679.930904820627"/>
    <n v="3.7094894464460322"/>
    <n v="2.1324955081422607"/>
  </r>
  <r>
    <s v="UN"/>
    <s v="South_Asian"/>
    <x v="8"/>
    <x v="0"/>
    <x v="16"/>
    <x v="20"/>
    <n v="0.34759911636003438"/>
    <n v="0.83674679451309397"/>
    <n v="1334.6796046944939"/>
    <n v="3212.8645568056609"/>
    <n v="1116.7888809301212"/>
    <n v="0.12906134710860212"/>
    <n v="3688.967697253288"/>
    <n v="2.7639350180208133"/>
    <n v="1.9013539391754219"/>
  </r>
  <r>
    <s v="UN"/>
    <s v="South_Asian"/>
    <x v="8"/>
    <x v="0"/>
    <x v="16"/>
    <x v="21"/>
    <n v="0.45765445604814564"/>
    <n v="1"/>
    <n v="217.89072376437275"/>
    <n v="476.10314044762725"/>
    <n v="217.89072376437275"/>
    <m/>
    <n v="476.10314044762725"/>
    <n v="2.18505465594068"/>
    <n v="2.18505465594068"/>
  </r>
  <r>
    <s v="UN"/>
    <s v="South_Asian"/>
    <x v="8"/>
    <x v="0"/>
    <x v="17"/>
    <x v="0"/>
    <n v="8.1821245331191492E-2"/>
    <n v="7.7176146950314287E-2"/>
    <n v="100000"/>
    <n v="94322.870102899236"/>
    <n v="7717.6146950314287"/>
    <n v="0.90954335904215478"/>
    <n v="6250000.0000000009"/>
    <n v="62.500000000000007"/>
    <n v="0.26439319382507132"/>
  </r>
  <r>
    <s v="UN"/>
    <s v="South_Asian"/>
    <x v="8"/>
    <x v="0"/>
    <x v="17"/>
    <x v="1"/>
    <n v="9.257340766352257E-3"/>
    <n v="3.6158552323748643E-2"/>
    <n v="92282.385304968571"/>
    <n v="360448.80941817822"/>
    <n v="3336.7974576100387"/>
    <n v="0.97296772879022109"/>
    <n v="6155677.1298971018"/>
    <n v="66.704789972151644"/>
    <n v="1.3984840518568344"/>
  </r>
  <r>
    <s v="UN"/>
    <s v="South_Asian"/>
    <x v="8"/>
    <x v="0"/>
    <x v="17"/>
    <x v="2"/>
    <n v="1.68237864411118E-3"/>
    <n v="8.3693394870198896E-3"/>
    <n v="88945.587847358533"/>
    <n v="442478.168141737"/>
    <n v="744.4158205670974"/>
    <n v="0.99467110142441173"/>
    <n v="5795228.3204789236"/>
    <n v="65.154758777065382"/>
    <n v="1.9778032211327639"/>
  </r>
  <r>
    <s v="UN"/>
    <s v="South_Asian"/>
    <x v="8"/>
    <x v="0"/>
    <x v="17"/>
    <x v="3"/>
    <n v="7.6774017339665212E-4"/>
    <n v="3.8309921158237673E-3"/>
    <n v="88201.172026791435"/>
    <n v="440120.24686179764"/>
    <n v="337.89799464103999"/>
    <n v="0.99588550152131783"/>
    <n v="5352750.152337187"/>
    <n v="60.687970798293577"/>
    <n v="2.3790514113575192"/>
  </r>
  <r>
    <s v="UN"/>
    <s v="South_Asian"/>
    <x v="8"/>
    <x v="0"/>
    <x v="17"/>
    <x v="4"/>
    <n v="9.4869571231680867E-4"/>
    <n v="4.7326055988804999E-3"/>
    <n v="87863.274032150395"/>
    <n v="438309.37277564756"/>
    <n v="415.82222262052528"/>
    <n v="0.99483609467431988"/>
    <n v="4912629.9054753892"/>
    <n v="55.912210870696548"/>
    <n v="2.5782982959441143"/>
  </r>
  <r>
    <s v="UN"/>
    <s v="South_Asian"/>
    <x v="8"/>
    <x v="0"/>
    <x v="17"/>
    <x v="5"/>
    <n v="1.1286416823784412E-3"/>
    <n v="5.62783321354734E-3"/>
    <n v="87447.45180952987"/>
    <n v="436045.98467127577"/>
    <n v="492.13967373374908"/>
    <n v="0.99372144484124925"/>
    <n v="4474320.5326997414"/>
    <n v="51.165819473451343"/>
    <n v="2.5793978011655616"/>
  </r>
  <r>
    <s v="UN"/>
    <s v="South_Asian"/>
    <x v="8"/>
    <x v="0"/>
    <x v="17"/>
    <x v="6"/>
    <n v="1.404566466343367E-3"/>
    <n v="6.9991150263188804E-3"/>
    <n v="86955.312135796121"/>
    <n v="433308.24590476544"/>
    <n v="608.61023178789765"/>
    <n v="0.99224620651229578"/>
    <n v="4038274.5480284654"/>
    <n v="46.440803314258531"/>
    <n v="2.5874300208497192"/>
  </r>
  <r>
    <s v="UN"/>
    <s v="South_Asian"/>
    <x v="8"/>
    <x v="0"/>
    <x v="17"/>
    <x v="7"/>
    <n v="1.7414613610839339E-3"/>
    <n v="8.6713055565086315E-3"/>
    <n v="86346.701904008223"/>
    <n v="429948.46324950055"/>
    <n v="748.73863600641198"/>
    <n v="0.98966705625947349"/>
    <n v="3604966.3021236998"/>
    <n v="41.749901532213087"/>
    <n v="2.6159287304024446"/>
  </r>
  <r>
    <s v="UN"/>
    <s v="South_Asian"/>
    <x v="8"/>
    <x v="0"/>
    <x v="17"/>
    <x v="8"/>
    <n v="2.4932852287053863E-3"/>
    <n v="1.2394072943817063E-2"/>
    <n v="85597.963268001811"/>
    <n v="425505.82996741758"/>
    <n v="1060.9074005857983"/>
    <n v="0.98462547297644731"/>
    <n v="3175017.8388741994"/>
    <n v="37.092212450586231"/>
    <n v="2.6586209397541243"/>
  </r>
  <r>
    <s v="UN"/>
    <s v="South_Asian"/>
    <x v="8"/>
    <x v="0"/>
    <x v="17"/>
    <x v="9"/>
    <n v="3.823009679173896E-3"/>
    <n v="1.8946755934837505E-2"/>
    <n v="84537.055867416013"/>
    <n v="418963.87908590439"/>
    <n v="1601.7029649696487"/>
    <n v="0.97612545290670782"/>
    <n v="2749512.0089067817"/>
    <n v="32.524340724841288"/>
    <n v="2.6765977634022806"/>
  </r>
  <r>
    <s v="UN"/>
    <s v="South_Asian"/>
    <x v="8"/>
    <x v="0"/>
    <x v="17"/>
    <x v="10"/>
    <n v="6.0466268491106848E-3"/>
    <n v="2.9816433257018961E-2"/>
    <n v="82935.352902446364"/>
    <n v="408961.30622427957"/>
    <n v="2472.8364144631196"/>
    <n v="0.9613202655945764"/>
    <n v="2330548.1298208772"/>
    <n v="28.100780285606437"/>
    <n v="2.6887034441406321"/>
  </r>
  <r>
    <s v="UN"/>
    <s v="South_Asian"/>
    <x v="8"/>
    <x v="0"/>
    <x v="17"/>
    <x v="11"/>
    <n v="1.0047067359572177E-2"/>
    <n v="4.9090337721363217E-2"/>
    <n v="80462.516487983245"/>
    <n v="393142.79151742934"/>
    <n v="3949.9321083058458"/>
    <n v="0.93853305238409035"/>
    <n v="1921586.8235965976"/>
    <n v="23.881763925238143"/>
    <n v="2.6784940421621961"/>
  </r>
  <r>
    <s v="UN"/>
    <s v="South_Asian"/>
    <x v="8"/>
    <x v="0"/>
    <x v="17"/>
    <x v="12"/>
    <n v="1.5748461011300344E-2"/>
    <n v="7.5946040578759755E-2"/>
    <n v="76512.584379677399"/>
    <n v="368977.50414565502"/>
    <n v="5810.8278380847623"/>
    <n v="0.90338595771582464"/>
    <n v="1528444.0320791684"/>
    <n v="19.976374402602719"/>
    <n v="2.6620512375720837"/>
  </r>
  <r>
    <s v="UN"/>
    <s v="South_Asian"/>
    <x v="8"/>
    <x v="0"/>
    <x v="17"/>
    <x v="13"/>
    <n v="2.5600486043078241E-2"/>
    <n v="0.12069554260381328"/>
    <n v="70701.756541592636"/>
    <n v="333329.09595821722"/>
    <n v="8533.3868688302318"/>
    <n v="0.85263991980488074"/>
    <n v="1159466.5279335133"/>
    <n v="16.399402004268719"/>
    <n v="2.6352077949898209"/>
  </r>
  <r>
    <s v="UN"/>
    <s v="South_Asian"/>
    <x v="8"/>
    <x v="0"/>
    <x v="17"/>
    <x v="14"/>
    <n v="3.8929212130513209E-2"/>
    <n v="0.17796927137946472"/>
    <n v="62168.369672762405"/>
    <n v="284209.69364644773"/>
    <n v="11064.059453510738"/>
    <n v="0.7850421713016027"/>
    <n v="826137.431975296"/>
    <n v="13.288709939216059"/>
    <n v="2.5929129060388743"/>
  </r>
  <r>
    <s v="UN"/>
    <s v="South_Asian"/>
    <x v="8"/>
    <x v="0"/>
    <x v="17"/>
    <x v="15"/>
    <n v="5.9020533433431277E-2"/>
    <n v="0.257678078396121"/>
    <n v="51104.310219251667"/>
    <n v="223116.59500517065"/>
    <n v="13168.460455056018"/>
    <n v="0.69984351302397285"/>
    <n v="541927.73832884827"/>
    <n v="10.604345034769629"/>
    <n v="2.5391993466748932"/>
  </r>
  <r>
    <s v="UN"/>
    <s v="South_Asian"/>
    <x v="8"/>
    <x v="0"/>
    <x v="17"/>
    <x v="16"/>
    <n v="8.478402339482928E-2"/>
    <n v="0.34897717301860293"/>
    <n v="37935.849764195649"/>
    <n v="156146.70166236561"/>
    <n v="13238.745606767428"/>
    <n v="0.60550332284768149"/>
    <n v="318811.14332367759"/>
    <n v="8.403954183321753"/>
    <n v="2.4670903003475382"/>
  </r>
  <r>
    <s v="UN"/>
    <s v="South_Asian"/>
    <x v="8"/>
    <x v="0"/>
    <x v="17"/>
    <x v="17"/>
    <n v="0.11765529061566704"/>
    <n v="0.45041699962040693"/>
    <n v="24697.104157428221"/>
    <n v="94547.346708267956"/>
    <n v="11123.995553901497"/>
    <n v="0.49267564646207895"/>
    <n v="162664.44166131201"/>
    <n v="6.5863771162979425"/>
    <n v="2.3985809380583838"/>
  </r>
  <r>
    <s v="UN"/>
    <s v="South_Asian"/>
    <x v="8"/>
    <x v="0"/>
    <x v="17"/>
    <x v="18"/>
    <n v="0.16899151904898629"/>
    <n v="0.57995730966597603"/>
    <n v="13573.108603526724"/>
    <n v="46581.175160770232"/>
    <n v="7871.8235495054714"/>
    <n v="0.36351769212906709"/>
    <n v="68117.094953044041"/>
    <n v="5.0185331115191296"/>
    <n v="2.2961325005563009"/>
  </r>
  <r>
    <s v="UN"/>
    <s v="South_Asian"/>
    <x v="8"/>
    <x v="0"/>
    <x v="17"/>
    <x v="19"/>
    <n v="0.23963340500998051"/>
    <n v="0.71172233779747596"/>
    <n v="5701.2850540212521"/>
    <n v="16933.081291103023"/>
    <n v="4057.7319270978146"/>
    <n v="0.23605754209481056"/>
    <n v="21535.919792273806"/>
    <n v="3.7773799394724192"/>
    <n v="2.1478293325106952"/>
  </r>
  <r>
    <s v="UN"/>
    <s v="South_Asian"/>
    <x v="8"/>
    <x v="0"/>
    <x v="17"/>
    <x v="20"/>
    <n v="0.34232595798231424"/>
    <n v="0.83254929871430383"/>
    <n v="1643.5531269234375"/>
    <n v="3997.1815496694012"/>
    <n v="1368.339003219809"/>
    <n v="0.13158335912661845"/>
    <n v="4602.8385011707824"/>
    <n v="2.800541355049972"/>
    <n v="1.9155420732607777"/>
  </r>
  <r>
    <s v="UN"/>
    <s v="South_Asian"/>
    <x v="8"/>
    <x v="0"/>
    <x v="17"/>
    <x v="21"/>
    <n v="0.45440595211760026"/>
    <n v="1"/>
    <n v="275.21412370362839"/>
    <n v="605.65695150138129"/>
    <n v="275.21412370362839"/>
    <m/>
    <n v="605.65695150138129"/>
    <n v="2.2006753990343859"/>
    <n v="2.2006753990343859"/>
  </r>
  <r>
    <s v="UN"/>
    <s v="South_Asian"/>
    <x v="8"/>
    <x v="0"/>
    <x v="18"/>
    <x v="0"/>
    <n v="6.9351803760906702E-2"/>
    <n v="6.5840613513652793E-2"/>
    <n v="100000"/>
    <n v="94937.132047265957"/>
    <n v="6584.0613513652788"/>
    <n v="0.92374324475816982"/>
    <n v="6500000.00010629"/>
    <n v="65.000000001062901"/>
    <n v="0.23104180192910911"/>
  </r>
  <r>
    <s v="UN"/>
    <s v="South_Asian"/>
    <x v="8"/>
    <x v="0"/>
    <x v="18"/>
    <x v="1"/>
    <n v="7.1567275953955461E-3"/>
    <n v="2.8111371899151902E-2"/>
    <n v="93415.938648634721"/>
    <n v="366934.49033181887"/>
    <n v="2626.0501926601282"/>
    <n v="0.97894470629337182"/>
    <n v="6405062.8680590242"/>
    <n v="68.564989665739816"/>
    <n v="1.4374959467536275"/>
  </r>
  <r>
    <s v="UN"/>
    <s v="South_Asian"/>
    <x v="8"/>
    <x v="0"/>
    <x v="18"/>
    <x v="2"/>
    <n v="1.3229088381898628E-3"/>
    <n v="6.5882774086047091E-3"/>
    <n v="90789.888455974593"/>
    <n v="452146.77971513645"/>
    <n v="598.14897104422562"/>
    <n v="0.99576914050998155"/>
    <n v="6038128.3777272049"/>
    <n v="66.506617426401903"/>
    <n v="1.9862648737997104"/>
  </r>
  <r>
    <s v="UN"/>
    <s v="South_Asian"/>
    <x v="8"/>
    <x v="0"/>
    <x v="18"/>
    <x v="3"/>
    <n v="6.1591477294422475E-4"/>
    <n v="3.0746236471090233E-3"/>
    <n v="90191.739484930367"/>
    <n v="450233.81022129732"/>
    <n v="277.3056549942703"/>
    <n v="0.99667446196124854"/>
    <n v="5585981.5980120683"/>
    <n v="61.934514512223139"/>
    <n v="2.3859631410347983"/>
  </r>
  <r>
    <s v="UN"/>
    <s v="South_Asian"/>
    <x v="8"/>
    <x v="0"/>
    <x v="18"/>
    <x v="4"/>
    <n v="7.6998457414034955E-4"/>
    <n v="3.8427669437045946E-3"/>
    <n v="89914.433829936097"/>
    <n v="448736.54055907432"/>
    <n v="345.52021408358996"/>
    <n v="0.99580140535493167"/>
    <n v="5135747.7877907706"/>
    <n v="57.118168563509052"/>
    <n v="2.5815348667155296"/>
  </r>
  <r>
    <s v="UN"/>
    <s v="South_Asian"/>
    <x v="8"/>
    <x v="0"/>
    <x v="18"/>
    <x v="5"/>
    <n v="9.1798018399683826E-4"/>
    <n v="4.5797331145350888E-3"/>
    <n v="89568.913615852507"/>
    <n v="446852.47772283654"/>
    <n v="410.20171971945092"/>
    <n v="0.99487458471995671"/>
    <n v="4687011.2472316967"/>
    <n v="52.328548578065572"/>
    <n v="2.5814573446826929"/>
  </r>
  <r>
    <s v="UN"/>
    <s v="South_Asian"/>
    <x v="8"/>
    <x v="0"/>
    <x v="18"/>
    <x v="6"/>
    <n v="1.1488831061479035E-3"/>
    <n v="5.728548108942042E-3"/>
    <n v="89158.711896133056"/>
    <n v="444562.17320559075"/>
    <n v="510.74997042829636"/>
    <n v="0.99365743774695514"/>
    <n v="4240158.7695088601"/>
    <n v="47.557425172859212"/>
    <n v="2.5890624642779549"/>
  </r>
  <r>
    <s v="UN"/>
    <s v="South_Asian"/>
    <x v="8"/>
    <x v="0"/>
    <x v="18"/>
    <x v="7"/>
    <n v="1.4239136682755425E-3"/>
    <n v="7.095517867614299E-3"/>
    <n v="88647.96192570476"/>
    <n v="441742.5099466854"/>
    <n v="629.00319777143886"/>
    <n v="0.99148320137934309"/>
    <n v="3795596.5963032693"/>
    <n v="42.816512797940376"/>
    <n v="2.6195674566626623"/>
  </r>
  <r>
    <s v="UN"/>
    <s v="South_Asian"/>
    <x v="8"/>
    <x v="0"/>
    <x v="18"/>
    <x v="8"/>
    <n v="2.0687678470139035E-3"/>
    <n v="1.0294140373146771E-2"/>
    <n v="88018.958727933321"/>
    <n v="437980.27794728591"/>
    <n v="906.07951664355642"/>
    <n v="0.98710690169930126"/>
    <n v="3353854.086356584"/>
    <n v="38.103769174586013"/>
    <n v="2.6663022907596443"/>
  </r>
  <r>
    <s v="UN"/>
    <s v="South_Asian"/>
    <x v="8"/>
    <x v="0"/>
    <x v="18"/>
    <x v="9"/>
    <n v="3.2295663106058467E-3"/>
    <n v="1.6028046041521391E-2"/>
    <n v="87112.879211289764"/>
    <n v="432333.35516994423"/>
    <n v="1396.2492388080427"/>
    <n v="0.97957237898934113"/>
    <n v="2915873.8084092978"/>
    <n v="33.472361777148137"/>
    <n v="2.6859139495303426"/>
  </r>
  <r>
    <s v="UN"/>
    <s v="South_Asian"/>
    <x v="8"/>
    <x v="0"/>
    <x v="18"/>
    <x v="10"/>
    <n v="5.2155044163787814E-3"/>
    <n v="2.5768343645896134E-2"/>
    <n v="85716.629972481722"/>
    <n v="423501.81324026606"/>
    <n v="2208.7755772990349"/>
    <n v="0.96613741959618549"/>
    <n v="2483540.4532393534"/>
    <n v="28.973846195734289"/>
    <n v="2.6994780844343582"/>
  </r>
  <r>
    <s v="UN"/>
    <s v="South_Asian"/>
    <x v="8"/>
    <x v="0"/>
    <x v="18"/>
    <x v="11"/>
    <n v="8.8639962638350448E-3"/>
    <n v="4.3430658706895525E-2"/>
    <n v="83507.854395182687"/>
    <n v="409160.94903825631"/>
    <n v="3626.8011235822923"/>
    <n v="0.94497599881022265"/>
    <n v="2060038.6399990874"/>
    <n v="24.66880097589868"/>
    <n v="2.6898863069222747"/>
  </r>
  <r>
    <s v="UN"/>
    <s v="South_Asian"/>
    <x v="8"/>
    <x v="0"/>
    <x v="18"/>
    <x v="12"/>
    <n v="1.4178546945976448E-2"/>
    <n v="6.8628245832339368E-2"/>
    <n v="79881.053271600395"/>
    <n v="386647.27649156487"/>
    <n v="5482.0965612696018"/>
    <n v="0.91183220428471723"/>
    <n v="1650877.6909608312"/>
    <n v="20.666699090055154"/>
    <n v="2.6727900131181768"/>
  </r>
  <r>
    <s v="UN"/>
    <s v="South_Asian"/>
    <x v="8"/>
    <x v="0"/>
    <x v="18"/>
    <x v="13"/>
    <n v="2.3410279971936968E-2"/>
    <n v="0.11093526985009705"/>
    <n v="74398.956710330793"/>
    <n v="352557.43840398605"/>
    <n v="8253.4683392262232"/>
    <n v="0.86369250336807579"/>
    <n v="1264230.4144692663"/>
    <n v="16.992582562568643"/>
    <n v="2.6449482388769696"/>
  </r>
  <r>
    <s v="UN"/>
    <s v="South_Asian"/>
    <x v="8"/>
    <x v="0"/>
    <x v="18"/>
    <x v="14"/>
    <n v="3.5930423580611145E-2"/>
    <n v="0.1654059552828738"/>
    <n v="66145.48837110457"/>
    <n v="304501.21655617497"/>
    <n v="10940.857691674777"/>
    <n v="0.79897938978841687"/>
    <n v="911672.97606528015"/>
    <n v="13.782844431511393"/>
    <n v="2.6029095671992706"/>
  </r>
  <r>
    <s v="UN"/>
    <s v="South_Asian"/>
    <x v="8"/>
    <x v="0"/>
    <x v="18"/>
    <x v="15"/>
    <n v="5.4951193441571775E-2"/>
    <n v="0.24217328272915306"/>
    <n v="55204.630679429793"/>
    <n v="243290.19619388325"/>
    <n v="13369.086633488027"/>
    <n v="0.71604384386960496"/>
    <n v="607171.75950910524"/>
    <n v="10.998565736901995"/>
    <n v="2.5515936054095563"/>
  </r>
  <r>
    <s v="UN"/>
    <s v="South_Asian"/>
    <x v="8"/>
    <x v="0"/>
    <x v="18"/>
    <x v="16"/>
    <n v="7.9737949794182486E-2"/>
    <n v="0.33203500186500712"/>
    <n v="41835.544045941766"/>
    <n v="174206.4472584585"/>
    <n v="13890.864945317862"/>
    <n v="0.62186039082534617"/>
    <n v="363881.56331522204"/>
    <n v="8.6979044162931149"/>
    <n v="2.4824265365103875"/>
  </r>
  <r>
    <s v="UN"/>
    <s v="South_Asian"/>
    <x v="8"/>
    <x v="0"/>
    <x v="18"/>
    <x v="17"/>
    <n v="0.11210907401131141"/>
    <n v="0.43460904245746618"/>
    <n v="27944.679100623904"/>
    <n v="108332.08937644007"/>
    <n v="12145.010225703323"/>
    <n v="0.50721881381132783"/>
    <n v="189675.11605676354"/>
    <n v="6.7875217093664455"/>
    <n v="2.4152919146791767"/>
  </r>
  <r>
    <s v="UN"/>
    <s v="South_Asian"/>
    <x v="8"/>
    <x v="0"/>
    <x v="18"/>
    <x v="18"/>
    <n v="0.16291646113609287"/>
    <n v="0.56659071859117571"/>
    <n v="15799.66887492058"/>
    <n v="54948.073871220673"/>
    <n v="8951.9457413438849"/>
    <n v="0.37493904990701299"/>
    <n v="81343.02668032347"/>
    <n v="5.1484007243621654"/>
    <n v="2.3134030077608858"/>
  </r>
  <r>
    <s v="UN"/>
    <s v="South_Asian"/>
    <x v="8"/>
    <x v="0"/>
    <x v="18"/>
    <x v="19"/>
    <n v="0.23345079365749183"/>
    <n v="0.70236410761761714"/>
    <n v="6847.7231335766955"/>
    <n v="20602.178611495845"/>
    <n v="4809.5949479271085"/>
    <n v="0.24336261371959392"/>
    <n v="26394.952809102804"/>
    <n v="3.85455899635887"/>
    <n v="2.1647431428160471"/>
  </r>
  <r>
    <s v="UN"/>
    <s v="South_Asian"/>
    <x v="8"/>
    <x v="0"/>
    <x v="18"/>
    <x v="20"/>
    <n v="0.33647120829606142"/>
    <n v="0.82771994807813676"/>
    <n v="2038.1281856495868"/>
    <n v="5013.8000352115432"/>
    <n v="1686.9993560024632"/>
    <n v="0.13447342082092822"/>
    <n v="5792.7741976069592"/>
    <n v="2.8422030755443881"/>
    <n v="1.9313320277113177"/>
  </r>
  <r>
    <s v="UN"/>
    <s v="South_Asian"/>
    <x v="8"/>
    <x v="0"/>
    <x v="18"/>
    <x v="21"/>
    <n v="0.45075799249537502"/>
    <n v="1"/>
    <n v="351.12882964712372"/>
    <n v="778.97416239541553"/>
    <n v="351.12882964712372"/>
    <m/>
    <n v="778.97416239541553"/>
    <n v="2.2184853439071532"/>
    <n v="2.2184853439071532"/>
  </r>
  <r>
    <s v="UN"/>
    <s v="South_Asian"/>
    <x v="8"/>
    <x v="0"/>
    <x v="19"/>
    <x v="0"/>
    <n v="5.7540992939954162E-2"/>
    <n v="5.5007126730113813E-2"/>
    <n v="100000"/>
    <n v="95596.415563275703"/>
    <n v="5500.7126730113814"/>
    <n v="0.93708584683343121"/>
    <n v="6750000.0003863582"/>
    <n v="67.500000003863576"/>
    <n v="0.1994520167668484"/>
  </r>
  <r>
    <s v="UN"/>
    <s v="South_Asian"/>
    <x v="8"/>
    <x v="0"/>
    <x v="19"/>
    <x v="1"/>
    <n v="5.3622066900087398E-3"/>
    <n v="2.1162236414622917E-2"/>
    <n v="94499.287326988619"/>
    <n v="372946.50785343983"/>
    <n v="1999.8162594271125"/>
    <n v="0.98410768738912113"/>
    <n v="6654403.5848230822"/>
    <n v="70.417500206084739"/>
    <n v="1.4744472494880596"/>
  </r>
  <r>
    <s v="UN"/>
    <s v="South_Asian"/>
    <x v="8"/>
    <x v="0"/>
    <x v="19"/>
    <x v="2"/>
    <n v="1.0110875280671908E-3"/>
    <n v="5.0401273644994212E-3"/>
    <n v="92499.471067561506"/>
    <n v="461096.69280616211"/>
    <n v="466.20911532932951"/>
    <n v="0.99673220144675656"/>
    <n v="6281457.0769696422"/>
    <n v="67.908032386278975"/>
    <n v="1.9956346077532572"/>
  </r>
  <r>
    <s v="UN"/>
    <s v="South_Asian"/>
    <x v="8"/>
    <x v="0"/>
    <x v="19"/>
    <x v="3"/>
    <n v="4.8120234519853042E-4"/>
    <n v="2.4029980407157345E-3"/>
    <n v="92033.261952232177"/>
    <n v="459589.92170050478"/>
    <n v="221.15574815189757"/>
    <n v="0.99737883586537956"/>
    <n v="5820360.3841634803"/>
    <n v="63.241922112729299"/>
    <n v="2.3937459664841647"/>
  </r>
  <r>
    <s v="UN"/>
    <s v="South_Asian"/>
    <x v="8"/>
    <x v="0"/>
    <x v="19"/>
    <x v="4"/>
    <n v="6.1007045688228428E-4"/>
    <n v="3.0458652700359272E-3"/>
    <n v="91812.106204080279"/>
    <n v="458385.26108111045"/>
    <n v="279.64730565586069"/>
    <n v="0.99666689818790744"/>
    <n v="5360770.4624629756"/>
    <n v="58.388492368828089"/>
    <n v="2.585280009377446"/>
  </r>
  <r>
    <s v="UN"/>
    <s v="South_Asian"/>
    <x v="8"/>
    <x v="0"/>
    <x v="19"/>
    <x v="5"/>
    <n v="7.2904292136208304E-4"/>
    <n v="3.6388038676170801E-3"/>
    <n v="91532.458898424418"/>
    <n v="456857.41633676447"/>
    <n v="333.06866545208322"/>
    <n v="0.99591556477078524"/>
    <n v="4902385.201381865"/>
    <n v="53.55898071985753"/>
    <n v="2.5834467818666429"/>
  </r>
  <r>
    <s v="UN"/>
    <s v="South_Asian"/>
    <x v="8"/>
    <x v="0"/>
    <x v="19"/>
    <x v="6"/>
    <n v="9.1727694234076636E-4"/>
    <n v="4.5762710688188714E-3"/>
    <n v="91199.390232972335"/>
    <n v="454991.41181075049"/>
    <n v="417.35313101708016"/>
    <n v="0.99493520608863795"/>
    <n v="4445527.7850451004"/>
    <n v="48.74514811654803"/>
    <n v="2.5906749479494624"/>
  </r>
  <r>
    <s v="UN"/>
    <s v="South_Asian"/>
    <x v="8"/>
    <x v="0"/>
    <x v="19"/>
    <x v="7"/>
    <n v="1.1369961718930594E-3"/>
    <n v="5.6696607944041102E-3"/>
    <n v="90782.037101955255"/>
    <n v="452686.97407848941"/>
    <n v="514.70335659309058"/>
    <n v="0.99314159405551983"/>
    <n v="3990536.3732343498"/>
    <n v="43.957334519302186"/>
    <n v="2.6234632713811483"/>
  </r>
  <r>
    <s v="UN"/>
    <s v="South_Asian"/>
    <x v="8"/>
    <x v="0"/>
    <x v="19"/>
    <x v="8"/>
    <n v="1.6780758692598425E-3"/>
    <n v="8.3577648254281826E-3"/>
    <n v="90267.333745362164"/>
    <n v="449582.26304448076"/>
    <n v="754.43314686218218"/>
    <n v="0.9894204262501497"/>
    <n v="3537849.3991558603"/>
    <n v="39.193019804217172"/>
    <n v="2.6745379101820839"/>
  </r>
  <r>
    <s v="UN"/>
    <s v="South_Asian"/>
    <x v="8"/>
    <x v="0"/>
    <x v="19"/>
    <x v="9"/>
    <n v="2.6723348755051542E-3"/>
    <n v="1.3279914845425362E-2"/>
    <n v="89512.900598499982"/>
    <n v="444825.87433597713"/>
    <n v="1188.7236975151027"/>
    <n v="0.98285427204205134"/>
    <n v="3088267.1361113796"/>
    <n v="34.500805084659845"/>
    <n v="2.6961604599558302"/>
  </r>
  <r>
    <s v="UN"/>
    <s v="South_Asian"/>
    <x v="8"/>
    <x v="0"/>
    <x v="19"/>
    <x v="10"/>
    <n v="4.4191235194814263E-3"/>
    <n v="2.1874377996801714E-2"/>
    <n v="88324.176900984879"/>
    <n v="437199.01090595586"/>
    <n v="1932.0364317885105"/>
    <n v="0.97083988847049296"/>
    <n v="2643441.2617754024"/>
    <n v="29.928852490058429"/>
    <n v="2.7112887074933787"/>
  </r>
  <r>
    <s v="UN"/>
    <s v="South_Asian"/>
    <x v="8"/>
    <x v="0"/>
    <x v="19"/>
    <x v="11"/>
    <n v="7.7008414849141678E-3"/>
    <n v="3.7834738101447433E-2"/>
    <n v="86392.140469196369"/>
    <n v="424450.23898734798"/>
    <n v="3268.6240086754988"/>
    <n v="0.95142880867927848"/>
    <n v="2206242.2508694464"/>
    <n v="25.537534304478719"/>
    <n v="2.702255340871341"/>
  </r>
  <r>
    <s v="UN"/>
    <s v="South_Asian"/>
    <x v="8"/>
    <x v="0"/>
    <x v="19"/>
    <x v="12"/>
    <n v="1.2600990584661971E-2"/>
    <n v="6.1218665697103339E-2"/>
    <n v="83123.51646052087"/>
    <n v="403834.18522336759"/>
    <n v="5088.7107657643064"/>
    <n v="0.9204891265499312"/>
    <n v="1781792.0118820984"/>
    <n v="21.435474433138932"/>
    <n v="2.6844042387881846"/>
  </r>
  <r>
    <s v="UN"/>
    <s v="South_Asian"/>
    <x v="8"/>
    <x v="0"/>
    <x v="19"/>
    <x v="13"/>
    <n v="2.1167772472762306E-2"/>
    <n v="0.10083436042929629"/>
    <n v="78034.805694756564"/>
    <n v="371724.97642726073"/>
    <n v="7868.5897234551812"/>
    <n v="0.87523218548766746"/>
    <n v="1377957.8266587309"/>
    <n v="17.658246399033718"/>
    <n v="2.6553546829963648"/>
  </r>
  <r>
    <s v="UN"/>
    <s v="South_Asian"/>
    <x v="8"/>
    <x v="0"/>
    <x v="19"/>
    <x v="14"/>
    <n v="3.2823858091251185E-2"/>
    <n v="0.15219717555115617"/>
    <n v="70166.215971301383"/>
    <n v="325345.66351878305"/>
    <n v="10679.099889944497"/>
    <n v="0.81377268797104407"/>
    <n v="1006232.8502314702"/>
    <n v="14.340702805507261"/>
    <n v="2.6135239298846655"/>
  </r>
  <r>
    <s v="UN"/>
    <s v="South_Asian"/>
    <x v="8"/>
    <x v="0"/>
    <x v="19"/>
    <x v="15"/>
    <n v="5.0685166966707704E-2"/>
    <n v="0.22558286020706622"/>
    <n v="59487.116081356886"/>
    <n v="264757.415121403"/>
    <n v="13419.273791102249"/>
    <n v="0.73354197628891649"/>
    <n v="680887.18671268714"/>
    <n v="11.445960597274198"/>
    <n v="2.5648335525392616"/>
  </r>
  <r>
    <s v="UN"/>
    <s v="South_Asian"/>
    <x v="8"/>
    <x v="0"/>
    <x v="19"/>
    <x v="16"/>
    <n v="7.4381581719887846E-2"/>
    <n v="0.31357442986381651"/>
    <n v="46067.842290254637"/>
    <n v="194210.67752529899"/>
    <n v="14445.697381222817"/>
    <n v="0.63983653080281822"/>
    <n v="416129.77159128408"/>
    <n v="9.0329772549237397"/>
    <n v="2.4990107453769772"/>
  </r>
  <r>
    <s v="UN"/>
    <s v="South_Asian"/>
    <x v="8"/>
    <x v="0"/>
    <x v="19"/>
    <x v="17"/>
    <n v="0.10613381440909658"/>
    <n v="0.41706580504158974"/>
    <n v="31622.14490903182"/>
    <n v="124263.08615265216"/>
    <n v="13188.515323627165"/>
    <n v="0.52349294325593065"/>
    <n v="221919.09406598506"/>
    <n v="7.0178381227581186"/>
    <n v="2.4335520290241428"/>
  </r>
  <r>
    <s v="UN"/>
    <s v="South_Asian"/>
    <x v="8"/>
    <x v="0"/>
    <x v="19"/>
    <x v="18"/>
    <n v="0.15627171220427474"/>
    <n v="0.55147074865861512"/>
    <n v="18433.629585404655"/>
    <n v="65050.848708117162"/>
    <n v="10165.607507958703"/>
    <n v="0.38793258755033966"/>
    <n v="97656.007913332898"/>
    <n v="5.2977091386633264"/>
    <n v="2.3324467625101746"/>
  </r>
  <r>
    <s v="UN"/>
    <s v="South_Asian"/>
    <x v="8"/>
    <x v="0"/>
    <x v="19"/>
    <x v="19"/>
    <n v="0.22659454615226865"/>
    <n v="0.69160329775272877"/>
    <n v="8268.0220774459522"/>
    <n v="25235.344061685562"/>
    <n v="5718.1913346539877"/>
    <n v="0.25178968101858212"/>
    <n v="32605.159205215736"/>
    <n v="3.9435259001252798"/>
    <n v="2.1835908623860854"/>
  </r>
  <r>
    <s v="UN"/>
    <s v="South_Asian"/>
    <x v="8"/>
    <x v="0"/>
    <x v="19"/>
    <x v="20"/>
    <n v="0.32989612693453108"/>
    <n v="0.82207799204074927"/>
    <n v="2549.830742791964"/>
    <n v="6353.9992316859771"/>
    <n v="2096.1597370781901"/>
    <n v="0.13783465284552809"/>
    <n v="7369.8151435301743"/>
    <n v="2.8903154314707642"/>
    <n v="1.9491091880297413"/>
  </r>
  <r>
    <s v="UN"/>
    <s v="South_Asian"/>
    <x v="8"/>
    <x v="0"/>
    <x v="19"/>
    <x v="21"/>
    <n v="0.4466075008513517"/>
    <n v="1"/>
    <n v="453.67100571377398"/>
    <n v="1015.8159118441973"/>
    <n v="453.67100571377398"/>
    <m/>
    <n v="1015.8159118441973"/>
    <n v="2.2391025634225494"/>
    <n v="2.2391025634225494"/>
  </r>
  <r>
    <s v="UN"/>
    <s v="South_Asian"/>
    <x v="8"/>
    <x v="0"/>
    <x v="20"/>
    <x v="0"/>
    <n v="4.6498714512239407E-2"/>
    <n v="4.4770667229081011E-2"/>
    <n v="100000"/>
    <n v="96283.666545870787"/>
    <n v="4477.0667229081009"/>
    <n v="0.94946659830858215"/>
    <n v="7000000.0000656983"/>
    <n v="70.000000000656982"/>
    <n v="0.16991778677016114"/>
  </r>
  <r>
    <s v="UN"/>
    <s v="South_Asian"/>
    <x v="8"/>
    <x v="0"/>
    <x v="20"/>
    <x v="1"/>
    <n v="3.8633947488462901E-3"/>
    <n v="1.5306275395468917E-2"/>
    <n v="95522.933277091899"/>
    <n v="378449.63260842033"/>
    <n v="1462.1003233221709"/>
    <n v="0.98846516007955743"/>
    <n v="6903716.3335198276"/>
    <n v="72.27286785146768"/>
    <n v="1.508994121777008"/>
  </r>
  <r>
    <s v="UN"/>
    <s v="South_Asian"/>
    <x v="8"/>
    <x v="0"/>
    <x v="20"/>
    <x v="2"/>
    <n v="7.4521111654667278E-4"/>
    <n v="3.7177618492190883E-3"/>
    <n v="94060.832953769728"/>
    <n v="469257.32654364279"/>
    <n v="349.69577626130194"/>
    <n v="0.99756116715470389"/>
    <n v="6525266.7009114074"/>
    <n v="69.372835600111387"/>
    <n v="2.0064316006390017"/>
  </r>
  <r>
    <s v="UN"/>
    <s v="South_Asian"/>
    <x v="8"/>
    <x v="0"/>
    <x v="20"/>
    <x v="3"/>
    <n v="3.6417165596517643E-4"/>
    <n v="1.8191375127852415E-3"/>
    <n v="93711.137177508426"/>
    <n v="468112.88636277232"/>
    <n v="170.47344500536565"/>
    <n v="0.99799791235927793"/>
    <n v="6056009.3743677642"/>
    <n v="64.624222443234473"/>
    <n v="2.402530788558574"/>
  </r>
  <r>
    <s v="UN"/>
    <s v="South_Asian"/>
    <x v="8"/>
    <x v="0"/>
    <x v="20"/>
    <x v="4"/>
    <n v="4.6846296940245767E-4"/>
    <n v="2.339672385426319E-3"/>
    <n v="93540.663732503061"/>
    <n v="467175.68333852262"/>
    <n v="218.85450784939167"/>
    <n v="0.99743579536312876"/>
    <n v="5587896.4880049918"/>
    <n v="59.737618539725375"/>
    <n v="2.5891046102839694"/>
  </r>
  <r>
    <s v="UN"/>
    <s v="South_Asian"/>
    <x v="8"/>
    <x v="0"/>
    <x v="20"/>
    <x v="5"/>
    <n v="5.6116338268557219E-4"/>
    <n v="2.802020794684086E-3"/>
    <n v="93321.809224653669"/>
    <n v="465977.74928507255"/>
    <n v="261.48965004501224"/>
    <n v="0.99684238891625054"/>
    <n v="5120720.8046664689"/>
    <n v="54.871640908068478"/>
    <n v="2.5857673981087061"/>
  </r>
  <r>
    <s v="UN"/>
    <s v="South_Asian"/>
    <x v="8"/>
    <x v="0"/>
    <x v="20"/>
    <x v="6"/>
    <n v="7.1105672067823969E-4"/>
    <n v="3.5492074352665888E-3"/>
    <n v="93060.319574608657"/>
    <n v="464506.37277914945"/>
    <n v="330.29037816247728"/>
    <n v="0.99607619625050847"/>
    <n v="4654743.0553813968"/>
    <n v="50.018558679562446"/>
    <n v="2.5923455647785727"/>
  </r>
  <r>
    <s v="UN"/>
    <s v="South_Asian"/>
    <x v="8"/>
    <x v="0"/>
    <x v="20"/>
    <x v="7"/>
    <n v="8.8040442520733483E-4"/>
    <n v="4.3928468104440866E-3"/>
    <n v="92730.029196446179"/>
    <n v="462683.74093197589"/>
    <n v="407.34881298799883"/>
    <n v="0.99463807824189765"/>
    <n v="4190236.6826022472"/>
    <n v="45.187483697706369"/>
    <n v="2.6275736679671939"/>
  </r>
  <r>
    <s v="UN"/>
    <s v="South_Asian"/>
    <x v="8"/>
    <x v="0"/>
    <x v="20"/>
    <x v="8"/>
    <n v="1.3233343496822428E-3"/>
    <n v="6.5964534292174406E-3"/>
    <n v="92322.680383458181"/>
    <n v="460202.86691435258"/>
    <n v="609.00226161000319"/>
    <n v="0.99154692499881414"/>
    <n v="3727552.9416702716"/>
    <n v="40.375267769393659"/>
    <n v="2.6838591712133435"/>
  </r>
  <r>
    <s v="UN"/>
    <s v="South_Asian"/>
    <x v="8"/>
    <x v="0"/>
    <x v="20"/>
    <x v="9"/>
    <n v="2.1562777307195546E-3"/>
    <n v="1.0728356057718203E-2"/>
    <n v="91713.678121848177"/>
    <n v="456312.7375645648"/>
    <n v="983.93699425413797"/>
    <n v="0.98594672213125101"/>
    <n v="3267350.0747559192"/>
    <n v="35.625548355121154"/>
    <n v="2.7075228822085702"/>
  </r>
  <r>
    <s v="UN"/>
    <s v="South_Asian"/>
    <x v="8"/>
    <x v="0"/>
    <x v="20"/>
    <x v="10"/>
    <n v="3.6613326236326796E-3"/>
    <n v="1.8155388764070194E-2"/>
    <n v="90729.741127594039"/>
    <n v="449900.04786852043"/>
    <n v="1647.2337226349337"/>
    <n v="0.97540262844056969"/>
    <n v="2811037.3371913545"/>
    <n v="30.982534527880642"/>
    <n v="2.7242708682205734"/>
  </r>
  <r>
    <s v="UN"/>
    <s v="South_Asian"/>
    <x v="8"/>
    <x v="0"/>
    <x v="20"/>
    <x v="11"/>
    <n v="6.5633225173007048E-3"/>
    <n v="3.2331903510049192E-2"/>
    <n v="89082.507404959106"/>
    <n v="438833.68922649295"/>
    <n v="2880.207033850369"/>
    <n v="0.95787124139793534"/>
    <n v="2361137.289322834"/>
    <n v="26.505060960951269"/>
    <n v="2.7158420485114503"/>
  </r>
  <r>
    <s v="UN"/>
    <s v="South_Asian"/>
    <x v="8"/>
    <x v="0"/>
    <x v="20"/>
    <x v="12"/>
    <n v="1.1017690893666386E-2"/>
    <n v="5.3725296851745152E-2"/>
    <n v="86202.300371108737"/>
    <n v="420346.17066661658"/>
    <n v="4631.2441767411219"/>
    <n v="0.92935752456236032"/>
    <n v="1922303.600096341"/>
    <n v="22.299910696357863"/>
    <n v="2.697091584483895"/>
  </r>
  <r>
    <s v="UN"/>
    <s v="South_Asian"/>
    <x v="8"/>
    <x v="0"/>
    <x v="20"/>
    <x v="13"/>
    <n v="1.8872644081918855E-2"/>
    <n v="9.0382963903324162E-2"/>
    <n v="81571.056194367615"/>
    <n v="390651.87662999419"/>
    <n v="7372.6338275715534"/>
    <n v="0.88728976696085171"/>
    <n v="1501957.4294297243"/>
    <n v="18.412872157139393"/>
    <n v="2.6665863592047643"/>
  </r>
  <r>
    <s v="UN"/>
    <s v="South_Asian"/>
    <x v="8"/>
    <x v="0"/>
    <x v="20"/>
    <x v="14"/>
    <n v="2.9602037960915786E-2"/>
    <n v="0.13828730970144401"/>
    <n v="74198.422366796061"/>
    <n v="346621.41257784696"/>
    <n v="10260.700213195676"/>
    <n v="0.82951621381020113"/>
    <n v="1111305.5527997301"/>
    <n v="14.977482234137655"/>
    <n v="2.6248502782693488"/>
  </r>
  <r>
    <s v="UN"/>
    <s v="South_Asian"/>
    <x v="8"/>
    <x v="0"/>
    <x v="20"/>
    <x v="15"/>
    <n v="4.6201634940999721E-2"/>
    <n v="0.20776885729680858"/>
    <n v="63937.722153600385"/>
    <n v="287528.08178711927"/>
    <n v="13284.267470014398"/>
    <n v="0.75253557580647545"/>
    <n v="764684.14022188308"/>
    <n v="11.959827695845169"/>
    <n v="2.5790513813820533"/>
  </r>
  <r>
    <s v="UN"/>
    <s v="South_Asian"/>
    <x v="8"/>
    <x v="0"/>
    <x v="20"/>
    <x v="16"/>
    <n v="6.8669571940170912E-2"/>
    <n v="0.2933341134462385"/>
    <n v="50653.454683585987"/>
    <n v="216375.11058820112"/>
    <n v="14858.386222598914"/>
    <n v="0.65974325549212021"/>
    <n v="477156.05843476381"/>
    <n v="9.4200101733511961"/>
    <n v="2.5170814463270879"/>
  </r>
  <r>
    <s v="UN"/>
    <s v="South_Asian"/>
    <x v="8"/>
    <x v="0"/>
    <x v="20"/>
    <x v="17"/>
    <n v="9.9653766931657992E-2"/>
    <n v="0.39742280510922373"/>
    <n v="35795.068460987073"/>
    <n v="142752.01986692732"/>
    <n v="14225.776516842183"/>
    <n v="0.54189782218903615"/>
    <n v="260780.94784656269"/>
    <n v="7.2853875983164267"/>
    <n v="2.4536839943237889"/>
  </r>
  <r>
    <s v="UN"/>
    <s v="South_Asian"/>
    <x v="8"/>
    <x v="0"/>
    <x v="20"/>
    <x v="18"/>
    <n v="0.1489375411434771"/>
    <n v="0.53415581247156052"/>
    <n v="21569.29194414489"/>
    <n v="77357.008678973943"/>
    <n v="11521.362662861"/>
    <n v="0.40291671497309861"/>
    <n v="118028.92797963537"/>
    <n v="5.4720817115962399"/>
    <n v="2.3536592906642069"/>
  </r>
  <r>
    <s v="UN"/>
    <s v="South_Asian"/>
    <x v="8"/>
    <x v="0"/>
    <x v="20"/>
    <x v="19"/>
    <n v="0.2189058774696406"/>
    <n v="0.67904069836349767"/>
    <n v="10047.92928128389"/>
    <n v="31168.431817077664"/>
    <n v="6822.9529162700501"/>
    <n v="0.26166767259252877"/>
    <n v="40671.919300661415"/>
    <n v="4.0477911579672758"/>
    <n v="2.2048444678748305"/>
  </r>
  <r>
    <s v="UN"/>
    <s v="South_Asian"/>
    <x v="8"/>
    <x v="0"/>
    <x v="20"/>
    <x v="20"/>
    <n v="0.32241490843297588"/>
    <n v="0.81536788689042605"/>
    <n v="3224.9763650138402"/>
    <n v="8155.7710119336361"/>
    <n v="2629.542164012902"/>
    <n v="0.14181283176077725"/>
    <n v="9503.4874835837509"/>
    <n v="2.9468394208039306"/>
    <n v="1.9693922682821587"/>
  </r>
  <r>
    <s v="UN"/>
    <s v="South_Asian"/>
    <x v="8"/>
    <x v="0"/>
    <x v="20"/>
    <x v="21"/>
    <n v="0.44180969330433534"/>
    <n v="1"/>
    <n v="595.43420100093806"/>
    <n v="1347.7164716501147"/>
    <n v="595.43420100093806"/>
    <m/>
    <n v="1347.7164716501147"/>
    <n v="2.2634179719347216"/>
    <n v="2.2634179719347216"/>
  </r>
  <r>
    <s v="UN"/>
    <s v="South_Asian"/>
    <x v="8"/>
    <x v="0"/>
    <x v="21"/>
    <x v="0"/>
    <n v="3.6553159861010348E-2"/>
    <n v="3.544327242895437E-2"/>
    <n v="100000"/>
    <n v="96963.634782119698"/>
    <n v="3544.3272428954369"/>
    <n v="0.96047758223507762"/>
    <n v="7250000.0000794623"/>
    <n v="72.500000000794628"/>
    <n v="0.14331690902225133"/>
  </r>
  <r>
    <s v="UN"/>
    <s v="South_Asian"/>
    <x v="8"/>
    <x v="0"/>
    <x v="21"/>
    <x v="1"/>
    <n v="2.702052061402701E-3"/>
    <n v="1.0736843118273576E-2"/>
    <n v="96455.672757104563"/>
    <n v="383275.15633541916"/>
    <n v="1035.6294262605661"/>
    <n v="0.99188809731010397"/>
    <n v="7153036.3652973427"/>
    <n v="74.158793991413816"/>
    <n v="1.5401097840588431"/>
  </r>
  <r>
    <s v="UN"/>
    <s v="South_Asian"/>
    <x v="8"/>
    <x v="0"/>
    <x v="21"/>
    <x v="2"/>
    <n v="5.3284711948950588E-4"/>
    <n v="2.660007914386192E-3"/>
    <n v="95420.043330843997"/>
    <n v="476343.14077607996"/>
    <n v="253.81807045111782"/>
    <n v="0.99823349500982628"/>
    <n v="6769761.2089619236"/>
    <n v="70.94695173727338"/>
    <n v="2.0172498877071723"/>
  </r>
  <r>
    <s v="UN"/>
    <s v="South_Asian"/>
    <x v="8"/>
    <x v="0"/>
    <x v="21"/>
    <x v="3"/>
    <n v="2.6770743352349532E-4"/>
    <n v="1.337610413459947E-3"/>
    <n v="95166.225260392879"/>
    <n v="475501.67824086407"/>
    <n v="127.29533391798032"/>
    <n v="0.99851289828121859"/>
    <n v="6293418.0681858435"/>
    <n v="66.130794312434432"/>
    <n v="2.4119392207053587"/>
  </r>
  <r>
    <s v="UN"/>
    <s v="South_Asian"/>
    <x v="8"/>
    <x v="0"/>
    <x v="21"/>
    <x v="4"/>
    <n v="3.5010037060081149E-4"/>
    <n v="1.7490280156877615E-3"/>
    <n v="95038.929926474899"/>
    <n v="474794.55887786858"/>
    <n v="166.22575102238625"/>
    <n v="0.99808101547387373"/>
    <n v="5817916.3899449799"/>
    <n v="61.216139475117224"/>
    <n v="2.5930880020387579"/>
  </r>
  <r>
    <s v="UN"/>
    <s v="South_Asian"/>
    <x v="8"/>
    <x v="0"/>
    <x v="21"/>
    <x v="5"/>
    <n v="4.1998463687716563E-4"/>
    <n v="2.0977979314087103E-3"/>
    <n v="94872.704175452513"/>
    <n v="473883.43546629295"/>
    <n v="199.02376256641583"/>
    <n v="0.99762701161235856"/>
    <n v="5343121.8310671113"/>
    <n v="56.318852482436121"/>
    <n v="2.587798538330953"/>
  </r>
  <r>
    <s v="UN"/>
    <s v="South_Asian"/>
    <x v="8"/>
    <x v="0"/>
    <x v="21"/>
    <x v="6"/>
    <n v="5.3584916713725339E-4"/>
    <n v="2.675796167041986E-3"/>
    <n v="94673.680412886097"/>
    <n v="472758.9155768358"/>
    <n v="253.32747116855171"/>
    <n v="0.9970439426888783"/>
    <n v="4869238.3956008181"/>
    <n v="51.431806330601496"/>
    <n v="2.5940766124446424"/>
  </r>
  <r>
    <s v="UN"/>
    <s v="South_Asian"/>
    <x v="8"/>
    <x v="0"/>
    <x v="21"/>
    <x v="7"/>
    <n v="6.6324493950955762E-4"/>
    <n v="3.3110241827863712E-3"/>
    <n v="94420.352941717545"/>
    <n v="471361.41312804696"/>
    <n v="312.62807193724439"/>
    <n v="0.99592105338671189"/>
    <n v="4396479.480023982"/>
    <n v="46.562836751285801"/>
    <n v="2.6318454835067202"/>
  </r>
  <r>
    <s v="UN"/>
    <s v="South_Asian"/>
    <x v="8"/>
    <x v="0"/>
    <x v="21"/>
    <x v="8"/>
    <n v="1.015710338005986E-3"/>
    <n v="5.0666807349095131E-3"/>
    <n v="94107.724869780301"/>
    <n v="469438.75508833362"/>
    <n v="476.81379660389211"/>
    <n v="0.9934249228546288"/>
    <n v="3925118.0668959352"/>
    <n v="41.70877653590329"/>
    <n v="2.6932939684176826"/>
  </r>
  <r>
    <s v="UN"/>
    <s v="South_Asian"/>
    <x v="8"/>
    <x v="0"/>
    <x v="21"/>
    <x v="9"/>
    <n v="1.6944483590151038E-3"/>
    <n v="8.4396236411970332E-3"/>
    <n v="93630.911073176409"/>
    <n v="466352.15905860084"/>
    <n v="790.20965063998301"/>
    <n v="0.98877763372924776"/>
    <n v="3455679.3118076017"/>
    <n v="36.907462206651459"/>
    <n v="2.719090995887635"/>
  </r>
  <r>
    <s v="UN"/>
    <s v="South_Asian"/>
    <x v="8"/>
    <x v="0"/>
    <x v="21"/>
    <x v="10"/>
    <n v="2.9569829414121947E-3"/>
    <n v="1.4686659696723578E-2"/>
    <n v="92840.701422536426"/>
    <n v="461118.58431848913"/>
    <n v="1363.5197877979081"/>
    <n v="0.97976485309576711"/>
    <n v="2989327.152749001"/>
    <n v="32.198455062763699"/>
    <n v="2.7375298680665368"/>
  </r>
  <r>
    <s v="UN"/>
    <s v="South_Asian"/>
    <x v="8"/>
    <x v="0"/>
    <x v="21"/>
    <x v="11"/>
    <n v="5.4579345578824054E-3"/>
    <n v="2.6955663743408766E-2"/>
    <n v="91477.181634738517"/>
    <n v="451787.7820245325"/>
    <n v="2465.8281483407336"/>
    <n v="0.9643300594597205"/>
    <n v="2528208.5684305117"/>
    <n v="27.637587027172064"/>
    <n v="2.729717639517141"/>
  </r>
  <r>
    <s v="UN"/>
    <s v="South_Asian"/>
    <x v="8"/>
    <x v="0"/>
    <x v="21"/>
    <x v="12"/>
    <n v="9.4064298989077859E-3"/>
    <n v="4.6040454769786222E-2"/>
    <n v="89011.353486397784"/>
    <n v="435672.53870289278"/>
    <n v="4098.1231941879523"/>
    <n v="0.93868471139742027"/>
    <n v="2076420.7864059794"/>
    <n v="23.327594796356919"/>
    <n v="2.7101155127778793"/>
  </r>
  <r>
    <s v="UN"/>
    <s v="South_Asian"/>
    <x v="8"/>
    <x v="0"/>
    <x v="21"/>
    <x v="13"/>
    <n v="1.6439536444260387E-2"/>
    <n v="7.9176105397857535E-2"/>
    <n v="84913.230292209832"/>
    <n v="408959.15125610627"/>
    <n v="6723.0988712885592"/>
    <n v="0.9003820087284321"/>
    <n v="1640748.2477030866"/>
    <n v="19.322645505969088"/>
    <n v="2.67860022532264"/>
  </r>
  <r>
    <s v="UN"/>
    <s v="South_Asian"/>
    <x v="8"/>
    <x v="0"/>
    <x v="21"/>
    <x v="14"/>
    <n v="2.6129630359541911E-2"/>
    <n v="0.12305182586225263"/>
    <n v="78190.131420921272"/>
    <n v="368219.46209584764"/>
    <n v="9621.4384357538511"/>
    <n v="0.84696696899680712"/>
    <n v="1231789.0964469803"/>
    <n v="15.753766799749762"/>
    <n v="2.6374431785284611"/>
  </r>
  <r>
    <s v="UN"/>
    <s v="South_Asian"/>
    <x v="8"/>
    <x v="0"/>
    <x v="21"/>
    <x v="15"/>
    <n v="4.1293815910878606E-2"/>
    <n v="0.18781590135265586"/>
    <n v="68568.692985167421"/>
    <n v="311869.72173695482"/>
    <n v="12878.290877582753"/>
    <n v="0.77413483393304816"/>
    <n v="863569.63435113267"/>
    <n v="12.594226267925764"/>
    <n v="2.5948871256823152"/>
  </r>
  <r>
    <s v="UN"/>
    <s v="South_Asian"/>
    <x v="8"/>
    <x v="0"/>
    <x v="21"/>
    <x v="16"/>
    <n v="6.2269161024652755E-2"/>
    <n v="0.26994947264234798"/>
    <n v="55690.402107584669"/>
    <n v="241429.21524558347"/>
    <n v="15033.594680182781"/>
    <n v="0.68326979399199439"/>
    <n v="551699.91261417791"/>
    <n v="9.9065528661183784"/>
    <n v="2.5373291564696001"/>
  </r>
  <r>
    <s v="UN"/>
    <s v="South_Asian"/>
    <x v="8"/>
    <x v="0"/>
    <x v="21"/>
    <x v="17"/>
    <n v="9.2073236956572255E-2"/>
    <n v="0.3735787662397958"/>
    <n v="40656.807427401887"/>
    <n v="164961.2901644987"/>
    <n v="15188.519957977765"/>
    <n v="0.56481005264837147"/>
    <n v="310270.69736859447"/>
    <n v="7.63145748525936"/>
    <n v="2.4768610056451408"/>
  </r>
  <r>
    <s v="UN"/>
    <s v="South_Asian"/>
    <x v="8"/>
    <x v="0"/>
    <x v="21"/>
    <x v="18"/>
    <n v="0.13992848802274793"/>
    <n v="0.5119067551736326"/>
    <n v="25468.287469424122"/>
    <n v="93171.794982753796"/>
    <n v="13037.38839830219"/>
    <n v="0.42271710158221859"/>
    <n v="145309.40720409577"/>
    <n v="5.7055036534571295"/>
    <n v="2.3791037498877765"/>
  </r>
  <r>
    <s v="UN"/>
    <s v="South_Asian"/>
    <x v="8"/>
    <x v="0"/>
    <x v="21"/>
    <x v="19"/>
    <n v="0.20883974634067748"/>
    <n v="0.66167526079107597"/>
    <n v="12430.899071121932"/>
    <n v="39385.311124322376"/>
    <n v="8225.2183847521483"/>
    <n v="0.27578142332362576"/>
    <n v="52137.612221341973"/>
    <n v="4.1941947982235828"/>
    <n v="2.231783623703337"/>
  </r>
  <r>
    <s v="UN"/>
    <s v="South_Asian"/>
    <x v="8"/>
    <x v="0"/>
    <x v="21"/>
    <x v="20"/>
    <n v="0.31171532438361371"/>
    <n v="0.80504683418874146"/>
    <n v="4205.6806863697839"/>
    <n v="10861.737159909459"/>
    <n v="3385.769922170728"/>
    <n v="0.14825276808685073"/>
    <n v="12752.301097019597"/>
    <n v="3.0321610336107083"/>
    <n v="1.9972365206017073"/>
  </r>
  <r>
    <s v="UN"/>
    <s v="South_Asian"/>
    <x v="8"/>
    <x v="0"/>
    <x v="21"/>
    <x v="21"/>
    <n v="0.43368581622917657"/>
    <n v="1"/>
    <n v="819.91076419905608"/>
    <n v="1890.5639371101383"/>
    <n v="819.91076419905608"/>
    <m/>
    <n v="1890.5639371101383"/>
    <n v="2.3058167055008338"/>
    <n v="2.3058167055008338"/>
  </r>
  <r>
    <s v="UN"/>
    <s v="South_Asian"/>
    <x v="8"/>
    <x v="0"/>
    <x v="22"/>
    <x v="0"/>
    <n v="2.8340170864290453E-2"/>
    <n v="2.7651615496698506E-2"/>
    <n v="100000"/>
    <n v="97570.390909464739"/>
    <n v="2765.1615496698505"/>
    <n v="0.96937988776552264"/>
    <n v="7500000.0003348859"/>
    <n v="75.000000003348859"/>
    <n v="0.12135003800217446"/>
  </r>
  <r>
    <s v="UN"/>
    <s v="South_Asian"/>
    <x v="8"/>
    <x v="0"/>
    <x v="22"/>
    <x v="1"/>
    <n v="1.9311827532674621E-3"/>
    <n v="7.6885879183779702E-3"/>
    <n v="97234.838450330149"/>
    <n v="387119.55297329649"/>
    <n v="747.59860415464209"/>
    <n v="0.9942089289581999"/>
    <n v="7402429.6094254209"/>
    <n v="76.129396905480093"/>
    <n v="1.565804941433981"/>
  </r>
  <r>
    <s v="UN"/>
    <s v="South_Asian"/>
    <x v="8"/>
    <x v="0"/>
    <x v="22"/>
    <x v="2"/>
    <n v="3.8578229826164795E-4"/>
    <n v="1.9266999297354631E-3"/>
    <n v="96487.239846175507"/>
    <n v="481883.06998449011"/>
    <n v="185.90195823198883"/>
    <n v="0.99870879660147194"/>
    <n v="7015310.0564521244"/>
    <n v="72.707127570819324"/>
    <n v="2.0246185051091663"/>
  </r>
  <r>
    <s v="UN"/>
    <s v="South_Asian"/>
    <x v="8"/>
    <x v="0"/>
    <x v="22"/>
    <x v="3"/>
    <n v="1.9793022453176159E-4"/>
    <n v="9.891458659944802E-4"/>
    <n v="96301.337887943519"/>
    <n v="481260.86092683295"/>
    <n v="95.256070261602872"/>
    <n v="0.99889117252936566"/>
    <n v="6533426.9864676343"/>
    <n v="67.843574448258934"/>
    <n v="2.4192876925374311"/>
  </r>
  <r>
    <s v="UN"/>
    <s v="South_Asian"/>
    <x v="8"/>
    <x v="0"/>
    <x v="22"/>
    <x v="4"/>
    <n v="2.6239039255065007E-4"/>
    <n v="1.3111250668198294E-3"/>
    <n v="96206.081817681916"/>
    <n v="480727.22566369612"/>
    <n v="126.1382054516871"/>
    <n v="0.9985598898025515"/>
    <n v="6052166.1255408013"/>
    <n v="62.908352686165223"/>
    <n v="2.5964187564918531"/>
  </r>
  <r>
    <s v="UN"/>
    <s v="South_Asian"/>
    <x v="8"/>
    <x v="0"/>
    <x v="22"/>
    <x v="5"/>
    <n v="3.1524449183405293E-4"/>
    <n v="1.5750255511961342E-3"/>
    <n v="96079.943612230229"/>
    <n v="480034.92548382672"/>
    <n v="151.32836614674306"/>
    <n v="0.99821332129991602"/>
    <n v="5571438.8998771049"/>
    <n v="57.987532989849761"/>
    <n v="2.5893972385144788"/>
  </r>
  <r>
    <s v="UN"/>
    <s v="South_Asian"/>
    <x v="8"/>
    <x v="0"/>
    <x v="22"/>
    <x v="6"/>
    <n v="4.042739056162489E-4"/>
    <n v="2.0194064179609875E-3"/>
    <n v="95928.615246083486"/>
    <n v="479177.25730716839"/>
    <n v="193.71886129405175"/>
    <n v="0.99777017386325983"/>
    <n v="5091403.9743932784"/>
    <n v="53.074924112397703"/>
    <n v="2.5953868397876438"/>
  </r>
  <r>
    <s v="UN"/>
    <s v="South_Asian"/>
    <x v="8"/>
    <x v="0"/>
    <x v="22"/>
    <x v="7"/>
    <n v="5.0032008937995857E-4"/>
    <n v="2.4986440080046104E-3"/>
    <n v="95734.896384789434"/>
    <n v="478108.77533469343"/>
    <n v="239.20742520879139"/>
    <n v="0.99690021174616283"/>
    <n v="4612226.7170861103"/>
    <n v="48.177069086157289"/>
    <n v="2.6350793092648952"/>
  </r>
  <r>
    <s v="UN"/>
    <s v="South_Asian"/>
    <x v="8"/>
    <x v="0"/>
    <x v="22"/>
    <x v="8"/>
    <n v="7.7702810260128817E-4"/>
    <n v="3.8782103671462544E-3"/>
    <n v="95495.688959580642"/>
    <n v="476626.73936885456"/>
    <n v="370.35237094083277"/>
    <n v="0.99492042369239553"/>
    <n v="4134117.9417514168"/>
    <n v="43.291147346988794"/>
    <n v="2.7002835788926673"/>
  </r>
  <r>
    <s v="UN"/>
    <s v="South_Asian"/>
    <x v="8"/>
    <x v="0"/>
    <x v="22"/>
    <x v="9"/>
    <n v="1.3186707914511397E-3"/>
    <n v="6.5736553315130135E-3"/>
    <n v="95125.33658863981"/>
    <n v="474205.67747598572"/>
    <n v="625.32117602787912"/>
    <n v="0.99116268287691611"/>
    <n v="3657491.2023825622"/>
    <n v="38.449180140082177"/>
    <n v="2.7275590181676943"/>
  </r>
  <r>
    <s v="UN"/>
    <s v="South_Asian"/>
    <x v="8"/>
    <x v="0"/>
    <x v="22"/>
    <x v="10"/>
    <n v="2.3471251384899854E-3"/>
    <n v="1.1673902383089274E-2"/>
    <n v="94500.015412611931"/>
    <n v="470014.97152256354"/>
    <n v="1103.1839551272715"/>
    <n v="0.98371480361796348"/>
    <n v="3183285.5249065766"/>
    <n v="33.685555616128894"/>
    <n v="2.7473334986916114"/>
  </r>
  <r>
    <s v="UN"/>
    <s v="South_Asian"/>
    <x v="8"/>
    <x v="0"/>
    <x v="22"/>
    <x v="11"/>
    <n v="4.4251151387966333E-3"/>
    <n v="2.1906516919884222E-2"/>
    <n v="93396.831457484659"/>
    <n v="462360.68540882133"/>
    <n v="2045.9992685869511"/>
    <n v="0.97067663289769246"/>
    <n v="2713270.553384013"/>
    <n v="29.050991463443015"/>
    <n v="2.7402377656786108"/>
  </r>
  <r>
    <s v="UN"/>
    <s v="South_Asian"/>
    <x v="8"/>
    <x v="0"/>
    <x v="22"/>
    <x v="12"/>
    <n v="7.7724362473364141E-3"/>
    <n v="3.8185645309925673E-2"/>
    <n v="91350.832188897708"/>
    <n v="448802.71329690394"/>
    <n v="3488.2904767317814"/>
    <n v="0.94865270485728503"/>
    <n v="2250909.8679751917"/>
    <n v="24.640277642142326"/>
    <n v="2.7205316757237545"/>
  </r>
  <r>
    <s v="UN"/>
    <s v="South_Asian"/>
    <x v="8"/>
    <x v="0"/>
    <x v="22"/>
    <x v="13"/>
    <n v="1.3784885028893088E-2"/>
    <n v="6.6797792283271942E-2"/>
    <n v="87862.541712165927"/>
    <n v="425757.90791639651"/>
    <n v="5869.0238107695914"/>
    <n v="0.91509126274569474"/>
    <n v="1802107.1546782879"/>
    <n v="20.510528372624556"/>
    <n v="2.6904505618872774"/>
  </r>
  <r>
    <s v="UN"/>
    <s v="South_Asian"/>
    <x v="8"/>
    <x v="0"/>
    <x v="22"/>
    <x v="14"/>
    <n v="2.2255634398060244E-2"/>
    <n v="0.10575175666220257"/>
    <n v="81993.517901396335"/>
    <n v="389607.34157918044"/>
    <n v="8670.9585529864125"/>
    <n v="0.86708228750084571"/>
    <n v="1376349.2467618915"/>
    <n v="16.786073850582433"/>
    <n v="2.6519034425797341"/>
  </r>
  <r>
    <s v="UN"/>
    <s v="South_Asian"/>
    <x v="8"/>
    <x v="0"/>
    <x v="22"/>
    <x v="15"/>
    <n v="3.5704101584171186E-2"/>
    <n v="0.16450077196182453"/>
    <n v="73322.559348409923"/>
    <n v="337821.62496359914"/>
    <n v="12061.617615030133"/>
    <n v="0.7999361229130042"/>
    <n v="986741.90518271097"/>
    <n v="13.457548590113548"/>
    <n v="2.6129924942593585"/>
  </r>
  <r>
    <s v="UN"/>
    <s v="South_Asian"/>
    <x v="8"/>
    <x v="0"/>
    <x v="22"/>
    <x v="16"/>
    <n v="5.4707466336753899E-2"/>
    <n v="0.24132687461760519"/>
    <n v="61260.94173337979"/>
    <n v="270235.72090955242"/>
    <n v="14783.911604647757"/>
    <n v="0.71326800244835187"/>
    <n v="648920.28021911182"/>
    <n v="10.592724529821076"/>
    <n v="2.5602540977039414"/>
  </r>
  <r>
    <s v="UN"/>
    <s v="South_Asian"/>
    <x v="8"/>
    <x v="0"/>
    <x v="22"/>
    <x v="17"/>
    <n v="8.2397896184302488E-2"/>
    <n v="0.3417222454788662"/>
    <n v="46477.030128732033"/>
    <n v="192750.49284334679"/>
    <n v="15882.235098779231"/>
    <n v="0.59684618857104055"/>
    <n v="378684.55930955935"/>
    <n v="8.1477787685805065"/>
    <n v="2.5044659927392816"/>
  </r>
  <r>
    <s v="UN"/>
    <s v="South_Asian"/>
    <x v="8"/>
    <x v="0"/>
    <x v="22"/>
    <x v="18"/>
    <n v="0.12741072499210246"/>
    <n v="0.47908917814578661"/>
    <n v="30594.795029952802"/>
    <n v="115042.39699874115"/>
    <n v="14657.635206438887"/>
    <n v="0.45347122239052895"/>
    <n v="185934.06646621256"/>
    <n v="6.0773104145388155"/>
    <n v="2.412162493008418"/>
  </r>
  <r>
    <s v="UN"/>
    <s v="South_Asian"/>
    <x v="8"/>
    <x v="0"/>
    <x v="22"/>
    <x v="19"/>
    <n v="0.19326206569680446"/>
    <n v="0.6326206192343552"/>
    <n v="15937.159823513915"/>
    <n v="52168.416393755673"/>
    <n v="10082.17591638826"/>
    <n v="0.30079826851021818"/>
    <n v="70891.669467471424"/>
    <n v="4.4481996950847433"/>
    <n v="2.2706900819806899"/>
  </r>
  <r>
    <s v="UN"/>
    <s v="South_Asian"/>
    <x v="8"/>
    <x v="0"/>
    <x v="22"/>
    <x v="20"/>
    <n v="0.29275877420140706"/>
    <n v="0.78463413874220522"/>
    <n v="5854.9839071256556"/>
    <n v="15692.16932216179"/>
    <n v="4594.0202553170102"/>
    <n v="0.16188873480587013"/>
    <n v="18723.25307371575"/>
    <n v="3.197831688474686"/>
    <n v="2.043384778779298"/>
  </r>
  <r>
    <s v="UN"/>
    <s v="South_Asian"/>
    <x v="8"/>
    <x v="0"/>
    <x v="22"/>
    <x v="21"/>
    <n v="0.41601082489462066"/>
    <n v="1"/>
    <n v="1260.9636518086452"/>
    <n v="3031.083751553962"/>
    <n v="1260.9636518086452"/>
    <m/>
    <n v="3031.083751553962"/>
    <n v="2.4037836040764304"/>
    <n v="2.4037836040764304"/>
  </r>
  <r>
    <s v="UN"/>
    <s v="South_Asian"/>
    <x v="8"/>
    <x v="0"/>
    <x v="23"/>
    <x v="0"/>
    <n v="2.1778365411208405E-2"/>
    <n v="2.1361437533202406E-2"/>
    <n v="100000"/>
    <n v="98085.586910983824"/>
    <n v="2136.1437533202406"/>
    <n v="0.97641350549442874"/>
    <n v="7750000.000071832"/>
    <n v="77.500000000718316"/>
    <n v="0.10379950504708857"/>
  </r>
  <r>
    <s v="UN"/>
    <s v="South_Asian"/>
    <x v="8"/>
    <x v="0"/>
    <x v="23"/>
    <x v="1"/>
    <n v="1.4169794138787213E-3"/>
    <n v="5.6485987994883647E-3"/>
    <n v="97863.856246679759"/>
    <n v="390121.16583623056"/>
    <n v="552.79366090829717"/>
    <n v="0.9957752496060247"/>
    <n v="7651914.4131608484"/>
    <n v="78.18938172508868"/>
    <n v="1.5863342059744936"/>
  </r>
  <r>
    <s v="UN"/>
    <s v="South_Asian"/>
    <x v="8"/>
    <x v="0"/>
    <x v="23"/>
    <x v="2"/>
    <n v="2.8463167430359509E-4"/>
    <n v="1.4219558827994539E-3"/>
    <n v="97311.062585771462"/>
    <n v="486144.20107620413"/>
    <n v="138.37203790531203"/>
    <n v="0.99904140362444027"/>
    <n v="7261793.2473246176"/>
    <n v="74.624539639817016"/>
    <n v="2.0289383687871743"/>
  </r>
  <r>
    <s v="UN"/>
    <s v="South_Asian"/>
    <x v="8"/>
    <x v="0"/>
    <x v="23"/>
    <x v="3"/>
    <n v="1.4812154675115032E-4"/>
    <n v="7.4032532783580322E-4"/>
    <n v="97172.69054786615"/>
    <n v="485678.18500705314"/>
    <n v="71.939403986543766"/>
    <n v="0.99916453764710611"/>
    <n v="6775649.0462484136"/>
    <n v="69.727914376424593"/>
    <n v="2.4246696245598773"/>
  </r>
  <r>
    <s v="UN"/>
    <s v="South_Asian"/>
    <x v="8"/>
    <x v="0"/>
    <x v="23"/>
    <x v="4"/>
    <n v="1.9856001299997344E-4"/>
    <n v="9.9232700801379805E-4"/>
    <n v="97100.751143879606"/>
    <n v="485272.41916785791"/>
    <n v="96.355697858496569"/>
    <n v="0.99890900198060883"/>
    <n v="6289970.8612413602"/>
    <n v="64.7777775881585"/>
    <n v="2.5991398881270129"/>
  </r>
  <r>
    <s v="UN"/>
    <s v="South_Asian"/>
    <x v="8"/>
    <x v="0"/>
    <x v="23"/>
    <x v="5"/>
    <n v="2.3886302289862968E-4"/>
    <n v="1.1936281329420744E-3"/>
    <n v="97004.39544602111"/>
    <n v="484742.9879196806"/>
    <n v="115.78717542340746"/>
    <n v="0.99864353222495572"/>
    <n v="5804698.4420735026"/>
    <n v="59.839540418594481"/>
    <n v="2.5904990392523395"/>
  </r>
  <r>
    <s v="UN"/>
    <s v="South_Asian"/>
    <x v="8"/>
    <x v="0"/>
    <x v="23"/>
    <x v="6"/>
    <n v="3.0731565316400309E-4"/>
    <n v="1.5354440404315569E-3"/>
    <n v="96888.608270597702"/>
    <n v="484085.44967738888"/>
    <n v="148.76703615479346"/>
    <n v="0.99830484561189836"/>
    <n v="5319955.4541538218"/>
    <n v="54.907956147908067"/>
    <n v="2.5962976419886763"/>
  </r>
  <r>
    <s v="UN"/>
    <s v="South_Asian"/>
    <x v="8"/>
    <x v="0"/>
    <x v="23"/>
    <x v="7"/>
    <n v="3.8038811994771095E-4"/>
    <n v="1.9002326799571058E-3"/>
    <n v="96739.841234442909"/>
    <n v="483264.8501031521"/>
    <n v="183.82820776755398"/>
    <n v="0.99763230736469577"/>
    <n v="4835870.0044764327"/>
    <n v="49.988401291221955"/>
    <n v="2.6371631191027229"/>
  </r>
  <r>
    <s v="UN"/>
    <s v="South_Asian"/>
    <x v="8"/>
    <x v="0"/>
    <x v="23"/>
    <x v="8"/>
    <n v="5.9589367795606684E-4"/>
    <n v="2.9753986822776621E-3"/>
    <n v="96556.013026675355"/>
    <n v="482120.62747666152"/>
    <n v="287.29263392556459"/>
    <n v="0.99608051632626915"/>
    <n v="4352605.1543732807"/>
    <n v="45.078550966792655"/>
    <n v="2.7046482267759071"/>
  </r>
  <r>
    <s v="UN"/>
    <s v="South_Asian"/>
    <x v="8"/>
    <x v="0"/>
    <x v="23"/>
    <x v="9"/>
    <n v="1.0219445624007428E-3"/>
    <n v="5.0979115531260095E-3"/>
    <n v="96268.72039274979"/>
    <n v="480230.96354849782"/>
    <n v="490.76942189484544"/>
    <n v="0.99310007156779523"/>
    <n v="3870484.5268966188"/>
    <n v="40.205006476725885"/>
    <n v="2.7328693157872999"/>
  </r>
  <r>
    <s v="UN"/>
    <s v="South_Asian"/>
    <x v="8"/>
    <x v="0"/>
    <x v="23"/>
    <x v="10"/>
    <n v="1.840982029406068E-3"/>
    <n v="9.1669988955761436E-3"/>
    <n v="95777.950970854945"/>
    <n v="476917.40426908451"/>
    <n v="877.99637077037187"/>
    <n v="0.98711219774723147"/>
    <n v="3390253.563348121"/>
    <n v="35.397014959943853"/>
    <n v="2.7535777471840253"/>
  </r>
  <r>
    <s v="UN"/>
    <s v="South_Asian"/>
    <x v="8"/>
    <x v="0"/>
    <x v="23"/>
    <x v="11"/>
    <n v="3.5158814180027776E-3"/>
    <n v="1.7441261932697048E-2"/>
    <n v="94899.954600084573"/>
    <n v="470770.98707196087"/>
    <n v="1655.1749655811291"/>
    <n v="0.97648313821464894"/>
    <n v="2913336.1590790367"/>
    <n v="30.699025846282549"/>
    <n v="2.7471953080484179"/>
  </r>
  <r>
    <s v="UN"/>
    <s v="South_Asian"/>
    <x v="8"/>
    <x v="0"/>
    <x v="23"/>
    <x v="12"/>
    <n v="6.2463383851714144E-3"/>
    <n v="3.0794660407795684E-2"/>
    <n v="93244.779634503444"/>
    <n v="459699.93083643628"/>
    <n v="2871.4413236442779"/>
    <n v="0.9583340615402971"/>
    <n v="2442565.172007076"/>
    <n v="26.195194857892631"/>
    <n v="2.7279816646919839"/>
  </r>
  <r>
    <s v="UN"/>
    <s v="South_Asian"/>
    <x v="8"/>
    <x v="0"/>
    <x v="23"/>
    <x v="13"/>
    <n v="1.117931982398661E-2"/>
    <n v="5.4496224897487226E-2"/>
    <n v="90373.338310859166"/>
    <n v="440546.10180827568"/>
    <n v="4925.0057693252747"/>
    <n v="0.92995536362658093"/>
    <n v="1982865.2411706396"/>
    <n v="21.940821023454223"/>
    <n v="2.7014057899121897"/>
  </r>
  <r>
    <s v="UN"/>
    <s v="South_Asian"/>
    <x v="8"/>
    <x v="0"/>
    <x v="23"/>
    <x v="14"/>
    <n v="1.8366648226933447E-2"/>
    <n v="8.8060223266147847E-2"/>
    <n v="85448.332541533891"/>
    <n v="409688.21030138776"/>
    <n v="7524.5992413275235"/>
    <n v="0.88799091893507875"/>
    <n v="1542319.1393623638"/>
    <n v="18.049727753466556"/>
    <n v="2.6671910565186661"/>
  </r>
  <r>
    <s v="UN"/>
    <s v="South_Asian"/>
    <x v="8"/>
    <x v="0"/>
    <x v="23"/>
    <x v="15"/>
    <n v="2.9971567455952468E-2"/>
    <n v="0.13992705567000868"/>
    <n v="77923.733300206368"/>
    <n v="363799.41034239711"/>
    <n v="10903.638567512884"/>
    <n v="0.82770098675282455"/>
    <n v="1132630.929060976"/>
    <n v="14.535121471881231"/>
    <n v="2.6320513561809951"/>
  </r>
  <r>
    <s v="UN"/>
    <s v="South_Asian"/>
    <x v="8"/>
    <x v="0"/>
    <x v="23"/>
    <x v="16"/>
    <n v="4.6716555424962808E-2"/>
    <n v="0.20989458746901821"/>
    <n v="67020.094732693484"/>
    <n v="301117.13092049782"/>
    <n v="14067.155136053225"/>
    <n v="0.74727909869866915"/>
    <n v="768831.51871857885"/>
    <n v="11.471656699159071"/>
    <n v="2.5842064430019356"/>
  </r>
  <r>
    <s v="UN"/>
    <s v="South_Asian"/>
    <x v="8"/>
    <x v="0"/>
    <x v="23"/>
    <x v="17"/>
    <n v="7.1636567398619136E-2"/>
    <n v="0.30441285791262862"/>
    <n v="52952.939596640259"/>
    <n v="225018.53819699876"/>
    <n v="16119.555677488061"/>
    <n v="0.63569619930509891"/>
    <n v="467714.38779808104"/>
    <n v="8.8326425569725391"/>
    <n v="2.534289369916662"/>
  </r>
  <r>
    <s v="UN"/>
    <s v="South_Asian"/>
    <x v="8"/>
    <x v="0"/>
    <x v="23"/>
    <x v="18"/>
    <n v="0.11273650225890278"/>
    <n v="0.43781521537392365"/>
    <n v="36833.383919152198"/>
    <n v="143043.42950502131"/>
    <n v="16126.215913514032"/>
    <n v="0.49358555649782437"/>
    <n v="242695.84960108227"/>
    <n v="6.5890185418149452"/>
    <n v="2.4498983325482135"/>
  </r>
  <r>
    <s v="UN"/>
    <s v="South_Asian"/>
    <x v="8"/>
    <x v="0"/>
    <x v="23"/>
    <x v="19"/>
    <n v="0.17390039282535283"/>
    <n v="0.59293926751175563"/>
    <n v="20707.168005638167"/>
    <n v="70604.170755593266"/>
    <n v="12278.093029505957"/>
    <n v="0.33622648489520324"/>
    <n v="99652.420096060974"/>
    <n v="4.8124601137600047"/>
    <n v="2.3178514616676864"/>
  </r>
  <r>
    <s v="UN"/>
    <s v="South_Asian"/>
    <x v="8"/>
    <x v="0"/>
    <x v="23"/>
    <x v="20"/>
    <n v="0.26766714212507042"/>
    <n v="0.75383695177381294"/>
    <n v="8429.0749761322095"/>
    <n v="23738.99215209383"/>
    <n v="6354.1481862804303"/>
    <n v="0.18277374054957046"/>
    <n v="29048.249340467704"/>
    <n v="3.4461965782391073"/>
    <n v="2.1032493752176897"/>
  </r>
  <r>
    <s v="UN"/>
    <s v="South_Asian"/>
    <x v="8"/>
    <x v="0"/>
    <x v="23"/>
    <x v="21"/>
    <n v="0.39081301135598034"/>
    <n v="1"/>
    <n v="2074.9267898517796"/>
    <n v="5309.2571883738756"/>
    <n v="2074.9267898517796"/>
    <m/>
    <n v="5309.2571883738756"/>
    <n v="2.558768441537707"/>
    <n v="2.558768441537707"/>
  </r>
  <r>
    <s v="UN"/>
    <s v="South_Asian"/>
    <x v="8"/>
    <x v="0"/>
    <x v="24"/>
    <x v="0"/>
    <n v="1.6720754362115339E-2"/>
    <n v="1.6470220312636813E-2"/>
    <n v="100000"/>
    <n v="98501.658214379378"/>
    <n v="1647.0220312636811"/>
    <n v="0.98179198855402938"/>
    <n v="8000000.0004739026"/>
    <n v="80.000000004739022"/>
    <n v="9.0272165654631795E-2"/>
  </r>
  <r>
    <s v="UN"/>
    <s v="South_Asian"/>
    <x v="8"/>
    <x v="0"/>
    <x v="24"/>
    <x v="1"/>
    <n v="1.0814921771116935E-3"/>
    <n v="4.3147794155207623E-3"/>
    <n v="98352.977968736319"/>
    <n v="392394.3360626353"/>
    <n v="424.37140479467053"/>
    <n v="0.99680308211925261"/>
    <n v="7901498.3422595235"/>
    <n v="80.338170795104858"/>
    <n v="1.6021574479026861"/>
  </r>
  <r>
    <s v="UN"/>
    <s v="South_Asian"/>
    <x v="8"/>
    <x v="0"/>
    <x v="24"/>
    <x v="2"/>
    <n v="2.1778654386472729E-4"/>
    <n v="1.0882290834774268E-3"/>
    <n v="97928.606563941648"/>
    <n v="489326.64009532321"/>
    <n v="106.56875776730885"/>
    <n v="0.99926425985502076"/>
    <n v="7509104.0061968882"/>
    <n v="76.67937153066589"/>
    <n v="2.0310930612902034"/>
  </r>
  <r>
    <s v="UN"/>
    <s v="South_Asian"/>
    <x v="8"/>
    <x v="0"/>
    <x v="24"/>
    <x v="3"/>
    <n v="1.1415093588019259E-4"/>
    <n v="5.7058714849314834E-4"/>
    <n v="97822.037806174339"/>
    <n v="488966.62284219725"/>
    <n v="55.815997611600324"/>
    <n v="0.99935310716078762"/>
    <n v="7019777.3661015648"/>
    <n v="71.760694456300627"/>
    <n v="2.4278666544050487"/>
  </r>
  <r>
    <s v="UN"/>
    <s v="South_Asian"/>
    <x v="8"/>
    <x v="0"/>
    <x v="24"/>
    <x v="4"/>
    <n v="1.542256634659093E-4"/>
    <n v="7.7084311390939223E-4"/>
    <n v="97766.221808562739"/>
    <n v="488650.31383526686"/>
    <n v="75.362418854070711"/>
    <n v="0.99915201059712566"/>
    <n v="6530810.7432593675"/>
    <n v="66.800277462367617"/>
    <n v="2.600989852821542"/>
  </r>
  <r>
    <s v="UN"/>
    <s v="South_Asian"/>
    <x v="8"/>
    <x v="0"/>
    <x v="24"/>
    <x v="5"/>
    <n v="1.8564107809534687E-4"/>
    <n v="9.2779045543528893E-4"/>
    <n v="97690.859389708668"/>
    <n v="488235.94354742329"/>
    <n v="90.636646925049718"/>
    <n v="0.99894517160913154"/>
    <n v="6042160.4294241006"/>
    <n v="61.849803217726809"/>
    <n v="2.5908927731999514"/>
  </r>
  <r>
    <s v="UN"/>
    <s v="South_Asian"/>
    <x v="8"/>
    <x v="0"/>
    <x v="24"/>
    <x v="6"/>
    <n v="2.3902271736769685E-4"/>
    <n v="1.194427438180745E-3"/>
    <n v="97600.222742783619"/>
    <n v="487720.93841272703"/>
    <n v="116.57638401653094"/>
    <n v="0.99868123786858654"/>
    <n v="5553924.4858766776"/>
    <n v="56.904834126388558"/>
    <n v="2.596637573255506"/>
  </r>
  <r>
    <s v="UN"/>
    <s v="South_Asian"/>
    <x v="8"/>
    <x v="0"/>
    <x v="24"/>
    <x v="7"/>
    <n v="2.959130616698967E-4"/>
    <n v="1.4785317723322868E-3"/>
    <n v="97483.646358767088"/>
    <n v="487077.75050845084"/>
    <n v="144.13266842423764"/>
    <n v="0.99815611815535477"/>
    <n v="5066203.5474639507"/>
    <n v="51.969778898287252"/>
    <n v="2.6377230151431905"/>
  </r>
  <r>
    <s v="UN"/>
    <s v="South_Asian"/>
    <x v="8"/>
    <x v="0"/>
    <x v="24"/>
    <x v="8"/>
    <n v="4.643266086069142E-4"/>
    <n v="2.3191624173809588E-3"/>
    <n v="97339.51369034285"/>
    <n v="486179.63668735768"/>
    <n v="225.74614187677798"/>
    <n v="0.99694128348140976"/>
    <n v="4579125.7969554998"/>
    <n v="47.042825912636538"/>
    <n v="2.7056894082411205"/>
  </r>
  <r>
    <s v="UN"/>
    <s v="South_Asian"/>
    <x v="8"/>
    <x v="0"/>
    <x v="24"/>
    <x v="9"/>
    <n v="7.9792780724943064E-4"/>
    <n v="3.9824390935903316E-3"/>
    <n v="97113.767548466072"/>
    <n v="484692.55100161984"/>
    <n v="386.74966441086144"/>
    <n v="0.99460198850449943"/>
    <n v="4092946.1602681419"/>
    <n v="42.145889955566766"/>
    <n v="2.7342275343784328"/>
  </r>
  <r>
    <s v="UN"/>
    <s v="South_Asian"/>
    <x v="8"/>
    <x v="0"/>
    <x v="24"/>
    <x v="10"/>
    <n v="1.4406643575050669E-3"/>
    <n v="7.1801031208707337E-3"/>
    <n v="96727.017884055211"/>
    <n v="482076.17503952963"/>
    <n v="694.50996298181417"/>
    <n v="0.98988706034162144"/>
    <n v="3608253.6092665219"/>
    <n v="37.30347206187691"/>
    <n v="2.7553750646666226"/>
  </r>
  <r>
    <s v="UN"/>
    <s v="South_Asian"/>
    <x v="8"/>
    <x v="0"/>
    <x v="24"/>
    <x v="11"/>
    <n v="2.7579007741108052E-3"/>
    <n v="1.3704452241345656E-2"/>
    <n v="96032.507921073397"/>
    <n v="477200.96777061292"/>
    <n v="1316.0729184209922"/>
    <n v="0.98148566953498861"/>
    <n v="3126177.4342269921"/>
    <n v="32.553324930307092"/>
    <n v="2.7496901628313246"/>
  </r>
  <r>
    <s v="UN"/>
    <s v="South_Asian"/>
    <x v="8"/>
    <x v="0"/>
    <x v="24"/>
    <x v="12"/>
    <n v="4.9096180860748878E-3"/>
    <n v="2.4277705861981365E-2"/>
    <n v="94716.435002652404"/>
    <n v="468365.91135508462"/>
    <n v="2299.4977492898906"/>
    <n v="0.96709805440114838"/>
    <n v="2648976.4664563793"/>
    <n v="27.967442676471073"/>
    <n v="2.7315639209526297"/>
  </r>
  <r>
    <s v="UN"/>
    <s v="South_Asian"/>
    <x v="8"/>
    <x v="0"/>
    <x v="24"/>
    <x v="13"/>
    <n v="8.802825968159806E-3"/>
    <n v="4.3144588636160469E-2"/>
    <n v="92416.937253362514"/>
    <n v="452955.76161932305"/>
    <n v="3987.2907408101746"/>
    <n v="0.94392369581728153"/>
    <n v="2180610.5551012945"/>
    <n v="23.595356218342484"/>
    <n v="2.7104943579723413"/>
  </r>
  <r>
    <s v="UN"/>
    <s v="South_Asian"/>
    <x v="8"/>
    <x v="0"/>
    <x v="24"/>
    <x v="14"/>
    <n v="1.4725745167400868E-2"/>
    <n v="7.1198700730405587E-2"/>
    <n v="88429.646512552339"/>
    <n v="427555.67654944293"/>
    <n v="6296.0759377427603"/>
    <n v="0.9083001569996827"/>
    <n v="1727654.7934819716"/>
    <n v="19.537054162449195"/>
    <n v="2.6822776348929467"/>
  </r>
  <r>
    <s v="UN"/>
    <s v="South_Asian"/>
    <x v="8"/>
    <x v="0"/>
    <x v="24"/>
    <x v="15"/>
    <n v="2.4465474065260732E-2"/>
    <n v="0.11567912589784923"/>
    <n v="82133.570574809579"/>
    <n v="388348.88813596457"/>
    <n v="9501.1396509632905"/>
    <n v="0.85570470074858507"/>
    <n v="1300099.1169325286"/>
    <n v="15.829083136576433"/>
    <n v="2.6509170943697824"/>
  </r>
  <r>
    <s v="UN"/>
    <s v="South_Asian"/>
    <x v="8"/>
    <x v="0"/>
    <x v="24"/>
    <x v="16"/>
    <n v="3.8809075638307787E-2"/>
    <n v="0.17756145816138352"/>
    <n v="72632.430923846288"/>
    <n v="332311.96910843131"/>
    <n v="12896.720344644113"/>
    <n v="0.78330105330396227"/>
    <n v="911750.22879656404"/>
    <n v="12.552935612915347"/>
    <n v="2.6079045923011024"/>
  </r>
  <r>
    <s v="UN"/>
    <s v="South_Asian"/>
    <x v="8"/>
    <x v="0"/>
    <x v="24"/>
    <x v="17"/>
    <n v="6.0539479217330737E-2"/>
    <n v="0.26380276359537486"/>
    <n v="59735.710579202176"/>
    <n v="260300.31542814802"/>
    <n v="15758.445536127008"/>
    <n v="0.67942302717229064"/>
    <n v="579438.25968813268"/>
    <n v="9.7000312555061861"/>
    <n v="2.5645924352196503"/>
  </r>
  <r>
    <s v="UN"/>
    <s v="South_Asian"/>
    <x v="8"/>
    <x v="0"/>
    <x v="24"/>
    <x v="18"/>
    <n v="9.6940036671553584E-2"/>
    <n v="0.38984316033263211"/>
    <n v="43977.265043075167"/>
    <n v="176854.02828209446"/>
    <n v="17144.23598717821"/>
    <n v="0.5418700484174539"/>
    <n v="319137.94425998459"/>
    <n v="7.2568847550522539"/>
    <n v="2.4899845659226645"/>
  </r>
  <r>
    <s v="UN"/>
    <s v="South_Asian"/>
    <x v="8"/>
    <x v="0"/>
    <x v="24"/>
    <x v="19"/>
    <n v="0.15211274425445345"/>
    <n v="0.54325784084204165"/>
    <n v="26833.029055896957"/>
    <n v="95831.900868040291"/>
    <n v="14577.253428158348"/>
    <n v="0.38217155205657338"/>
    <n v="142283.91597789014"/>
    <n v="5.3025663141307238"/>
    <n v="2.3703383425167344"/>
  </r>
  <r>
    <s v="UN"/>
    <s v="South_Asian"/>
    <x v="8"/>
    <x v="0"/>
    <x v="24"/>
    <x v="20"/>
    <n v="0.23813651349166257"/>
    <n v="0.71162901665670797"/>
    <n v="12255.775627738609"/>
    <n v="36624.226291270643"/>
    <n v="8721.5655583328735"/>
    <n v="0.21156862184209707"/>
    <n v="46452.015109849846"/>
    <n v="3.7902142239545067"/>
    <n v="2.173139193585889"/>
  </r>
  <r>
    <s v="UN"/>
    <s v="South_Asian"/>
    <x v="8"/>
    <x v="0"/>
    <x v="24"/>
    <x v="21"/>
    <n v="0.35961396145635471"/>
    <n v="1"/>
    <n v="3534.2100694057349"/>
    <n v="9827.7888185792017"/>
    <n v="3534.2100694057349"/>
    <m/>
    <n v="9827.7888185792017"/>
    <n v="2.7807596678121937"/>
    <n v="2.7807596678121937"/>
  </r>
  <r>
    <s v="UN"/>
    <s v="South_Asian"/>
    <x v="8"/>
    <x v="0"/>
    <x v="25"/>
    <x v="0"/>
    <n v="1.2629625983472521E-2"/>
    <n v="1.2484460177276923E-2"/>
    <n v="100000"/>
    <n v="98850.59299154504"/>
    <n v="1248.4460177276924"/>
    <n v="0.9861744404822167"/>
    <n v="8250000.0003881222"/>
    <n v="82.500000003881226"/>
    <n v="7.9329829136694785E-2"/>
  </r>
  <r>
    <s v="UN"/>
    <s v="South_Asian"/>
    <x v="8"/>
    <x v="0"/>
    <x v="25"/>
    <x v="1"/>
    <n v="8.1847511181341306E-4"/>
    <n v="3.2675219230165259E-3"/>
    <n v="98751.553982272308"/>
    <n v="394236.62724956329"/>
    <n v="322.67286756902467"/>
    <n v="0.9975974118197497"/>
    <n v="8151149.4073965773"/>
    <n v="82.541986213805373"/>
    <n v="1.614956952148108"/>
  </r>
  <r>
    <s v="UN"/>
    <s v="South_Asian"/>
    <x v="8"/>
    <x v="0"/>
    <x v="25"/>
    <x v="2"/>
    <n v="1.6577131211993569E-4"/>
    <n v="8.2844920811020548E-4"/>
    <n v="98428.881114703283"/>
    <n v="491902.53471392457"/>
    <n v="81.543328614658094"/>
    <n v="0.99943820850249987"/>
    <n v="7756912.7801470142"/>
    <n v="78.807283922160607"/>
    <n v="2.0338363211191606"/>
  </r>
  <r>
    <s v="UN"/>
    <s v="South_Asian"/>
    <x v="8"/>
    <x v="0"/>
    <x v="25"/>
    <x v="3"/>
    <n v="8.7489172580722949E-5"/>
    <n v="4.3734756201806196E-4"/>
    <n v="98347.337786088625"/>
    <n v="491626.18805232347"/>
    <n v="43.011968411708949"/>
    <n v="0.99950194701319639"/>
    <n v="7265010.2454330893"/>
    <n v="73.87093955949193"/>
    <n v="2.4309272000315647"/>
  </r>
  <r>
    <s v="UN"/>
    <s v="South_Asian"/>
    <x v="8"/>
    <x v="0"/>
    <x v="25"/>
    <x v="4"/>
    <n v="1.190965671379268E-4"/>
    <n v="5.9531286471128984E-4"/>
    <n v="98304.325817676916"/>
    <n v="491381.33216097322"/>
    <n v="58.521829816017998"/>
    <n v="0.99934487204359268"/>
    <n v="6773384.0573807657"/>
    <n v="68.902197345244261"/>
    <n v="2.602656515484663"/>
  </r>
  <r>
    <s v="UN"/>
    <s v="South_Asian"/>
    <x v="8"/>
    <x v="0"/>
    <x v="25"/>
    <x v="5"/>
    <n v="1.4337409793329473E-4"/>
    <n v="7.1662297756914855E-4"/>
    <n v="98245.803987860898"/>
    <n v="491059.41451301792"/>
    <n v="70.405200587454601"/>
    <n v="0.99918523028007711"/>
    <n v="6282002.7252197927"/>
    <n v="63.941689825206048"/>
    <n v="2.5910099698403513"/>
  </r>
  <r>
    <s v="UN"/>
    <s v="South_Asian"/>
    <x v="8"/>
    <x v="0"/>
    <x v="25"/>
    <x v="6"/>
    <n v="1.8460460153188983E-4"/>
    <n v="9.2261369242598295E-4"/>
    <n v="98175.398787273443"/>
    <n v="490659.31417138956"/>
    <n v="90.577967180521227"/>
    <n v="0.99898128240168527"/>
    <n v="5790943.3107067747"/>
    <n v="58.985686661223518"/>
    <n v="2.5967691508929551"/>
  </r>
  <r>
    <s v="UN"/>
    <s v="South_Asian"/>
    <x v="8"/>
    <x v="0"/>
    <x v="25"/>
    <x v="7"/>
    <n v="2.2855919916123138E-4"/>
    <n v="1.1421793422464824E-3"/>
    <n v="98084.820820092922"/>
    <n v="490159.47089326615"/>
    <n v="112.03045612864662"/>
    <n v="0.99857562197040584"/>
    <n v="5300283.996535385"/>
    <n v="54.037759892095437"/>
    <n v="2.6378458470741739"/>
  </r>
  <r>
    <s v="UN"/>
    <s v="South_Asian"/>
    <x v="8"/>
    <x v="0"/>
    <x v="25"/>
    <x v="8"/>
    <n v="3.5858362869739313E-4"/>
    <n v="1.7914444191629473E-3"/>
    <n v="97972.790363964275"/>
    <n v="489461.2985119283"/>
    <n v="175.51280852734635"/>
    <n v="0.99763722292649526"/>
    <n v="4810124.5256421193"/>
    <n v="49.096534943760759"/>
    <n v="2.7058465916442094"/>
  </r>
  <r>
    <s v="UN"/>
    <s v="South_Asian"/>
    <x v="8"/>
    <x v="0"/>
    <x v="25"/>
    <x v="9"/>
    <n v="6.1612183634500537E-4"/>
    <n v="3.0763152524213026E-3"/>
    <n v="97797.277555436929"/>
    <n v="488304.81057743647"/>
    <n v="300.85525658907136"/>
    <n v="0.99582980688333822"/>
    <n v="4320663.2271301914"/>
    <n v="44.179790431088428"/>
    <n v="2.7345345151169425"/>
  </r>
  <r>
    <s v="UN"/>
    <s v="South_Asian"/>
    <x v="8"/>
    <x v="0"/>
    <x v="25"/>
    <x v="10"/>
    <n v="1.11219275172579E-3"/>
    <n v="5.5471192880685982E-3"/>
    <n v="97496.422298847858"/>
    <n v="486268.4852175336"/>
    <n v="540.82428465162229"/>
    <n v="0.99218481633881384"/>
    <n v="3832358.4165527546"/>
    <n v="39.307682540449925"/>
    <n v="2.7559693394916973"/>
  </r>
  <r>
    <s v="UN"/>
    <s v="South_Asian"/>
    <x v="8"/>
    <x v="0"/>
    <x v="25"/>
    <x v="11"/>
    <n v="2.1285994076558562E-3"/>
    <n v="1.0592287213432056E-2"/>
    <n v="96955.598014196235"/>
    <n v="482468.20769691182"/>
    <n v="1026.9815411164309"/>
    <n v="0.98568214375484464"/>
    <n v="3346089.931335221"/>
    <n v="34.511570243167256"/>
    <n v="2.7509017625006185"/>
  </r>
  <r>
    <s v="UN"/>
    <s v="South_Asian"/>
    <x v="8"/>
    <x v="0"/>
    <x v="25"/>
    <x v="12"/>
    <n v="3.7884159355582835E-3"/>
    <n v="1.8780842199991432E-2"/>
    <n v="95928.616473079805"/>
    <n v="475560.29725624964"/>
    <n v="1801.620208444423"/>
    <n v="0.97454254335175761"/>
    <n v="2863621.7236383092"/>
    <n v="29.851589952221605"/>
    <n v="2.7338258696184323"/>
  </r>
  <r>
    <s v="UN"/>
    <s v="South_Asian"/>
    <x v="8"/>
    <x v="0"/>
    <x v="25"/>
    <x v="13"/>
    <n v="6.7917764983895417E-3"/>
    <n v="3.3440716853169926E-2"/>
    <n v="94126.996264635382"/>
    <n v="463453.74160522333"/>
    <n v="3147.6742303250503"/>
    <n v="0.95604427776902134"/>
    <n v="2388061.4263820597"/>
    <n v="25.370632455625085"/>
    <n v="2.7185568796260107"/>
  </r>
  <r>
    <s v="UN"/>
    <s v="South_Asian"/>
    <x v="8"/>
    <x v="0"/>
    <x v="25"/>
    <x v="14"/>
    <n v="1.1576055224934319E-2"/>
    <n v="5.6377042962698784E-2"/>
    <n v="90979.322034310331"/>
    <n v="443082.29767231637"/>
    <n v="5129.1451470455213"/>
    <n v="0.92646204485255157"/>
    <n v="1924607.6847768365"/>
    <n v="21.154341906955782"/>
    <n v="2.6966312785980482"/>
  </r>
  <r>
    <s v="UN"/>
    <s v="South_Asian"/>
    <x v="8"/>
    <x v="0"/>
    <x v="25"/>
    <x v="15"/>
    <n v="1.959556433900143E-2"/>
    <n v="9.3697631335528581E-2"/>
    <n v="85850.17688726481"/>
    <n v="410498.93153946113"/>
    <n v="8043.9582240728632"/>
    <n v="0.88155838640766526"/>
    <n v="1481525.3871045201"/>
    <n v="17.257103489140192"/>
    <n v="2.6688152306976649"/>
  </r>
  <r>
    <s v="UN"/>
    <s v="South_Asian"/>
    <x v="8"/>
    <x v="0"/>
    <x v="25"/>
    <x v="16"/>
    <n v="3.1664858797489336E-2"/>
    <n v="0.14727409365912641"/>
    <n v="77806.218663191947"/>
    <n v="361878.77570999798"/>
    <n v="11458.840334665394"/>
    <n v="0.8177173367102597"/>
    <n v="1071026.4555650591"/>
    <n v="13.765306603593285"/>
    <n v="2.6304480372398351"/>
  </r>
  <r>
    <s v="UN"/>
    <s v="South_Asian"/>
    <x v="8"/>
    <x v="0"/>
    <x v="25"/>
    <x v="17"/>
    <n v="5.0304895485039088E-2"/>
    <n v="0.2243638078722506"/>
    <n v="66347.378328526553"/>
    <n v="295914.548685549"/>
    <n v="14885.950444129063"/>
    <n v="0.72294516942227649"/>
    <n v="709147.67985506123"/>
    <n v="10.688405446009279"/>
    <n v="2.5935468083455913"/>
  </r>
  <r>
    <s v="UN"/>
    <s v="South_Asian"/>
    <x v="8"/>
    <x v="0"/>
    <x v="25"/>
    <x v="18"/>
    <n v="8.2046088611394785E-2"/>
    <n v="0.34107330339830144"/>
    <n v="51461.42788439749"/>
    <n v="213929.99353399072"/>
    <n v="17552.119206124917"/>
    <n v="0.59229038678428492"/>
    <n v="413233.13116951229"/>
    <n v="8.0299585176259711"/>
    <n v="2.5286661753721442"/>
  </r>
  <r>
    <s v="UN"/>
    <s v="South_Asian"/>
    <x v="8"/>
    <x v="0"/>
    <x v="25"/>
    <x v="19"/>
    <n v="0.13112629280707694"/>
    <n v="0.48997870911815966"/>
    <n v="33909.308678272573"/>
    <n v="126708.67861500691"/>
    <n v="16614.839293269204"/>
    <n v="0.43288280818438091"/>
    <n v="199303.13763552153"/>
    <n v="5.8775346771733288"/>
    <n v="2.4217105552317983"/>
  </r>
  <r>
    <s v="UN"/>
    <s v="South_Asian"/>
    <x v="8"/>
    <x v="0"/>
    <x v="25"/>
    <x v="20"/>
    <n v="0.20908790022555657"/>
    <n v="0.66312951698276745"/>
    <n v="17294.469385003369"/>
    <n v="54850.008620196408"/>
    <n v="11468.473129750542"/>
    <n v="0.24443257295028203"/>
    <n v="72594.459020514609"/>
    <n v="4.1975534145883522"/>
    <n v="2.2426723289965738"/>
  </r>
  <r>
    <s v="UN"/>
    <s v="South_Asian"/>
    <x v="8"/>
    <x v="0"/>
    <x v="25"/>
    <x v="21"/>
    <n v="0.32832779397598882"/>
    <n v="1"/>
    <n v="5825.9962552528259"/>
    <n v="17744.450400318197"/>
    <n v="5825.9962552528259"/>
    <m/>
    <n v="17744.450400318197"/>
    <n v="3.0457366642348034"/>
    <n v="3.0457366642348034"/>
  </r>
  <r>
    <s v="UN"/>
    <s v="South_Asian"/>
    <x v="8"/>
    <x v="0"/>
    <x v="26"/>
    <x v="0"/>
    <n v="9.3048635470900903E-3"/>
    <n v="9.2250717089310645E-3"/>
    <n v="100000"/>
    <n v="99142.47170036145"/>
    <n v="922.50717089310638"/>
    <n v="0.98977147549917976"/>
    <n v="8500000.0003116075"/>
    <n v="85.000000003116071"/>
    <n v="7.0437253286224508E-2"/>
  </r>
  <r>
    <s v="UN"/>
    <s v="South_Asian"/>
    <x v="8"/>
    <x v="0"/>
    <x v="26"/>
    <x v="1"/>
    <n v="6.0303944123176302E-4"/>
    <n v="2.4087084888310194E-3"/>
    <n v="99077.492829106894"/>
    <n v="395743.26604922838"/>
    <n v="238.6487980295642"/>
    <n v="0.99823847563012358"/>
    <n v="8400857.5286112465"/>
    <n v="84.790776277528593"/>
    <n v="1.6253588039065741"/>
  </r>
  <r>
    <s v="UN"/>
    <s v="South_Asian"/>
    <x v="8"/>
    <x v="0"/>
    <x v="26"/>
    <x v="2"/>
    <n v="1.2314657567274952E-4"/>
    <n v="6.1550831676913736E-4"/>
    <n v="98838.844031077329"/>
    <n v="494013.98446223972"/>
    <n v="60.836130520983716"/>
    <n v="0.99958105004180753"/>
    <n v="8005114.2625620188"/>
    <n v="80.991581205108147"/>
    <n v="2.0373577082655978"/>
  </r>
  <r>
    <s v="UN"/>
    <s v="South_Asian"/>
    <x v="8"/>
    <x v="0"/>
    <x v="26"/>
    <x v="3"/>
    <n v="6.55315082108098E-5"/>
    <n v="3.276024623103143E-4"/>
    <n v="98778.007900556346"/>
    <n v="493807.01732410281"/>
    <n v="32.359918610323803"/>
    <n v="0.99962507790128474"/>
    <n v="7511100.278099779"/>
    <n v="76.040208116582946"/>
    <n v="2.4344132419277744"/>
  </r>
  <r>
    <s v="UN"/>
    <s v="South_Asian"/>
    <x v="8"/>
    <x v="0"/>
    <x v="26"/>
    <x v="4"/>
    <n v="8.994642311670531E-5"/>
    <n v="4.4963523173023725E-4"/>
    <n v="98745.647981946022"/>
    <n v="493621.8781608073"/>
    <n v="44.39952231272764"/>
    <n v="0.99950502670518815"/>
    <n v="7017293.260775676"/>
    <n v="71.064329458435168"/>
    <n v="2.6044393411790918"/>
  </r>
  <r>
    <s v="UN"/>
    <s v="South_Asian"/>
    <x v="8"/>
    <x v="0"/>
    <x v="26"/>
    <x v="5"/>
    <n v="1.0828204710786603E-4"/>
    <n v="5.4126904962036851E-4"/>
    <n v="98701.248459633294"/>
    <n v="493377.54851338285"/>
    <n v="53.423930950084468"/>
    <n v="0.9993845906581611"/>
    <n v="6523671.3826148687"/>
    <n v="66.095125283880392"/>
    <n v="2.5910835744398604"/>
  </r>
  <r>
    <s v="UN"/>
    <s v="South_Asian"/>
    <x v="8"/>
    <x v="0"/>
    <x v="26"/>
    <x v="6"/>
    <n v="1.3942100551328637E-4"/>
    <n v="6.9687154235920914E-4"/>
    <n v="98647.82452868321"/>
    <n v="493073.91936097411"/>
    <n v="68.744861629689694"/>
    <n v="0.99923052707920712"/>
    <n v="6030293.834101486"/>
    <n v="61.129516671177022"/>
    <n v="2.5968635542266894"/>
  </r>
  <r>
    <s v="UN"/>
    <s v="South_Asian"/>
    <x v="8"/>
    <x v="0"/>
    <x v="26"/>
    <x v="7"/>
    <n v="1.7261758226786781E-4"/>
    <n v="8.6273614850792082E-4"/>
    <n v="98579.07966705352"/>
    <n v="492694.51233207661"/>
    <n v="85.047735515414388"/>
    <n v="0.99892406465764039"/>
    <n v="5537219.9147405121"/>
    <n v="56.170334856464756"/>
    <n v="2.6379617637838058"/>
  </r>
  <r>
    <s v="UN"/>
    <s v="South_Asian"/>
    <x v="8"/>
    <x v="0"/>
    <x v="26"/>
    <x v="8"/>
    <n v="2.7081632244618553E-4"/>
    <n v="1.3532409178330397E-3"/>
    <n v="98494.031931538106"/>
    <n v="492164.40489327192"/>
    <n v="133.28615417212131"/>
    <n v="0.99821503033261283"/>
    <n v="5044525.4024084359"/>
    <n v="51.216559049129174"/>
    <n v="2.7060275591433194"/>
  </r>
  <r>
    <s v="UN"/>
    <s v="South_Asian"/>
    <x v="8"/>
    <x v="0"/>
    <x v="26"/>
    <x v="9"/>
    <n v="4.6531709025247393E-4"/>
    <n v="2.3241357781744552E-3"/>
    <n v="98360.745777365984"/>
    <n v="491285.90635916975"/>
    <n v="228.60372842909419"/>
    <n v="0.99684893949878772"/>
    <n v="4552360.9975151643"/>
    <n v="46.282294441109435"/>
    <n v="2.7348465345753268"/>
  </r>
  <r>
    <s v="UN"/>
    <s v="South_Asian"/>
    <x v="8"/>
    <x v="0"/>
    <x v="26"/>
    <x v="10"/>
    <n v="8.3996258652799976E-4"/>
    <n v="4.191913574940186E-3"/>
    <n v="98132.14204893689"/>
    <n v="489737.83474483911"/>
    <n v="411.36145839290111"/>
    <n v="0.99409211426434585"/>
    <n v="4061075.0911559947"/>
    <n v="41.383740397012865"/>
    <n v="2.7565338681683076"/>
  </r>
  <r>
    <s v="UN"/>
    <s v="South_Asian"/>
    <x v="8"/>
    <x v="0"/>
    <x v="26"/>
    <x v="11"/>
    <n v="1.6075736648482599E-3"/>
    <n v="8.0089252645921122E-3"/>
    <n v="97720.780590543989"/>
    <n v="486844.51957673993"/>
    <n v="782.63842854727409"/>
    <n v="0.98916793935307834"/>
    <n v="3571337.2564111557"/>
    <n v="36.546343928373595"/>
    <n v="2.7519844262620832"/>
  </r>
  <r>
    <s v="UN"/>
    <s v="South_Asian"/>
    <x v="8"/>
    <x v="0"/>
    <x v="26"/>
    <x v="12"/>
    <n v="2.8610910975619122E-3"/>
    <n v="1.4213378162806871E-2"/>
    <n v="96938.142161996715"/>
    <n v="481570.99021506327"/>
    <n v="1377.8184729483764"/>
    <n v="0.98073459519128059"/>
    <n v="3084492.7368344157"/>
    <n v="31.819185596520018"/>
    <n v="2.7357535436112599"/>
  </r>
  <r>
    <s v="UN"/>
    <s v="South_Asian"/>
    <x v="8"/>
    <x v="0"/>
    <x v="26"/>
    <x v="13"/>
    <n v="5.1292216478784191E-3"/>
    <n v="2.5350449638577886E-2"/>
    <n v="95560.323689048339"/>
    <n v="472293.33014443424"/>
    <n v="2422.4971731254336"/>
    <n v="0.96628447762776637"/>
    <n v="2602921.7466193526"/>
    <n v="27.238519566857221"/>
    <n v="2.726194126492687"/>
  </r>
  <r>
    <s v="UN"/>
    <s v="South_Asian"/>
    <x v="8"/>
    <x v="0"/>
    <x v="26"/>
    <x v="14"/>
    <n v="8.9193857165759064E-3"/>
    <n v="4.3704450265439988E-2"/>
    <n v="93137.826515922905"/>
    <n v="456369.71380569279"/>
    <n v="4070.5375067963323"/>
    <n v="0.94223612877948226"/>
    <n v="2130628.4164749184"/>
    <n v="22.876080494649127"/>
    <n v="2.7105188790518091"/>
  </r>
  <r>
    <s v="UN"/>
    <s v="South_Asian"/>
    <x v="8"/>
    <x v="0"/>
    <x v="26"/>
    <x v="15"/>
    <n v="1.5404172260401671E-2"/>
    <n v="7.4369814985677782E-2"/>
    <n v="89067.289009126573"/>
    <n v="430008.03242847626"/>
    <n v="6623.9178048846225"/>
    <n v="0.90467728873916686"/>
    <n v="1674258.7026692254"/>
    <n v="18.797683428959726"/>
    <n v="2.6858993319855031"/>
  </r>
  <r>
    <s v="UN"/>
    <s v="South_Asian"/>
    <x v="8"/>
    <x v="0"/>
    <x v="26"/>
    <x v="16"/>
    <n v="2.5395845419896153E-2"/>
    <n v="0.1198332087876772"/>
    <n v="82443.37120424195"/>
    <n v="389018.5009134576"/>
    <n v="9879.4537146779039"/>
    <n v="0.84946801424448537"/>
    <n v="1244250.6702407491"/>
    <n v="15.092185727804504"/>
    <n v="2.6518585158928025"/>
  </r>
  <r>
    <s v="UN"/>
    <s v="South_Asian"/>
    <x v="8"/>
    <x v="0"/>
    <x v="26"/>
    <x v="17"/>
    <n v="4.1162091732089588E-2"/>
    <n v="0.18745369348920901"/>
    <n v="72563.917489564046"/>
    <n v="330458.77347532136"/>
    <n v="13602.374347464996"/>
    <n v="0.76460742183714636"/>
    <n v="855232.16932729166"/>
    <n v="11.785915078941112"/>
    <n v="2.6209437304208731"/>
  </r>
  <r>
    <s v="UN"/>
    <s v="South_Asian"/>
    <x v="8"/>
    <x v="0"/>
    <x v="26"/>
    <x v="18"/>
    <n v="6.8493333395689651E-2"/>
    <n v="0.29351834991308534"/>
    <n v="58961.54314209905"/>
    <n v="252671.23081043107"/>
    <n v="17306.29485139811"/>
    <n v="0.64273108603240159"/>
    <n v="524773.3958519703"/>
    <n v="8.9002656288566087"/>
    <n v="2.5652509527965108"/>
  </r>
  <r>
    <s v="UN"/>
    <s v="South_Asian"/>
    <x v="8"/>
    <x v="0"/>
    <x v="26"/>
    <x v="19"/>
    <n v="0.11168200998741643"/>
    <n v="0.43541019655118224"/>
    <n v="41655.24829070094"/>
    <n v="162399.65458793196"/>
    <n v="18137.119845642395"/>
    <n v="0.48634109805248676"/>
    <n v="272102.16504153924"/>
    <n v="6.5322420632956097"/>
    <n v="2.4705693486060851"/>
  </r>
  <r>
    <s v="UN"/>
    <s v="South_Asian"/>
    <x v="8"/>
    <x v="0"/>
    <x v="26"/>
    <x v="20"/>
    <n v="0.18168772033358871"/>
    <n v="0.61016724484200058"/>
    <n v="23518.128445058544"/>
    <n v="78981.626335639405"/>
    <n v="14349.991637161655"/>
    <n v="0.28003811390405314"/>
    <n v="109702.51045360725"/>
    <n v="4.6645935585345066"/>
    <n v="2.3094746766493612"/>
  </r>
  <r>
    <s v="UN"/>
    <s v="South_Asian"/>
    <x v="8"/>
    <x v="0"/>
    <x v="26"/>
    <x v="21"/>
    <n v="0.29843336450511482"/>
    <n v="1"/>
    <n v="9168.1368078968899"/>
    <n v="30720.884117967846"/>
    <n v="9168.1368078968899"/>
    <m/>
    <n v="30720.884117967846"/>
    <n v="3.3508317733115298"/>
    <n v="3.3508317733115298"/>
  </r>
  <r>
    <s v="UN"/>
    <s v="South_Asian"/>
    <x v="8"/>
    <x v="0"/>
    <x v="27"/>
    <x v="0"/>
    <n v="6.6675830144043886E-3"/>
    <n v="6.6262025873507083E-3"/>
    <n v="100000"/>
    <n v="99379.378899906093"/>
    <n v="662.62025873507082"/>
    <n v="0.99264599522267327"/>
    <n v="8750000.000179287"/>
    <n v="87.50000000179287"/>
    <n v="6.3383450909476696E-2"/>
  </r>
  <r>
    <s v="UN"/>
    <s v="South_Asian"/>
    <x v="8"/>
    <x v="0"/>
    <x v="27"/>
    <x v="1"/>
    <n v="4.3211977367512615E-4"/>
    <n v="1.7267134197230098E-3"/>
    <n v="99337.379741264929"/>
    <n v="396943.61871143058"/>
    <n v="171.52718667936279"/>
    <n v="0.99874208609598814"/>
    <n v="8650620.6212793812"/>
    <n v="87.083237385673641"/>
    <n v="1.6336097997811345"/>
  </r>
  <r>
    <s v="UN"/>
    <s v="South_Asian"/>
    <x v="8"/>
    <x v="0"/>
    <x v="27"/>
    <x v="2"/>
    <n v="8.9042428957048422E-5"/>
    <n v="4.4509488009655438E-4"/>
    <n v="99165.852554585566"/>
    <n v="495698.66601176048"/>
    <n v="44.138213252459536"/>
    <n v="0.99969579949322007"/>
    <n v="8253677.0025679506"/>
    <n v="83.231039616431843"/>
    <n v="2.0411860484613764"/>
  </r>
  <r>
    <s v="UN"/>
    <s v="South_Asian"/>
    <x v="8"/>
    <x v="0"/>
    <x v="27"/>
    <x v="3"/>
    <n v="4.7812459312124219E-5"/>
    <n v="2.3903301845715769E-4"/>
    <n v="99121.714341333107"/>
    <n v="495547.87422634952"/>
    <n v="23.693362573656486"/>
    <n v="0.99972495988282528"/>
    <n v="7757978.3365561906"/>
    <n v="78.267192896210474"/>
    <n v="2.4382074250840229"/>
  </r>
  <r>
    <s v="UN"/>
    <s v="South_Asian"/>
    <x v="8"/>
    <x v="0"/>
    <x v="27"/>
    <x v="4"/>
    <n v="6.622027937378806E-5"/>
    <n v="3.3104892329074862E-4"/>
    <n v="99098.02097875945"/>
    <n v="495411.57868095662"/>
    <n v="32.806293145258678"/>
    <n v="0.99963544319272479"/>
    <n v="7262430.4623298412"/>
    <n v="73.285322861154427"/>
    <n v="2.6063673974712849"/>
  </r>
  <r>
    <s v="UN"/>
    <s v="South_Asian"/>
    <x v="8"/>
    <x v="0"/>
    <x v="27"/>
    <x v="5"/>
    <n v="7.9719320462397748E-5"/>
    <n v="3.9852007353115645E-4"/>
    <n v="99065.214685614192"/>
    <n v="495230.97301754559"/>
    <n v="39.479476640888606"/>
    <n v="0.99954688693028437"/>
    <n v="6767018.8836488845"/>
    <n v="68.308728801771437"/>
    <n v="2.5911430794684036"/>
  </r>
  <r>
    <s v="UN"/>
    <s v="South_Asian"/>
    <x v="8"/>
    <x v="0"/>
    <x v="27"/>
    <x v="6"/>
    <n v="1.0264441416188955E-4"/>
    <n v="5.1309551032741822E-4"/>
    <n v="99025.735208973303"/>
    <n v="495006.57739114331"/>
    <n v="50.809660142593202"/>
    <n v="0.99943344257692368"/>
    <n v="6271787.9106313391"/>
    <n v="63.334929020178741"/>
    <n v="2.5969401609746523"/>
  </r>
  <r>
    <s v="UN"/>
    <s v="South_Asian"/>
    <x v="8"/>
    <x v="0"/>
    <x v="27"/>
    <x v="7"/>
    <n v="1.2708436891682262E-4"/>
    <n v="6.3523116973211919E-4"/>
    <n v="98974.92554883071"/>
    <n v="494726.12774025073"/>
    <n v="62.871957730530994"/>
    <n v="0.99920776363224262"/>
    <n v="5776781.3332401961"/>
    <n v="58.366109408085762"/>
    <n v="2.638056627101165"/>
  </r>
  <r>
    <s v="UN"/>
    <s v="South_Asian"/>
    <x v="8"/>
    <x v="0"/>
    <x v="27"/>
    <x v="8"/>
    <n v="1.9938016505014939E-4"/>
    <n v="9.96445108125575E-4"/>
    <n v="98912.053591100179"/>
    <n v="494334.18770977505"/>
    <n v="98.560431935504312"/>
    <n v="0.99868556381074702"/>
    <n v="5282055.2054999452"/>
    <n v="53.401532105842449"/>
    <n v="2.706176390604949"/>
  </r>
  <r>
    <s v="UN"/>
    <s v="South_Asian"/>
    <x v="8"/>
    <x v="0"/>
    <x v="27"/>
    <x v="9"/>
    <n v="3.4257536066177526E-4"/>
    <n v="1.7115488157277872E-3"/>
    <n v="98813.493159164675"/>
    <n v="493684.41696386441"/>
    <n v="169.12411719450029"/>
    <n v="0.99767917418596108"/>
    <n v="4787721.0177901704"/>
    <n v="48.452097630819587"/>
    <n v="2.7351022532260019"/>
  </r>
  <r>
    <s v="UN"/>
    <s v="South_Asian"/>
    <x v="8"/>
    <x v="0"/>
    <x v="27"/>
    <x v="10"/>
    <n v="6.1839656864978731E-4"/>
    <n v="3.0876999985977845E-3"/>
    <n v="98644.369041970174"/>
    <n v="492538.66142498591"/>
    <n v="304.58421815256588"/>
    <n v="0.99564711966321096"/>
    <n v="4294036.6008263063"/>
    <n v="43.530478653062545"/>
    <n v="2.75699545758218"/>
  </r>
  <r>
    <s v="UN"/>
    <s v="South_Asian"/>
    <x v="8"/>
    <x v="0"/>
    <x v="27"/>
    <x v="11"/>
    <n v="1.1835265080401081E-3"/>
    <n v="5.9019361023002117E-3"/>
    <n v="98339.784823817608"/>
    <n v="490394.69957056065"/>
    <n v="580.39512634412677"/>
    <n v="0.99201389105528825"/>
    <n v="3801497.9394013206"/>
    <n v="38.656764871023078"/>
    <n v="2.7528678492829526"/>
  </r>
  <r>
    <s v="UN"/>
    <s v="South_Asian"/>
    <x v="8"/>
    <x v="0"/>
    <x v="27"/>
    <x v="12"/>
    <n v="2.1063900619420865E-3"/>
    <n v="1.0481992303166449E-2"/>
    <n v="97759.389697473482"/>
    <n v="486478.354073881"/>
    <n v="1024.7131703711639"/>
    <n v="0.98579719909074282"/>
    <n v="3311103.2398307598"/>
    <n v="33.869925437109522"/>
    <n v="2.7373234964408542"/>
  </r>
  <r>
    <s v="UN"/>
    <s v="South_Asian"/>
    <x v="8"/>
    <x v="0"/>
    <x v="27"/>
    <x v="13"/>
    <n v="3.7761887404468663E-3"/>
    <n v="1.8720722690083069E-2"/>
    <n v="96734.676527102318"/>
    <n v="479568.99886430654"/>
    <n v="1810.9430537787703"/>
    <n v="0.97478833621363226"/>
    <n v="2824624.8857568786"/>
    <n v="29.199713971912633"/>
    <n v="2.7335655239734211"/>
  </r>
  <r>
    <s v="UN"/>
    <s v="South_Asian"/>
    <x v="8"/>
    <x v="0"/>
    <x v="27"/>
    <x v="14"/>
    <n v="6.7116982652720269E-3"/>
    <n v="3.3053620580773491E-2"/>
    <n v="94923.733473323548"/>
    <n v="467478.26650257473"/>
    <n v="3137.5730703376903"/>
    <n v="0.95570080106587507"/>
    <n v="2345055.886892572"/>
    <n v="24.704631824785988"/>
    <n v="2.7242280246641339"/>
  </r>
  <r>
    <s v="UN"/>
    <s v="South_Asian"/>
    <x v="8"/>
    <x v="0"/>
    <x v="27"/>
    <x v="15"/>
    <n v="1.1847616786638131E-2"/>
    <n v="5.7668302850114352E-2"/>
    <n v="91786.160402985857"/>
    <n v="446769.35377739725"/>
    <n v="5293.1520955685701"/>
    <n v="0.92499739670588965"/>
    <n v="1877577.6203899975"/>
    <n v="20.455999163125671"/>
    <n v="2.7024185177460547"/>
  </r>
  <r>
    <s v="UN"/>
    <s v="South_Asian"/>
    <x v="8"/>
    <x v="0"/>
    <x v="27"/>
    <x v="16"/>
    <n v="1.9964128070988678E-2"/>
    <n v="9.5387887344450459E-2"/>
    <n v="86493.008307417287"/>
    <n v="413260.48917206511"/>
    <n v="8250.3853325105301"/>
    <n v="0.87829666204877466"/>
    <n v="1430808.2666126003"/>
    <n v="16.542473138720741"/>
    <n v="2.6722841914612112"/>
  </r>
  <r>
    <s v="UN"/>
    <s v="South_Asian"/>
    <x v="8"/>
    <x v="0"/>
    <x v="27"/>
    <x v="17"/>
    <n v="3.3073492542858456E-2"/>
    <n v="0.15342699359404408"/>
    <n v="78242.622974906757"/>
    <n v="362965.30819646857"/>
    <n v="12004.530413952234"/>
    <n v="0.80392138566669669"/>
    <n v="1017547.7774405351"/>
    <n v="13.005031512898967"/>
    <n v="2.6469044848906136"/>
  </r>
  <r>
    <s v="UN"/>
    <s v="South_Asian"/>
    <x v="8"/>
    <x v="0"/>
    <x v="27"/>
    <x v="18"/>
    <n v="5.6250420667332657E-2"/>
    <n v="0.24779734929621475"/>
    <n v="66238.092560954523"/>
    <n v="291795.57351424464"/>
    <n v="16413.623759041853"/>
    <n v="0.69255203083360239"/>
    <n v="654582.46924406651"/>
    <n v="9.8822662902271485"/>
    <n v="2.5998664360253585"/>
  </r>
  <r>
    <s v="UN"/>
    <s v="South_Asian"/>
    <x v="8"/>
    <x v="0"/>
    <x v="27"/>
    <x v="19"/>
    <n v="9.3746584447037984E-2"/>
    <n v="0.38022781425260205"/>
    <n v="49824.46880191267"/>
    <n v="202083.61702554583"/>
    <n v="18944.64886884822"/>
    <n v="0.54210681035608765"/>
    <n v="362786.89572982187"/>
    <n v="7.2812998202179555"/>
    <n v="2.5170441368609366"/>
  </r>
  <r>
    <s v="UN"/>
    <s v="South_Asian"/>
    <x v="8"/>
    <x v="0"/>
    <x v="27"/>
    <x v="20"/>
    <n v="0.15588073895389848"/>
    <n v="0.55301086824421097"/>
    <n v="30879.819933064449"/>
    <n v="109550.90505093981"/>
    <n v="17076.876032408862"/>
    <n v="0.31830323603705762"/>
    <n v="160703.27870427605"/>
    <n v="5.2041520660618756"/>
    <n v="2.3737471344718686"/>
  </r>
  <r>
    <s v="UN"/>
    <s v="South_Asian"/>
    <x v="8"/>
    <x v="0"/>
    <x v="27"/>
    <x v="21"/>
    <n v="0.26983975356059242"/>
    <n v="1"/>
    <n v="13802.943900655588"/>
    <n v="51152.373653336232"/>
    <n v="13802.943900655588"/>
    <m/>
    <n v="51152.373653336232"/>
    <n v="3.7059031769959367"/>
    <n v="3.7059031769959367"/>
  </r>
  <r>
    <s v="UN"/>
    <s v="South_Asian"/>
    <x v="8"/>
    <x v="0"/>
    <x v="28"/>
    <x v="0"/>
    <n v="4.6252631651851105E-3"/>
    <n v="4.6051966494780206E-3"/>
    <n v="100000"/>
    <n v="99566.154076202307"/>
    <n v="460.51966494780208"/>
    <n v="0.99488521032486454"/>
    <n v="9000000.0005756039"/>
    <n v="90.000000005756036"/>
    <n v="5.7920960124762354E-2"/>
  </r>
  <r>
    <s v="UN"/>
    <s v="South_Asian"/>
    <x v="8"/>
    <x v="0"/>
    <x v="28"/>
    <x v="1"/>
    <n v="2.9975894830395485E-4"/>
    <n v="1.1981881574131045E-3"/>
    <n v="99539.480335052198"/>
    <n v="397876.45108622999"/>
    <n v="119.26702653251414"/>
    <n v="0.9991292541921829"/>
    <n v="8900433.8464994021"/>
    <n v="89.416117268648932"/>
    <n v="1.6399994016614019"/>
  </r>
  <r>
    <s v="UN"/>
    <s v="South_Asian"/>
    <x v="8"/>
    <x v="0"/>
    <x v="28"/>
    <x v="2"/>
    <n v="6.2382413168872569E-5"/>
    <n v="3.1185458564809867E-4"/>
    <n v="99420.213308519684"/>
    <n v="497009.45909935742"/>
    <n v="31.004649426380638"/>
    <n v="0.99978589849593791"/>
    <n v="8502557.3954131715"/>
    <n v="85.521415740963377"/>
    <n v="2.0453643264535564"/>
  </r>
  <r>
    <s v="UN"/>
    <s v="South_Asian"/>
    <x v="8"/>
    <x v="0"/>
    <x v="28"/>
    <x v="3"/>
    <n v="3.3830110094337889E-5"/>
    <n v="1.6913591594144422E-4"/>
    <n v="99389.208659093303"/>
    <n v="496903.04862663115"/>
    <n v="16.810284841238172"/>
    <n v="0.99980422808384006"/>
    <n v="8005547.9363138145"/>
    <n v="80.547456251241343"/>
    <n v="2.4423592912663641"/>
  </r>
  <r>
    <s v="UN"/>
    <s v="South_Asian"/>
    <x v="8"/>
    <x v="0"/>
    <x v="28"/>
    <x v="4"/>
    <n v="4.7320627253368408E-5"/>
    <n v="2.3657636320661548E-4"/>
    <n v="99372.398374252065"/>
    <n v="496805.76896465581"/>
    <n v="23.509160610512481"/>
    <n v="0.99973937885017894"/>
    <n v="7508644.887687183"/>
    <n v="75.560668863082554"/>
    <n v="2.6084681398890384"/>
  </r>
  <r>
    <s v="UN"/>
    <s v="South_Asian"/>
    <x v="8"/>
    <x v="0"/>
    <x v="28"/>
    <x v="5"/>
    <n v="5.6966963658273638E-5"/>
    <n v="2.8479573788989232E-4"/>
    <n v="99348.889213641552"/>
    <n v="496676.29087391053"/>
    <n v="28.294140212135972"/>
    <n v="0.99967618701473449"/>
    <n v="7011839.1187225273"/>
    <n v="70.57793171339992"/>
    <n v="2.5911904802115928"/>
  </r>
  <r>
    <s v="UN"/>
    <s v="South_Asian"/>
    <x v="8"/>
    <x v="0"/>
    <x v="28"/>
    <x v="6"/>
    <n v="7.3349102542660119E-5"/>
    <n v="3.6668088234550778E-4"/>
    <n v="99320.595073429417"/>
    <n v="496515.46064145205"/>
    <n v="36.418963436604827"/>
    <n v="0.99959510906000304"/>
    <n v="6515162.827848617"/>
    <n v="65.597299563417295"/>
    <n v="2.5970011928715739"/>
  </r>
  <r>
    <s v="UN"/>
    <s v="South_Asian"/>
    <x v="8"/>
    <x v="0"/>
    <x v="28"/>
    <x v="7"/>
    <n v="9.0813752344447849E-5"/>
    <n v="4.5397138936339456E-4"/>
    <n v="99284.176109992812"/>
    <n v="496314.42602986988"/>
    <n v="45.072175370441983"/>
    <n v="0.99943380863426767"/>
    <n v="6018647.3672071649"/>
    <n v="60.620409042215911"/>
    <n v="2.6381321908862145"/>
  </r>
  <r>
    <s v="UN"/>
    <s v="South_Asian"/>
    <x v="8"/>
    <x v="0"/>
    <x v="28"/>
    <x v="8"/>
    <n v="1.4247590860821032E-4"/>
    <n v="7.1214681509102948E-4"/>
    <n v="99239.10393462237"/>
    <n v="496033.41708716343"/>
    <n v="70.672811799537158"/>
    <n v="0.99906053655179217"/>
    <n v="5522332.9411772946"/>
    <n v="55.646743291992507"/>
    <n v="2.7062949411404746"/>
  </r>
  <r>
    <s v="UN"/>
    <s v="South_Asian"/>
    <x v="8"/>
    <x v="0"/>
    <x v="28"/>
    <x v="9"/>
    <n v="2.4480236419162029E-4"/>
    <n v="1.2233336018018773E-3"/>
    <n v="99168.431122822833"/>
    <n v="495567.41182272031"/>
    <n v="121.31607403051748"/>
    <n v="0.9983410076939101"/>
    <n v="5026299.5240901308"/>
    <n v="50.684471531720817"/>
    <n v="2.73530594697006"/>
  </r>
  <r>
    <s v="UN"/>
    <s v="South_Asian"/>
    <x v="8"/>
    <x v="0"/>
    <x v="28"/>
    <x v="10"/>
    <n v="4.4190259837037396E-4"/>
    <n v="2.2073254726009536E-3"/>
    <n v="99047.115048792315"/>
    <n v="494745.26929935761"/>
    <n v="218.62922003483982"/>
    <n v="0.99688753041380684"/>
    <n v="4530732.1122674104"/>
    <n v="45.743201203139471"/>
    <n v="2.7573631533522476"/>
  </r>
  <r>
    <s v="UN"/>
    <s v="South_Asian"/>
    <x v="8"/>
    <x v="0"/>
    <x v="28"/>
    <x v="11"/>
    <n v="8.4574117265791152E-4"/>
    <n v="4.2206869926677548E-3"/>
    <n v="98828.485828757475"/>
    <n v="493205.38969575043"/>
    <n v="417.12410464248387"/>
    <n v="0.99428670753414572"/>
    <n v="4035986.8429680532"/>
    <n v="40.838294841037083"/>
    <n v="2.7535715687298867"/>
  </r>
  <r>
    <s v="UN"/>
    <s v="South_Asian"/>
    <x v="8"/>
    <x v="0"/>
    <x v="28"/>
    <x v="12"/>
    <n v="1.5052141113560044E-3"/>
    <n v="7.5005392367062081E-3"/>
    <n v="98411.361724114991"/>
    <n v="490387.56305868295"/>
    <n v="738.13827994941676"/>
    <n v="0.98984354783971695"/>
    <n v="3542781.4532723026"/>
    <n v="35.999719861656679"/>
    <n v="2.7385733713655629"/>
  </r>
  <r>
    <s v="UN"/>
    <s v="South_Asian"/>
    <x v="8"/>
    <x v="0"/>
    <x v="28"/>
    <x v="13"/>
    <n v="2.6984092021866812E-3"/>
    <n v="1.3410293789914554E-2"/>
    <n v="97673.223444165575"/>
    <n v="485406.96523447963"/>
    <n v="1309.8266217942291"/>
    <n v="0.98169530404423733"/>
    <n v="3052393.8902136199"/>
    <n v="31.251081745638363"/>
    <n v="2.7408063501605184"/>
  </r>
  <r>
    <s v="UN"/>
    <s v="South_Asian"/>
    <x v="8"/>
    <x v="0"/>
    <x v="28"/>
    <x v="14"/>
    <n v="4.9125331612583723E-3"/>
    <n v="2.4292718176775568E-2"/>
    <n v="96363.396822371345"/>
    <n v="476521.73832105304"/>
    <n v="2340.9288415626652"/>
    <n v="0.96695520692181314"/>
    <n v="2566986.9249791401"/>
    <n v="26.638609779509128"/>
    <n v="2.7379723395312934"/>
  </r>
  <r>
    <s v="UN"/>
    <s v="South_Asian"/>
    <x v="8"/>
    <x v="0"/>
    <x v="28"/>
    <x v="15"/>
    <n v="8.8822506490515585E-3"/>
    <n v="4.3529176533075864E-2"/>
    <n v="94022.46798080868"/>
    <n v="460775.17608097586"/>
    <n v="4092.7206068121013"/>
    <n v="0.94250304097960036"/>
    <n v="2090465.186658087"/>
    <n v="22.233677030098598"/>
    <n v="2.7185924180784844"/>
  </r>
  <r>
    <s v="UN"/>
    <s v="South_Asian"/>
    <x v="8"/>
    <x v="0"/>
    <x v="28"/>
    <x v="16"/>
    <n v="1.5330676802852107E-2"/>
    <n v="7.4033756895965225E-2"/>
    <n v="89929.747373996579"/>
    <n v="434282.00466423051"/>
    <n v="6657.8370548020321"/>
    <n v="0.90397593208586802"/>
    <n v="1629690.010577111"/>
    <n v="18.12181239428612"/>
    <n v="2.6919332691284534"/>
  </r>
  <r>
    <s v="UN"/>
    <s v="South_Asian"/>
    <x v="8"/>
    <x v="0"/>
    <x v="28"/>
    <x v="17"/>
    <n v="2.6014171213369311E-2"/>
    <n v="0.12264226653880597"/>
    <n v="83271.910319194547"/>
    <n v="392580.4799544671"/>
    <n v="10212.655820562199"/>
    <n v="0.84034395725792221"/>
    <n v="1195408.0059128804"/>
    <n v="14.355477151066793"/>
    <n v="2.6716074584997989"/>
  </r>
  <r>
    <s v="UN"/>
    <s v="South_Asian"/>
    <x v="8"/>
    <x v="0"/>
    <x v="28"/>
    <x v="18"/>
    <n v="4.5318410093346202E-2"/>
    <n v="0.20463749547033991"/>
    <n v="73059.254498632348"/>
    <n v="329902.63406715129"/>
    <n v="14950.662861530291"/>
    <n v="0.74090603959927448"/>
    <n v="802827.52595841326"/>
    <n v="10.988717739700478"/>
    <n v="2.6326375122080918"/>
  </r>
  <r>
    <s v="UN"/>
    <s v="South_Asian"/>
    <x v="8"/>
    <x v="0"/>
    <x v="28"/>
    <x v="19"/>
    <n v="7.7361218011288466E-2"/>
    <n v="0.32541072863793896"/>
    <n v="58108.591637102058"/>
    <n v="244426.85406006174"/>
    <n v="18909.15914475383"/>
    <n v="0.59934335979981479"/>
    <n v="472924.89189126191"/>
    <n v="8.1386397186281432"/>
    <n v="2.5611763710686719"/>
  </r>
  <r>
    <s v="UN"/>
    <s v="South_Asian"/>
    <x v="8"/>
    <x v="0"/>
    <x v="28"/>
    <x v="20"/>
    <n v="0.13175868624459633"/>
    <n v="0.49240685750416396"/>
    <n v="39199.432492348227"/>
    <n v="146495.61193765639"/>
    <n v="19302.069369503806"/>
    <n v="0.35887584275065837"/>
    <n v="228498.03783120017"/>
    <n v="5.8291159668141432"/>
    <n v="2.4354277991408306"/>
  </r>
  <r>
    <s v="UN"/>
    <s v="South_Asian"/>
    <x v="8"/>
    <x v="0"/>
    <x v="28"/>
    <x v="21"/>
    <n v="0.24264359140637301"/>
    <n v="1"/>
    <n v="19897.363122844421"/>
    <n v="82002.425893543783"/>
    <n v="19897.363122844421"/>
    <m/>
    <n v="82002.425893543783"/>
    <n v="4.1212710140167133"/>
    <n v="4.1212710140167133"/>
  </r>
  <r>
    <s v="UN"/>
    <s v="South_Asian"/>
    <x v="8"/>
    <x v="0"/>
    <x v="29"/>
    <x v="0"/>
    <n v="3.0881059362012141E-3"/>
    <n v="3.0791089762715273E-3"/>
    <n v="100000"/>
    <n v="99708.657665392602"/>
    <n v="307.91089762715274"/>
    <n v="0.99657827715689362"/>
    <n v="9250000.0000820961"/>
    <n v="92.500000000820961"/>
    <n v="5.3809602542260575E-2"/>
  </r>
  <r>
    <s v="UN"/>
    <s v="South_Asian"/>
    <x v="8"/>
    <x v="0"/>
    <x v="29"/>
    <x v="1"/>
    <n v="2.0013723643978358E-4"/>
    <n v="8.0017177558450452E-4"/>
    <n v="99692.089102372847"/>
    <n v="398580.4809130542"/>
    <n v="79.770795948774321"/>
    <n v="0.99941919526926981"/>
    <n v="9150291.3424167037"/>
    <n v="91.785531076797454"/>
    <n v="1.6448085517680009"/>
  </r>
  <r>
    <s v="UN"/>
    <s v="South_Asian"/>
    <x v="8"/>
    <x v="0"/>
    <x v="29"/>
    <x v="2"/>
    <n v="4.2107989828873063E-5"/>
    <n v="2.1051379907113132E-4"/>
    <n v="99612.318306424073"/>
    <n v="497999.72988948895"/>
    <n v="20.969767560964101"/>
    <n v="0.99985474830482635"/>
    <n v="8751710.8615036495"/>
    <n v="87.857716899850985"/>
    <n v="2.0499604990102567"/>
  </r>
  <r>
    <s v="UN"/>
    <s v="South_Asian"/>
    <x v="8"/>
    <x v="0"/>
    <x v="29"/>
    <x v="3"/>
    <n v="2.3086194278427654E-5"/>
    <n v="1.1542416822927086E-4"/>
    <n v="99591.348538863109"/>
    <n v="497927.39458452648"/>
    <n v="11.495248567924136"/>
    <n v="0.99986551855943995"/>
    <n v="8253711.1316141598"/>
    <n v="82.875784420103003"/>
    <n v="2.446935608599055"/>
  </r>
  <r>
    <s v="UN"/>
    <s v="South_Asian"/>
    <x v="8"/>
    <x v="0"/>
    <x v="29"/>
    <x v="4"/>
    <n v="3.2647206335305396E-5"/>
    <n v="1.6322330001437786E-4"/>
    <n v="99579.853290295185"/>
    <n v="497860.43259120837"/>
    <n v="16.253752268996323"/>
    <n v="0.99982011205096621"/>
    <n v="7755783.7370296335"/>
    <n v="77.885068924734938"/>
    <n v="2.6107756766033239"/>
  </r>
  <r>
    <s v="UN"/>
    <s v="South_Asian"/>
    <x v="8"/>
    <x v="0"/>
    <x v="29"/>
    <x v="5"/>
    <n v="3.9302357656620395E-5"/>
    <n v="1.964931861853536E-4"/>
    <n v="99563.599538026188"/>
    <n v="497770.8734990845"/>
    <n v="19.563568901299732"/>
    <n v="0.9997765853353493"/>
    <n v="7257923.3044384252"/>
    <n v="72.897357449058646"/>
    <n v="2.5912272814740946"/>
  </r>
  <r>
    <s v="UN"/>
    <s v="South_Asian"/>
    <x v="8"/>
    <x v="0"/>
    <x v="29"/>
    <x v="6"/>
    <n v="5.0604639545415675E-5"/>
    <n v="2.5299243372302018E-4"/>
    <n v="99544.035969124889"/>
    <n v="497659.6641863088"/>
    <n v="25.183887922437862"/>
    <n v="0.99972064240358915"/>
    <n v="6760152.430939341"/>
    <n v="67.91117483960673"/>
    <n v="2.5970485771694833"/>
  </r>
  <r>
    <s v="UN"/>
    <s v="South_Asian"/>
    <x v="8"/>
    <x v="0"/>
    <x v="29"/>
    <x v="7"/>
    <n v="6.2653761857339895E-5"/>
    <n v="3.1322245980870846E-4"/>
    <n v="99518.852081202451"/>
    <n v="497520.63917869102"/>
    <n v="31.171539646224119"/>
    <n v="0.99960934192622264"/>
    <n v="6262492.7667530319"/>
    <n v="62.927703000866089"/>
    <n v="2.6381908575330644"/>
  </r>
  <r>
    <s v="UN"/>
    <s v="South_Asian"/>
    <x v="8"/>
    <x v="0"/>
    <x v="29"/>
    <x v="8"/>
    <n v="9.829625379302755E-5"/>
    <n v="4.9137048773580604E-4"/>
    <n v="99487.680541556227"/>
    <n v="497326.27872412495"/>
    <n v="48.885310111407307"/>
    <n v="0.99935175641494101"/>
    <n v="5764972.1275743404"/>
    <n v="57.946592946915658"/>
    <n v="2.7063869820880071"/>
  </r>
  <r>
    <s v="UN"/>
    <s v="South_Asian"/>
    <x v="8"/>
    <x v="0"/>
    <x v="29"/>
    <x v="9"/>
    <n v="1.6889280127971025E-4"/>
    <n v="8.4414115295438187E-4"/>
    <n v="99438.795231444819"/>
    <n v="497003.89015426085"/>
    <n v="83.94037925505836"/>
    <n v="0.99885514516734231"/>
    <n v="5267645.8488502158"/>
    <n v="52.973749697889197"/>
    <n v="2.7354640918927924"/>
  </r>
  <r>
    <s v="UN"/>
    <s v="South_Asian"/>
    <x v="8"/>
    <x v="0"/>
    <x v="29"/>
    <x v="10"/>
    <n v="3.0487519178178649E-4"/>
    <n v="1.5233345505823871E-3"/>
    <n v="99354.854852189761"/>
    <n v="496434.8928487681"/>
    <n v="151.35068316444813"/>
    <n v="0.9978516281901707"/>
    <n v="4770641.9586959546"/>
    <n v="48.016193730978117"/>
    <n v="2.7576486271159735"/>
  </r>
  <r>
    <s v="UN"/>
    <s v="South_Asian"/>
    <x v="8"/>
    <x v="0"/>
    <x v="29"/>
    <x v="11"/>
    <n v="5.8348944577991588E-4"/>
    <n v="2.9136290680974856E-3"/>
    <n v="99203.504169025313"/>
    <n v="495368.36611955607"/>
    <n v="289.04221340399818"/>
    <n v="0.99605484607209871"/>
    <n v="4274207.0658471864"/>
    <n v="43.08524282130891"/>
    <n v="2.7541179264942159"/>
  </r>
  <r>
    <s v="UN"/>
    <s v="South_Asian"/>
    <x v="8"/>
    <x v="0"/>
    <x v="29"/>
    <x v="12"/>
    <n v="1.038469659523685E-3"/>
    <n v="5.1801882403253816E-3"/>
    <n v="98914.461955621315"/>
    <n v="493414.06166420149"/>
    <n v="512.39553262061963"/>
    <n v="0.99299214281164616"/>
    <n v="3778838.6997276307"/>
    <n v="38.203096140006643"/>
    <n v="2.739542911349631"/>
  </r>
  <r>
    <s v="UN"/>
    <s v="South_Asian"/>
    <x v="8"/>
    <x v="0"/>
    <x v="29"/>
    <x v="13"/>
    <n v="1.8616473278119812E-3"/>
    <n v="9.2693765939120074E-3"/>
    <n v="98402.066423000695"/>
    <n v="489956.28638533322"/>
    <n v="912.12581129393948"/>
    <n v="0.98716102391126448"/>
    <n v="3285424.6380634294"/>
    <n v="33.387760618160023"/>
    <n v="2.7480675316528904"/>
  </r>
  <r>
    <s v="UN"/>
    <s v="South_Asian"/>
    <x v="8"/>
    <x v="0"/>
    <x v="29"/>
    <x v="14"/>
    <n v="3.480196554767234E-3"/>
    <n v="1.7265903168572926E-2"/>
    <n v="97489.940611706756"/>
    <n v="483665.74933990621"/>
    <n v="1683.251874511654"/>
    <n v="0.9761345621265668"/>
    <n v="2795468.3516780962"/>
    <n v="28.674428706569667"/>
    <n v="2.7519979178841654"/>
  </r>
  <r>
    <s v="UN"/>
    <s v="South_Asian"/>
    <x v="8"/>
    <x v="0"/>
    <x v="29"/>
    <x v="15"/>
    <n v="6.461449847854633E-3"/>
    <n v="3.1841181302139435E-2"/>
    <n v="95806.688737195102"/>
    <n v="472122.85444752715"/>
    <n v="3050.5981460386683"/>
    <n v="0.95723819682322209"/>
    <n v="2311802.6023381902"/>
    <n v="24.129866430094847"/>
    <n v="2.734677296836995"/>
  </r>
  <r>
    <s v="UN"/>
    <s v="South_Asian"/>
    <x v="8"/>
    <x v="0"/>
    <x v="29"/>
    <x v="16"/>
    <n v="1.1451884444252393E-2"/>
    <n v="5.5796835048957771E-2"/>
    <n v="92756.090591156433"/>
    <n v="451934.02987038338"/>
    <n v="5175.4962865009293"/>
    <n v="0.92635136610727264"/>
    <n v="1839679.7478906629"/>
    <n v="19.833519676885366"/>
    <n v="2.7110556302982194"/>
  </r>
  <r>
    <s v="UN"/>
    <s v="South_Asian"/>
    <x v="8"/>
    <x v="0"/>
    <x v="29"/>
    <x v="17"/>
    <n v="1.9954198995208498E-2"/>
    <n v="9.5384366917719801E-2"/>
    <n v="87580.594304655504"/>
    <n v="418649.70596079464"/>
    <n v="8353.8195420272241"/>
    <n v="0.87338363556584808"/>
    <n v="1387745.7180202794"/>
    <n v="15.845356257721939"/>
    <n v="2.6952739443769831"/>
  </r>
  <r>
    <s v="UN"/>
    <s v="South_Asian"/>
    <x v="8"/>
    <x v="0"/>
    <x v="29"/>
    <x v="18"/>
    <n v="3.5695021300984425E-2"/>
    <n v="0.16473713536741863"/>
    <n v="79226.77476262828"/>
    <n v="365641.80222061207"/>
    <n v="13051.591918795079"/>
    <n v="0.78690057059024643"/>
    <n v="969096.01205948484"/>
    <n v="12.231925570149713"/>
    <n v="2.6637277826148615"/>
  </r>
  <r>
    <s v="UN"/>
    <s v="South_Asian"/>
    <x v="8"/>
    <x v="0"/>
    <x v="29"/>
    <x v="19"/>
    <n v="6.2569827099940051E-2"/>
    <n v="0.27204798031263128"/>
    <n v="66175.182843833201"/>
    <n v="287723.74279904569"/>
    <n v="18002.824839483903"/>
    <n v="0.65699514406257498"/>
    <n v="603454.20983887278"/>
    <n v="9.1190410650313467"/>
    <n v="2.603033312556664"/>
  </r>
  <r>
    <s v="UN"/>
    <s v="South_Asian"/>
    <x v="8"/>
    <x v="0"/>
    <x v="29"/>
    <x v="20"/>
    <n v="0.10942828366355933"/>
    <n v="0.42940741844585356"/>
    <n v="48172.358004349298"/>
    <n v="189033.10185048232"/>
    <n v="20685.567891097086"/>
    <n v="0.40128330464022915"/>
    <n v="315730.46703982708"/>
    <n v="6.554183355760185"/>
    <n v="2.4944517624981009"/>
  </r>
  <r>
    <s v="UN"/>
    <s v="South_Asian"/>
    <x v="8"/>
    <x v="0"/>
    <x v="29"/>
    <x v="21"/>
    <n v="0.2169483956684827"/>
    <n v="1"/>
    <n v="27486.790113252213"/>
    <n v="126697.36518934477"/>
    <n v="27486.790113252213"/>
    <m/>
    <n v="126697.36518934477"/>
    <n v="4.6093910808545129"/>
    <n v="4.6093910808545129"/>
  </r>
  <r>
    <s v="UN"/>
    <s v="South_Asian"/>
    <x v="8"/>
    <x v="0"/>
    <x v="30"/>
    <x v="0"/>
    <n v="1.9701293991826298E-3"/>
    <n v="1.9664521168280043E-3"/>
    <n v="100000"/>
    <n v="99813.348181285168"/>
    <n v="196.64521168280044"/>
    <n v="0.99781386340546818"/>
    <n v="9500000.0002333"/>
    <n v="95.000000002332996"/>
    <n v="5.081940659752382E-2"/>
  </r>
  <r>
    <s v="UN"/>
    <s v="South_Asian"/>
    <x v="8"/>
    <x v="0"/>
    <x v="30"/>
    <x v="1"/>
    <n v="1.276822303143596E-4"/>
    <n v="5.105756109726287E-4"/>
    <n v="99803.3547883172"/>
    <n v="399093.58352144895"/>
    <n v="50.95715884816309"/>
    <n v="0.99962942730860038"/>
    <n v="9400186.6520520151"/>
    <n v="94.187080905143915"/>
    <n v="1.6483062531617174"/>
  </r>
  <r>
    <s v="UN"/>
    <s v="South_Asian"/>
    <x v="8"/>
    <x v="0"/>
    <x v="30"/>
    <x v="2"/>
    <n v="2.7192434068227068E-5"/>
    <n v="1.3595128334403214E-4"/>
    <n v="99752.397629469036"/>
    <n v="498722.05041829514"/>
    <n v="13.561466474362533"/>
    <n v="0.99990567010528331"/>
    <n v="9001093.068530567"/>
    <n v="90.234353082571403"/>
    <n v="2.0550582324153255"/>
  </r>
  <r>
    <s v="UN"/>
    <s v="South_Asian"/>
    <x v="8"/>
    <x v="0"/>
    <x v="30"/>
    <x v="3"/>
    <n v="1.5090962300430766E-5"/>
    <n v="7.5451910264056222E-5"/>
    <n v="99738.836162994674"/>
    <n v="498675.00601978623"/>
    <n v="7.5254857160180109"/>
    <n v="0.99991144471604587"/>
    <n v="8502371.018112272"/>
    <n v="85.246342800888229"/>
    <n v="2.4520189246629105"/>
  </r>
  <r>
    <s v="UN"/>
    <s v="South_Asian"/>
    <x v="8"/>
    <x v="0"/>
    <x v="30"/>
    <x v="4"/>
    <n v="2.1601883789347124E-5"/>
    <n v="1.0800385064357411E-4"/>
    <n v="99731.310677278656"/>
    <n v="498630.84571302729"/>
    <n v="10.771365582870203"/>
    <n v="0.99988091409125568"/>
    <n v="8003696.012092486"/>
    <n v="80.252590262166606"/>
    <n v="2.6133320173572461"/>
  </r>
  <r>
    <s v="UN"/>
    <s v="South_Asian"/>
    <x v="8"/>
    <x v="0"/>
    <x v="30"/>
    <x v="5"/>
    <n v="2.6005439915008548E-5"/>
    <n v="1.3001905511982699E-4"/>
    <n v="99720.539311695786"/>
    <n v="498571.46580563765"/>
    <n v="12.965570297339582"/>
    <n v="0.99985216619631301"/>
    <n v="7505065.1663794583"/>
    <n v="75.260976506764862"/>
    <n v="2.5912549833860554"/>
  </r>
  <r>
    <s v="UN"/>
    <s v="South_Asian"/>
    <x v="8"/>
    <x v="0"/>
    <x v="30"/>
    <x v="6"/>
    <n v="3.348389235619537E-5"/>
    <n v="1.6740599246683793E-4"/>
    <n v="99707.573741398446"/>
    <n v="498497.76008943777"/>
    <n v="16.691645338622038"/>
    <n v="0.99981514707278429"/>
    <n v="7006493.7005738206"/>
    <n v="70.270426183931249"/>
    <n v="2.5970842453927934"/>
  </r>
  <r>
    <s v="UN"/>
    <s v="South_Asian"/>
    <x v="8"/>
    <x v="0"/>
    <x v="30"/>
    <x v="7"/>
    <n v="4.1456511430322372E-5"/>
    <n v="2.0726226399205442E-4"/>
    <n v="99690.882096059824"/>
    <n v="498405.61131927476"/>
    <n v="20.662157922590268"/>
    <n v="0.99974149375828891"/>
    <n v="6507995.9404843831"/>
    <n v="65.281757003749135"/>
    <n v="2.6382350184714545"/>
  </r>
  <r>
    <s v="UN"/>
    <s v="South_Asian"/>
    <x v="8"/>
    <x v="0"/>
    <x v="30"/>
    <x v="8"/>
    <n v="6.5040304813734678E-5"/>
    <n v="3.2515302008756855E-4"/>
    <n v="99670.219938137234"/>
    <n v="498276.77035784489"/>
    <n v="32.408073025682825"/>
    <n v="0.99957102586283897"/>
    <n v="6009590.3291651085"/>
    <n v="60.294743333516351"/>
    <n v="2.7064562653150475"/>
  </r>
  <r>
    <s v="UN"/>
    <s v="South_Asian"/>
    <x v="8"/>
    <x v="0"/>
    <x v="30"/>
    <x v="9"/>
    <n v="1.117523695176369E-4"/>
    <n v="5.5862048646736554E-4"/>
    <n v="99637.811865111551"/>
    <n v="498063.0225102132"/>
    <n v="55.659722934637102"/>
    <n v="0.99924233152246233"/>
    <n v="5511313.5588072641"/>
    <n v="55.313474429450665"/>
    <n v="2.7355831344589627"/>
  </r>
  <r>
    <s v="UN"/>
    <s v="South_Asian"/>
    <x v="8"/>
    <x v="0"/>
    <x v="30"/>
    <x v="10"/>
    <n v="2.0172869909554697E-4"/>
    <n v="1.0081874889734644E-3"/>
    <n v="99582.152142176914"/>
    <n v="497685.65585823002"/>
    <n v="100.39747991479817"/>
    <n v="0.998577958629427"/>
    <n v="5013250.5362970512"/>
    <n v="50.342861933124908"/>
    <n v="2.757863515642403"/>
  </r>
  <r>
    <s v="UN"/>
    <s v="South_Asian"/>
    <x v="8"/>
    <x v="0"/>
    <x v="30"/>
    <x v="11"/>
    <n v="3.8608115716221318E-4"/>
    <n v="1.9287337010518515E-3"/>
    <n v="99481.754662262116"/>
    <n v="496977.92626605893"/>
    <n v="191.8738128568657"/>
    <n v="0.99738785522861928"/>
    <n v="4515564.8804388214"/>
    <n v="45.39088494939643"/>
    <n v="2.7545291937621692"/>
  </r>
  <r>
    <s v="UN"/>
    <s v="South_Asian"/>
    <x v="8"/>
    <x v="0"/>
    <x v="30"/>
    <x v="12"/>
    <n v="6.8713079684046329E-4"/>
    <n v="3.4303276153585874E-3"/>
    <n v="99289.88084940525"/>
    <n v="495679.74797447148"/>
    <n v="340.59682020338369"/>
    <n v="0.99536516128784991"/>
    <n v="4018586.9541727626"/>
    <n v="40.473278039962864"/>
    <n v="2.7402717027857273"/>
  </r>
  <r>
    <s v="UN"/>
    <s v="South_Asian"/>
    <x v="8"/>
    <x v="0"/>
    <x v="30"/>
    <x v="13"/>
    <n v="1.2317892675797657E-3"/>
    <n v="6.1419654758127634E-3"/>
    <n v="98949.284029201866"/>
    <n v="493382.35228973051"/>
    <n v="607.74308636375645"/>
    <n v="0.9913547532479714"/>
    <n v="3522907.2061982909"/>
    <n v="35.603160151806783"/>
    <n v="2.7555189242212563"/>
  </r>
  <r>
    <s v="UN"/>
    <s v="South_Asian"/>
    <x v="8"/>
    <x v="0"/>
    <x v="30"/>
    <x v="14"/>
    <n v="2.371631494154616E-3"/>
    <n v="1.1795677883126321E-2"/>
    <n v="98341.54094283811"/>
    <n v="489116.94011108956"/>
    <n v="1160.0051394919865"/>
    <n v="0.98340854538885736"/>
    <n v="3029524.8539085602"/>
    <n v="30.806156023826169"/>
    <n v="2.7665921340351933"/>
  </r>
  <r>
    <s v="UN"/>
    <s v="South_Asian"/>
    <x v="8"/>
    <x v="0"/>
    <x v="30"/>
    <x v="15"/>
    <n v="4.5350057874879246E-3"/>
    <n v="2.2446093609342781E-2"/>
    <n v="97181.535803346123"/>
    <n v="481001.77859969542"/>
    <n v="2181.3458497415995"/>
    <n v="0.9693094166865639"/>
    <n v="2540407.9137974707"/>
    <n v="26.140849625366801"/>
    <n v="2.7509754275708436"/>
  </r>
  <r>
    <s v="UN"/>
    <s v="South_Asian"/>
    <x v="8"/>
    <x v="0"/>
    <x v="30"/>
    <x v="16"/>
    <n v="8.2780730897557952E-3"/>
    <n v="4.062691982609299E-2"/>
    <n v="95000.189953604524"/>
    <n v="466239.55343967048"/>
    <n v="3859.5651007086999"/>
    <n v="0.94535571814746433"/>
    <n v="2059406.1351977754"/>
    <n v="21.677915972626295"/>
    <n v="2.7299524428948381"/>
  </r>
  <r>
    <s v="UN"/>
    <s v="South_Asian"/>
    <x v="8"/>
    <x v="0"/>
    <x v="30"/>
    <x v="17"/>
    <n v="1.4855628493094894E-2"/>
    <n v="7.1842824444143583E-2"/>
    <n v="91140.624852895824"/>
    <n v="440762.22787071276"/>
    <n v="6547.7999110361416"/>
    <n v="0.90263463628761909"/>
    <n v="1593166.581758105"/>
    <n v="17.480312257344426"/>
    <n v="2.7181806718644714"/>
  </r>
  <r>
    <s v="UN"/>
    <s v="South_Asian"/>
    <x v="8"/>
    <x v="0"/>
    <x v="30"/>
    <x v="18"/>
    <n v="2.736962255698111E-2"/>
    <n v="0.12872166361730439"/>
    <n v="84592.824941859682"/>
    <n v="397847.25324340147"/>
    <n v="10888.929156603583"/>
    <n v="0.82964890872029606"/>
    <n v="1152404.3538873922"/>
    <n v="13.622956257571907"/>
    <n v="2.69335706893962"/>
  </r>
  <r>
    <s v="UN"/>
    <s v="South_Asian"/>
    <x v="8"/>
    <x v="0"/>
    <x v="30"/>
    <x v="19"/>
    <n v="4.9411785717769087E-2"/>
    <n v="0.22128440879084965"/>
    <n v="73703.8957852561"/>
    <n v="330073.53949075524"/>
    <n v="16309.523004422786"/>
    <n v="0.71381629765314392"/>
    <n v="754557.10064399079"/>
    <n v="10.237682724973871"/>
    <n v="2.6427306043776055"/>
  </r>
  <r>
    <s v="UN"/>
    <s v="South_Asian"/>
    <x v="8"/>
    <x v="0"/>
    <x v="30"/>
    <x v="20"/>
    <n v="8.9001968792905353E-2"/>
    <n v="0.36536544359976869"/>
    <n v="57394.372780833313"/>
    <n v="235611.8719125597"/>
    <n v="20969.92047119965"/>
    <n v="0.44494464927581601"/>
    <n v="424483.5611532355"/>
    <n v="7.3959090514704702"/>
    <n v="2.5507779315546135"/>
  </r>
  <r>
    <s v="UN"/>
    <s v="South_Asian"/>
    <x v="8"/>
    <x v="0"/>
    <x v="30"/>
    <x v="21"/>
    <n v="0.19285289635557101"/>
    <n v="1"/>
    <n v="36424.452309633663"/>
    <n v="188871.68924067577"/>
    <n v="36424.452309633663"/>
    <m/>
    <n v="188871.68924067577"/>
    <n v="5.1852993597579049"/>
    <n v="5.1852993597579049"/>
  </r>
  <r>
    <s v="UN"/>
    <s v="South_Asian"/>
    <x v="8"/>
    <x v="0"/>
    <x v="31"/>
    <x v="0"/>
    <n v="1.1900577602174819E-3"/>
    <n v="1.188712063641433E-3"/>
    <n v="100000"/>
    <n v="99886.921742707767"/>
    <n v="118.87120636414329"/>
    <n v="0.99867812058388927"/>
    <n v="9750000.0006272104"/>
    <n v="97.500000006272103"/>
    <n v="4.8732987988365686E-2"/>
  </r>
  <r>
    <s v="UN"/>
    <s v="South_Asian"/>
    <x v="8"/>
    <x v="0"/>
    <x v="31"/>
    <x v="1"/>
    <n v="7.7126522293672402E-5"/>
    <n v="3.0845020116588732E-4"/>
    <n v="99881.128793635857"/>
    <n v="399452.13854923693"/>
    <n v="30.808354269072879"/>
    <n v="0.99977592155660255"/>
    <n v="9650113.0788845029"/>
    <n v="96.615979369061563"/>
    <n v="1.6507467852913837"/>
  </r>
  <r>
    <s v="UN"/>
    <s v="South_Asian"/>
    <x v="8"/>
    <x v="0"/>
    <x v="31"/>
    <x v="2"/>
    <n v="1.665115545107068E-5"/>
    <n v="8.3251702775841597E-5"/>
    <n v="99850.320439366784"/>
    <n v="499227.16917258693"/>
    <n v="8.3127091992937494"/>
    <n v="0.9999418717466626"/>
    <n v="9250660.9403352663"/>
    <n v="92.645280452080755"/>
    <n v="2.0607627836794529"/>
  </r>
  <r>
    <s v="UN"/>
    <s v="South_Asian"/>
    <x v="8"/>
    <x v="0"/>
    <x v="31"/>
    <x v="3"/>
    <n v="9.3677701772695522E-6"/>
    <n v="4.6837735419625939E-5"/>
    <n v="99842.00773016749"/>
    <n v="499198.14996922435"/>
    <n v="4.6763735418207943"/>
    <n v="0.999944573983928"/>
    <n v="8751433.7711626794"/>
    <n v="87.652822395301385"/>
    <n v="2.4577134382468415"/>
  </r>
  <r>
    <s v="UN"/>
    <s v="South_Asian"/>
    <x v="8"/>
    <x v="0"/>
    <x v="31"/>
    <x v="4"/>
    <n v="1.3593582301424683E-5"/>
    <n v="6.7965709111114883E-5"/>
    <n v="99837.331356625669"/>
    <n v="499170.48140454106"/>
    <n v="6.7855150214163586"/>
    <n v="0.99992502164105279"/>
    <n v="8252235.6211934546"/>
    <n v="82.656812928181282"/>
    <n v="2.6161899964521855"/>
  </r>
  <r>
    <s v="UN"/>
    <s v="South_Asian"/>
    <x v="8"/>
    <x v="0"/>
    <x v="31"/>
    <x v="5"/>
    <n v="1.636464167739638E-5"/>
    <n v="8.1819983213396032E-5"/>
    <n v="99830.545841604253"/>
    <n v="499133.05442101037"/>
    <n v="8.1681335849571042"/>
    <n v="0.99990696893537612"/>
    <n v="7753065.1397889135"/>
    <n v="77.66225331563632"/>
    <n v="2.5912750683823815"/>
  </r>
  <r>
    <s v="UN"/>
    <s v="South_Asian"/>
    <x v="8"/>
    <x v="0"/>
    <x v="31"/>
    <x v="6"/>
    <n v="2.1070664528824325E-5"/>
    <n v="1.0534798882415878E-4"/>
    <n v="99822.377708019296"/>
    <n v="499086.61954156868"/>
    <n v="10.516086731178802"/>
    <n v="0.99988367225573738"/>
    <n v="7253932.0853679031"/>
    <n v="72.668396124420838"/>
    <n v="2.5971101062840982"/>
  </r>
  <r>
    <s v="UN"/>
    <s v="South_Asian"/>
    <x v="8"/>
    <x v="0"/>
    <x v="31"/>
    <x v="7"/>
    <n v="2.6087655389385194E-5"/>
    <n v="1.3043024086905686E-4"/>
    <n v="99811.861621288117"/>
    <n v="499028.56192092574"/>
    <n v="13.018485152861103"/>
    <n v="0.99983732002909864"/>
    <n v="6754845.4658263344"/>
    <n v="67.675778771224159"/>
    <n v="2.6382670369215422"/>
  </r>
  <r>
    <s v="UN"/>
    <s v="South_Asian"/>
    <x v="8"/>
    <x v="0"/>
    <x v="31"/>
    <x v="8"/>
    <n v="4.0928409069178283E-5"/>
    <n v="2.0462283759651714E-4"/>
    <n v="99798.843136135256"/>
    <n v="498947.37996899348"/>
    <n v="20.421122471350827"/>
    <n v="0.99973003486157008"/>
    <n v="6255816.9039054085"/>
    <n v="62.684262736110782"/>
    <n v="2.7065064984311831"/>
  </r>
  <r>
    <s v="UN"/>
    <s v="South_Asian"/>
    <x v="8"/>
    <x v="0"/>
    <x v="31"/>
    <x v="9"/>
    <n v="7.032326658318368E-5"/>
    <n v="3.5156035216061702E-4"/>
    <n v="99778.422013663905"/>
    <n v="498812.68157049088"/>
    <n v="35.078137181160855"/>
    <n v="0.99952314994507807"/>
    <n v="5756869.5239364151"/>
    <n v="57.696538066597753"/>
    <n v="2.7356694450900747"/>
  </r>
  <r>
    <s v="UN"/>
    <s v="South_Asian"/>
    <x v="8"/>
    <x v="0"/>
    <x v="31"/>
    <x v="10"/>
    <n v="1.2694335829484209E-4"/>
    <n v="6.3453619958026019E-4"/>
    <n v="99743.343876482744"/>
    <n v="498574.82271588827"/>
    <n v="63.29076235681714"/>
    <n v="0.99910490630178828"/>
    <n v="5258056.8423659243"/>
    <n v="52.71586692418537"/>
    <n v="2.7580193184357378"/>
  </r>
  <r>
    <s v="UN"/>
    <s v="South_Asian"/>
    <x v="8"/>
    <x v="0"/>
    <x v="31"/>
    <x v="11"/>
    <n v="2.429522367628852E-4"/>
    <n v="1.2140989296231454E-3"/>
    <n v="99680.053114125927"/>
    <n v="498128.55153398827"/>
    <n v="121.02144579062588"/>
    <n v="0.99835544540810084"/>
    <n v="4759482.0196500365"/>
    <n v="47.74758711455339"/>
    <n v="2.7548273790130016"/>
  </r>
  <r>
    <s v="UN"/>
    <s v="South_Asian"/>
    <x v="8"/>
    <x v="0"/>
    <x v="31"/>
    <x v="12"/>
    <n v="4.3239604146470725E-4"/>
    <n v="2.159870295618985E-3"/>
    <n v="99559.031668335301"/>
    <n v="497309.35193720699"/>
    <n v="215.03459516103612"/>
    <n v="0.99708626380095233"/>
    <n v="4261353.4681160478"/>
    <n v="42.802279177564252"/>
    <n v="2.7407988509675496"/>
  </r>
  <r>
    <s v="UN"/>
    <s v="South_Asian"/>
    <x v="8"/>
    <x v="0"/>
    <x v="31"/>
    <x v="13"/>
    <n v="7.7512422943179168E-4"/>
    <n v="3.8689137000630144E-3"/>
    <n v="99343.997073174265"/>
    <n v="495860.32367634261"/>
    <n v="384.35335129543091"/>
    <n v="0.99445576818793102"/>
    <n v="3764044.1161788409"/>
    <n v="37.888994071844536"/>
    <n v="2.763355811439463"/>
  </r>
  <r>
    <s v="UN"/>
    <s v="South_Asian"/>
    <x v="8"/>
    <x v="0"/>
    <x v="31"/>
    <x v="14"/>
    <n v="1.5425637256129086E-3"/>
    <n v="7.686521071694612E-3"/>
    <n v="98959.643721878834"/>
    <n v="493111.15909547335"/>
    <n v="760.65538671561808"/>
    <n v="0.98897797636077067"/>
    <n v="3268183.7925024983"/>
    <n v="33.025419954901686"/>
    <n v="2.7820974604475421"/>
  </r>
  <r>
    <s v="UN"/>
    <s v="South_Asian"/>
    <x v="8"/>
    <x v="0"/>
    <x v="31"/>
    <x v="15"/>
    <n v="3.0488408858803601E-3"/>
    <n v="1.5141161691412533E-2"/>
    <n v="98198.988335163216"/>
    <n v="487676.07624315523"/>
    <n v="1486.8467603158351"/>
    <n v="0.97888602447294604"/>
    <n v="2775072.6334070251"/>
    <n v="28.259686585929153"/>
    <n v="2.7678497063437475"/>
  </r>
  <r>
    <s v="UN"/>
    <s v="South_Asian"/>
    <x v="8"/>
    <x v="0"/>
    <x v="31"/>
    <x v="16"/>
    <n v="5.7523748587534436E-3"/>
    <n v="2.8394207933268831E-2"/>
    <n v="96712.141574847381"/>
    <n v="477379.29550422763"/>
    <n v="2746.0646575479623"/>
    <n v="0.96101921776282473"/>
    <n v="2287396.55716387"/>
    <n v="23.65159658256156"/>
    <n v="2.74899241610398"/>
  </r>
  <r>
    <s v="UN"/>
    <s v="South_Asian"/>
    <x v="8"/>
    <x v="0"/>
    <x v="31"/>
    <x v="17"/>
    <n v="1.0670136166538011E-2"/>
    <n v="5.20948171394282E-2"/>
    <n v="93966.076917299419"/>
    <n v="458770.67714164115"/>
    <n v="4895.1455943161563"/>
    <n v="0.92780749128900697"/>
    <n v="1810017.2616596422"/>
    <n v="19.262454292442776"/>
    <n v="2.7406785494393513"/>
  </r>
  <r>
    <s v="UN"/>
    <s v="South_Asian"/>
    <x v="8"/>
    <x v="0"/>
    <x v="31"/>
    <x v="18"/>
    <n v="2.0319300287118317E-2"/>
    <n v="9.710157666014059E-2"/>
    <n v="89070.931322983262"/>
    <n v="425650.87103574508"/>
    <n v="8648.9278660487907"/>
    <n v="0.86832554717482291"/>
    <n v="1351246.5845180012"/>
    <n v="15.170455326420671"/>
    <n v="2.7218233422297224"/>
  </r>
  <r>
    <s v="UN"/>
    <s v="South_Asian"/>
    <x v="8"/>
    <x v="0"/>
    <x v="31"/>
    <x v="19"/>
    <n v="3.791678433243003E-2"/>
    <n v="0.17425799610054535"/>
    <n v="80422.003456934472"/>
    <n v="369603.52549755329"/>
    <n v="14014.177164796536"/>
    <n v="0.76841732316127398"/>
    <n v="925595.71348225616"/>
    <n v="11.509234708109547"/>
    <n v="2.6804566258249496"/>
  </r>
  <r>
    <s v="UN"/>
    <s v="South_Asian"/>
    <x v="8"/>
    <x v="0"/>
    <x v="31"/>
    <x v="20"/>
    <n v="7.059298907718399E-2"/>
    <n v="0.30190865171425968"/>
    <n v="66407.826292137936"/>
    <n v="284009.75169379957"/>
    <n v="20049.097299134126"/>
    <n v="0.48918391691213198"/>
    <n v="555992.18798470288"/>
    <n v="8.3723895063032217"/>
    <n v="2.6044118570383525"/>
  </r>
  <r>
    <s v="UN"/>
    <s v="South_Asian"/>
    <x v="8"/>
    <x v="0"/>
    <x v="31"/>
    <x v="21"/>
    <n v="0.17044750986574755"/>
    <n v="1"/>
    <n v="46358.72899300381"/>
    <n v="271982.43629090337"/>
    <n v="46358.72899300381"/>
    <m/>
    <n v="271982.43629090337"/>
    <n v="5.8669088259936846"/>
    <n v="5.8669088259936846"/>
  </r>
  <r>
    <s v="UN"/>
    <s v="South_Asian"/>
    <x v="8"/>
    <x v="0"/>
    <x v="32"/>
    <x v="0"/>
    <n v="6.7265569200074954E-4"/>
    <n v="6.7222492620916461E-4"/>
    <n v="100000"/>
    <n v="99935.960433151195"/>
    <n v="67.222492620916455"/>
    <n v="0.99925232977334288"/>
    <n v="10000000.000099858"/>
    <n v="100.00000000099858"/>
    <n v="4.7349118546609809E-2"/>
  </r>
  <r>
    <s v="UN"/>
    <s v="South_Asian"/>
    <x v="8"/>
    <x v="0"/>
    <x v="32"/>
    <x v="1"/>
    <n v="4.3594181693820135E-5"/>
    <n v="1.7435888232867681E-4"/>
    <n v="99932.777507379084"/>
    <n v="399690.20445352024"/>
    <n v="17.424167394186952"/>
    <n v="0.99987310128179907"/>
    <n v="9900064.0396667067"/>
    <n v="99.06723586198413"/>
    <n v="1.6523655294020065"/>
  </r>
  <r>
    <s v="UN"/>
    <s v="South_Asian"/>
    <x v="8"/>
    <x v="0"/>
    <x v="32"/>
    <x v="2"/>
    <n v="9.5581237017775495E-6"/>
    <n v="4.7789278880799326E-5"/>
    <n v="99915.353339984897"/>
    <n v="499562.76296676771"/>
    <n v="4.7748826852475759"/>
    <n v="0.99996639369933382"/>
    <n v="9500373.8352131862"/>
    <n v="95.084223971925383"/>
    <n v="2.0672089599091499"/>
  </r>
  <r>
    <s v="UN"/>
    <s v="South_Asian"/>
    <x v="8"/>
    <x v="0"/>
    <x v="32"/>
    <x v="3"/>
    <n v="5.460947354529411E-6"/>
    <n v="2.7304358658418125E-5"/>
    <n v="99910.578457299649"/>
    <n v="499545.97451035382"/>
    <n v="2.7279942679742817"/>
    <n v="0.99996738591424272"/>
    <n v="9000811.0722464193"/>
    <n v="90.088669400440281"/>
    <n v="2.4641529765412749"/>
  </r>
  <r>
    <s v="UN"/>
    <s v="South_Asian"/>
    <x v="8"/>
    <x v="0"/>
    <x v="32"/>
    <x v="4"/>
    <n v="8.0476517368588112E-6"/>
    <n v="4.0237487810442513E-5"/>
    <n v="99907.850463031675"/>
    <n v="499529.68227510148"/>
    <n v="4.0200409151730128"/>
    <n v="0.9999555848766879"/>
    <n v="8501265.0977360662"/>
    <n v="85.091061996992323"/>
    <n v="2.619417250014306"/>
  </r>
  <r>
    <s v="UN"/>
    <s v="South_Asian"/>
    <x v="8"/>
    <x v="0"/>
    <x v="32"/>
    <x v="5"/>
    <n v="9.6881700568634134E-6"/>
    <n v="4.843971989491663E-5"/>
    <n v="99903.830422116502"/>
    <n v="499507.49560266518"/>
    <n v="4.8393135620717658"/>
    <n v="0.99994492284286174"/>
    <n v="8001735.4154609656"/>
    <n v="80.094380582324078"/>
    <n v="2.5912889776982566"/>
  </r>
  <r>
    <s v="UN"/>
    <s v="South_Asian"/>
    <x v="8"/>
    <x v="0"/>
    <x v="32"/>
    <x v="6"/>
    <n v="1.2474222484708077E-5"/>
    <n v="6.2369242970362795E-5"/>
    <n v="99898.99110855443"/>
    <n v="499479.9841498381"/>
    <n v="6.2306244489445817"/>
    <n v="0.99993113021530444"/>
    <n v="7502227.9198583001"/>
    <n v="75.098134992234961"/>
    <n v="2.5971280155383556"/>
  </r>
  <r>
    <s v="UN"/>
    <s v="South_Asian"/>
    <x v="8"/>
    <x v="0"/>
    <x v="32"/>
    <x v="7"/>
    <n v="1.544437371618778E-5"/>
    <n v="7.7219052004894105E-5"/>
    <n v="99892.760484105485"/>
    <n v="499445.58507086994"/>
    <n v="7.7136242667475017"/>
    <n v="0.99990368726543921"/>
    <n v="7002747.9357084623"/>
    <n v="70.102657107195569"/>
    <n v="2.6382892104250288"/>
  </r>
  <r>
    <s v="UN"/>
    <s v="South_Asian"/>
    <x v="8"/>
    <x v="0"/>
    <x v="32"/>
    <x v="8"/>
    <n v="2.4230373938878492E-5"/>
    <n v="1.2114513749407153E-4"/>
    <n v="99885.046859838738"/>
    <n v="499397.48210080742"/>
    <n v="12.10058773541823"/>
    <n v="0.99984016691596012"/>
    <n v="6503302.3506375924"/>
    <n v="65.107867044035061"/>
    <n v="2.7065412860043718"/>
  </r>
  <r>
    <s v="UN"/>
    <s v="South_Asian"/>
    <x v="8"/>
    <x v="0"/>
    <x v="32"/>
    <x v="9"/>
    <n v="4.1632672382498397E-5"/>
    <n v="2.0814374069250867E-4"/>
    <n v="99872.94627210332"/>
    <n v="499317.66186108155"/>
    <n v="20.787928631063551"/>
    <n v="0.99971766880543056"/>
    <n v="6003904.8685367852"/>
    <n v="60.115427577145645"/>
    <n v="2.7357292171613263"/>
  </r>
  <r>
    <s v="UN"/>
    <s v="South_Asian"/>
    <x v="8"/>
    <x v="0"/>
    <x v="32"/>
    <x v="10"/>
    <n v="7.5152812202939874E-5"/>
    <n v="3.7570076180658057E-4"/>
    <n v="99852.158343472256"/>
    <n v="499176.68890913861"/>
    <n v="37.514531957669533"/>
    <n v="0.99946999168267958"/>
    <n v="5504587.2066757036"/>
    <n v="55.127373288627176"/>
    <n v="2.7581272154067626"/>
  </r>
  <r>
    <s v="UN"/>
    <s v="South_Asian"/>
    <x v="8"/>
    <x v="0"/>
    <x v="32"/>
    <x v="11"/>
    <n v="1.4383221043607082E-4"/>
    <n v="7.1892891115681013E-4"/>
    <n v="99814.643811514587"/>
    <n v="498912.12111220427"/>
    <n v="71.759633192923502"/>
    <n v="0.99902606873554878"/>
    <n v="5005410.5177665651"/>
    <n v="50.147055849025058"/>
    <n v="2.7550338790678488"/>
  </r>
  <r>
    <s v="UN"/>
    <s v="South_Asian"/>
    <x v="8"/>
    <x v="0"/>
    <x v="32"/>
    <x v="12"/>
    <n v="2.5598644102368934E-4"/>
    <n v="1.2791925353036291E-3"/>
    <n v="99742.884178321663"/>
    <n v="498426.21499923948"/>
    <n v="127.59035289056192"/>
    <n v="0.99827758994134419"/>
    <n v="4506498.3966543609"/>
    <n v="45.181151856382883"/>
    <n v="2.741162354053174"/>
  </r>
  <r>
    <s v="UN"/>
    <s v="South_Asian"/>
    <x v="8"/>
    <x v="0"/>
    <x v="32"/>
    <x v="13"/>
    <n v="4.5887900918081646E-4"/>
    <n v="2.2920514902351921E-3"/>
    <n v="99615.293825431101"/>
    <n v="497567.72067302704"/>
    <n v="228.32338266278384"/>
    <n v="0.99664838259136568"/>
    <n v="4008072.1816551215"/>
    <n v="40.235510309079551"/>
    <n v="2.7718074767671044"/>
  </r>
  <r>
    <s v="UN"/>
    <s v="South_Asian"/>
    <x v="8"/>
    <x v="0"/>
    <x v="32"/>
    <x v="14"/>
    <n v="9.4803285317229227E-4"/>
    <n v="4.7302936240461411E-3"/>
    <n v="99386.970442768317"/>
    <n v="495900.06403844483"/>
    <n v="470.12955259867886"/>
    <n v="0.99306916044391291"/>
    <n v="3510504.4609820945"/>
    <n v="35.321576312697928"/>
    <n v="2.7989297424999546"/>
  </r>
  <r>
    <s v="UN"/>
    <s v="South_Asian"/>
    <x v="8"/>
    <x v="0"/>
    <x v="32"/>
    <x v="15"/>
    <n v="1.9452186599238877E-3"/>
    <n v="9.6843805919981235E-3"/>
    <n v="98916.840890169638"/>
    <n v="492463.06025874108"/>
    <n v="957.94833413853485"/>
    <n v="0.98619678083139495"/>
    <n v="3014604.3969436497"/>
    <n v="30.476149155338032"/>
    <n v="2.7857425953826511"/>
  </r>
  <r>
    <s v="UN"/>
    <s v="South_Asian"/>
    <x v="8"/>
    <x v="0"/>
    <x v="32"/>
    <x v="16"/>
    <n v="3.810081280415351E-3"/>
    <n v="1.8889811057858155E-2"/>
    <n v="97958.892556031104"/>
    <n v="485665.48470554769"/>
    <n v="1850.4249718204519"/>
    <n v="0.9734756021610268"/>
    <n v="2522141.3366849087"/>
    <n v="25.746935994016873"/>
    <n v="2.7686325371270128"/>
  </r>
  <r>
    <s v="UN"/>
    <s v="South_Asian"/>
    <x v="8"/>
    <x v="0"/>
    <x v="32"/>
    <x v="17"/>
    <n v="7.336863119183753E-3"/>
    <n v="3.6092010547721293E-2"/>
    <n v="96108.467584210652"/>
    <n v="472783.50017255999"/>
    <n v="3468.7478257746552"/>
    <n v="0.94875740246326112"/>
    <n v="2036475.8519793609"/>
    <n v="21.189348900969541"/>
    <n v="2.7632165443561676"/>
  </r>
  <r>
    <s v="UN"/>
    <s v="South_Asian"/>
    <x v="8"/>
    <x v="0"/>
    <x v="32"/>
    <x v="18"/>
    <n v="1.4504494493334654E-2"/>
    <n v="7.0230029982928363E-2"/>
    <n v="92639.719758435996"/>
    <n v="448556.84555120679"/>
    <n v="6506.0902962450346"/>
    <n v="0.90223042612066706"/>
    <n v="1563692.3518068008"/>
    <n v="16.879286291929951"/>
    <n v="2.7495311970349325"/>
  </r>
  <r>
    <s v="UN"/>
    <s v="South_Asian"/>
    <x v="8"/>
    <x v="0"/>
    <x v="32"/>
    <x v="19"/>
    <n v="2.8098215641503856E-2"/>
    <n v="0.13202037172729406"/>
    <n v="86133.629462190962"/>
    <n v="404701.63390100759"/>
    <n v="11371.393779819453"/>
    <n v="0.81934549366782983"/>
    <n v="1115135.5062555941"/>
    <n v="12.946575143975462"/>
    <n v="2.7165056533325407"/>
  </r>
  <r>
    <s v="UN"/>
    <s v="South_Asian"/>
    <x v="8"/>
    <x v="0"/>
    <x v="32"/>
    <x v="20"/>
    <n v="5.430779977372701E-2"/>
    <n v="0.24086958001065348"/>
    <n v="74762.235682371509"/>
    <n v="331590.46001679834"/>
    <n v="18007.948309470317"/>
    <n v="0.53325640440283328"/>
    <n v="710433.87235458661"/>
    <n v="9.5025766133168581"/>
    <n v="2.6554398274868731"/>
  </r>
  <r>
    <s v="UN"/>
    <s v="South_Asian"/>
    <x v="8"/>
    <x v="0"/>
    <x v="32"/>
    <x v="21"/>
    <n v="0.14980935532883796"/>
    <n v="1"/>
    <n v="56754.287372901192"/>
    <n v="378843.41233778826"/>
    <n v="56754.287372901192"/>
    <m/>
    <n v="378843.41233778826"/>
    <n v="6.6751505458718325"/>
    <n v="6.6751505458718325"/>
  </r>
  <r>
    <s v="UN"/>
    <s v="South_Asian"/>
    <x v="8"/>
    <x v="1"/>
    <x v="0"/>
    <x v="0"/>
    <n v="0.35438033559413973"/>
    <n v="0.28803278486781797"/>
    <n v="100000"/>
    <n v="81277.868983591834"/>
    <n v="28803.278486781797"/>
    <n v="0.59282842441807904"/>
    <n v="1999999.9999887731"/>
    <n v="19.999999999887731"/>
    <n v="0.35"/>
  </r>
  <r>
    <s v="UN"/>
    <s v="South_Asian"/>
    <x v="8"/>
    <x v="1"/>
    <x v="0"/>
    <x v="1"/>
    <n v="0.1226793123047684"/>
    <n v="0.37070216265169625"/>
    <n v="71196.721513218203"/>
    <n v="215136.34322544766"/>
    <n v="26392.778638660537"/>
    <n v="0.70492139626234773"/>
    <n v="1918722.1310051812"/>
    <n v="26.94958546158556"/>
    <n v="1.361"/>
  </r>
  <r>
    <s v="UN"/>
    <s v="South_Asian"/>
    <x v="8"/>
    <x v="1"/>
    <x v="0"/>
    <x v="2"/>
    <n v="2.346400031944797E-2"/>
    <n v="0.10942726301096152"/>
    <n v="44803.942874557666"/>
    <n v="208948.72034239996"/>
    <n v="4902.7728408623152"/>
    <n v="0.93080308248902488"/>
    <n v="1703585.7877797335"/>
    <n v="38.023122039715183"/>
    <n v="1.9260264508323361"/>
  </r>
  <r>
    <s v="UN"/>
    <s v="South_Asian"/>
    <x v="8"/>
    <x v="1"/>
    <x v="0"/>
    <x v="3"/>
    <n v="9.8664558000621846E-3"/>
    <n v="4.8092025913391651E-2"/>
    <n v="39901.170033695351"/>
    <n v="194490.11297684308"/>
    <n v="1918.9281032351282"/>
    <n v="0.94251563235343416"/>
    <n v="1494637.0674373335"/>
    <n v="37.45847718688843"/>
    <n v="2.3861776357448665"/>
  </r>
  <r>
    <s v="UN"/>
    <s v="South_Asian"/>
    <x v="8"/>
    <x v="1"/>
    <x v="0"/>
    <x v="4"/>
    <n v="1.4996015835662159E-2"/>
    <n v="7.2373801558719669E-2"/>
    <n v="37982.241930460223"/>
    <n v="183309.9718188601"/>
    <n v="2748.9192402304034"/>
    <n v="0.91879802027404678"/>
    <n v="1300146.9544604905"/>
    <n v="34.230390002803524"/>
    <n v="2.5986061224236869"/>
  </r>
  <r>
    <s v="UN"/>
    <s v="South_Asian"/>
    <x v="8"/>
    <x v="1"/>
    <x v="0"/>
    <x v="5"/>
    <n v="1.840109634502304E-2"/>
    <n v="8.7962231672829655E-2"/>
    <n v="35233.322690229819"/>
    <n v="168424.83920365997"/>
    <n v="3099.2016930815626"/>
    <n v="0.91205081870450422"/>
    <n v="1116836.9826416303"/>
    <n v="31.698315610503819"/>
    <n v="2.5020101903108465"/>
  </r>
  <r>
    <s v="UN"/>
    <s v="South_Asian"/>
    <x v="8"/>
    <x v="1"/>
    <x v="0"/>
    <x v="6"/>
    <n v="1.820041565134236E-2"/>
    <n v="8.7004168451665032E-2"/>
    <n v="32134.120997148257"/>
    <n v="153612.01248587258"/>
    <n v="2795.8024762820714"/>
    <n v="0.90988588670603565"/>
    <n v="948412.14343797043"/>
    <n v="29.514177267277276"/>
    <n v="2.4752892739205952"/>
  </r>
  <r>
    <s v="UN"/>
    <s v="South_Asian"/>
    <x v="8"/>
    <x v="1"/>
    <x v="0"/>
    <x v="7"/>
    <n v="1.9605358429660154E-2"/>
    <n v="9.3401032014623589E-2"/>
    <n v="29338.318520866185"/>
    <n v="139769.4021894068"/>
    <n v="2740.2292274226456"/>
    <n v="0.90653930541249028"/>
    <n v="794800.13095209782"/>
    <n v="27.090854930449236"/>
    <n v="2.4738644688368354"/>
  </r>
  <r>
    <s v="UN"/>
    <s v="South_Asian"/>
    <x v="8"/>
    <x v="1"/>
    <x v="0"/>
    <x v="8"/>
    <n v="1.9531869532961293E-2"/>
    <n v="9.3044803161687506E-2"/>
    <n v="26598.08929344354"/>
    <n v="126706.45677870382"/>
    <n v="2474.8139827854429"/>
    <n v="0.90690739469130999"/>
    <n v="655030.72876269103"/>
    <n v="24.626984349742628"/>
    <n v="2.4608234266394646"/>
  </r>
  <r>
    <s v="UN"/>
    <s v="South_Asian"/>
    <x v="8"/>
    <x v="1"/>
    <x v="0"/>
    <x v="9"/>
    <n v="1.9748431319657263E-2"/>
    <n v="9.4071489406661976E-2"/>
    <n v="24123.275310658097"/>
    <n v="114911.02260774137"/>
    <n v="2269.3124378405664"/>
    <n v="0.90165545767426447"/>
    <n v="528324.27198398719"/>
    <n v="21.901017385917079"/>
    <n v="2.4858667099281293"/>
  </r>
  <r>
    <s v="UN"/>
    <s v="South_Asian"/>
    <x v="8"/>
    <x v="1"/>
    <x v="0"/>
    <x v="10"/>
    <n v="2.2235541727023914E-2"/>
    <n v="0.10541922498095894"/>
    <n v="21853.96287281753"/>
    <n v="103610.15068120079"/>
    <n v="2303.8278288150723"/>
    <n v="0.8787077019495757"/>
    <n v="413413.24937624577"/>
    <n v="18.917083907489328"/>
    <n v="2.5433651716075487"/>
  </r>
  <r>
    <s v="UN"/>
    <s v="South_Asian"/>
    <x v="8"/>
    <x v="1"/>
    <x v="0"/>
    <x v="11"/>
    <n v="3.0373857941688537E-2"/>
    <n v="0.14144804004967665"/>
    <n v="19550.135044002458"/>
    <n v="91043.037403727212"/>
    <n v="2765.3282846806505"/>
    <n v="0.83411176184341029"/>
    <n v="309803.09869504499"/>
    <n v="15.846596353311924"/>
    <n v="2.5743791963348408"/>
  </r>
  <r>
    <s v="UN"/>
    <s v="South_Asian"/>
    <x v="8"/>
    <x v="1"/>
    <x v="0"/>
    <x v="12"/>
    <n v="4.3053809160325189E-2"/>
    <n v="0.19478980345063204"/>
    <n v="16784.806759321807"/>
    <n v="75940.068332398412"/>
    <n v="3269.5092096051339"/>
    <n v="0.77130706656892645"/>
    <n v="218760.0612913178"/>
    <n v="13.033218935918022"/>
    <n v="2.5580538385530733"/>
  </r>
  <r>
    <s v="UN"/>
    <s v="South_Asian"/>
    <x v="8"/>
    <x v="1"/>
    <x v="0"/>
    <x v="13"/>
    <n v="6.1730542150953263E-2"/>
    <n v="0.26753017498999748"/>
    <n v="13515.297549716674"/>
    <n v="58573.111340506031"/>
    <n v="3615.7499185175857"/>
    <n v="0.69688529848501668"/>
    <n v="142819.99295891938"/>
    <n v="10.567284400032566"/>
    <n v="2.509955995029487"/>
  </r>
  <r>
    <s v="UN"/>
    <s v="South_Asian"/>
    <x v="8"/>
    <x v="1"/>
    <x v="0"/>
    <x v="14"/>
    <n v="8.3725610204067505E-2"/>
    <n v="0.34522526246937008"/>
    <n v="9899.5476311990878"/>
    <n v="40818.740179724664"/>
    <n v="3417.5739293087372"/>
    <n v="0.60760504142589722"/>
    <n v="84246.881618413347"/>
    <n v="8.5101748844466041"/>
    <n v="2.460479815274617"/>
  </r>
  <r>
    <s v="UN"/>
    <s v="South_Asian"/>
    <x v="8"/>
    <x v="1"/>
    <x v="0"/>
    <x v="15"/>
    <n v="0.11795910945208475"/>
    <n v="0.45134141452677462"/>
    <n v="6481.9737018903506"/>
    <n v="24801.67231785454"/>
    <n v="2925.5831795365452"/>
    <n v="0.49153809767977852"/>
    <n v="43428.141438688675"/>
    <n v="6.6998330193816802"/>
    <n v="2.3994257812206654"/>
  </r>
  <r>
    <s v="UN"/>
    <s v="South_Asian"/>
    <x v="8"/>
    <x v="1"/>
    <x v="0"/>
    <x v="16"/>
    <n v="0.16806986418933872"/>
    <n v="0.57612743219358353"/>
    <n v="3556.3905223538054"/>
    <n v="12190.966830395442"/>
    <n v="2048.934139521295"/>
    <n v="0.38674269780068643"/>
    <n v="18626.469120834132"/>
    <n v="5.2374645033375469"/>
    <n v="2.2712711094365186"/>
  </r>
  <r>
    <s v="UN"/>
    <s v="South_Asian"/>
    <x v="8"/>
    <x v="1"/>
    <x v="0"/>
    <x v="17"/>
    <n v="0.2112702250490861"/>
    <n v="0.66077531739025264"/>
    <n v="1507.4563828325104"/>
    <n v="4714.7674007858168"/>
    <n v="996.08996981811424"/>
    <n v="0.29571602941557662"/>
    <n v="6435.5022904386906"/>
    <n v="4.2691134308950174"/>
    <n v="2.1664060487506709"/>
  </r>
  <r>
    <s v="UN"/>
    <s v="South_Asian"/>
    <x v="8"/>
    <x v="1"/>
    <x v="0"/>
    <x v="18"/>
    <n v="0.2802917530089773"/>
    <n v="0.76421095368720426"/>
    <n v="511.36641301439613"/>
    <n v="1394.2322953783803"/>
    <n v="390.79181417333643"/>
    <n v="0.20386721862772797"/>
    <n v="1720.7348896528738"/>
    <n v="3.3649744016418834"/>
    <n v="2.0250150399058078"/>
  </r>
  <r>
    <s v="UN"/>
    <s v="South_Asian"/>
    <x v="8"/>
    <x v="1"/>
    <x v="0"/>
    <x v="19"/>
    <n v="0.3564263844035348"/>
    <n v="0.84022685008940434"/>
    <n v="120.57459884105967"/>
    <n v="284.23826017974324"/>
    <n v="101.31001538501711"/>
    <n v="0.13571270497360882"/>
    <n v="326.50259427449362"/>
    <n v="2.707888704692158"/>
    <n v="1.8548545490332786"/>
  </r>
  <r>
    <s v="UN"/>
    <s v="South_Asian"/>
    <x v="8"/>
    <x v="1"/>
    <x v="0"/>
    <x v="20"/>
    <n v="0.44737479690567522"/>
    <n v="0.89580799501848629"/>
    <n v="19.264583456042558"/>
    <n v="38.574743145985359"/>
    <n v="17.257367880623786"/>
    <n v="8.7297978964805456E-2"/>
    <n v="42.264334094750389"/>
    <n v="2.1938877729273556"/>
    <n v="1.6537090398898033"/>
  </r>
  <r>
    <s v="UN"/>
    <s v="South_Asian"/>
    <x v="8"/>
    <x v="1"/>
    <x v="0"/>
    <x v="21"/>
    <n v="0.54402116746590112"/>
    <n v="1"/>
    <n v="2.007215575418773"/>
    <n v="3.6895909487650296"/>
    <n v="2.007215575418773"/>
    <m/>
    <n v="3.6895909487650296"/>
    <n v="1.8381637697262567"/>
    <n v="1.8381637697262567"/>
  </r>
  <r>
    <s v="UN"/>
    <s v="South_Asian"/>
    <x v="8"/>
    <x v="1"/>
    <x v="1"/>
    <x v="0"/>
    <n v="0.32972687139124429"/>
    <n v="0.27153155814335533"/>
    <n v="100000"/>
    <n v="82350.448720681903"/>
    <n v="27153.155814335536"/>
    <n v="0.61731667391972855"/>
    <n v="2250000.000025304"/>
    <n v="22.500000000253042"/>
    <n v="0.35"/>
  </r>
  <r>
    <s v="UN"/>
    <s v="South_Asian"/>
    <x v="8"/>
    <x v="1"/>
    <x v="1"/>
    <x v="1"/>
    <n v="0.10896952269215525"/>
    <n v="0.33852753456334761"/>
    <n v="72846.844185664464"/>
    <n v="226307.88823918236"/>
    <n v="24660.662562893325"/>
    <n v="0.73430453162105147"/>
    <n v="2167649.5513046221"/>
    <n v="29.756258840533192"/>
    <n v="1.361"/>
  </r>
  <r>
    <s v="UN"/>
    <s v="South_Asian"/>
    <x v="8"/>
    <x v="1"/>
    <x v="1"/>
    <x v="2"/>
    <n v="2.0516164502660729E-2"/>
    <n v="9.650012584669021E-2"/>
    <n v="48186.181622771139"/>
    <n v="226649.21555224585"/>
    <n v="4649.9725906688836"/>
    <n v="0.93928757397864893"/>
    <n v="1941341.6630654396"/>
    <n v="40.288348187938347"/>
    <n v="1.9286501623108574"/>
  </r>
  <r>
    <s v="UN"/>
    <s v="South_Asian"/>
    <x v="8"/>
    <x v="1"/>
    <x v="1"/>
    <x v="3"/>
    <n v="8.6171177319772675E-3"/>
    <n v="4.213705840994679E-2"/>
    <n v="43536.209032102255"/>
    <n v="212888.79182023287"/>
    <n v="1834.4877829333418"/>
    <n v="0.94971615894280226"/>
    <n v="1714692.4475131938"/>
    <n v="39.385433082812348"/>
    <n v="2.3876886044912222"/>
  </r>
  <r>
    <s v="UN"/>
    <s v="South_Asian"/>
    <x v="8"/>
    <x v="1"/>
    <x v="1"/>
    <x v="4"/>
    <n v="1.3043495320541734E-2"/>
    <n v="6.3239238312024798E-2"/>
    <n v="41701.721249168913"/>
    <n v="202183.92564948543"/>
    <n v="2637.1850880978236"/>
    <n v="0.92903331185603266"/>
    <n v="1501803.6556929611"/>
    <n v="36.012989649027759"/>
    <n v="2.6017304872139002"/>
  </r>
  <r>
    <s v="UN"/>
    <s v="South_Asian"/>
    <x v="8"/>
    <x v="1"/>
    <x v="1"/>
    <x v="5"/>
    <n v="1.5998451731134147E-2"/>
    <n v="7.6926007783581926E-2"/>
    <n v="39064.53616107109"/>
    <n v="187835.60205019533"/>
    <n v="3005.0788127885753"/>
    <n v="0.92283263010325634"/>
    <n v="1299619.7300434755"/>
    <n v="33.268530942870456"/>
    <n v="2.5085249933220681"/>
  </r>
  <r>
    <s v="UN"/>
    <s v="South_Asian"/>
    <x v="8"/>
    <x v="1"/>
    <x v="1"/>
    <x v="6"/>
    <n v="1.594577736049424E-2"/>
    <n v="7.6652683345627498E-2"/>
    <n v="36059.457348282514"/>
    <n v="173340.82266701033"/>
    <n v="2764.0541657330614"/>
    <n v="0.92029852320738725"/>
    <n v="1111784.1279932803"/>
    <n v="30.831970577234262"/>
    <n v="2.4832388740264477"/>
  </r>
  <r>
    <s v="UN"/>
    <s v="South_Asian"/>
    <x v="8"/>
    <x v="1"/>
    <x v="1"/>
    <x v="7"/>
    <n v="1.7313669251943185E-2"/>
    <n v="8.295344316012937E-2"/>
    <n v="33295.403182549453"/>
    <n v="159525.30311200322"/>
    <n v="2761.9683353971996"/>
    <n v="0.91649908600617269"/>
    <n v="938443.30532626994"/>
    <n v="28.185371421425529"/>
    <n v="2.4830584725931284"/>
  </r>
  <r>
    <s v="UN"/>
    <s v="South_Asian"/>
    <x v="8"/>
    <x v="1"/>
    <x v="1"/>
    <x v="8"/>
    <n v="1.7479196683644338E-2"/>
    <n v="8.3696523889232891E-2"/>
    <n v="30533.434847152253"/>
    <n v="146204.79449700861"/>
    <n v="2555.542359105013"/>
    <n v="0.915621161350057"/>
    <n v="778918.00221426669"/>
    <n v="25.510330105782831"/>
    <n v="2.471229652786552"/>
  </r>
  <r>
    <s v="UN"/>
    <s v="South_Asian"/>
    <x v="8"/>
    <x v="1"/>
    <x v="1"/>
    <x v="9"/>
    <n v="1.7960782301173681E-2"/>
    <n v="8.5938483940924515E-2"/>
    <n v="27977.89248804724"/>
    <n v="133868.20373229744"/>
    <n v="2404.3776642849625"/>
    <n v="0.90954573542145467"/>
    <n v="632713.20771725802"/>
    <n v="22.614755846515845"/>
    <n v="2.4957100968872012"/>
  </r>
  <r>
    <s v="UN"/>
    <s v="South_Asian"/>
    <x v="8"/>
    <x v="1"/>
    <x v="1"/>
    <x v="10"/>
    <n v="2.0491859319859005E-2"/>
    <n v="9.7564746857306928E-2"/>
    <n v="25573.514823762278"/>
    <n v="121759.25381324161"/>
    <n v="2495.073500031951"/>
    <n v="0.88707406301287484"/>
    <n v="498845.00398496061"/>
    <n v="19.506313755567387"/>
    <n v="2.5518475485826109"/>
  </r>
  <r>
    <s v="UN"/>
    <s v="South_Asian"/>
    <x v="8"/>
    <x v="1"/>
    <x v="1"/>
    <x v="11"/>
    <n v="2.8274983721809487E-2"/>
    <n v="0.13232982819618974"/>
    <n v="23078.441323730327"/>
    <n v="108009.47598952812"/>
    <n v="3053.9661754050794"/>
    <n v="0.84399386213240168"/>
    <n v="377085.750171719"/>
    <n v="16.339307533043051"/>
    <n v="2.5825761632267361"/>
  </r>
  <r>
    <s v="UN"/>
    <s v="South_Asian"/>
    <x v="8"/>
    <x v="1"/>
    <x v="1"/>
    <x v="12"/>
    <n v="4.0412660784817124E-2"/>
    <n v="0.18397442364110075"/>
    <n v="20024.475148325248"/>
    <n v="91159.334787298736"/>
    <n v="3683.9912741286826"/>
    <n v="0.78283615216484248"/>
    <n v="269076.27418219089"/>
    <n v="13.437369628371766"/>
    <n v="2.56702980887288"/>
  </r>
  <r>
    <s v="UN"/>
    <s v="South_Asian"/>
    <x v="8"/>
    <x v="1"/>
    <x v="1"/>
    <x v="13"/>
    <n v="5.8431033061115578E-2"/>
    <n v="0.2551823737331318"/>
    <n v="16340.483874196565"/>
    <n v="71362.822878795603"/>
    <n v="4169.8034629654412"/>
    <n v="0.7093653300221594"/>
    <n v="177916.93939489214"/>
    <n v="10.888107155495113"/>
    <n v="2.5203635893107532"/>
  </r>
  <r>
    <s v="UN"/>
    <s v="South_Asian"/>
    <x v="8"/>
    <x v="1"/>
    <x v="1"/>
    <x v="14"/>
    <n v="7.9933791113828159E-2"/>
    <n v="0.33247388055352245"/>
    <n v="12170.680411231124"/>
    <n v="50622.312402729753"/>
    <n v="4046.4333452987521"/>
    <n v="0.62035953292052626"/>
    <n v="106554.11651609655"/>
    <n v="8.7549843489249977"/>
    <n v="2.471578355463929"/>
  </r>
  <r>
    <s v="UN"/>
    <s v="South_Asian"/>
    <x v="8"/>
    <x v="1"/>
    <x v="1"/>
    <x v="15"/>
    <n v="0.11338183055747859"/>
    <n v="0.43827407533295953"/>
    <n v="8124.2470659323717"/>
    <n v="31404.034077514389"/>
    <n v="3560.6468705980196"/>
    <n v="0.50438375241775701"/>
    <n v="55931.804113366787"/>
    <n v="6.8845523356751617"/>
    <n v="2.411368892473345"/>
  </r>
  <r>
    <s v="UN"/>
    <s v="South_Asian"/>
    <x v="8"/>
    <x v="1"/>
    <x v="1"/>
    <x v="16"/>
    <n v="0.16232291770661725"/>
    <n v="0.56340251150536813"/>
    <n v="4563.6001953343521"/>
    <n v="15839.684549071822"/>
    <n v="2571.1438115577621"/>
    <n v="0.39810293011855591"/>
    <n v="24527.770035852402"/>
    <n v="5.3746535599083902"/>
    <n v="2.2859097199343239"/>
  </r>
  <r>
    <s v="UN"/>
    <s v="South_Asian"/>
    <x v="8"/>
    <x v="1"/>
    <x v="1"/>
    <x v="17"/>
    <n v="0.20568728611449733"/>
    <n v="0.65096932951273345"/>
    <n v="1992.4563837765897"/>
    <n v="6305.8248311391108"/>
    <n v="1297.0279962304121"/>
    <n v="0.30423050311603572"/>
    <n v="8688.0854867805774"/>
    <n v="4.3604896737126042"/>
    <n v="2.1808957876231667"/>
  </r>
  <r>
    <s v="UN"/>
    <s v="South_Asian"/>
    <x v="8"/>
    <x v="1"/>
    <x v="1"/>
    <x v="18"/>
    <n v="0.27444758955046755"/>
    <n v="0.75709724189954275"/>
    <n v="695.42838754617765"/>
    <n v="1918.4242609390426"/>
    <n v="526.50691414985749"/>
    <n v="0.20976567770840199"/>
    <n v="2382.2606556414667"/>
    <n v="3.4256016842327717"/>
    <n v="2.0395114766751297"/>
  </r>
  <r>
    <s v="UN"/>
    <s v="South_Asian"/>
    <x v="8"/>
    <x v="1"/>
    <x v="1"/>
    <x v="19"/>
    <n v="0.3508953287810086"/>
    <n v="0.83593366082791454"/>
    <n v="168.92147339632021"/>
    <n v="402.41956522811842"/>
    <n v="141.20714564863113"/>
    <n v="0.13908963703826657"/>
    <n v="463.83639470242389"/>
    <n v="2.7458699322032323"/>
    <n v="1.868516818165928"/>
  </r>
  <r>
    <s v="UN"/>
    <s v="South_Asian"/>
    <x v="8"/>
    <x v="1"/>
    <x v="1"/>
    <x v="20"/>
    <n v="0.44256808947361931"/>
    <n v="0.89381905600589973"/>
    <n v="27.714327747689083"/>
    <n v="55.972391264676034"/>
    <n v="24.771594265277571"/>
    <n v="8.8647334227944879E-2"/>
    <n v="61.416829474305487"/>
    <n v="2.2160678055568797"/>
    <n v="1.6655659466557209"/>
  </r>
  <r>
    <s v="UN"/>
    <s v="South_Asian"/>
    <x v="8"/>
    <x v="1"/>
    <x v="1"/>
    <x v="21"/>
    <n v="0.54050268716554961"/>
    <n v="1"/>
    <n v="2.9427334824115139"/>
    <n v="5.444438209629455"/>
    <n v="2.9427334824115139"/>
    <m/>
    <n v="5.444438209629455"/>
    <n v="1.8501295622489882"/>
    <n v="1.8501295622489882"/>
  </r>
  <r>
    <s v="UN"/>
    <s v="South_Asian"/>
    <x v="8"/>
    <x v="1"/>
    <x v="2"/>
    <x v="0"/>
    <n v="0.30740376135782504"/>
    <n v="0.25620984568792976"/>
    <n v="100000"/>
    <n v="83346.360030284559"/>
    <n v="25620.984568792977"/>
    <n v="0.64046528997178931"/>
    <n v="2500000.0000133016"/>
    <n v="25.000000000133017"/>
    <n v="0.35"/>
  </r>
  <r>
    <s v="UN"/>
    <s v="South_Asian"/>
    <x v="8"/>
    <x v="1"/>
    <x v="2"/>
    <x v="1"/>
    <n v="9.6985467142813656E-2"/>
    <n v="0.30888452708001485"/>
    <n v="74379.015431207023"/>
    <n v="236886.28495561008"/>
    <n v="22974.527006145508"/>
    <n v="0.76056944559175887"/>
    <n v="2416653.639983017"/>
    <n v="32.491067890219313"/>
    <n v="1.361"/>
  </r>
  <r>
    <s v="UN"/>
    <s v="South_Asian"/>
    <x v="8"/>
    <x v="1"/>
    <x v="2"/>
    <x v="2"/>
    <n v="1.8010913307408231E-2"/>
    <n v="8.5337353703443183E-2"/>
    <n v="51404.488425061514"/>
    <n v="243559.16525730444"/>
    <n v="4386.7230106740317"/>
    <n v="0.94653558716565978"/>
    <n v="2179767.3550274069"/>
    <n v="42.404222312320357"/>
    <n v="1.9309033565047298"/>
  </r>
  <r>
    <s v="UN"/>
    <s v="South_Asian"/>
    <x v="8"/>
    <x v="1"/>
    <x v="2"/>
    <x v="3"/>
    <n v="7.5610221668388333E-3"/>
    <n v="3.7073189434108533E-2"/>
    <n v="47017.765414387482"/>
    <n v="230537.41749640062"/>
    <n v="1743.0985239760557"/>
    <n v="0.9558393770725746"/>
    <n v="1936208.1897701025"/>
    <n v="41.180353270843042"/>
    <n v="2.3888971203102805"/>
  </r>
  <r>
    <s v="UN"/>
    <s v="South_Asian"/>
    <x v="8"/>
    <x v="1"/>
    <x v="2"/>
    <x v="4"/>
    <n v="1.1396362986064884E-2"/>
    <n v="5.5467341570951539E-2"/>
    <n v="45274.666890411427"/>
    <n v="220356.74153167967"/>
    <n v="2511.265412921508"/>
    <n v="0.93775630960509226"/>
    <n v="1705670.7722737018"/>
    <n v="37.673844766264651"/>
    <n v="2.6041588876191275"/>
  </r>
  <r>
    <s v="UN"/>
    <s v="South_Asian"/>
    <x v="8"/>
    <x v="1"/>
    <x v="2"/>
    <x v="5"/>
    <n v="1.3970286464341333E-2"/>
    <n v="6.7507092842669245E-2"/>
    <n v="42763.401477489919"/>
    <n v="206640.92473535106"/>
    <n v="2886.8329138092522"/>
    <n v="0.93205931883038018"/>
    <n v="1485314.0307420222"/>
    <n v="34.733299490309996"/>
    <n v="2.5142022879912655"/>
  </r>
  <r>
    <s v="UN"/>
    <s v="South_Asian"/>
    <x v="8"/>
    <x v="1"/>
    <x v="2"/>
    <x v="6"/>
    <n v="1.4029582207896791E-2"/>
    <n v="6.7762098686159566E-2"/>
    <n v="39876.568563680667"/>
    <n v="192601.59955131117"/>
    <n v="2702.1199742775352"/>
    <n v="0.92927667716696094"/>
    <n v="1278673.1060066712"/>
    <n v="32.065775769163821"/>
    <n v="2.4903988972934981"/>
  </r>
  <r>
    <s v="UN"/>
    <s v="South_Asian"/>
    <x v="8"/>
    <x v="1"/>
    <x v="2"/>
    <x v="7"/>
    <n v="1.5350425719619695E-2"/>
    <n v="7.3906190337765063E-2"/>
    <n v="37174.448589403131"/>
    <n v="178980.17444808412"/>
    <n v="2747.421873149884"/>
    <n v="0.92516741792748136"/>
    <n v="1086071.50645536"/>
    <n v="29.21553775958235"/>
    <n v="2.4914414978323385"/>
  </r>
  <r>
    <s v="UN"/>
    <s v="South_Asian"/>
    <x v="8"/>
    <x v="1"/>
    <x v="2"/>
    <x v="8"/>
    <n v="1.5698914376665634E-2"/>
    <n v="7.5508416182250779E-2"/>
    <n v="34427.026716253247"/>
    <n v="165586.62585434414"/>
    <n v="2599.5302612083178"/>
    <n v="0.92330513443960793"/>
    <n v="907091.33200727589"/>
    <n v="26.348233307613274"/>
    <n v="2.4808880571068226"/>
  </r>
  <r>
    <s v="UN"/>
    <s v="South_Asian"/>
    <x v="8"/>
    <x v="1"/>
    <x v="2"/>
    <x v="9"/>
    <n v="1.6385470969907927E-2"/>
    <n v="7.8709464511302174E-2"/>
    <n v="31827.496455044929"/>
    <n v="152886.98184584628"/>
    <n v="2505.1252027119554"/>
    <n v="0.91660230855100133"/>
    <n v="741504.70615293179"/>
    <n v="23.297613345123693"/>
    <n v="2.5049149549045238"/>
  </r>
  <r>
    <s v="UN"/>
    <s v="South_Asian"/>
    <x v="8"/>
    <x v="1"/>
    <x v="2"/>
    <x v="10"/>
    <n v="1.893549220027602E-2"/>
    <n v="9.0495912681288343E-2"/>
    <n v="29322.371252332974"/>
    <n v="140136.56050729772"/>
    <n v="2653.5547484594426"/>
    <n v="0.8946549451897261"/>
    <n v="588617.7243070855"/>
    <n v="20.074015134783934"/>
    <n v="2.5597655340910239"/>
  </r>
  <r>
    <s v="UN"/>
    <s v="South_Asian"/>
    <x v="8"/>
    <x v="1"/>
    <x v="2"/>
    <x v="11"/>
    <n v="2.6380484448237883E-2"/>
    <n v="0.12401837720951167"/>
    <n v="26668.816503873531"/>
    <n v="125373.86685973317"/>
    <n v="3307.4233449086387"/>
    <n v="0.85305406219099078"/>
    <n v="448481.16379978776"/>
    <n v="16.816687899691679"/>
    <n v="2.5902039659048706"/>
  </r>
  <r>
    <s v="UN"/>
    <s v="South_Asian"/>
    <x v="8"/>
    <x v="1"/>
    <x v="2"/>
    <x v="12"/>
    <n v="3.8008960556481647E-2"/>
    <n v="0.17400864725241616"/>
    <n v="23361.393158964893"/>
    <n v="106950.68641728781"/>
    <n v="4065.0844215233301"/>
    <n v="0.79353390069506358"/>
    <n v="323107.29694005457"/>
    <n v="13.830823133767719"/>
    <n v="2.5753813806791346"/>
  </r>
  <r>
    <s v="UN"/>
    <s v="South_Asian"/>
    <x v="8"/>
    <x v="1"/>
    <x v="2"/>
    <x v="13"/>
    <n v="5.539806936670439E-2"/>
    <n v="0.2436517033814258"/>
    <n v="19296.308737441563"/>
    <n v="84868.995374724953"/>
    <n v="4701.5784928515259"/>
    <n v="0.72109325861074081"/>
    <n v="216156.61052276677"/>
    <n v="11.201966835415917"/>
    <n v="2.5300745632261461"/>
  </r>
  <r>
    <s v="UN"/>
    <s v="South_Asian"/>
    <x v="8"/>
    <x v="1"/>
    <x v="2"/>
    <x v="14"/>
    <n v="7.6413587957045878E-2"/>
    <n v="0.32041660657758653"/>
    <n v="14594.730244590037"/>
    <n v="61198.460429780309"/>
    <n v="4676.3939388868093"/>
    <n v="0.63249226267812475"/>
    <n v="131287.6151480418"/>
    <n v="8.9955492803100903"/>
    <n v="2.481993401956017"/>
  </r>
  <r>
    <s v="UN"/>
    <s v="South_Asian"/>
    <x v="8"/>
    <x v="1"/>
    <x v="2"/>
    <x v="15"/>
    <n v="0.10909826099148316"/>
    <n v="0.4257696611306338"/>
    <n v="9918.3363057032275"/>
    <n v="38707.552709649433"/>
    <n v="4222.926687858926"/>
    <n v="0.51675357213414208"/>
    <n v="70089.154718261503"/>
    <n v="7.0666241351343304"/>
    <n v="2.4226100466865828"/>
  </r>
  <r>
    <s v="UN"/>
    <s v="South_Asian"/>
    <x v="8"/>
    <x v="1"/>
    <x v="2"/>
    <x v="16"/>
    <n v="0.15690983911067219"/>
    <n v="0.55106701205035202"/>
    <n v="5695.4096178443015"/>
    <n v="20002.266131281936"/>
    <n v="3138.5523605082967"/>
    <n v="0.40913815280901195"/>
    <n v="31381.602008612066"/>
    <n v="5.5099815666094134"/>
    <n v="2.2997799671670736"/>
  </r>
  <r>
    <s v="UN"/>
    <s v="South_Asian"/>
    <x v="8"/>
    <x v="1"/>
    <x v="2"/>
    <x v="17"/>
    <n v="0.20039515387093645"/>
    <n v="0.64140141400222395"/>
    <n v="2556.8572573360047"/>
    <n v="8183.6902169469522"/>
    <n v="1639.9718602571616"/>
    <n v="0.31256109045473979"/>
    <n v="11379.33587733013"/>
    <n v="4.4505166820248245"/>
    <n v="2.1947103598401627"/>
  </r>
  <r>
    <s v="UN"/>
    <s v="South_Asian"/>
    <x v="8"/>
    <x v="1"/>
    <x v="2"/>
    <x v="18"/>
    <n v="0.26887124802723328"/>
    <n v="0.75009004536339041"/>
    <n v="916.8853970788432"/>
    <n v="2557.9031381527252"/>
    <n v="687.74660908789974"/>
    <n v="0.21557942991314216"/>
    <n v="3195.6456603831775"/>
    <n v="3.4853272508912947"/>
    <n v="2.0533859121034443"/>
  </r>
  <r>
    <s v="UN"/>
    <s v="South_Asian"/>
    <x v="8"/>
    <x v="1"/>
    <x v="2"/>
    <x v="19"/>
    <n v="0.34559101730798547"/>
    <n v="0.83167806601251926"/>
    <n v="229.13878799094346"/>
    <n v="551.43130029600184"/>
    <n v="190.56970404476053"/>
    <n v="0.1424364752597003"/>
    <n v="637.74252223045232"/>
    <n v="2.7832150454407509"/>
    <n v="1.8816520829610117"/>
  </r>
  <r>
    <s v="UN"/>
    <s v="South_Asian"/>
    <x v="8"/>
    <x v="1"/>
    <x v="2"/>
    <x v="20"/>
    <n v="0.43793601027666273"/>
    <n v="0.89183387703395522"/>
    <n v="38.569083946182928"/>
    <n v="78.543930762035828"/>
    <n v="34.3972156693724"/>
    <n v="8.9991671978801466E-2"/>
    <n v="86.31122193445043"/>
    <n v="2.2378343767480744"/>
    <n v="1.6770133353946459"/>
  </r>
  <r>
    <s v="UN"/>
    <s v="South_Asian"/>
    <x v="8"/>
    <x v="1"/>
    <x v="2"/>
    <x v="21"/>
    <n v="0.53710723393849913"/>
    <n v="1"/>
    <n v="4.1718682768105264"/>
    <n v="7.7672911724145974"/>
    <n v="4.1718682768105264"/>
    <m/>
    <n v="7.7672911724145974"/>
    <n v="1.8618256035525746"/>
    <n v="1.8618256035525746"/>
  </r>
  <r>
    <s v="UN"/>
    <s v="South_Asian"/>
    <x v="8"/>
    <x v="1"/>
    <x v="3"/>
    <x v="0"/>
    <n v="0.28692682880726739"/>
    <n v="0.24182573877864255"/>
    <n v="100000"/>
    <n v="84281.326979388235"/>
    <n v="24182.573877864255"/>
    <n v="0.6624904889711184"/>
    <n v="2750000.0000076899"/>
    <n v="27.500000000076898"/>
    <n v="0.35"/>
  </r>
  <r>
    <s v="UN"/>
    <s v="South_Asian"/>
    <x v="8"/>
    <x v="1"/>
    <x v="3"/>
    <x v="1"/>
    <n v="8.6393314699886814E-2"/>
    <n v="0.2814132915862495"/>
    <n v="75817.426122135745"/>
    <n v="246963.91750617095"/>
    <n v="21336.031444627515"/>
    <n v="0.78424629738896268"/>
    <n v="2665718.6730283019"/>
    <n v="35.159709441125642"/>
    <n v="1.361"/>
  </r>
  <r>
    <s v="UN"/>
    <s v="South_Asian"/>
    <x v="8"/>
    <x v="1"/>
    <x v="3"/>
    <x v="2"/>
    <n v="1.5850240815731144E-2"/>
    <n v="7.5577022371363989E-2"/>
    <n v="54481.39467750823"/>
    <n v="259777.85651550151"/>
    <n v="4117.5415843651426"/>
    <n v="0.95281763734869629"/>
    <n v="2418754.755522131"/>
    <n v="44.395977192571301"/>
    <n v="1.9328501939132583"/>
  </r>
  <r>
    <s v="UN"/>
    <s v="South_Asian"/>
    <x v="8"/>
    <x v="1"/>
    <x v="3"/>
    <x v="3"/>
    <n v="6.6531713491490892E-3"/>
    <n v="3.2698036692516641E-2"/>
    <n v="50363.853093143087"/>
    <n v="247520.92348060879"/>
    <n v="1646.799116416114"/>
    <n v="0.96112423528552393"/>
    <n v="2158976.8990066294"/>
    <n v="42.86758789113712"/>
    <n v="2.3898808043685293"/>
  </r>
  <r>
    <s v="UN"/>
    <s v="South_Asian"/>
    <x v="8"/>
    <x v="1"/>
    <x v="3"/>
    <x v="4"/>
    <n v="9.9856021258564152E-3"/>
    <n v="4.8762356473521229E-2"/>
    <n v="48717.053976726973"/>
    <n v="237898.3582974668"/>
    <n v="2375.5583523529349"/>
    <n v="0.94529070095767598"/>
    <n v="1911455.9755260204"/>
    <n v="39.235869567136753"/>
    <n v="2.6060737129292884"/>
  </r>
  <r>
    <s v="UN"/>
    <s v="South_Asian"/>
    <x v="8"/>
    <x v="1"/>
    <x v="3"/>
    <x v="5"/>
    <n v="1.223258727597632E-2"/>
    <n v="5.9361532950205943E-2"/>
    <n v="46341.495624374038"/>
    <n v="224883.10587169271"/>
    <n v="2750.9022194681093"/>
    <n v="0.94006269960366995"/>
    <n v="1673557.6172285536"/>
    <n v="36.113586639364307"/>
    <n v="2.5192239833602765"/>
  </r>
  <r>
    <s v="UN"/>
    <s v="South_Asian"/>
    <x v="8"/>
    <x v="1"/>
    <x v="3"/>
    <x v="6"/>
    <n v="1.237582856522345E-2"/>
    <n v="6.0019884460953236E-2"/>
    <n v="43590.593404905929"/>
    <n v="211404.21960100139"/>
    <n v="2616.3023797468413"/>
    <n v="0.93712593634864338"/>
    <n v="1448674.5113568609"/>
    <n v="33.23364969823556"/>
    <n v="2.4969455082015632"/>
  </r>
  <r>
    <s v="UN"/>
    <s v="South_Asian"/>
    <x v="8"/>
    <x v="1"/>
    <x v="3"/>
    <x v="7"/>
    <n v="1.3642640298270409E-2"/>
    <n v="6.5962725253340487E-2"/>
    <n v="40974.291025159087"/>
    <n v="198112.37724164265"/>
    <n v="2702.7759013429823"/>
    <n v="0.93281840986380782"/>
    <n v="1237270.2917558595"/>
    <n v="30.196258697829553"/>
    <n v="2.4992089130311306"/>
  </r>
  <r>
    <s v="UN"/>
    <s v="South_Asian"/>
    <x v="8"/>
    <x v="1"/>
    <x v="3"/>
    <x v="8"/>
    <n v="1.413104918883099E-2"/>
    <n v="6.8235043114820371E-2"/>
    <n v="38271.515123816105"/>
    <n v="184802.87271288794"/>
    <n v="2611.4584845430945"/>
    <n v="0.93017214966668826"/>
    <n v="1039157.9145142169"/>
    <n v="27.152254389519999"/>
    <n v="2.4900221676932373"/>
  </r>
  <r>
    <s v="UN"/>
    <s v="South_Asian"/>
    <x v="8"/>
    <x v="1"/>
    <x v="3"/>
    <x v="9"/>
    <n v="1.4978518890735227E-2"/>
    <n v="7.2203606868544143E-2"/>
    <n v="35660.056639273011"/>
    <n v="171898.48537592634"/>
    <n v="2574.7847104920875"/>
    <n v="0.92299498159041615"/>
    <n v="854355.041801329"/>
    <n v="23.958319821074362"/>
    <n v="2.5136570469943398"/>
  </r>
  <r>
    <s v="UN"/>
    <s v="South_Asian"/>
    <x v="8"/>
    <x v="1"/>
    <x v="3"/>
    <x v="10"/>
    <n v="1.7526490180289515E-2"/>
    <n v="8.4048822831384262E-2"/>
    <n v="33085.271928780923"/>
    <n v="158661.43934497354"/>
    <n v="2780.7781586702768"/>
    <n v="0.90161108806337287"/>
    <n v="682456.55642540264"/>
    <n v="20.627201066820696"/>
    <n v="2.5672563890655868"/>
  </r>
  <r>
    <s v="UN"/>
    <s v="South_Asian"/>
    <x v="8"/>
    <x v="1"/>
    <x v="3"/>
    <x v="11"/>
    <n v="2.4648416771050001E-2"/>
    <n v="0.11635167209532733"/>
    <n v="30304.493770110646"/>
    <n v="143050.91296152244"/>
    <n v="3525.9785221548045"/>
    <n v="0.86146577243572786"/>
    <n v="523795.1170804291"/>
    <n v="17.284404123491704"/>
    <n v="2.5973886863458167"/>
  </r>
  <r>
    <s v="UN"/>
    <s v="South_Asian"/>
    <x v="8"/>
    <x v="1"/>
    <x v="3"/>
    <x v="12"/>
    <n v="3.5789813834637314E-2"/>
    <n v="0.16470303666998212"/>
    <n v="26778.515247955842"/>
    <n v="123233.465232034"/>
    <n v="4410.5027788517473"/>
    <n v="0.80358996281785255"/>
    <n v="380744.20411890664"/>
    <n v="14.218271647752054"/>
    <n v="2.5832435569805337"/>
  </r>
  <r>
    <s v="UN"/>
    <s v="South_Asian"/>
    <x v="8"/>
    <x v="1"/>
    <x v="3"/>
    <x v="13"/>
    <n v="5.2571801451921966E-2"/>
    <n v="0.23274943056910483"/>
    <n v="22368.012469104095"/>
    <n v="99029.175743725325"/>
    <n v="5206.1421651466117"/>
    <n v="0.73224462621839392"/>
    <n v="257510.73888687266"/>
    <n v="11.512455084802925"/>
    <n v="2.5392745346910113"/>
  </r>
  <r>
    <s v="UN"/>
    <s v="South_Asian"/>
    <x v="8"/>
    <x v="1"/>
    <x v="3"/>
    <x v="14"/>
    <n v="7.3105171089902096E-2"/>
    <n v="0.30888928236102053"/>
    <n v="17161.870303957483"/>
    <n v="72513.581777179803"/>
    <n v="5301.1178021623364"/>
    <n v="0.64416432951201874"/>
    <n v="158481.56314314733"/>
    <n v="9.2345158386730084"/>
    <n v="2.491893174457612"/>
  </r>
  <r>
    <s v="UN"/>
    <s v="South_Asian"/>
    <x v="8"/>
    <x v="1"/>
    <x v="3"/>
    <x v="15"/>
    <n v="0.10503764715398096"/>
    <n v="0.4136649942997398"/>
    <n v="11860.752501795147"/>
    <n v="46710.662786011955"/>
    <n v="4906.3781160457138"/>
    <n v="0.52880115009744855"/>
    <n v="85967.981365967513"/>
    <n v="7.2481051563091041"/>
    <n v="2.4333205829001292"/>
  </r>
  <r>
    <s v="UN"/>
    <s v="South_Asian"/>
    <x v="8"/>
    <x v="1"/>
    <x v="3"/>
    <x v="16"/>
    <n v="0.15174695648980988"/>
    <n v="0.53897713686625492"/>
    <n v="6954.3743857494328"/>
    <n v="24700.652203057212"/>
    <n v="3748.2487951272497"/>
    <n v="0.41997949490217801"/>
    <n v="39257.318579955565"/>
    <n v="5.6449820504918113"/>
    <n v="2.3130866502824978"/>
  </r>
  <r>
    <s v="UN"/>
    <s v="South_Asian"/>
    <x v="8"/>
    <x v="1"/>
    <x v="3"/>
    <x v="17"/>
    <n v="0.19531317901345815"/>
    <n v="0.63195699575734721"/>
    <n v="3206.1255906221832"/>
    <n v="10373.767435994339"/>
    <n v="2026.1334962703454"/>
    <n v="0.32080579057784053"/>
    <n v="14556.666376898349"/>
    <n v="4.54026704988605"/>
    <n v="2.2080514302095193"/>
  </r>
  <r>
    <s v="UN"/>
    <s v="South_Asian"/>
    <x v="8"/>
    <x v="1"/>
    <x v="3"/>
    <x v="18"/>
    <n v="0.26348410110494952"/>
    <n v="0.74311157005903872"/>
    <n v="1179.9920943518377"/>
    <n v="3327.9646635748213"/>
    <n v="876.86577789104751"/>
    <n v="0.22137472041140374"/>
    <n v="4182.8989409040096"/>
    <n v="3.5448533603961558"/>
    <n v="2.0668306677787309"/>
  </r>
  <r>
    <s v="UN"/>
    <s v="South_Asian"/>
    <x v="8"/>
    <x v="1"/>
    <x v="3"/>
    <x v="19"/>
    <n v="0.34043783285172574"/>
    <n v="0.82741027001132017"/>
    <n v="303.12631646079024"/>
    <n v="736.72724693790735"/>
    <n v="250.80982735035934"/>
    <n v="0.1457924584058222"/>
    <n v="854.93427732918792"/>
    <n v="2.8203894907942599"/>
    <n v="1.8944425200772423"/>
  </r>
  <r>
    <s v="UN"/>
    <s v="South_Asian"/>
    <x v="8"/>
    <x v="1"/>
    <x v="3"/>
    <x v="20"/>
    <n v="0.43341489386669557"/>
    <n v="0.88982997461320046"/>
    <n v="52.316489110430908"/>
    <n v="107.40927650563077"/>
    <n v="46.552780176986516"/>
    <n v="9.1346122560628198E-2"/>
    <n v="118.2070303912806"/>
    <n v="2.2594603040308447"/>
    <n v="1.6882070531473934"/>
  </r>
  <r>
    <s v="UN"/>
    <s v="South_Asian"/>
    <x v="8"/>
    <x v="1"/>
    <x v="3"/>
    <x v="21"/>
    <n v="0.5337877668340214"/>
    <n v="1"/>
    <n v="5.7637089334443949"/>
    <n v="10.79775388564982"/>
    <n v="5.7637089334443949"/>
    <m/>
    <n v="10.79775388564982"/>
    <n v="1.8734037423359402"/>
    <n v="1.8734037423359402"/>
  </r>
  <r>
    <s v="UN"/>
    <s v="South_Asian"/>
    <x v="8"/>
    <x v="1"/>
    <x v="4"/>
    <x v="0"/>
    <n v="0.26793710792296965"/>
    <n v="0.22819488715358821"/>
    <n v="100000"/>
    <n v="85167.332335016763"/>
    <n v="22819.488715358821"/>
    <n v="0.68355871790450373"/>
    <n v="2999999.9999997672"/>
    <n v="29.999999999997673"/>
    <n v="0.35"/>
  </r>
  <r>
    <s v="UN"/>
    <s v="South_Asian"/>
    <x v="8"/>
    <x v="1"/>
    <x v="4"/>
    <x v="1"/>
    <n v="7.6949327869108894E-2"/>
    <n v="0.25584338121967798"/>
    <n v="77180.511284641179"/>
    <n v="256612.0266172351"/>
    <n v="19746.122971326113"/>
    <n v="0.80573308710720681"/>
    <n v="2914832.6676647505"/>
    <n v="37.766433768686348"/>
    <n v="1.361"/>
  </r>
  <r>
    <s v="UN"/>
    <s v="South_Asian"/>
    <x v="8"/>
    <x v="1"/>
    <x v="4"/>
    <x v="2"/>
    <n v="1.396537617929218E-2"/>
    <n v="6.6960342670017783E-2"/>
    <n v="57434.388313315067"/>
    <n v="275382.93799812009"/>
    <n v="3845.8263225024421"/>
    <n v="0.95831863566621434"/>
    <n v="2658220.6410475154"/>
    <n v="46.282736164028364"/>
    <n v="1.9345980343739879"/>
  </r>
  <r>
    <s v="UN"/>
    <s v="South_Asian"/>
    <x v="8"/>
    <x v="1"/>
    <x v="4"/>
    <x v="3"/>
    <n v="5.8642315610662457E-3"/>
    <n v="2.8879253992123689E-2"/>
    <n v="53588.561990812625"/>
    <n v="263904.60142811213"/>
    <n v="1547.5976928053351"/>
    <n v="0.96573689201024593"/>
    <n v="2382837.7030493952"/>
    <n v="44.465416023999964"/>
    <n v="2.3906600244208693"/>
  </r>
  <r>
    <s v="UN"/>
    <s v="South_Asian"/>
    <x v="8"/>
    <x v="1"/>
    <x v="4"/>
    <x v="4"/>
    <n v="8.7617141861725863E-3"/>
    <n v="4.2909112457405016E-2"/>
    <n v="52040.964298007289"/>
    <n v="254862.40957038774"/>
    <n v="2233.0315894549931"/>
    <n v="0.95186981958937733"/>
    <n v="2118933.1016212832"/>
    <n v="40.71663794482032"/>
    <n v="2.6075520181276937"/>
  </r>
  <r>
    <s v="UN"/>
    <s v="South_Asian"/>
    <x v="8"/>
    <x v="1"/>
    <x v="4"/>
    <x v="5"/>
    <n v="1.0726724895128157E-2"/>
    <n v="5.2245870286345836E-2"/>
    <n v="49807.932708552296"/>
    <n v="242595.83581787895"/>
    <n v="2602.258791522072"/>
    <n v="0.94707623106355121"/>
    <n v="1864070.6920508957"/>
    <n v="37.425176888155093"/>
    <n v="2.5237559977216866"/>
  </r>
  <r>
    <s v="UN"/>
    <s v="South_Asian"/>
    <x v="8"/>
    <x v="1"/>
    <x v="4"/>
    <x v="6"/>
    <n v="1.0931927183364616E-2"/>
    <n v="5.3207249275795912E-2"/>
    <n v="47205.673917030224"/>
    <n v="229756.74985810884"/>
    <n v="2511.6840593353554"/>
    <n v="0.9440579856784439"/>
    <n v="1621474.8562330166"/>
    <n v="34.349151737203414"/>
    <n v="2.5030220446189881"/>
  </r>
  <r>
    <s v="UN"/>
    <s v="South_Asian"/>
    <x v="8"/>
    <x v="1"/>
    <x v="4"/>
    <x v="7"/>
    <n v="1.2140699061216998E-2"/>
    <n v="5.8919834370918293E-2"/>
    <n v="44693.989857694869"/>
    <n v="216903.69446707235"/>
    <n v="2633.3624797908851"/>
    <n v="0.93963809083886329"/>
    <n v="1391718.1063749078"/>
    <n v="31.138820024932247"/>
    <n v="2.5065131094586639"/>
  </r>
  <r>
    <s v="UN"/>
    <s v="South_Asian"/>
    <x v="8"/>
    <x v="1"/>
    <x v="4"/>
    <x v="8"/>
    <n v="1.2735043486986277E-2"/>
    <n v="6.1709531472442944E-2"/>
    <n v="42060.627377903984"/>
    <n v="203810.97336493596"/>
    <n v="2595.5416089274659"/>
    <n v="0.93637807098386117"/>
    <n v="1174814.4119078354"/>
    <n v="27.931452409219393"/>
    <n v="2.4987249280635968"/>
  </r>
  <r>
    <s v="UN"/>
    <s v="South_Asian"/>
    <x v="8"/>
    <x v="1"/>
    <x v="4"/>
    <x v="9"/>
    <n v="1.3705448532110306E-2"/>
    <n v="6.6276413613344951E-2"/>
    <n v="39465.085768976518"/>
    <n v="190844.12608480183"/>
    <n v="2615.6043477108178"/>
    <n v="0.92885141287695938"/>
    <n v="971003.43854289933"/>
    <n v="24.604113221165342"/>
    <n v="2.5220630116503622"/>
  </r>
  <r>
    <s v="UN"/>
    <s v="South_Asian"/>
    <x v="8"/>
    <x v="1"/>
    <x v="4"/>
    <x v="10"/>
    <n v="1.6237355201653099E-2"/>
    <n v="7.8110416638738606E-2"/>
    <n v="36849.4814212657"/>
    <n v="177265.83615313677"/>
    <n v="2878.3283467365254"/>
    <n v="0.90806280893832503"/>
    <n v="780159.31245809747"/>
    <n v="21.171514017775849"/>
    <n v="2.5744355361307156"/>
  </r>
  <r>
    <s v="UN"/>
    <s v="South_Asian"/>
    <x v="8"/>
    <x v="1"/>
    <x v="4"/>
    <x v="11"/>
    <n v="2.304520178558617E-2"/>
    <n v="0.10919711372515356"/>
    <n v="33971.153074529175"/>
    <n v="160968.51310601825"/>
    <n v="3709.5518656539571"/>
    <n v="0.86936139049597361"/>
    <n v="602893.47630496067"/>
    <n v="17.747218499833526"/>
    <n v="2.6042248259384029"/>
  </r>
  <r>
    <s v="UN"/>
    <s v="South_Asian"/>
    <x v="8"/>
    <x v="1"/>
    <x v="4"/>
    <x v="12"/>
    <n v="3.3718466235375388E-2"/>
    <n v="0.15592551559684839"/>
    <n v="30261.601208875218"/>
    <n v="139939.81037991738"/>
    <n v="4718.5557712800837"/>
    <n v="0.81313557899823929"/>
    <n v="441924.96319894237"/>
    <n v="14.603489093278158"/>
    <n v="2.590746784502949"/>
  </r>
  <r>
    <s v="UN"/>
    <s v="South_Asian"/>
    <x v="8"/>
    <x v="1"/>
    <x v="4"/>
    <x v="13"/>
    <n v="4.9910270851088984E-2"/>
    <n v="0.22234199392760703"/>
    <n v="25543.045437595134"/>
    <n v="113790.03873817793"/>
    <n v="5679.2916535783661"/>
    <n v="0.7429559372581066"/>
    <n v="301985.15281902498"/>
    <n v="11.822597800908769"/>
    <n v="2.5480765385549695"/>
  </r>
  <r>
    <s v="UN"/>
    <s v="South_Asian"/>
    <x v="8"/>
    <x v="1"/>
    <x v="4"/>
    <x v="14"/>
    <n v="6.9959446633584901E-2"/>
    <n v="0.2977503942340029"/>
    <n v="19863.753784016768"/>
    <n v="84540.984881359254"/>
    <n v="5914.4405201581594"/>
    <n v="0.65550978775065494"/>
    <n v="188195.11408084704"/>
    <n v="9.4742975636496727"/>
    <n v="2.5014062634736893"/>
  </r>
  <r>
    <s v="UN"/>
    <s v="South_Asian"/>
    <x v="8"/>
    <x v="1"/>
    <x v="4"/>
    <x v="15"/>
    <n v="0.10114663961538051"/>
    <n v="0.40183255154895597"/>
    <n v="13949.313263858608"/>
    <n v="55417.443055811134"/>
    <n v="5605.2881411719991"/>
    <n v="0.5406491170513259"/>
    <n v="103654.12919948778"/>
    <n v="7.4307693317094055"/>
    <n v="2.4436419854616327"/>
  </r>
  <r>
    <s v="UN"/>
    <s v="South_Asian"/>
    <x v="8"/>
    <x v="1"/>
    <x v="4"/>
    <x v="16"/>
    <n v="0.14676954957989552"/>
    <n v="0.52701422798720288"/>
    <n v="8344.0251226866094"/>
    <n v="29961.391657366421"/>
    <n v="4397.4199583385089"/>
    <n v="0.43073284373745752"/>
    <n v="48236.686143676648"/>
    <n v="5.780985248058002"/>
    <n v="2.3259924984491445"/>
  </r>
  <r>
    <s v="UN"/>
    <s v="South_Asian"/>
    <x v="8"/>
    <x v="1"/>
    <x v="4"/>
    <x v="17"/>
    <n v="0.19038166674574702"/>
    <n v="0.6225459539448519"/>
    <n v="3946.6051643481001"/>
    <n v="12905.355430909174"/>
    <n v="2456.9430768827669"/>
    <n v="0.32904550294684776"/>
    <n v="18275.294486310231"/>
    <n v="4.6306366421959879"/>
    <n v="2.2210709905848147"/>
  </r>
  <r>
    <s v="UN"/>
    <s v="South_Asian"/>
    <x v="8"/>
    <x v="1"/>
    <x v="4"/>
    <x v="18"/>
    <n v="0.25822236382187641"/>
    <n v="0.73609186362382317"/>
    <n v="1489.6620874653329"/>
    <n v="4246.4491684713421"/>
    <n v="1096.5281421321115"/>
    <n v="0.2272095537492862"/>
    <n v="5369.939055401057"/>
    <n v="3.6048034655550869"/>
    <n v="2.080000826399623"/>
  </r>
  <r>
    <s v="UN"/>
    <s v="South_Asian"/>
    <x v="8"/>
    <x v="1"/>
    <x v="4"/>
    <x v="19"/>
    <n v="0.33537806058328751"/>
    <n v="0.82308866831505845"/>
    <n v="393.13394533322133"/>
    <n v="964.83382058740108"/>
    <n v="323.58409553376612"/>
    <n v="0.14919112700413237"/>
    <n v="1123.4898869297144"/>
    <n v="2.8577788824046766"/>
    <n v="1.9070299811003288"/>
  </r>
  <r>
    <s v="UN"/>
    <s v="South_Asian"/>
    <x v="8"/>
    <x v="1"/>
    <x v="4"/>
    <x v="20"/>
    <n v="0.42895224860231251"/>
    <n v="0.88778594566333691"/>
    <n v="69.549849799455203"/>
    <n v="143.94464506513722"/>
    <n v="61.745379174952376"/>
    <n v="9.2725236521589607E-2"/>
    <n v="158.65606634231324"/>
    <n v="2.2811848882462433"/>
    <n v="1.699273586859531"/>
  </r>
  <r>
    <s v="UN"/>
    <s v="South_Asian"/>
    <x v="8"/>
    <x v="1"/>
    <x v="4"/>
    <x v="21"/>
    <n v="0.53050418973529412"/>
    <n v="1"/>
    <n v="7.8044706245028239"/>
    <n v="14.711421277176006"/>
    <n v="7.8044706245028239"/>
    <m/>
    <n v="14.711421277176006"/>
    <n v="1.8849992504281075"/>
    <n v="1.8849992504281075"/>
  </r>
  <r>
    <s v="UN"/>
    <s v="South_Asian"/>
    <x v="8"/>
    <x v="1"/>
    <x v="5"/>
    <x v="0"/>
    <n v="0.25017695453838551"/>
    <n v="0.21518469152545702"/>
    <n v="100000"/>
    <n v="86012.995050845289"/>
    <n v="21518.469152545702"/>
    <n v="0.70378907622434128"/>
    <n v="3249999.9999873936"/>
    <n v="32.499999999873936"/>
    <n v="0.35"/>
  </r>
  <r>
    <s v="UN"/>
    <s v="South_Asian"/>
    <x v="8"/>
    <x v="1"/>
    <x v="5"/>
    <x v="1"/>
    <n v="6.8472600697097041E-2"/>
    <n v="0.23197305830020878"/>
    <n v="78481.530847454298"/>
    <n v="265881.54306132533"/>
    <n v="18205.600730766149"/>
    <n v="0.82533079539699195"/>
    <n v="3163987.0049365484"/>
    <n v="40.315052099154848"/>
    <n v="1.361"/>
  </r>
  <r>
    <s v="UN"/>
    <s v="South_Asian"/>
    <x v="8"/>
    <x v="1"/>
    <x v="5"/>
    <x v="2"/>
    <n v="1.2305933544389682E-2"/>
    <n v="5.9294064429280896E-2"/>
    <n v="60275.930116688149"/>
    <n v="290429.39903597487"/>
    <n v="3574.0048838737421"/>
    <n v="0.96318229406131439"/>
    <n v="2898105.4618752231"/>
    <n v="48.080642741883565"/>
    <n v="1.9361397358815977"/>
  </r>
  <r>
    <s v="UN"/>
    <s v="South_Asian"/>
    <x v="8"/>
    <x v="1"/>
    <x v="5"/>
    <x v="3"/>
    <n v="5.1704707736254848E-3"/>
    <n v="2.5508290204581088E-2"/>
    <n v="56701.925232814407"/>
    <n v="279736.45482631918"/>
    <n v="1446.3691639970857"/>
    <n v="0.96980188661870281"/>
    <n v="2607676.0628392482"/>
    <n v="45.989197935207677"/>
    <n v="2.3912805722948454"/>
  </r>
  <r>
    <s v="UN"/>
    <s v="South_Asian"/>
    <x v="8"/>
    <x v="1"/>
    <x v="5"/>
    <x v="4"/>
    <n v="7.6900939668127109E-3"/>
    <n v="3.7756157060860704E-2"/>
    <n v="55255.556068817321"/>
    <n v="271288.94164659188"/>
    <n v="2086.2374534194532"/>
    <n v="0.95766552780300052"/>
    <n v="2327939.6080129291"/>
    <n v="42.130416805753015"/>
    <n v="2.6086908566818496"/>
  </r>
  <r>
    <s v="UN"/>
    <s v="South_Asian"/>
    <x v="8"/>
    <x v="1"/>
    <x v="5"/>
    <x v="5"/>
    <n v="9.4081919598532644E-3"/>
    <n v="4.5971748416957642E-2"/>
    <n v="53169.318615397868"/>
    <n v="259804.06748910082"/>
    <n v="2444.2865388881328"/>
    <n v="0.9532774202773594"/>
    <n v="2056650.6663663371"/>
    <n v="38.68115522117543"/>
    <n v="2.5278980218754743"/>
  </r>
  <r>
    <s v="UN"/>
    <s v="South_Asian"/>
    <x v="8"/>
    <x v="1"/>
    <x v="5"/>
    <x v="6"/>
    <n v="9.659341009268017E-3"/>
    <n v="4.7161805243156885E-2"/>
    <n v="50725.032076509735"/>
    <n v="247665.351233575"/>
    <n v="2392.2840837452313"/>
    <n v="0.95023453983489103"/>
    <n v="1796846.5988772362"/>
    <n v="35.423271811184094"/>
    <n v="2.5087368638747405"/>
  </r>
  <r>
    <s v="UN"/>
    <s v="South_Asian"/>
    <x v="8"/>
    <x v="1"/>
    <x v="5"/>
    <x v="7"/>
    <n v="1.0806103912223633E-2"/>
    <n v="5.2616713281073577E-2"/>
    <n v="48332.747992764504"/>
    <n v="235340.17106248281"/>
    <n v="2543.1103432216769"/>
    <n v="0.94577477917453778"/>
    <n v="1549181.2476436612"/>
    <n v="32.052413983901275"/>
    <n v="2.5134508346464988"/>
  </r>
  <r>
    <s v="UN"/>
    <s v="South_Asian"/>
    <x v="8"/>
    <x v="1"/>
    <x v="5"/>
    <x v="8"/>
    <n v="1.1479358078494572E-2"/>
    <n v="5.5799998814651468E-2"/>
    <n v="45789.637649542827"/>
    <n v="222578.79831751762"/>
    <n v="2555.0617265678084"/>
    <n v="0.9420351151636388"/>
    <n v="1313841.0765811785"/>
    <n v="28.692978237496408"/>
    <n v="2.5071483150614644"/>
  </r>
  <r>
    <s v="UN"/>
    <s v="South_Asian"/>
    <x v="8"/>
    <x v="1"/>
    <x v="5"/>
    <x v="9"/>
    <n v="1.2543676130738332E-2"/>
    <n v="6.0833739539703641E-2"/>
    <n v="43234.575922975018"/>
    <n v="209677.04390602704"/>
    <n v="2630.1209308078032"/>
    <n v="0.93426681567371728"/>
    <n v="1091262.2782636608"/>
    <n v="25.240499183056862"/>
    <n v="2.530214054890259"/>
  </r>
  <r>
    <s v="UN"/>
    <s v="South_Asian"/>
    <x v="8"/>
    <x v="1"/>
    <x v="5"/>
    <x v="10"/>
    <n v="1.5044533424461395E-2"/>
    <n v="7.2581651612202092E-2"/>
    <n v="40604.454992167215"/>
    <n v="195894.30412996211"/>
    <n v="2947.1384061448189"/>
    <n v="0.91410137181426288"/>
    <n v="881585.23435763386"/>
    <n v="21.711539645777677"/>
    <n v="2.5813925752478921"/>
  </r>
  <r>
    <s v="UN"/>
    <s v="South_Asian"/>
    <x v="8"/>
    <x v="1"/>
    <x v="5"/>
    <x v="11"/>
    <n v="2.1549364790791878E-2"/>
    <n v="0.10247107038400434"/>
    <n v="37657.316586022396"/>
    <n v="179067.2521357988"/>
    <n v="3858.7855383590431"/>
    <n v="0.87683011885129136"/>
    <n v="685690.93022767175"/>
    <n v="18.208703975529307"/>
    <n v="2.6108206318629148"/>
  </r>
  <r>
    <s v="UN"/>
    <s v="South_Asian"/>
    <x v="8"/>
    <x v="1"/>
    <x v="5"/>
    <x v="12"/>
    <n v="3.1767615121008883E-2"/>
    <n v="0.14757691095287426"/>
    <n v="33798.531047663353"/>
    <n v="157011.5599726066"/>
    <n v="4987.8828067589675"/>
    <n v="0.8222725284026039"/>
    <n v="506623.67809187289"/>
    <n v="14.989517662096681"/>
    <n v="2.5979597496807969"/>
  </r>
  <r>
    <s v="UN"/>
    <s v="South_Asian"/>
    <x v="8"/>
    <x v="1"/>
    <x v="5"/>
    <x v="13"/>
    <n v="4.7381378351498998E-2"/>
    <n v="0.21232545817610615"/>
    <n v="28810.648240904386"/>
    <n v="129106.2924071123"/>
    <n v="6117.234088100653"/>
    <n v="0.75332437019233967"/>
    <n v="349612.11811926629"/>
    <n v="12.13482304167314"/>
    <n v="2.556583811875913"/>
  </r>
  <r>
    <s v="UN"/>
    <s v="South_Asian"/>
    <x v="8"/>
    <x v="1"/>
    <x v="5"/>
    <x v="14"/>
    <n v="6.6944469276949317E-2"/>
    <n v="0.28690907846845309"/>
    <n v="22693.414152803733"/>
    <n v="97258.916415455911"/>
    <n v="6510.9465418838699"/>
    <n v="0.66661827839918697"/>
    <n v="220505.82571215398"/>
    <n v="9.7167320980175589"/>
    <n v="2.5106300989728143"/>
  </r>
  <r>
    <s v="UN"/>
    <s v="South_Asian"/>
    <x v="8"/>
    <x v="1"/>
    <x v="5"/>
    <x v="15"/>
    <n v="9.7387557644644976E-2"/>
    <n v="0.39018033054828821"/>
    <n v="16182.467610919863"/>
    <n v="64834.571419841646"/>
    <n v="6314.0805615156805"/>
    <n v="0.55239004965019012"/>
    <n v="123246.90929669805"/>
    <n v="7.6160763772226892"/>
    <n v="2.4536646344439044"/>
  </r>
  <r>
    <s v="UN"/>
    <s v="South_Asian"/>
    <x v="8"/>
    <x v="1"/>
    <x v="5"/>
    <x v="16"/>
    <n v="0.14192933327638246"/>
    <n v="0.5150844976312593"/>
    <n v="9868.3870494041821"/>
    <n v="35813.972125655127"/>
    <n v="5083.0531857731785"/>
    <n v="0.44148500526649237"/>
    <n v="58412.3378768564"/>
    <n v="5.9191373001916388"/>
    <n v="2.3386146815797964"/>
  </r>
  <r>
    <s v="UN"/>
    <s v="South_Asian"/>
    <x v="8"/>
    <x v="1"/>
    <x v="5"/>
    <x v="17"/>
    <n v="0.18555331662588651"/>
    <n v="0.61309098084115898"/>
    <n v="4785.3338636310036"/>
    <n v="15811.331672508864"/>
    <n v="2933.8450321059449"/>
    <n v="0.33734911020149744"/>
    <n v="22598.365751201272"/>
    <n v="4.722421965779863"/>
    <n v="2.2338901486487583"/>
  </r>
  <r>
    <s v="UN"/>
    <s v="South_Asian"/>
    <x v="8"/>
    <x v="1"/>
    <x v="5"/>
    <x v="18"/>
    <n v="0.25303685764814371"/>
    <n v="0.72897176432919353"/>
    <n v="1851.4888315250587"/>
    <n v="5333.9386708216189"/>
    <n v="1349.6830801526189"/>
    <n v="0.23313456718485082"/>
    <n v="6787.0340786924089"/>
    <n v="3.665716996576196"/>
    <n v="2.0930172093733193"/>
  </r>
  <r>
    <s v="UN"/>
    <s v="South_Asian"/>
    <x v="8"/>
    <x v="1"/>
    <x v="5"/>
    <x v="19"/>
    <n v="0.3303634603556414"/>
    <n v="0.81867411965089387"/>
    <n v="501.80575137243966"/>
    <n v="1243.5254834125365"/>
    <n v="410.81538174058738"/>
    <n v="0.15266328306473059"/>
    <n v="1453.0954078707903"/>
    <n v="2.8957328685384169"/>
    <n v="1.9195328858237011"/>
  </r>
  <r>
    <s v="UN"/>
    <s v="South_Asian"/>
    <x v="8"/>
    <x v="1"/>
    <x v="5"/>
    <x v="20"/>
    <n v="0.42450662661531685"/>
    <n v="0.88568304762997252"/>
    <n v="90.990369631852289"/>
    <n v="189.84068287241399"/>
    <n v="80.58862788051664"/>
    <n v="9.4141569391889571E-2"/>
    <n v="209.56992445825375"/>
    <n v="2.3032099474502106"/>
    <n v="1.7103154345807945"/>
  </r>
  <r>
    <s v="UN"/>
    <s v="South_Asian"/>
    <x v="8"/>
    <x v="1"/>
    <x v="5"/>
    <x v="21"/>
    <n v="0.52722461256702757"/>
    <n v="1"/>
    <n v="10.401741751335653"/>
    <n v="19.729241585839752"/>
    <n v="10.401741751335653"/>
    <m/>
    <n v="19.729241585839752"/>
    <n v="1.8967248041229621"/>
    <n v="1.8967248041229621"/>
  </r>
  <r>
    <s v="UN"/>
    <s v="South_Asian"/>
    <x v="8"/>
    <x v="1"/>
    <x v="6"/>
    <x v="0"/>
    <n v="0.23344132650996002"/>
    <n v="0.20268633762200755"/>
    <n v="100000"/>
    <n v="86825.388054569514"/>
    <n v="20268.633762200756"/>
    <n v="0.72327968078633187"/>
    <n v="3499999.9999696845"/>
    <n v="34.999999999696847"/>
    <n v="0.35"/>
  </r>
  <r>
    <s v="UN"/>
    <s v="South_Asian"/>
    <x v="8"/>
    <x v="1"/>
    <x v="6"/>
    <x v="1"/>
    <n v="6.0823032464932501E-2"/>
    <n v="0.20964206616716402"/>
    <n v="79731.366237799244"/>
    <n v="274814.4523385964"/>
    <n v="16715.048356423096"/>
    <n v="0.84327801508495526"/>
    <n v="3413174.6119151148"/>
    <n v="42.808430019063046"/>
    <n v="1.361"/>
  </r>
  <r>
    <s v="UN"/>
    <s v="South_Asian"/>
    <x v="8"/>
    <x v="1"/>
    <x v="6"/>
    <x v="2"/>
    <n v="1.083448937309067E-2"/>
    <n v="5.2432730132379271E-2"/>
    <n v="63016.317881376148"/>
    <n v="304962.926782389"/>
    <n v="3304.1175894104163"/>
    <n v="0.96750867745719771"/>
    <n v="3138360.1595765185"/>
    <n v="49.802341125107688"/>
    <n v="1.9375597718066395"/>
  </r>
  <r>
    <s v="UN"/>
    <s v="South_Asian"/>
    <x v="8"/>
    <x v="1"/>
    <x v="6"/>
    <x v="3"/>
    <n v="4.5567075720836497E-3"/>
    <n v="2.2515935704991028E-2"/>
    <n v="59712.200291965732"/>
    <n v="295054.27796470537"/>
    <n v="1344.4760625774434"/>
    <n v="0.97340744029768578"/>
    <n v="2833397.2327941293"/>
    <n v="47.450893099569178"/>
    <n v="2.3917546078130507"/>
  </r>
  <r>
    <s v="UN"/>
    <s v="South_Asian"/>
    <x v="8"/>
    <x v="1"/>
    <x v="6"/>
    <x v="4"/>
    <n v="6.7444753261850501E-3"/>
    <n v="3.3187305034873722E-2"/>
    <n v="58367.724229388288"/>
    <n v="287208.02946250577"/>
    <n v="1937.0674681921009"/>
    <n v="0.96280698618660088"/>
    <n v="2538342.9548294237"/>
    <n v="43.488811468022973"/>
    <n v="2.6094835309182662"/>
  </r>
  <r>
    <s v="UN"/>
    <s v="South_Asian"/>
    <x v="8"/>
    <x v="1"/>
    <x v="6"/>
    <x v="5"/>
    <n v="8.2446626605311591E-3"/>
    <n v="4.0401137796770931E-2"/>
    <n v="56430.656761196187"/>
    <n v="276525.89725538768"/>
    <n v="2279.8627397713644"/>
    <n v="0.95880210199224414"/>
    <n v="2251134.9253669181"/>
    <n v="39.892056101584878"/>
    <n v="2.5316994078522361"/>
  </r>
  <r>
    <s v="UN"/>
    <s v="South_Asian"/>
    <x v="8"/>
    <x v="1"/>
    <x v="6"/>
    <x v="6"/>
    <n v="8.5277664761344435E-3"/>
    <n v="4.1753727993808123E-2"/>
    <n v="54150.794021424823"/>
    <n v="265133.61154375703"/>
    <n v="2260.9975242193104"/>
    <n v="0.9557758292406201"/>
    <n v="1974609.0281115305"/>
    <n v="36.465005985512867"/>
    <n v="2.5142128626134883"/>
  </r>
  <r>
    <s v="UN"/>
    <s v="South_Asian"/>
    <x v="8"/>
    <x v="1"/>
    <x v="6"/>
    <x v="7"/>
    <n v="9.6125106816049213E-3"/>
    <n v="4.6943525130441401E-2"/>
    <n v="51889.796497205512"/>
    <n v="253408.29743279482"/>
    <n v="2435.8899658800583"/>
    <n v="0.95133262653225392"/>
    <n v="1709475.4165677736"/>
    <n v="32.944346132863252"/>
    <n v="2.5201322153932639"/>
  </r>
  <r>
    <s v="UN"/>
    <s v="South_Asian"/>
    <x v="8"/>
    <x v="1"/>
    <x v="6"/>
    <x v="8"/>
    <n v="1.0340696479113669E-2"/>
    <n v="5.0408341592750247E-2"/>
    <n v="49453.906531325454"/>
    <n v="241075.58118180727"/>
    <n v="2492.8894135269948"/>
    <n v="0.94723145059329605"/>
    <n v="1456067.1191349786"/>
    <n v="29.442914043861549"/>
    <n v="2.5153524896811801"/>
  </r>
  <r>
    <s v="UN"/>
    <s v="South_Asian"/>
    <x v="8"/>
    <x v="1"/>
    <x v="6"/>
    <x v="9"/>
    <n v="1.147492662180504E-2"/>
    <n v="5.5798401070329989E-2"/>
    <n v="46961.017117798459"/>
    <n v="228354.37246546522"/>
    <n v="2620.3496678095544"/>
    <n v="0.93930804088698394"/>
    <n v="1214991.5379531714"/>
    <n v="25.872342903166881"/>
    <n v="2.5382243054151354"/>
  </r>
  <r>
    <s v="UN"/>
    <s v="South_Asian"/>
    <x v="8"/>
    <x v="1"/>
    <x v="6"/>
    <x v="10"/>
    <n v="1.3933738881551815E-2"/>
    <n v="6.7403556643792745E-2"/>
    <n v="44340.667449988905"/>
    <n v="214495.09822851277"/>
    <n v="2988.7186900888992"/>
    <n v="0.91979335137235041"/>
    <n v="986637.16548770608"/>
    <n v="22.25129259951979"/>
    <n v="2.588184178947488"/>
  </r>
  <r>
    <s v="UN"/>
    <s v="South_Asian"/>
    <x v="8"/>
    <x v="1"/>
    <x v="6"/>
    <x v="11"/>
    <n v="2.0141569405899968E-2"/>
    <n v="9.6095923342758321E-2"/>
    <n v="41351.948759900006"/>
    <n v="197291.16525254527"/>
    <n v="3973.7536981050216"/>
    <n v="0.88395043936185824"/>
    <n v="772142.06725919328"/>
    <n v="18.672446895851213"/>
    <n v="2.6172205762349927"/>
  </r>
  <r>
    <s v="UN"/>
    <s v="South_Asian"/>
    <x v="8"/>
    <x v="1"/>
    <x v="6"/>
    <x v="12"/>
    <n v="2.9915825363706766E-2"/>
    <n v="0.13957840046481884"/>
    <n v="37378.195061794984"/>
    <n v="174395.61220720035"/>
    <n v="5217.1886789873352"/>
    <n v="0.83108161470361475"/>
    <n v="574850.90200664802"/>
    <n v="15.379311415553472"/>
    <n v="2.6049623905493999"/>
  </r>
  <r>
    <s v="UN"/>
    <s v="South_Asian"/>
    <x v="8"/>
    <x v="1"/>
    <x v="6"/>
    <x v="13"/>
    <n v="4.4959565318230331E-2"/>
    <n v="0.20261505053850445"/>
    <n v="32161.006382807649"/>
    <n v="144936.98699038549"/>
    <n v="6516.3039336217371"/>
    <n v="0.76343675860858007"/>
    <n v="400455.28979944764"/>
    <n v="12.451578319188405"/>
    <n v="2.5648703490057514"/>
  </r>
  <r>
    <s v="UN"/>
    <s v="South_Asian"/>
    <x v="8"/>
    <x v="1"/>
    <x v="6"/>
    <x v="14"/>
    <n v="6.4030590464117423E-2"/>
    <n v="0.27627535016089777"/>
    <n v="25644.702449185912"/>
    <n v="110650.22355043385"/>
    <n v="7084.9991489208696"/>
    <n v="0.67757853620415598"/>
    <n v="255518.30280906215"/>
    <n v="9.9637850474328093"/>
    <n v="2.5196484394536109"/>
  </r>
  <r>
    <s v="UN"/>
    <s v="South_Asian"/>
    <x v="8"/>
    <x v="1"/>
    <x v="6"/>
    <x v="15"/>
    <n v="9.3726592283781981E-2"/>
    <n v="0.37862015940539473"/>
    <n v="18559.703300265042"/>
    <n v="74974.216503965596"/>
    <n v="7027.0778220631801"/>
    <n v="0.56410837714064344"/>
    <n v="144868.07925862831"/>
    <n v="7.805516980250407"/>
    <n v="2.4634833356482848"/>
  </r>
  <r>
    <s v="UN"/>
    <s v="South_Asian"/>
    <x v="8"/>
    <x v="1"/>
    <x v="6"/>
    <x v="16"/>
    <n v="0.13718726346802726"/>
    <n v="0.50310668695785277"/>
    <n v="11532.625478201862"/>
    <n v="42293.583599443271"/>
    <n v="5802.1409962638618"/>
    <n v="0.45231282354251717"/>
    <n v="69893.862754662696"/>
    <n v="6.0605334740793451"/>
    <n v="2.3510564804504304"/>
  </r>
  <r>
    <s v="UN"/>
    <s v="South_Asian"/>
    <x v="8"/>
    <x v="1"/>
    <x v="6"/>
    <x v="17"/>
    <n v="0.18078811175174211"/>
    <n v="0.6035203432660754"/>
    <n v="5730.4844819380005"/>
    <n v="19129.930215595683"/>
    <n v="3458.4639616201403"/>
    <n v="0.34578121109462423"/>
    <n v="27600.279155219418"/>
    <n v="4.8163954098843034"/>
    <n v="2.2466122822822636"/>
  </r>
  <r>
    <s v="UN"/>
    <s v="South_Asian"/>
    <x v="8"/>
    <x v="1"/>
    <x v="6"/>
    <x v="18"/>
    <n v="0.24788550138466972"/>
    <n v="0.72169492833831583"/>
    <n v="2272.0205203178602"/>
    <n v="6614.7704381043213"/>
    <n v="1639.7056865939812"/>
    <n v="0.23919776060657619"/>
    <n v="8470.3489396237364"/>
    <n v="3.728112868645534"/>
    <n v="2.105985420260359"/>
  </r>
  <r>
    <s v="UN"/>
    <s v="South_Asian"/>
    <x v="8"/>
    <x v="1"/>
    <x v="6"/>
    <x v="19"/>
    <n v="0.32535299237683601"/>
    <n v="0.814129180913435"/>
    <n v="632.31483372387902"/>
    <n v="1582.2382757211346"/>
    <n v="514.78595765903651"/>
    <n v="0.15623867811489908"/>
    <n v="1855.5785015194147"/>
    <n v="2.9345800581514014"/>
    <n v="1.9320532749568151"/>
  </r>
  <r>
    <s v="UN"/>
    <s v="South_Asian"/>
    <x v="8"/>
    <x v="1"/>
    <x v="6"/>
    <x v="20"/>
    <n v="0.42004111323874477"/>
    <n v="0.8835022502333848"/>
    <n v="117.52887606484256"/>
    <n v="247.20681666146729"/>
    <n v="103.83702647068901"/>
    <n v="9.5607622553508631E-2"/>
    <n v="273.34022579828007"/>
    <n v="2.3257282376075299"/>
    <n v="1.7214241852462535"/>
  </r>
  <r>
    <s v="UN"/>
    <s v="South_Asian"/>
    <x v="8"/>
    <x v="1"/>
    <x v="6"/>
    <x v="21"/>
    <n v="0.52392129639399243"/>
    <n v="1"/>
    <n v="13.69184959415356"/>
    <n v="26.133409136812784"/>
    <n v="13.69184959415356"/>
    <m/>
    <n v="26.133409136812784"/>
    <n v="1.9086836264964369"/>
    <n v="1.9086836264964369"/>
  </r>
  <r>
    <s v="UN"/>
    <s v="South_Asian"/>
    <x v="8"/>
    <x v="1"/>
    <x v="7"/>
    <x v="0"/>
    <n v="0.21757157732350899"/>
    <n v="0.19061457358962608"/>
    <n v="100000"/>
    <n v="87610.052716674298"/>
    <n v="19061.457358962609"/>
    <n v="0.742107652544998"/>
    <n v="3749999.9999448857"/>
    <n v="37.49999999944886"/>
    <n v="0.35"/>
  </r>
  <r>
    <s v="UN"/>
    <s v="South_Asian"/>
    <x v="8"/>
    <x v="1"/>
    <x v="7"/>
    <x v="1"/>
    <n v="5.3890320193054279E-2"/>
    <n v="0.18872190201638617"/>
    <n v="80938.542641037391"/>
    <n v="283443.77355582471"/>
    <n v="15274.875713650952"/>
    <n v="0.85976878404499413"/>
    <n v="3662389.9472282114"/>
    <n v="45.249022625363033"/>
    <n v="1.361"/>
  </r>
  <r>
    <s v="UN"/>
    <s v="South_Asian"/>
    <x v="8"/>
    <x v="1"/>
    <x v="7"/>
    <x v="2"/>
    <n v="9.5210003518309601E-3"/>
    <n v="4.6256848065133152E-2"/>
    <n v="65663.666927386439"/>
    <n v="319020.49702954892"/>
    <n v="3037.3942644596318"/>
    <n v="0.97138197459544184"/>
    <n v="3378946.1736723869"/>
    <n v="51.458383787931972"/>
    <n v="1.9388769458819661"/>
  </r>
  <r>
    <s v="UN"/>
    <s v="South_Asian"/>
    <x v="8"/>
    <x v="1"/>
    <x v="7"/>
    <x v="3"/>
    <n v="4.0099156945070632E-3"/>
    <n v="1.9842084969071493E-2"/>
    <n v="62626.272662926807"/>
    <n v="309890.76034098252"/>
    <n v="1242.6358234740328"/>
    <n v="0.97662280982236527"/>
    <n v="3059925.6766428379"/>
    <n v="48.860095715934854"/>
    <n v="2.3921539099108355"/>
  </r>
  <r>
    <s v="UN"/>
    <s v="South_Asian"/>
    <x v="8"/>
    <x v="1"/>
    <x v="7"/>
    <x v="4"/>
    <n v="5.9058172915740373E-3"/>
    <n v="2.9118089875381184E-2"/>
    <n v="61383.636839452774"/>
    <n v="302646.38510219957"/>
    <n v="1787.3742543689514"/>
    <n v="0.967386975616783"/>
    <n v="2750034.9163018554"/>
    <n v="44.800781737558111"/>
    <n v="2.6100141956153924"/>
  </r>
  <r>
    <s v="UN"/>
    <s v="South_Asian"/>
    <x v="8"/>
    <x v="1"/>
    <x v="7"/>
    <x v="5"/>
    <n v="7.2130834955158821E-3"/>
    <n v="3.5435426258454958E-2"/>
    <n v="59596.262585083823"/>
    <n v="292776.17116536904"/>
    <n v="2111.8189681132499"/>
    <n v="0.96374252166270447"/>
    <n v="2447388.531199656"/>
    <n v="41.066141147787441"/>
    <n v="2.5352329727862655"/>
  </r>
  <r>
    <s v="UN"/>
    <s v="South_Asian"/>
    <x v="8"/>
    <x v="1"/>
    <x v="7"/>
    <x v="6"/>
    <n v="7.5171490553768783E-3"/>
    <n v="3.6897723968761856E-2"/>
    <n v="57484.443616970573"/>
    <n v="282160.84548166435"/>
    <n v="2121.045133076841"/>
    <n v="0.96077426874838567"/>
    <n v="2154612.360034287"/>
    <n v="37.481659810276078"/>
    <n v="2.5194433531189171"/>
  </r>
  <r>
    <s v="UN"/>
    <s v="South_Asian"/>
    <x v="8"/>
    <x v="1"/>
    <x v="7"/>
    <x v="7"/>
    <n v="8.5368843812022831E-3"/>
    <n v="4.1801779449830073E-2"/>
    <n v="55363.398483893732"/>
    <n v="271092.87998707226"/>
    <n v="2314.2885730167836"/>
    <n v="0.95639574197110577"/>
    <n v="1872451.5145526228"/>
    <n v="33.821108635470679"/>
    <n v="2.5266211400185368"/>
  </r>
  <r>
    <s v="UN"/>
    <s v="South_Asian"/>
    <x v="8"/>
    <x v="1"/>
    <x v="7"/>
    <x v="8"/>
    <n v="9.3030031464388374E-3"/>
    <n v="4.546747238131988E-2"/>
    <n v="53049.109910876949"/>
    <n v="259272.07609831999"/>
    <n v="2412.0089397263946"/>
    <n v="0.95202939178480028"/>
    <n v="1601358.6345655506"/>
    <n v="30.186343131031787"/>
    <n v="2.5234447278863086"/>
  </r>
  <r>
    <s v="UN"/>
    <s v="South_Asian"/>
    <x v="8"/>
    <x v="1"/>
    <x v="7"/>
    <x v="9"/>
    <n v="1.0485159117821658E-2"/>
    <n v="5.1110754648346191E-2"/>
    <n v="50637.100971150554"/>
    <n v="246834.63691466599"/>
    <n v="2588.1004438400196"/>
    <n v="0.94403208554633122"/>
    <n v="1342086.5584672305"/>
    <n v="26.504016476611817"/>
    <n v="2.5461277184188882"/>
  </r>
  <r>
    <s v="UN"/>
    <s v="South_Asian"/>
    <x v="8"/>
    <x v="1"/>
    <x v="7"/>
    <x v="10"/>
    <n v="1.2891934800675971E-2"/>
    <n v="6.2521098378421583E-2"/>
    <n v="48049.000527310534"/>
    <n v="233019.81707162355"/>
    <n v="3004.0762889528123"/>
    <n v="0.92519386678341853"/>
    <n v="1095251.9215525645"/>
    <n v="22.794478751541046"/>
    <n v="2.5948728094892255"/>
  </r>
  <r>
    <s v="UN"/>
    <s v="South_Asian"/>
    <x v="8"/>
    <x v="1"/>
    <x v="7"/>
    <x v="11"/>
    <n v="1.8807762311902024E-2"/>
    <n v="9.0015411035610879E-2"/>
    <n v="45044.924238357722"/>
    <n v="215588.50559366023"/>
    <n v="4054.7373703837147"/>
    <n v="0.89077944979364765"/>
    <n v="862232.10448094085"/>
    <n v="19.141604055506715"/>
    <n v="2.6234920494452476"/>
  </r>
  <r>
    <s v="UN"/>
    <s v="South_Asian"/>
    <x v="8"/>
    <x v="1"/>
    <x v="7"/>
    <x v="12"/>
    <n v="2.8147016608948878E-2"/>
    <n v="0.13187068515199799"/>
    <n v="40990.186867974007"/>
    <n v="192041.81039455542"/>
    <n v="5405.4040267881646"/>
    <n v="0.83962572328465335"/>
    <n v="646643.59888728056"/>
    <n v="15.775570893835297"/>
    <n v="2.6118114610231866"/>
  </r>
  <r>
    <s v="UN"/>
    <s v="South_Asian"/>
    <x v="8"/>
    <x v="1"/>
    <x v="7"/>
    <x v="13"/>
    <n v="4.2624740710730628E-2"/>
    <n v="0.19314299304693175"/>
    <n v="35584.782841185843"/>
    <n v="161243.24395342285"/>
    <n v="6872.9514648717377"/>
    <n v="0.77336078687050425"/>
    <n v="454601.78849272511"/>
    <n v="12.775173886028856"/>
    <n v="2.5729975196590953"/>
  </r>
  <r>
    <s v="UN"/>
    <s v="South_Asian"/>
    <x v="8"/>
    <x v="1"/>
    <x v="7"/>
    <x v="14"/>
    <n v="6.1195696506224376E-2"/>
    <n v="0.26578083513556311"/>
    <n v="28711.831376314105"/>
    <n v="124699.20202137178"/>
    <n v="7631.0545214682243"/>
    <n v="0.6884625318680978"/>
    <n v="293358.54453930224"/>
    <n v="10.217340046838986"/>
    <n v="2.5285257355794553"/>
  </r>
  <r>
    <s v="UN"/>
    <s v="South_Asian"/>
    <x v="8"/>
    <x v="1"/>
    <x v="7"/>
    <x v="15"/>
    <n v="9.0135613095135875E-2"/>
    <n v="0.36707413997946026"/>
    <n v="21080.776854845881"/>
    <n v="85850.728345565018"/>
    <n v="7738.2080340914617"/>
    <n v="0.57588467314932656"/>
    <n v="168659.34251793043"/>
    <n v="8.0006227322291661"/>
    <n v="2.4731674513632917"/>
  </r>
  <r>
    <s v="UN"/>
    <s v="South_Asian"/>
    <x v="8"/>
    <x v="1"/>
    <x v="7"/>
    <x v="16"/>
    <n v="0.13250717117208874"/>
    <n v="0.49099767447104953"/>
    <n v="13342.568820754419"/>
    <n v="49440.118632917343"/>
    <n v="6551.170262460354"/>
    <n v="0.46329329040156569"/>
    <n v="82808.614172365429"/>
    <n v="6.2063471648395243"/>
    <n v="2.3634137445898387"/>
  </r>
  <r>
    <s v="UN"/>
    <s v="South_Asian"/>
    <x v="8"/>
    <x v="1"/>
    <x v="7"/>
    <x v="17"/>
    <n v="0.17605087823591592"/>
    <n v="0.59376486116947336"/>
    <n v="6791.398558294065"/>
    <n v="22905.275239288032"/>
    <n v="4032.4938221120369"/>
    <n v="0.35440500491808608"/>
    <n v="33368.495539448093"/>
    <n v="4.9133466771283034"/>
    <n v="2.259334287983136"/>
  </r>
  <r>
    <s v="UN"/>
    <s v="South_Asian"/>
    <x v="8"/>
    <x v="1"/>
    <x v="7"/>
    <x v="18"/>
    <n v="0.24273010102560291"/>
    <n v="0.71420402451730358"/>
    <n v="2758.904736182028"/>
    <n v="8117.744183829991"/>
    <n v="1970.4208658410544"/>
    <n v="0.24544877358339484"/>
    <n v="10463.220300160059"/>
    <n v="3.7925268542036794"/>
    <n v="2.119001531351997"/>
  </r>
  <r>
    <s v="UN"/>
    <s v="South_Asian"/>
    <x v="8"/>
    <x v="1"/>
    <x v="7"/>
    <x v="19"/>
    <n v="0.32030747533790149"/>
    <n v="0.80941358344853398"/>
    <n v="788.48387034097379"/>
    <n v="1992.4903541848075"/>
    <n v="638.20955498405681"/>
    <n v="0.15994941003241819"/>
    <n v="2345.4761163300686"/>
    <n v="2.9746659437887875"/>
    <n v="1.9446884925300549"/>
  </r>
  <r>
    <s v="UN"/>
    <s v="South_Asian"/>
    <x v="8"/>
    <x v="1"/>
    <x v="7"/>
    <x v="20"/>
    <n v="0.41551954305385652"/>
    <n v="0.88122247869060566"/>
    <n v="150.27431535691696"/>
    <n v="318.6976566471439"/>
    <n v="132.42510466235612"/>
    <n v="9.7137361262766175E-2"/>
    <n v="352.98576214526099"/>
    <n v="2.3489427405267724"/>
    <n v="1.7326896116818011"/>
  </r>
  <r>
    <s v="UN"/>
    <s v="South_Asian"/>
    <x v="8"/>
    <x v="1"/>
    <x v="7"/>
    <x v="21"/>
    <n v="0.52056567241783125"/>
    <n v="1"/>
    <n v="17.849210694560849"/>
    <n v="34.288105498117069"/>
    <n v="17.849210694560849"/>
    <m/>
    <n v="34.288105498117069"/>
    <n v="1.9209872125362724"/>
    <n v="1.9209872125362724"/>
  </r>
  <r>
    <s v="UN"/>
    <s v="South_Asian"/>
    <x v="8"/>
    <x v="1"/>
    <x v="8"/>
    <x v="0"/>
    <n v="0.20244259847036963"/>
    <n v="0.17890137939574444"/>
    <n v="100000"/>
    <n v="88371.410339276612"/>
    <n v="17890.137939574444"/>
    <n v="0.76033071573371069"/>
    <n v="3999999.9999098093"/>
    <n v="39.999999999098094"/>
    <n v="0.35"/>
  </r>
  <r>
    <s v="UN"/>
    <s v="South_Asian"/>
    <x v="8"/>
    <x v="1"/>
    <x v="8"/>
    <x v="1"/>
    <n v="4.7588825945611563E-2"/>
    <n v="0.16911648652696434"/>
    <n v="82109.862060425556"/>
    <n v="291793.94752757874"/>
    <n v="13886.131380872859"/>
    <n v="0.87494928616289258"/>
    <n v="3911628.5895705326"/>
    <n v="47.638961890983595"/>
    <n v="1.361"/>
  </r>
  <r>
    <s v="UN"/>
    <s v="South_Asian"/>
    <x v="8"/>
    <x v="1"/>
    <x v="8"/>
    <x v="2"/>
    <n v="8.3445314202877652E-3"/>
    <n v="4.0683837495833014E-2"/>
    <n v="68223.730679552697"/>
    <n v="332625.40848946566"/>
    <n v="2775.6031723264023"/>
    <n v="0.97486562173628988"/>
    <n v="3619834.642042954"/>
    <n v="53.058292268497318"/>
    <n v="1.9400363160778791"/>
  </r>
  <r>
    <s v="UN"/>
    <s v="South_Asian"/>
    <x v="8"/>
    <x v="1"/>
    <x v="8"/>
    <x v="3"/>
    <n v="3.5191434291811552E-3"/>
    <n v="1.743572129193419E-2"/>
    <n v="65448.127507226294"/>
    <n v="324265.07565237035"/>
    <n v="1141.1353102949724"/>
    <n v="0.97950704199184269"/>
    <n v="3287209.2335534883"/>
    <n v="50.226176955032656"/>
    <n v="2.3924548150280383"/>
  </r>
  <r>
    <s v="UN"/>
    <s v="South_Asian"/>
    <x v="8"/>
    <x v="1"/>
    <x v="8"/>
    <x v="4"/>
    <n v="5.158165283281003E-3"/>
    <n v="2.547679521031455E-2"/>
    <n v="64306.992196931322"/>
    <n v="317619.9250735144"/>
    <n v="1638.3360707925094"/>
    <n v="0.97148582967806574"/>
    <n v="2962944.157901118"/>
    <n v="46.07499210704038"/>
    <n v="2.6103584722709416"/>
  </r>
  <r>
    <s v="UN"/>
    <s v="South_Asian"/>
    <x v="8"/>
    <x v="1"/>
    <x v="8"/>
    <x v="5"/>
    <n v="6.2935162435339854E-3"/>
    <n v="3.0987546032674895E-2"/>
    <n v="62668.656126138812"/>
    <n v="308563.2564323282"/>
    <n v="1941.9478665146089"/>
    <n v="0.96818243279024396"/>
    <n v="2645324.2328276038"/>
    <n v="42.211280668012456"/>
    <n v="2.538541440381191"/>
  </r>
  <r>
    <s v="UN"/>
    <s v="South_Asian"/>
    <x v="8"/>
    <x v="1"/>
    <x v="8"/>
    <x v="6"/>
    <n v="6.6095463938116066E-3"/>
    <n v="3.2515716054388695E-2"/>
    <n v="60726.708259624203"/>
    <n v="298745.5242823314"/>
    <n v="1974.5724026876414"/>
    <n v="0.96530267251099322"/>
    <n v="2336760.9763952754"/>
    <n v="38.479954592713106"/>
    <n v="2.5245187215538905"/>
  </r>
  <r>
    <s v="UN"/>
    <s v="South_Asian"/>
    <x v="8"/>
    <x v="1"/>
    <x v="8"/>
    <x v="7"/>
    <n v="7.563282303853616E-3"/>
    <n v="3.71237267734656E-2"/>
    <n v="58752.135856936562"/>
    <n v="288379.85299043229"/>
    <n v="2181.0982389104538"/>
    <n v="0.96103035877921261"/>
    <n v="2038015.4521129439"/>
    <n v="34.68836362095125"/>
    <n v="2.5329738944090598"/>
  </r>
  <r>
    <s v="UN"/>
    <s v="South_Asian"/>
    <x v="8"/>
    <x v="1"/>
    <x v="8"/>
    <x v="8"/>
    <n v="8.3513444967578659E-3"/>
    <n v="4.091327806815058E-2"/>
    <n v="56571.037618026108"/>
    <n v="277141.79358409176"/>
    <n v="2314.5065926701063"/>
    <n v="0.95648472835445986"/>
    <n v="1749635.5991225115"/>
    <n v="30.928115742480173"/>
    <n v="2.5314848857494074"/>
  </r>
  <r>
    <s v="UN"/>
    <s v="South_Asian"/>
    <x v="8"/>
    <x v="1"/>
    <x v="8"/>
    <x v="9"/>
    <n v="9.5634272302744169E-3"/>
    <n v="4.6724170294582472E-2"/>
    <n v="54256.531025356002"/>
    <n v="265081.89315194782"/>
    <n v="2535.091395222029"/>
    <n v="0.9484801034932806"/>
    <n v="1472493.8055384196"/>
    <n v="27.139475703860814"/>
    <n v="2.5540282348324959"/>
  </r>
  <r>
    <s v="UN"/>
    <s v="South_Asian"/>
    <x v="8"/>
    <x v="1"/>
    <x v="8"/>
    <x v="10"/>
    <n v="1.1910166260093323E-2"/>
    <n v="5.7896926296378243E-2"/>
    <n v="51721.439630133973"/>
    <n v="251424.90145095417"/>
    <n v="2994.5123782084484"/>
    <n v="0.93034237316940827"/>
    <n v="1207411.9123864719"/>
    <n v="23.34451478962718"/>
    <n v="2.6015137716636532"/>
  </r>
  <r>
    <s v="UN"/>
    <s v="South_Asian"/>
    <x v="8"/>
    <x v="1"/>
    <x v="8"/>
    <x v="11"/>
    <n v="1.7537017389848569E-2"/>
    <n v="8.4185597285963601E-2"/>
    <n v="48726.927251925525"/>
    <n v="233911.23948976531"/>
    <n v="4102.1054746130467"/>
    <n v="0.89736721493486238"/>
    <n v="955987.01093551773"/>
    <n v="19.619275518706967"/>
    <n v="2.6296570553736118"/>
  </r>
  <r>
    <s v="UN"/>
    <s v="South_Asian"/>
    <x v="8"/>
    <x v="1"/>
    <x v="8"/>
    <x v="12"/>
    <n v="2.6446303192765322E-2"/>
    <n v="0.12439695989219668"/>
    <n v="44624.821777312478"/>
    <n v="209904.27752289231"/>
    <n v="5551.192164828768"/>
    <n v="0.84796060616228808"/>
    <n v="722075.77144575247"/>
    <n v="16.181034291835761"/>
    <n v="2.6185599469194631"/>
  </r>
  <r>
    <s v="UN"/>
    <s v="South_Asian"/>
    <x v="8"/>
    <x v="1"/>
    <x v="8"/>
    <x v="13"/>
    <n v="4.0361029514049594E-2"/>
    <n v="0.1838550002195268"/>
    <n v="39073.62961248371"/>
    <n v="177990.5584043689"/>
    <n v="7183.8821809809015"/>
    <n v="0.78315311515076702"/>
    <n v="512171.49392286013"/>
    <n v="13.10785557938609"/>
    <n v="2.5810308103247772"/>
  </r>
  <r>
    <s v="UN"/>
    <s v="South_Asian"/>
    <x v="8"/>
    <x v="1"/>
    <x v="8"/>
    <x v="14"/>
    <n v="5.8420950524909358E-2"/>
    <n v="0.25536488906007476"/>
    <n v="31889.747431502808"/>
    <n v="139393.86028180606"/>
    <n v="8143.5218149995235"/>
    <n v="0.69933162330304643"/>
    <n v="334180.93551849126"/>
    <n v="10.479259399475994"/>
    <n v="2.5373214032816875"/>
  </r>
  <r>
    <s v="UN"/>
    <s v="South_Asian"/>
    <x v="8"/>
    <x v="1"/>
    <x v="8"/>
    <x v="15"/>
    <n v="8.6592823657469981E-2"/>
    <n v="0.3554791428205975"/>
    <n v="23746.225616503285"/>
    <n v="97482.534589353469"/>
    <n v="8441.2879273791004"/>
    <n v="0.58778602159582127"/>
    <n v="194787.0752366852"/>
    <n v="8.2028646734203932"/>
    <n v="2.482778258961682"/>
  </r>
  <r>
    <s v="UN"/>
    <s v="South_Asian"/>
    <x v="8"/>
    <x v="1"/>
    <x v="8"/>
    <x v="16"/>
    <n v="0.12786032369318742"/>
    <n v="0.47868553046825885"/>
    <n v="15304.937689124185"/>
    <n v="57298.871181353112"/>
    <n v="7326.2522165020591"/>
    <n v="0.47449524692062156"/>
    <n v="97304.540647331727"/>
    <n v="6.3577221040551599"/>
    <n v="2.3757636652253789"/>
  </r>
  <r>
    <s v="UN"/>
    <s v="South_Asian"/>
    <x v="8"/>
    <x v="1"/>
    <x v="8"/>
    <x v="17"/>
    <n v="0.17131188334270064"/>
    <n v="0.58375965570405541"/>
    <n v="7978.6854726221254"/>
    <n v="27188.042029469034"/>
    <n v="4657.6346844688405"/>
    <n v="0.36328202747802479"/>
    <n v="40005.669465978615"/>
    <n v="5.0140677437722205"/>
    <n v="2.272137856580196"/>
  </r>
  <r>
    <s v="UN"/>
    <s v="South_Asian"/>
    <x v="8"/>
    <x v="1"/>
    <x v="8"/>
    <x v="18"/>
    <n v="0.23753595273845843"/>
    <n v="0.70644064853023847"/>
    <n v="3321.0507881532849"/>
    <n v="9876.9270316232632"/>
    <n v="2346.1252725848663"/>
    <n v="0.25193771494505934"/>
    <n v="12817.627436509585"/>
    <n v="3.8595096113049809"/>
    <n v="2.1321536033196717"/>
  </r>
  <r>
    <s v="UN"/>
    <s v="South_Asian"/>
    <x v="8"/>
    <x v="1"/>
    <x v="8"/>
    <x v="19"/>
    <n v="0.3151921956774808"/>
    <n v="0.80448703621838202"/>
    <n v="974.92551556841863"/>
    <n v="2488.3704270262529"/>
    <n v="784.31493855331519"/>
    <n v="0.16382787507150962"/>
    <n v="2940.7004048863214"/>
    <n v="3.016333410016232"/>
    <n v="1.9575268383675821"/>
  </r>
  <r>
    <s v="UN"/>
    <s v="South_Asian"/>
    <x v="8"/>
    <x v="1"/>
    <x v="8"/>
    <x v="20"/>
    <n v="0.4109081757665049"/>
    <n v="0.87882138422048239"/>
    <n v="190.61057701510347"/>
    <n v="407.66443945049599"/>
    <n v="167.51265113947809"/>
    <n v="9.8745474754693405E-2"/>
    <n v="452.32997786006842"/>
    <n v="2.3730581216604101"/>
    <n v="1.7441954866387497"/>
  </r>
  <r>
    <s v="UN"/>
    <s v="South_Asian"/>
    <x v="8"/>
    <x v="1"/>
    <x v="8"/>
    <x v="21"/>
    <n v="0.51713080594311567"/>
    <n v="1"/>
    <n v="23.097925875625371"/>
    <n v="44.665538409572413"/>
    <n v="23.097925875625371"/>
    <m/>
    <n v="44.665538409572413"/>
    <n v="1.9337467203800653"/>
    <n v="1.9337467203800653"/>
  </r>
  <r>
    <s v="UN"/>
    <s v="South_Asian"/>
    <x v="8"/>
    <x v="1"/>
    <x v="9"/>
    <x v="0"/>
    <n v="0.18795331208817098"/>
    <n v="0.16749099533176384"/>
    <n v="100000"/>
    <n v="89113.085303435349"/>
    <n v="16749.099533176384"/>
    <n v="0.7779964730090787"/>
    <n v="4249999.9998366712"/>
    <n v="42.499999998366711"/>
    <n v="0.35"/>
  </r>
  <r>
    <s v="UN"/>
    <s v="South_Asian"/>
    <x v="8"/>
    <x v="1"/>
    <x v="9"/>
    <x v="1"/>
    <n v="4.1848091747001041E-2"/>
    <n v="0.15074457153803689"/>
    <n v="83250.900466823616"/>
    <n v="299885.15120110399"/>
    <n v="12549.62132102708"/>
    <n v="0.8889468058013783"/>
    <n v="4160886.9145332356"/>
    <n v="49.980082992512422"/>
    <n v="1.361"/>
  </r>
  <r>
    <s v="UN"/>
    <s v="South_Asian"/>
    <x v="8"/>
    <x v="1"/>
    <x v="9"/>
    <x v="2"/>
    <n v="7.2870023436110215E-3"/>
    <n v="3.5640603081119659E-2"/>
    <n v="70701.279145796536"/>
    <n v="345798.7398030794"/>
    <n v="2519.8362273627718"/>
    <n v="0.97800207995791466"/>
    <n v="3861001.7633321318"/>
    <n v="54.610069435521424"/>
    <n v="1.9412075903162895"/>
  </r>
  <r>
    <s v="UN"/>
    <s v="South_Asian"/>
    <x v="8"/>
    <x v="1"/>
    <x v="9"/>
    <x v="3"/>
    <n v="3.0793318924109423E-3"/>
    <n v="1.5274024985719123E-2"/>
    <n v="68181.442918433764"/>
    <n v="338191.88677423738"/>
    <n v="1041.4050626985409"/>
    <n v="0.98209858438390196"/>
    <n v="3515203.0235290523"/>
    <n v="51.556594772192334"/>
    <n v="2.3926304805016447"/>
  </r>
  <r>
    <s v="UN"/>
    <s v="South_Asian"/>
    <x v="8"/>
    <x v="1"/>
    <x v="9"/>
    <x v="4"/>
    <n v="4.4884699963667089E-3"/>
    <n v="2.220419406228057E-2"/>
    <n v="67140.037855735223"/>
    <n v="332137.77325109934"/>
    <n v="1490.7904298976209"/>
    <n v="0.97516812472012426"/>
    <n v="3177011.136754815"/>
    <n v="47.319174046063317"/>
    <n v="2.6103844268564176"/>
  </r>
  <r>
    <s v="UN"/>
    <s v="South_Asian"/>
    <x v="8"/>
    <x v="1"/>
    <x v="9"/>
    <x v="5"/>
    <n v="5.4708970870797572E-3"/>
    <n v="2.6991471407167622E-2"/>
    <n v="65649.247425837602"/>
    <n v="323890.16948999243"/>
    <n v="1771.9697847965581"/>
    <n v="0.97218617805509433"/>
    <n v="2844873.3635037155"/>
    <n v="43.334439845902295"/>
    <n v="2.5416806332870299"/>
  </r>
  <r>
    <s v="UN"/>
    <s v="South_Asian"/>
    <x v="8"/>
    <x v="1"/>
    <x v="9"/>
    <x v="6"/>
    <n v="5.7909010213074335E-3"/>
    <n v="2.8546111130292817E-2"/>
    <n v="63877.277641041044"/>
    <n v="314881.54598609242"/>
    <n v="1823.4478662417241"/>
    <n v="0.96942030110373456"/>
    <n v="2520983.1940137232"/>
    <n v="39.466039992818914"/>
    <n v="2.5294921765996898"/>
  </r>
  <r>
    <s v="UN"/>
    <s v="South_Asian"/>
    <x v="8"/>
    <x v="1"/>
    <x v="9"/>
    <x v="7"/>
    <n v="6.6786379173777635E-3"/>
    <n v="3.2853271906680005E-2"/>
    <n v="62053.82977479932"/>
    <n v="305252.56312184717"/>
    <n v="2038.6713424423142"/>
    <n v="0.96528592113635459"/>
    <n v="2206101.648027631"/>
    <n v="35.551418116074942"/>
    <n v="2.53928666788459"/>
  </r>
  <r>
    <s v="UN"/>
    <s v="South_Asian"/>
    <x v="8"/>
    <x v="1"/>
    <x v="9"/>
    <x v="8"/>
    <n v="7.4756440888997652E-3"/>
    <n v="3.6703117244879957E-2"/>
    <n v="60015.158432357006"/>
    <n v="294656.00157230545"/>
    <n v="2202.7433964128431"/>
    <n v="0.96063755431135334"/>
    <n v="1900849.0849057836"/>
    <n v="31.672816244386453"/>
    <n v="2.5395270287471217"/>
  </r>
  <r>
    <s v="UN"/>
    <s v="South_Asian"/>
    <x v="8"/>
    <x v="1"/>
    <x v="9"/>
    <x v="9"/>
    <n v="8.7006717998089952E-3"/>
    <n v="4.2599698641416051E-2"/>
    <n v="57812.415035944163"/>
    <n v="283057.6207135818"/>
    <n v="2462.7914582636877"/>
    <n v="0.95269327165214512"/>
    <n v="1606193.0833334783"/>
    <n v="27.78284011029201"/>
    <n v="2.5619314229828194"/>
  </r>
  <r>
    <s v="UN"/>
    <s v="South_Asian"/>
    <x v="8"/>
    <x v="1"/>
    <x v="9"/>
    <x v="10"/>
    <n v="1.0978379400656029E-2"/>
    <n v="5.3487403214233002E-2"/>
    <n v="55349.623577680475"/>
    <n v="269667.09074369428"/>
    <n v="2960.5076340554078"/>
    <n v="0.93527956158465408"/>
    <n v="1323135.4626198965"/>
    <n v="23.905048979473925"/>
    <n v="2.6081712935804018"/>
  </r>
  <r>
    <s v="UN"/>
    <s v="South_Asian"/>
    <x v="8"/>
    <x v="1"/>
    <x v="9"/>
    <x v="11"/>
    <n v="1.6320243083391528E-2"/>
    <n v="7.8569673247688709E-2"/>
    <n v="52389.115943625067"/>
    <n v="252214.11840457149"/>
    <n v="4116.1957214259091"/>
    <n v="0.90374782433156353"/>
    <n v="1053468.3718762023"/>
    <n v="20.108535005817231"/>
    <n v="2.6358118097011389"/>
  </r>
  <r>
    <s v="UN"/>
    <s v="South_Asian"/>
    <x v="8"/>
    <x v="1"/>
    <x v="9"/>
    <x v="12"/>
    <n v="2.4804546104050782E-2"/>
    <n v="0.11712358877095361"/>
    <n v="48272.920222199158"/>
    <n v="227937.96077383484"/>
    <n v="5653.8976568779035"/>
    <n v="0.85612912640306016"/>
    <n v="801254.25347163086"/>
    <n v="16.598421015001282"/>
    <n v="2.6252417089956355"/>
  </r>
  <r>
    <s v="UN"/>
    <s v="South_Asian"/>
    <x v="8"/>
    <x v="1"/>
    <x v="9"/>
    <x v="13"/>
    <n v="3.815328679191899E-2"/>
    <n v="0.17469657994301072"/>
    <n v="42619.022565321255"/>
    <n v="195144.32723139823"/>
    <n v="7445.3974826756166"/>
    <n v="0.79286874113335293"/>
    <n v="573316.29269779602"/>
    <n v="13.45212203820692"/>
    <n v="2.5890090976368985"/>
  </r>
  <r>
    <s v="UN"/>
    <s v="South_Asian"/>
    <x v="8"/>
    <x v="1"/>
    <x v="9"/>
    <x v="14"/>
    <n v="5.5690160721211385E-2"/>
    <n v="0.24497319607108439"/>
    <n v="35173.625082645638"/>
    <n v="154723.8370712738"/>
    <n v="8616.5953539017646"/>
    <n v="0.71024337327209519"/>
    <n v="378171.96546639781"/>
    <n v="10.751577768223401"/>
    <n v="2.5460970982721323"/>
  </r>
  <r>
    <s v="UN"/>
    <s v="South_Asian"/>
    <x v="8"/>
    <x v="1"/>
    <x v="9"/>
    <x v="15"/>
    <n v="8.3077971906591316E-2"/>
    <n v="0.34377223983737215"/>
    <n v="26557.029728743873"/>
    <n v="109891.57996710353"/>
    <n v="9129.5695932779599"/>
    <n v="0.59988102204447824"/>
    <n v="223448.12839512405"/>
    <n v="8.4138975886025396"/>
    <n v="2.4923715249980454"/>
  </r>
  <r>
    <s v="UN"/>
    <s v="South_Asian"/>
    <x v="8"/>
    <x v="1"/>
    <x v="9"/>
    <x v="16"/>
    <n v="0.12321940202282612"/>
    <n v="0.46609510196526782"/>
    <n v="17427.460135465913"/>
    <n v="65921.873304748588"/>
    <n v="8122.8538088356254"/>
    <n v="0.48599283154658651"/>
    <n v="113556.54842802051"/>
    <n v="6.5159551389204564"/>
    <n v="2.3881805739869502"/>
  </r>
  <r>
    <s v="UN"/>
    <s v="South_Asian"/>
    <x v="8"/>
    <x v="1"/>
    <x v="9"/>
    <x v="17"/>
    <n v="0.16654080637806465"/>
    <n v="0.57343218342169799"/>
    <n v="9304.6063266302881"/>
    <n v="32037.557868230098"/>
    <n v="5335.5607217589513"/>
    <n v="0.37248114944477989"/>
    <n v="47634.675123271925"/>
    <n v="5.1194723829356326"/>
    <n v="2.2851075041001541"/>
  </r>
  <r>
    <s v="UN"/>
    <s v="South_Asian"/>
    <x v="8"/>
    <x v="1"/>
    <x v="9"/>
    <x v="18"/>
    <n v="0.23226770472512262"/>
    <n v="0.69833923316890611"/>
    <n v="3969.0456048713372"/>
    <n v="11933.386380161999"/>
    <n v="2771.7402641182671"/>
    <n v="0.2587216514565357"/>
    <n v="15597.117255041827"/>
    <n v="3.9296896049516246"/>
    <n v="2.1455328096149855"/>
  </r>
  <r>
    <s v="UN"/>
    <s v="South_Asian"/>
    <x v="8"/>
    <x v="1"/>
    <x v="9"/>
    <x v="19"/>
    <n v="0.3099698070575776"/>
    <n v="0.79930209346644387"/>
    <n v="1197.3053407530704"/>
    <n v="3087.4254317444429"/>
    <n v="957.00866538248306"/>
    <n v="0.16791209936158577"/>
    <n v="3663.7308748798287"/>
    <n v="3.0599803994655601"/>
    <n v="1.9706635092355833"/>
  </r>
  <r>
    <s v="UN"/>
    <s v="South_Asian"/>
    <x v="8"/>
    <x v="1"/>
    <x v="9"/>
    <x v="20"/>
    <n v="0.40617070261153509"/>
    <n v="0.87627273875848199"/>
    <n v="240.29667537058731"/>
    <n v="518.41608586655968"/>
    <n v="210.56542584154241"/>
    <n v="0.10044908990253375"/>
    <n v="576.30544313538553"/>
    <n v="2.3983080175645504"/>
    <n v="1.7560330084749616"/>
  </r>
  <r>
    <s v="UN"/>
    <s v="South_Asian"/>
    <x v="8"/>
    <x v="1"/>
    <x v="9"/>
    <x v="21"/>
    <n v="0.51358748709161328"/>
    <n v="1"/>
    <n v="29.731249529044906"/>
    <n v="57.88935726882589"/>
    <n v="29.731249529044906"/>
    <m/>
    <n v="57.88935726882589"/>
    <n v="1.9470879356171324"/>
    <n v="1.9470879356171324"/>
  </r>
  <r>
    <s v="UN"/>
    <s v="South_Asian"/>
    <x v="8"/>
    <x v="1"/>
    <x v="10"/>
    <x v="0"/>
    <n v="0.17402227609468182"/>
    <n v="0.15633816584513668"/>
    <n v="100000"/>
    <n v="89838.019220066111"/>
    <n v="15633.816584513668"/>
    <n v="0.79513930559298429"/>
    <n v="4499999.999752244"/>
    <n v="44.999999997522437"/>
    <n v="0.35"/>
  </r>
  <r>
    <s v="UN"/>
    <s v="South_Asian"/>
    <x v="8"/>
    <x v="1"/>
    <x v="10"/>
    <x v="1"/>
    <n v="3.6612438928195934E-2"/>
    <n v="0.13354646594719286"/>
    <n v="84366.183415486332"/>
    <n v="307731.63357642601"/>
    <n v="11266.805640590872"/>
    <n v="0.90185899755754195"/>
    <n v="4410161.9805321777"/>
    <n v="52.274048700449384"/>
    <n v="1.361"/>
  </r>
  <r>
    <s v="UN"/>
    <s v="South_Asian"/>
    <x v="8"/>
    <x v="1"/>
    <x v="10"/>
    <x v="2"/>
    <n v="6.3346466150909471E-3"/>
    <n v="3.1071382766757992E-2"/>
    <n v="73099.37777489546"/>
    <n v="358551.76853034442"/>
    <n v="2271.2987468556239"/>
    <n v="0.98083880661121758"/>
    <n v="4102430.346955752"/>
    <n v="56.121275882660804"/>
    <n v="1.9422250799250003"/>
  </r>
  <r>
    <s v="UN"/>
    <s v="South_Asian"/>
    <x v="8"/>
    <x v="1"/>
    <x v="10"/>
    <x v="3"/>
    <n v="2.6816033857337434E-3"/>
    <n v="1.3314920916721578E-2"/>
    <n v="70828.079028039836"/>
    <n v="351681.48875364452"/>
    <n v="943.07027094166551"/>
    <n v="0.98443979960735895"/>
    <n v="3743878.5784254074"/>
    <n v="52.858677374876407"/>
    <n v="2.3926583603367928"/>
  </r>
  <r>
    <s v="UN"/>
    <s v="South_Asian"/>
    <x v="8"/>
    <x v="1"/>
    <x v="10"/>
    <x v="4"/>
    <n v="3.88689326787969E-3"/>
    <n v="1.9255609233003745E-2"/>
    <n v="69885.00875709817"/>
    <n v="346209.25431425544"/>
    <n v="1345.6784198717214"/>
    <n v="0.97848239134076531"/>
    <n v="3392197.0896717627"/>
    <n v="48.539696138010711"/>
    <n v="2.6102838362066154"/>
  </r>
  <r>
    <s v="UN"/>
    <s v="South_Asian"/>
    <x v="8"/>
    <x v="1"/>
    <x v="10"/>
    <x v="5"/>
    <n v="4.7334117388850164E-3"/>
    <n v="2.3395165067894259E-2"/>
    <n v="68539.330337226449"/>
    <n v="338759.65906571585"/>
    <n v="1603.488946882353"/>
    <n v="0.97580149754183254"/>
    <n v="3045987.8353575072"/>
    <n v="44.441458945844261"/>
    <n v="2.5447335461394629"/>
  </r>
  <r>
    <s v="UN"/>
    <s v="South_Asian"/>
    <x v="8"/>
    <x v="1"/>
    <x v="10"/>
    <x v="6"/>
    <n v="5.0513994899215597E-3"/>
    <n v="2.4946300905548845E-2"/>
    <n v="66935.841390344096"/>
    <n v="330562.18262308615"/>
    <n v="1669.8016406896131"/>
    <n v="0.97316904163743112"/>
    <n v="2707228.1762917913"/>
    <n v="40.445120582025361"/>
    <n v="2.534423114511958"/>
  </r>
  <r>
    <s v="UN"/>
    <s v="South_Asian"/>
    <x v="8"/>
    <x v="1"/>
    <x v="10"/>
    <x v="7"/>
    <n v="5.8731503998904963E-3"/>
    <n v="2.8948449891209697E-2"/>
    <n v="65266.039749654483"/>
    <n v="321692.88246488624"/>
    <n v="1889.3506812905689"/>
    <n v="0.96920530938584615"/>
    <n v="2376665.9936687052"/>
    <n v="36.415048358764366"/>
    <n v="2.5455502626867981"/>
  </r>
  <r>
    <s v="UN"/>
    <s v="South_Asian"/>
    <x v="8"/>
    <x v="1"/>
    <x v="10"/>
    <x v="8"/>
    <n v="6.6661207664953917E-3"/>
    <n v="3.2794488911516428E-2"/>
    <n v="63376.689068363914"/>
    <n v="311786.44967660471"/>
    <n v="2078.4061269010781"/>
    <n v="0.96452170648167945"/>
    <n v="2054973.1112038188"/>
    <n v="32.424747038885798"/>
    <n v="2.5476421093819086"/>
  </r>
  <r>
    <s v="UN"/>
    <s v="South_Asian"/>
    <x v="8"/>
    <x v="1"/>
    <x v="10"/>
    <x v="9"/>
    <n v="7.8910919154629288E-3"/>
    <n v="3.8713107649169791E-2"/>
    <n v="61298.282941462836"/>
    <n v="300724.79849994305"/>
    <n v="2373.0470262221206"/>
    <n v="0.95669236078576536"/>
    <n v="1743186.6615272141"/>
    <n v="28.437773097035699"/>
    <n v="2.5699528312544508"/>
  </r>
  <r>
    <s v="UN"/>
    <s v="South_Asian"/>
    <x v="8"/>
    <x v="1"/>
    <x v="10"/>
    <x v="10"/>
    <n v="1.0091793872042416E-2"/>
    <n v="4.9272952898702614E-2"/>
    <n v="58925.235915240715"/>
    <n v="287701.1174237341"/>
    <n v="2903.4203737965945"/>
    <n v="0.94002990618985183"/>
    <n v="1442461.8630272711"/>
    <n v="24.479526311988607"/>
    <n v="2.6148606605615132"/>
  </r>
  <r>
    <s v="UN"/>
    <s v="South_Asian"/>
    <x v="8"/>
    <x v="1"/>
    <x v="10"/>
    <x v="11"/>
    <n v="1.5149743892477125E-2"/>
    <n v="7.3136021409225982E-2"/>
    <n v="56021.815541444121"/>
    <n v="270447.65442254831"/>
    <n v="4097.2127008227762"/>
    <n v="0.90996043048676534"/>
    <n v="1154760.745603537"/>
    <n v="20.612697650779666"/>
    <n v="2.6419522270024807"/>
  </r>
  <r>
    <s v="UN"/>
    <s v="South_Asian"/>
    <x v="8"/>
    <x v="1"/>
    <x v="10"/>
    <x v="12"/>
    <n v="2.3210174399057631E-2"/>
    <n v="0.11000462553338343"/>
    <n v="51924.602840621345"/>
    <n v="246096.66404247799"/>
    <n v="5711.9464914522032"/>
    <n v="0.86417141217360649"/>
    <n v="884313.0911809887"/>
    <n v="17.030714590062846"/>
    <n v="2.6319193149181959"/>
  </r>
  <r>
    <s v="UN"/>
    <s v="South_Asian"/>
    <x v="8"/>
    <x v="1"/>
    <x v="10"/>
    <x v="13"/>
    <n v="3.5992050067949845E-2"/>
    <n v="0.16563468010955115"/>
    <n v="46212.656349169141"/>
    <n v="212669.70169680181"/>
    <n v="7654.4185514072524"/>
    <n v="0.80254566114485182"/>
    <n v="638216.42713851074"/>
    <n v="13.810425055775553"/>
    <n v="2.5969983970026997"/>
  </r>
  <r>
    <s v="UN"/>
    <s v="South_Asian"/>
    <x v="8"/>
    <x v="1"/>
    <x v="10"/>
    <x v="14"/>
    <n v="5.2990017169180684E-2"/>
    <n v="0.23455908340801615"/>
    <n v="38558.237797761889"/>
    <n v="170677.14635373824"/>
    <n v="9044.184915671347"/>
    <n v="0.72125250731180945"/>
    <n v="425546.72544170893"/>
    <n v="11.036467166204618"/>
    <n v="2.5548882689524595"/>
  </r>
  <r>
    <s v="UN"/>
    <s v="South_Asian"/>
    <x v="8"/>
    <x v="1"/>
    <x v="10"/>
    <x v="15"/>
    <n v="7.9571973988896233E-2"/>
    <n v="0.33188986453863456"/>
    <n v="29514.052882090542"/>
    <n v="123101.31974845835"/>
    <n v="9795.4150130231283"/>
    <n v="0.61223759211945783"/>
    <n v="254869.57908797066"/>
    <n v="8.6355330494995624"/>
    <n v="2.5020002083155659"/>
  </r>
  <r>
    <s v="UN"/>
    <s v="South_Asian"/>
    <x v="8"/>
    <x v="1"/>
    <x v="10"/>
    <x v="16"/>
    <n v="0.11856060688274181"/>
    <n v="0.45315440250555389"/>
    <n v="19718.637869067414"/>
    <n v="75367.2555895236"/>
    <n v="8935.5875617806305"/>
    <n v="0.49785763340895389"/>
    <n v="131768.25933951233"/>
    <n v="6.6824219915421708"/>
    <n v="2.4007379374630466"/>
  </r>
  <r>
    <s v="UN"/>
    <s v="South_Asian"/>
    <x v="8"/>
    <x v="1"/>
    <x v="10"/>
    <x v="17"/>
    <n v="0.1617108904338605"/>
    <n v="0.56271113445417453"/>
    <n v="10783.050307286783"/>
    <n v="37522.163504327975"/>
    <n v="6067.742471289781"/>
    <n v="0.38207157995515972"/>
    <n v="56401.00374998874"/>
    <n v="5.2305240300951805"/>
    <n v="2.2983217218476701"/>
  </r>
  <r>
    <s v="UN"/>
    <s v="South_Asian"/>
    <x v="8"/>
    <x v="1"/>
    <x v="10"/>
    <x v="18"/>
    <n v="0.22689275241647366"/>
    <n v="0.68983174928415125"/>
    <n v="4715.3078359970023"/>
    <n v="14336.152293434425"/>
    <n v="3252.7690529190777"/>
    <n v="0.26586039215216872"/>
    <n v="18878.840245660762"/>
    <n v="4.0037344118953007"/>
    <n v="2.1592244219557668"/>
  </r>
  <r>
    <s v="UN"/>
    <s v="South_Asian"/>
    <x v="8"/>
    <x v="1"/>
    <x v="10"/>
    <x v="19"/>
    <n v="0.30460469789068723"/>
    <n v="0.79380796569301593"/>
    <n v="1462.5387830779243"/>
    <n v="3811.4150706856885"/>
    <n v="1160.9749361422262"/>
    <n v="0.1722426393125347"/>
    <n v="4542.6879522263362"/>
    <n v="3.1060290535791562"/>
    <n v="1.984190841933037"/>
  </r>
  <r>
    <s v="UN"/>
    <s v="South_Asian"/>
    <x v="8"/>
    <x v="1"/>
    <x v="10"/>
    <x v="20"/>
    <n v="0.40127238847461372"/>
    <n v="0.8735482956638313"/>
    <n v="301.56384693569817"/>
    <n v="656.48819129047399"/>
    <n v="263.43058452450765"/>
    <n v="0.10226646186115487"/>
    <n v="731.2728815406474"/>
    <n v="2.4249355119036373"/>
    <n v="1.768290800687893"/>
  </r>
  <r>
    <s v="UN"/>
    <s v="South_Asian"/>
    <x v="8"/>
    <x v="1"/>
    <x v="10"/>
    <x v="21"/>
    <n v="0.50990733910410357"/>
    <n v="1"/>
    <n v="38.133262411190536"/>
    <n v="74.784690250173441"/>
    <n v="38.133262411190536"/>
    <m/>
    <n v="74.784690250173441"/>
    <n v="1.9611406295053115"/>
    <n v="1.9611406295053115"/>
  </r>
  <r>
    <s v="UN"/>
    <s v="South_Asian"/>
    <x v="8"/>
    <x v="1"/>
    <x v="11"/>
    <x v="0"/>
    <n v="0.16057930923583411"/>
    <n v="0.14540267908618015"/>
    <n v="100000"/>
    <n v="90548.82585939829"/>
    <n v="14540.267908618014"/>
    <n v="0.81178913514804862"/>
    <n v="4749999.9996335087"/>
    <n v="47.499999996335085"/>
    <n v="0.35"/>
  </r>
  <r>
    <s v="UN"/>
    <s v="South_Asian"/>
    <x v="8"/>
    <x v="1"/>
    <x v="11"/>
    <x v="1"/>
    <n v="3.1835218731308235E-2"/>
    <n v="0.11747170764281049"/>
    <n v="85459.732091381986"/>
    <n v="315345.74171462603"/>
    <n v="10039.100663471734"/>
    <n v="0.91377623104287564"/>
    <n v="4659451.1737741102"/>
    <n v="54.52218325224522"/>
    <n v="1.361"/>
  </r>
  <r>
    <s v="UN"/>
    <s v="South_Asian"/>
    <x v="8"/>
    <x v="1"/>
    <x v="11"/>
    <x v="2"/>
    <n v="5.4741829136683677E-3"/>
    <n v="2.6920445129082021E-2"/>
    <n v="75420.631427910252"/>
    <n v="370896.80815856974"/>
    <n v="2030.3569699557847"/>
    <n v="0.98340658966647032"/>
    <n v="4344105.4320594845"/>
    <n v="57.598369966071374"/>
    <n v="1.9432227569732745"/>
  </r>
  <r>
    <s v="UN"/>
    <s v="South_Asian"/>
    <x v="8"/>
    <x v="1"/>
    <x v="11"/>
    <x v="3"/>
    <n v="2.3228253008160753E-3"/>
    <n v="1.1544210734894117E-2"/>
    <n v="73390.274457954467"/>
    <n v="364742.36522939813"/>
    <n v="847.23279423433996"/>
    <n v="0.98654964898101483"/>
    <n v="3973208.6239009146"/>
    <n v="54.138081009319279"/>
    <n v="2.3926799394367881"/>
  </r>
  <r>
    <s v="UN"/>
    <s v="South_Asian"/>
    <x v="8"/>
    <x v="1"/>
    <x v="11"/>
    <x v="4"/>
    <n v="3.3472361898172647E-3"/>
    <n v="1.6603351172174478E-2"/>
    <n v="72543.041663720127"/>
    <n v="359836.45238556783"/>
    <n v="1204.4575958404166"/>
    <n v="0.98146600763458869"/>
    <n v="3608466.2586715166"/>
    <n v="49.742417410602805"/>
    <n v="2.6099150829597115"/>
  </r>
  <r>
    <s v="UN"/>
    <s v="South_Asian"/>
    <x v="8"/>
    <x v="1"/>
    <x v="11"/>
    <x v="5"/>
    <n v="4.07083853683308E-3"/>
    <n v="2.0153004928104915E-2"/>
    <n v="71338.58406787971"/>
    <n v="353167.24632425705"/>
    <n v="1437.6868362840032"/>
    <n v="0.97907002637043195"/>
    <n v="3248629.806285949"/>
    <n v="45.538187346062685"/>
    <n v="2.5476759429373983"/>
  </r>
  <r>
    <s v="UN"/>
    <s v="South_Asian"/>
    <x v="8"/>
    <x v="1"/>
    <x v="11"/>
    <x v="6"/>
    <n v="4.3828004789353116E-3"/>
    <n v="2.1680192020115032E-2"/>
    <n v="69900.897231595707"/>
    <n v="345775.46517186321"/>
    <n v="1515.464874359328"/>
    <n v="0.97658740239828601"/>
    <n v="2895462.559961692"/>
    <n v="41.422394770820226"/>
    <n v="2.5393550525598272"/>
  </r>
  <r>
    <s v="UN"/>
    <s v="South_Asian"/>
    <x v="8"/>
    <x v="1"/>
    <x v="11"/>
    <x v="7"/>
    <n v="5.137575440598465E-3"/>
    <n v="2.5368798977567074E-2"/>
    <n v="68385.432357236379"/>
    <n v="337679.96334524889"/>
    <n v="1734.8562864647392"/>
    <n v="0.97281984482401229"/>
    <n v="2549687.0947898286"/>
    <n v="37.284067774414339"/>
    <n v="2.551844222446876"/>
  </r>
  <r>
    <s v="UN"/>
    <s v="South_Asian"/>
    <x v="8"/>
    <x v="1"/>
    <x v="11"/>
    <x v="8"/>
    <n v="5.9175109980993019E-3"/>
    <n v="2.9165731922466871E-2"/>
    <n v="66650.57607077164"/>
    <n v="328501.76954170316"/>
    <n v="1943.9128341581163"/>
    <n v="0.9681607531289429"/>
    <n v="2212007.1314445799"/>
    <n v="33.188117220409353"/>
    <n v="2.5559033673376255"/>
  </r>
  <r>
    <s v="UN"/>
    <s v="South_Asian"/>
    <x v="8"/>
    <x v="1"/>
    <x v="11"/>
    <x v="9"/>
    <n v="7.1284408593982719E-3"/>
    <n v="3.5037308145639184E-2"/>
    <n v="64706.663236613524"/>
    <n v="318042.52060368576"/>
    <n v="2267.1472988973255"/>
    <n v="0.96050249439843549"/>
    <n v="1883505.3619028768"/>
    <n v="29.108367943737775"/>
    <n v="2.5781037332455639"/>
  </r>
  <r>
    <s v="UN"/>
    <s v="South_Asian"/>
    <x v="8"/>
    <x v="1"/>
    <x v="11"/>
    <x v="10"/>
    <n v="9.2451422290380555E-3"/>
    <n v="4.5231162838205247E-2"/>
    <n v="62439.515937716198"/>
    <n v="305480.63436460606"/>
    <n v="2824.2119129175553"/>
    <n v="0.94461515353574577"/>
    <n v="1565462.8412991911"/>
    <n v="25.071668442477197"/>
    <n v="2.621656755552737"/>
  </r>
  <r>
    <s v="UN"/>
    <s v="South_Asian"/>
    <x v="8"/>
    <x v="1"/>
    <x v="11"/>
    <x v="11"/>
    <n v="1.402016129478347E-2"/>
    <n v="6.7863122583181959E-2"/>
    <n v="59615.304024798643"/>
    <n v="288561.63633251935"/>
    <n v="4045.6806848685665"/>
    <n v="0.91602496886449425"/>
    <n v="1259982.206934585"/>
    <n v="21.135213978116433"/>
    <n v="2.648137722025143"/>
  </r>
  <r>
    <s v="UN"/>
    <s v="South_Asian"/>
    <x v="8"/>
    <x v="1"/>
    <x v="11"/>
    <x v="12"/>
    <n v="2.1657697366460019E-2"/>
    <n v="0.10301980690971646"/>
    <n v="55569.623339930076"/>
    <n v="264329.6639369835"/>
    <n v="5724.7718665252687"/>
    <n v="0.87212055196383464"/>
    <n v="971420.57060206565"/>
    <n v="17.481143693555364"/>
    <n v="2.6386041089752497"/>
  </r>
  <r>
    <s v="UN"/>
    <s v="South_Asian"/>
    <x v="8"/>
    <x v="1"/>
    <x v="11"/>
    <x v="13"/>
    <n v="3.3864696917733438E-2"/>
    <n v="0.1566207544542455"/>
    <n v="49844.851473404808"/>
    <n v="230527.33241313699"/>
    <n v="7806.7382434244719"/>
    <n v="0.81223478661976434"/>
    <n v="707090.90666508221"/>
    <n v="14.185836365514245"/>
    <n v="2.6050273019419792"/>
  </r>
  <r>
    <s v="UN"/>
    <s v="South_Asian"/>
    <x v="8"/>
    <x v="1"/>
    <x v="11"/>
    <x v="14"/>
    <n v="5.0306734072022491E-2"/>
    <n v="0.22407165326268486"/>
    <n v="42038.113229980336"/>
    <n v="187242.31865260782"/>
    <n v="9419.5495314856416"/>
    <n v="0.7324120480177625"/>
    <n v="476563.57425194525"/>
    <n v="11.336464404212943"/>
    <n v="2.563763806264046"/>
  </r>
  <r>
    <s v="UN"/>
    <s v="South_Asian"/>
    <x v="8"/>
    <x v="1"/>
    <x v="11"/>
    <x v="15"/>
    <n v="7.6058797591749397E-2"/>
    <n v="0.31977470859216239"/>
    <n v="32618.563698494694"/>
    <n v="137138.53007995099"/>
    <n v="10430.591701381025"/>
    <n v="0.62492495151230043"/>
    <n v="289321.25559933746"/>
    <n v="8.869834315012751"/>
    <n v="2.5117146605320468"/>
  </r>
  <r>
    <s v="UN"/>
    <s v="South_Asian"/>
    <x v="8"/>
    <x v="1"/>
    <x v="11"/>
    <x v="16"/>
    <n v="0.11385859603112514"/>
    <n v="0.43978009682669028"/>
    <n v="22187.971997113669"/>
    <n v="85701.289260681529"/>
    <n v="9757.8284732785432"/>
    <n v="0.51017499199507033"/>
    <n v="152182.72551938647"/>
    <n v="6.8587938338476011"/>
    <n v="2.4135053927211652"/>
  </r>
  <r>
    <s v="UN"/>
    <s v="South_Asian"/>
    <x v="8"/>
    <x v="1"/>
    <x v="11"/>
    <x v="17"/>
    <n v="0.15679175742113599"/>
    <n v="0.55151027297728772"/>
    <n v="12430.143523835126"/>
    <n v="43722.654562535397"/>
    <n v="6855.3518479771756"/>
    <n v="0.39213580083190375"/>
    <n v="66481.43625870494"/>
    <n v="5.3484045563291396"/>
    <n v="2.3118720285556398"/>
  </r>
  <r>
    <s v="UN"/>
    <s v="South_Asian"/>
    <x v="8"/>
    <x v="1"/>
    <x v="11"/>
    <x v="18"/>
    <n v="0.22137555520100202"/>
    <n v="0.68083839006107838"/>
    <n v="5574.7916758579504"/>
    <n v="17145.21816137651"/>
    <n v="3795.5321895170282"/>
    <n v="0.27342532631979144"/>
    <n v="22758.781696169543"/>
    <n v="4.082445231940798"/>
    <n v="2.1733238760179114"/>
  </r>
  <r>
    <s v="UN"/>
    <s v="South_Asian"/>
    <x v="8"/>
    <x v="1"/>
    <x v="11"/>
    <x v="19"/>
    <n v="0.29905535677295925"/>
    <n v="0.78794163759050706"/>
    <n v="1779.2594863409224"/>
    <n v="4687.936870598387"/>
    <n v="1401.952633365911"/>
    <n v="0.17687034532874016"/>
    <n v="5613.5635347930311"/>
    <n v="3.1549999187231652"/>
    <n v="1.9982148747761301"/>
  </r>
  <r>
    <s v="UN"/>
    <s v="South_Asian"/>
    <x v="8"/>
    <x v="1"/>
    <x v="11"/>
    <x v="20"/>
    <n v="0.3961708551960953"/>
    <n v="0.87061191816183636"/>
    <n v="377.30685297501157"/>
    <n v="829.15701318207016"/>
    <n v="328.48784300418077"/>
    <n v="0.10422090756915398"/>
    <n v="925.62666419464449"/>
    <n v="2.4532463614063942"/>
    <n v="1.7810764562159762"/>
  </r>
  <r>
    <s v="UN"/>
    <s v="South_Asian"/>
    <x v="8"/>
    <x v="1"/>
    <x v="11"/>
    <x v="21"/>
    <n v="0.50605562950017768"/>
    <n v="1"/>
    <n v="48.819009970830777"/>
    <n v="96.469651012574374"/>
    <n v="48.819009970830777"/>
    <m/>
    <n v="96.469651012574374"/>
    <n v="1.9760673366832864"/>
    <n v="1.9760673366832864"/>
  </r>
  <r>
    <s v="UN"/>
    <s v="South_Asian"/>
    <x v="8"/>
    <x v="1"/>
    <x v="12"/>
    <x v="0"/>
    <n v="0.14756938972914879"/>
    <n v="0.13465341978997195"/>
    <n v="100000"/>
    <n v="91247.527713651827"/>
    <n v="13465.341978997196"/>
    <n v="0.82796607016554857"/>
    <n v="4999999.9994669529"/>
    <n v="49.99999999466953"/>
    <n v="0.35"/>
  </r>
  <r>
    <s v="UN"/>
    <s v="South_Asian"/>
    <x v="8"/>
    <x v="1"/>
    <x v="12"/>
    <x v="1"/>
    <n v="2.7478163771977395E-2"/>
    <n v="0.10248124080375481"/>
    <n v="86534.658021002804"/>
    <n v="322735.50736912241"/>
    <n v="8868.1791265209613"/>
    <n v="0.92476191038642475"/>
    <n v="4908752.4717533011"/>
    <n v="56.725855096831829"/>
    <n v="1.361"/>
  </r>
  <r>
    <s v="UN"/>
    <s v="South_Asian"/>
    <x v="8"/>
    <x v="1"/>
    <x v="12"/>
    <x v="2"/>
    <n v="4.6985489875571267E-3"/>
    <n v="2.3160216806717936E-2"/>
    <n v="77666.478894481843"/>
    <n v="382835.74239071656"/>
    <n v="1798.7724898105807"/>
    <n v="0.98572722802941859"/>
    <n v="4586016.9643841786"/>
    <n v="59.047571483377915"/>
    <n v="1.9442205099148218"/>
  </r>
  <r>
    <s v="UN"/>
    <s v="South_Asian"/>
    <x v="8"/>
    <x v="1"/>
    <x v="12"/>
    <x v="3"/>
    <n v="1.9989770646953692E-3"/>
    <n v="9.943060615316494E-3"/>
    <n v="75867.706404671262"/>
    <n v="377371.61513738573"/>
    <n v="754.35720352666976"/>
    <n v="0.98845314933710382"/>
    <n v="4203181.2219934622"/>
    <n v="55.401453677459102"/>
    <n v="2.3925921608819518"/>
  </r>
  <r>
    <s v="UN"/>
    <s v="South_Asian"/>
    <x v="8"/>
    <x v="1"/>
    <x v="12"/>
    <x v="4"/>
    <n v="2.862472832137431E-3"/>
    <n v="1.4215088456545693E-2"/>
    <n v="75113.349201144592"/>
    <n v="373014.16145297838"/>
    <n v="1067.7429031616921"/>
    <n v="0.98414842207022368"/>
    <n v="3825809.606856076"/>
    <n v="50.933817324681051"/>
    <n v="2.6093640658381902"/>
  </r>
  <r>
    <s v="UN"/>
    <s v="South_Asian"/>
    <x v="8"/>
    <x v="1"/>
    <x v="12"/>
    <x v="5"/>
    <n v="3.477132035957503E-3"/>
    <n v="1.7238830890040364E-2"/>
    <n v="74045.6062979829"/>
    <n v="367101.29840379633"/>
    <n v="1276.4596851214301"/>
    <n v="0.9820253322854603"/>
    <n v="3452795.4454030977"/>
    <n v="46.630659373737295"/>
    <n v="2.5504646777616431"/>
  </r>
  <r>
    <s v="UN"/>
    <s v="South_Asian"/>
    <x v="8"/>
    <x v="1"/>
    <x v="12"/>
    <x v="6"/>
    <n v="3.7760845954729798E-3"/>
    <n v="1.8706952561034326E-2"/>
    <n v="72769.14661286147"/>
    <n v="360502.774547412"/>
    <n v="1361.2889735937497"/>
    <n v="0.97970942540506489"/>
    <n v="3085694.1469993014"/>
    <n v="42.403879812078557"/>
    <n v="2.5442697459966501"/>
  </r>
  <r>
    <s v="UN"/>
    <s v="South_Asian"/>
    <x v="8"/>
    <x v="1"/>
    <x v="12"/>
    <x v="7"/>
    <n v="4.4658673605585631E-3"/>
    <n v="2.2088474043784861E-2"/>
    <n v="71407.857639267721"/>
    <n v="353187.96610877663"/>
    <n v="1577.2906099872489"/>
    <n v="0.97615747846309875"/>
    <n v="2725191.3724518893"/>
    <n v="38.163746435564342"/>
    <n v="2.5582672824045405"/>
  </r>
  <r>
    <s v="UN"/>
    <s v="South_Asian"/>
    <x v="8"/>
    <x v="1"/>
    <x v="12"/>
    <x v="8"/>
    <n v="5.2227771455475545E-3"/>
    <n v="2.5785865322622573E-2"/>
    <n v="69830.567029280472"/>
    <n v="344767.0744202538"/>
    <n v="1800.6415968193905"/>
    <n v="0.97158162618313293"/>
    <n v="2372003.4063431127"/>
    <n v="33.967981462165618"/>
    <n v="2.5643344384049356"/>
  </r>
  <r>
    <s v="UN"/>
    <s v="South_Asian"/>
    <x v="8"/>
    <x v="1"/>
    <x v="12"/>
    <x v="9"/>
    <n v="6.4076752455341415E-3"/>
    <n v="3.1550451205788525E-2"/>
    <n v="68029.925432461081"/>
    <n v="334969.3548196315"/>
    <n v="2146.3748428902909"/>
    <n v="0.96414262338851242"/>
    <n v="2027236.3319228587"/>
    <n v="29.799184976844689"/>
    <n v="2.5865015564111706"/>
  </r>
  <r>
    <s v="UN"/>
    <s v="South_Asian"/>
    <x v="8"/>
    <x v="1"/>
    <x v="12"/>
    <x v="10"/>
    <n v="8.4343571752031749E-3"/>
    <n v="4.1344843459264702E-2"/>
    <n v="65883.55058957079"/>
    <n v="322958.23251055687"/>
    <n v="2723.9450856663534"/>
    <n v="0.94905589629033393"/>
    <n v="1692266.9771032273"/>
    <n v="25.685728257807483"/>
    <n v="2.6286157634793552"/>
  </r>
  <r>
    <s v="UN"/>
    <s v="South_Asian"/>
    <x v="8"/>
    <x v="1"/>
    <x v="12"/>
    <x v="11"/>
    <n v="1.2925418065942754E-2"/>
    <n v="6.272538586033849E-2"/>
    <n v="63159.605503904437"/>
    <n v="306505.41481964861"/>
    <n v="3961.7106260191649"/>
    <n v="0.9219709775713586"/>
    <n v="1369308.7445926704"/>
    <n v="21.68013453643281"/>
    <n v="2.6543938775227924"/>
  </r>
  <r>
    <s v="UN"/>
    <s v="South_Asian"/>
    <x v="8"/>
    <x v="1"/>
    <x v="12"/>
    <x v="12"/>
    <n v="2.0139001269056545E-2"/>
    <n v="9.6136225679620699E-2"/>
    <n v="59197.894877885272"/>
    <n v="282589.09693218622"/>
    <n v="5691.0621817388383"/>
    <n v="0.88000655696644636"/>
    <n v="1062803.3297730216"/>
    <n v="17.953397362615611"/>
    <n v="2.6453644277093797"/>
  </r>
  <r>
    <s v="UN"/>
    <s v="South_Asian"/>
    <x v="8"/>
    <x v="1"/>
    <x v="12"/>
    <x v="13"/>
    <n v="3.1764046313899168E-2"/>
    <n v="0.14762771111027123"/>
    <n v="53506.832696146434"/>
    <n v="248680.25822755057"/>
    <n v="7899.0912396923231"/>
    <n v="0.82196989921411223"/>
    <n v="780214.23284083535"/>
    <n v="14.581581333200955"/>
    <n v="2.6131551489819249"/>
  </r>
  <r>
    <s v="UN"/>
    <s v="South_Asian"/>
    <x v="8"/>
    <x v="1"/>
    <x v="12"/>
    <x v="14"/>
    <n v="4.762907884847311E-2"/>
    <n v="0.2134670457369198"/>
    <n v="45607.74145645411"/>
    <n v="204407.68679183917"/>
    <n v="9735.7498314425029"/>
    <n v="0.74377804108258738"/>
    <n v="531533.97461328481"/>
    <n v="11.654468246817023"/>
    <n v="2.5727580412848292"/>
  </r>
  <r>
    <s v="UN"/>
    <s v="South_Asian"/>
    <x v="8"/>
    <x v="1"/>
    <x v="12"/>
    <x v="15"/>
    <n v="7.2520147350616737E-2"/>
    <n v="0.3073574639843682"/>
    <n v="35871.991625011608"/>
    <n v="152033.9488642572"/>
    <n v="11025.524373932061"/>
    <n v="0.63802012921932383"/>
    <n v="327126.28782144567"/>
    <n v="9.1192675121321702"/>
    <n v="2.5215682870006213"/>
  </r>
  <r>
    <s v="UN"/>
    <s v="South_Asian"/>
    <x v="8"/>
    <x v="1"/>
    <x v="12"/>
    <x v="16"/>
    <n v="0.10908994506134208"/>
    <n v="0.42588763529489315"/>
    <n v="24846.467251079546"/>
    <n v="97000.719700097441"/>
    <n v="10581.803182994274"/>
    <n v="0.52303280116688999"/>
    <n v="175092.33895718848"/>
    <n v="7.0469711926382992"/>
    <n v="2.4265617981759973"/>
  </r>
  <r>
    <s v="UN"/>
    <s v="South_Asian"/>
    <x v="8"/>
    <x v="1"/>
    <x v="12"/>
    <x v="17"/>
    <n v="0.15175395612322679"/>
    <n v="0.53973720468652842"/>
    <n v="14264.664068085272"/>
    <n v="50734.558139946297"/>
    <n v="7699.1699099007074"/>
    <n v="0.40276775011572158"/>
    <n v="78091.619257091021"/>
    <n v="5.4744800777893934"/>
    <n v="2.3258464949573256"/>
  </r>
  <r>
    <s v="UN"/>
    <s v="South_Asian"/>
    <x v="8"/>
    <x v="1"/>
    <x v="12"/>
    <x v="18"/>
    <n v="0.21567560778719028"/>
    <n v="0.67126218569881557"/>
    <n v="6565.4941581845651"/>
    <n v="20434.243835141438"/>
    <n v="4407.1679588157767"/>
    <n v="0.28150133435050118"/>
    <n v="27357.061117144731"/>
    <n v="4.1667939165007608"/>
    <n v="2.1879385874117001"/>
  </r>
  <r>
    <s v="UN"/>
    <s v="South_Asian"/>
    <x v="8"/>
    <x v="1"/>
    <x v="12"/>
    <x v="19"/>
    <n v="0.29327824412653097"/>
    <n v="0.78163103354938268"/>
    <n v="2158.3261993687888"/>
    <n v="5752.2669060358176"/>
    <n v="1687.0147379493374"/>
    <n v="0.18185406652411448"/>
    <n v="6922.8172820032905"/>
    <n v="3.2074935123466957"/>
    <n v="2.012851175838712"/>
  </r>
  <r>
    <s v="UN"/>
    <s v="South_Asian"/>
    <x v="8"/>
    <x v="1"/>
    <x v="12"/>
    <x v="20"/>
    <n v="0.39081861352463521"/>
    <n v="0.86741970698420479"/>
    <n v="471.31146141945146"/>
    <n v="1046.0731285946997"/>
    <n v="408.82484976275794"/>
    <n v="0.1063407862902877"/>
    <n v="1170.5503759674727"/>
    <n v="2.4836026105584605"/>
    <n v="1.7945094842864009"/>
  </r>
  <r>
    <s v="UN"/>
    <s v="South_Asian"/>
    <x v="8"/>
    <x v="1"/>
    <x v="12"/>
    <x v="21"/>
    <n v="0.50199223533248938"/>
    <n v="1"/>
    <n v="62.486611656693533"/>
    <n v="124.47724737277295"/>
    <n v="62.486611656693533"/>
    <m/>
    <n v="124.47724737277295"/>
    <n v="1.992062684670133"/>
    <n v="1.992062684670133"/>
  </r>
  <r>
    <s v="UN"/>
    <s v="South_Asian"/>
    <x v="8"/>
    <x v="1"/>
    <x v="13"/>
    <x v="0"/>
    <n v="0.13495131045278716"/>
    <n v="0.12406824820981463"/>
    <n v="100000"/>
    <n v="91935.563866362048"/>
    <n v="12406.824820981463"/>
    <n v="0.84367591625317195"/>
    <n v="5249999.9992326545"/>
    <n v="52.499999992326543"/>
    <n v="0.35"/>
  </r>
  <r>
    <s v="UN"/>
    <s v="South_Asian"/>
    <x v="8"/>
    <x v="1"/>
    <x v="13"/>
    <x v="1"/>
    <n v="2.3512536717808789E-2"/>
    <n v="8.855532571440082E-2"/>
    <n v="87593.175179018537"/>
    <n v="329902.39426022395"/>
    <n v="7756.8421583365562"/>
    <n v="0.93487362944130914"/>
    <n v="5158064.4353662925"/>
    <n v="58.886601893634968"/>
    <n v="1.361"/>
  </r>
  <r>
    <s v="UN"/>
    <s v="South_Asian"/>
    <x v="8"/>
    <x v="1"/>
    <x v="13"/>
    <x v="2"/>
    <n v="3.9979912094290004E-3"/>
    <n v="1.9748759431751032E-2"/>
    <n v="79836.333020681981"/>
    <n v="394365.18294991244"/>
    <n v="1576.6685347386083"/>
    <n v="0.98782853041725516"/>
    <n v="4828162.0411060685"/>
    <n v="60.475749053445504"/>
    <n v="1.9451523593093429"/>
  </r>
  <r>
    <s v="UN"/>
    <s v="South_Asian"/>
    <x v="8"/>
    <x v="1"/>
    <x v="13"/>
    <x v="3"/>
    <n v="1.7061595934684593E-3"/>
    <n v="8.4930132528000003E-3"/>
    <n v="78259.664485943373"/>
    <n v="389565.179121144"/>
    <n v="664.66036763880402"/>
    <n v="0.99017188381559729"/>
    <n v="4433796.8581561558"/>
    <n v="56.654943351469811"/>
    <n v="2.3924377126173146"/>
  </r>
  <r>
    <s v="UN"/>
    <s v="South_Asian"/>
    <x v="8"/>
    <x v="1"/>
    <x v="13"/>
    <x v="4"/>
    <n v="2.426754223085633E-3"/>
    <n v="1.2063761838019453E-2"/>
    <n v="77595.004118304569"/>
    <n v="385736.48727934377"/>
    <n v="936.08764950337354"/>
    <n v="0.98656197735140816"/>
    <n v="4044231.6790350117"/>
    <n v="52.119743081255692"/>
    <n v="2.6086285153246931"/>
  </r>
  <r>
    <s v="UN"/>
    <s v="South_Asian"/>
    <x v="8"/>
    <x v="1"/>
    <x v="13"/>
    <x v="5"/>
    <n v="2.9444716900089815E-3"/>
    <n v="1.4617052317335925E-2"/>
    <n v="76658.916468801195"/>
    <n v="380552.95162689564"/>
    <n v="1120.5273926147493"/>
    <n v="0.98469347166217647"/>
    <n v="3658495.1917556678"/>
    <n v="47.724326931291934"/>
    <n v="2.5532675638453375"/>
  </r>
  <r>
    <s v="UN"/>
    <s v="South_Asian"/>
    <x v="8"/>
    <x v="1"/>
    <x v="13"/>
    <x v="6"/>
    <n v="3.2274220034039965E-3"/>
    <n v="1.6010474014083939E-2"/>
    <n v="75538.389076186446"/>
    <n v="374728.00708877621"/>
    <n v="1209.4054153700417"/>
    <n v="0.98255520215649916"/>
    <n v="3277942.2401287723"/>
    <n v="43.394389001633435"/>
    <n v="2.54925994667459"/>
  </r>
  <r>
    <s v="UN"/>
    <s v="South_Asian"/>
    <x v="8"/>
    <x v="1"/>
    <x v="13"/>
    <x v="7"/>
    <n v="3.8522268084307336E-3"/>
    <n v="1.9082126365557527E-2"/>
    <n v="74328.983660816404"/>
    <n v="368190.95275881456"/>
    <n v="1418.3550588391518"/>
    <n v="0.97923967700154557"/>
    <n v="2903214.2330399961"/>
    <n v="39.058979284422364"/>
    <n v="2.5648089498166047"/>
  </r>
  <r>
    <s v="UN"/>
    <s v="South_Asian"/>
    <x v="8"/>
    <x v="1"/>
    <x v="13"/>
    <x v="8"/>
    <n v="4.5781221557756775E-3"/>
    <n v="2.2639073463081503E-2"/>
    <n v="72910.628601977252"/>
    <n v="360547.18965443294"/>
    <n v="1650.629077159625"/>
    <n v="0.97479476528872022"/>
    <n v="2535023.2802811814"/>
    <n v="34.768912693374233"/>
    <n v="2.573074768350299"/>
  </r>
  <r>
    <s v="UN"/>
    <s v="South_Asian"/>
    <x v="8"/>
    <x v="1"/>
    <x v="13"/>
    <x v="9"/>
    <n v="5.7269979905294208E-3"/>
    <n v="2.8245971636013566E-2"/>
    <n v="71259.999524817627"/>
    <n v="351459.51311470062"/>
    <n v="2012.8079253603355"/>
    <n v="0.96762593572888667"/>
    <n v="2174476.0906267483"/>
    <n v="30.514680116850776"/>
    <n v="2.5951582620477818"/>
  </r>
  <r>
    <s v="UN"/>
    <s v="South_Asian"/>
    <x v="8"/>
    <x v="1"/>
    <x v="13"/>
    <x v="10"/>
    <n v="7.6546900784281559E-3"/>
    <n v="3.7593109567762135E-2"/>
    <n v="69247.191599457292"/>
    <n v="340081.34024843114"/>
    <n v="2603.2172610582202"/>
    <n v="0.95336859289051135"/>
    <n v="1823016.5775120475"/>
    <n v="26.326216780845375"/>
    <n v="2.6357648510852862"/>
  </r>
  <r>
    <s v="UN"/>
    <s v="South_Asian"/>
    <x v="8"/>
    <x v="1"/>
    <x v="13"/>
    <x v="11"/>
    <n v="1.1862826277716964E-2"/>
    <n v="5.7712638033203603E-2"/>
    <n v="66643.974338399072"/>
    <n v="324222.86882096599"/>
    <n v="3846.1995680861437"/>
    <n v="0.92781112735717663"/>
    <n v="1482935.2372636164"/>
    <n v="22.251602669037936"/>
    <n v="2.6608070611618633"/>
  </r>
  <r>
    <s v="UN"/>
    <s v="South_Asian"/>
    <x v="8"/>
    <x v="1"/>
    <x v="13"/>
    <x v="12"/>
    <n v="1.8649525408151707E-2"/>
    <n v="8.933605089228655E-2"/>
    <n v="62797.774770312928"/>
    <n v="300817.5854357584"/>
    <n v="5610.1052028030244"/>
    <n v="0.88785252822919225"/>
    <n v="1158712.3684426504"/>
    <n v="18.45148769491783"/>
    <n v="2.6522207802403903"/>
  </r>
  <r>
    <s v="UN"/>
    <s v="South_Asian"/>
    <x v="8"/>
    <x v="1"/>
    <x v="13"/>
    <x v="13"/>
    <n v="2.9682708407685939E-2"/>
    <n v="0.13862615682194543"/>
    <n v="57187.669567509904"/>
    <n v="267081.65376493917"/>
    <n v="7927.7068497472283"/>
    <n v="0.83178843542369452"/>
    <n v="857894.78300689196"/>
    <n v="15.001394347677506"/>
    <n v="2.6214188503688676"/>
  </r>
  <r>
    <s v="UN"/>
    <s v="South_Asian"/>
    <x v="8"/>
    <x v="1"/>
    <x v="13"/>
    <x v="14"/>
    <n v="4.4945842470639347E-2"/>
    <n v="0.20269936173388747"/>
    <n v="49259.962717762675"/>
    <n v="222155.43091551162"/>
    <n v="9984.9630019255856"/>
    <n v="0.75540201484835068"/>
    <n v="590813.12924195279"/>
    <n v="11.993779464004977"/>
    <n v="2.5819256747726009"/>
  </r>
  <r>
    <s v="UN"/>
    <s v="South_Asian"/>
    <x v="8"/>
    <x v="1"/>
    <x v="13"/>
    <x v="15"/>
    <n v="6.8942052394357273E-2"/>
    <n v="0.29457988691432668"/>
    <n v="39274.99971583709"/>
    <n v="167816.66012308109"/>
    <n v="11569.6249748515"/>
    <n v="0.65159755906564487"/>
    <n v="368657.69832644117"/>
    <n v="9.3865741818907047"/>
    <n v="2.5316107031834951"/>
  </r>
  <r>
    <s v="UN"/>
    <s v="South_Asian"/>
    <x v="8"/>
    <x v="1"/>
    <x v="13"/>
    <x v="16"/>
    <n v="0.10423105979544124"/>
    <n v="0.41138423725195"/>
    <n v="27705.37474098559"/>
    <n v="109348.92610674858"/>
    <n v="11397.554455599802"/>
    <n v="0.53652838004393344"/>
    <n v="200841.03820336008"/>
    <n v="7.2491724108047695"/>
    <n v="2.439981733639029"/>
  </r>
  <r>
    <s v="UN"/>
    <s v="South_Asian"/>
    <x v="8"/>
    <x v="1"/>
    <x v="13"/>
    <x v="17"/>
    <n v="0.14656796573412628"/>
    <n v="0.52729100748146629"/>
    <n v="16307.820285385787"/>
    <n v="58668.802183597589"/>
    <n v="8598.9669881077643"/>
    <n v="0.41406849079170643"/>
    <n v="91492.112096611498"/>
    <n v="5.6103213363592142"/>
    <n v="2.3403434069510198"/>
  </r>
  <r>
    <s v="UN"/>
    <s v="South_Asian"/>
    <x v="8"/>
    <x v="1"/>
    <x v="13"/>
    <x v="18"/>
    <n v="0.20975457866438332"/>
    <n v="0.66099941276129937"/>
    <n v="7708.8532972780231"/>
    <n v="24292.902376719423"/>
    <n v="5095.5475025637797"/>
    <n v="0.29018326626422292"/>
    <n v="32823.309913013916"/>
    <n v="4.2578719100289204"/>
    <n v="2.2031731423364724"/>
  </r>
  <r>
    <s v="UN"/>
    <s v="South_Asian"/>
    <x v="8"/>
    <x v="1"/>
    <x v="13"/>
    <x v="19"/>
    <n v="0.28722506891107502"/>
    <n v="0.77478977478386979"/>
    <n v="2613.3057947142433"/>
    <n v="7049.3937587143473"/>
    <n v="2024.7626081280305"/>
    <n v="0.1872629547312924"/>
    <n v="8530.407536294495"/>
    <n v="3.2642209547571404"/>
    <n v="2.0282268199233791"/>
  </r>
  <r>
    <s v="UN"/>
    <s v="South_Asian"/>
    <x v="8"/>
    <x v="1"/>
    <x v="13"/>
    <x v="20"/>
    <n v="0.38516722822332972"/>
    <n v="0.86392219824874217"/>
    <n v="588.54318658621298"/>
    <n v="1320.0903043211799"/>
    <n v="508.45552351988078"/>
    <n v="0.10865764768367206"/>
    <n v="1481.0137775801479"/>
    <n v="2.5164062915597123"/>
    <n v="1.8087166850367793"/>
  </r>
  <r>
    <s v="UN"/>
    <s v="South_Asian"/>
    <x v="8"/>
    <x v="1"/>
    <x v="13"/>
    <x v="21"/>
    <n v="0.49767545681449604"/>
    <n v="1"/>
    <n v="80.087663066332226"/>
    <n v="160.92347325896796"/>
    <n v="80.087663066332226"/>
    <m/>
    <n v="160.92347325896796"/>
    <n v="2.009341602659624"/>
    <n v="2.009341602659624"/>
  </r>
  <r>
    <s v="UN"/>
    <s v="South_Asian"/>
    <x v="8"/>
    <x v="1"/>
    <x v="14"/>
    <x v="0"/>
    <n v="0.12268905850630112"/>
    <n v="0.11362750496345034"/>
    <n v="100000"/>
    <n v="92614.212177375724"/>
    <n v="11362.750496345034"/>
    <n v="0.85892741578603338"/>
    <n v="5500000"/>
    <n v="55"/>
    <n v="0.35"/>
  </r>
  <r>
    <s v="UN"/>
    <s v="South_Asian"/>
    <x v="8"/>
    <x v="1"/>
    <x v="14"/>
    <x v="1"/>
    <n v="1.9910664876106116E-2"/>
    <n v="7.5666804424057738E-2"/>
    <n v="88637.249503654966"/>
    <n v="336849.49571564095"/>
    <n v="6706.8974228794686"/>
    <n v="0.94415595241289474"/>
    <n v="5407385.7878226247"/>
    <n v="61.005794043729331"/>
    <n v="1.361"/>
  </r>
  <r>
    <s v="UN"/>
    <s v="South_Asian"/>
    <x v="8"/>
    <x v="1"/>
    <x v="14"/>
    <x v="2"/>
    <n v="3.3683772562742654E-3"/>
    <n v="1.6670403427527528E-2"/>
    <n v="81930.352080775498"/>
    <n v="405480.71615250444"/>
    <n v="1365.8120221458958"/>
    <n v="0.98972217952175112"/>
    <n v="5070536.2921069833"/>
    <n v="61.888374251192268"/>
    <n v="1.9461066502989746"/>
  </r>
  <r>
    <s v="UN"/>
    <s v="South_Asian"/>
    <x v="8"/>
    <x v="1"/>
    <x v="14"/>
    <x v="3"/>
    <n v="1.4423175153797949E-3"/>
    <n v="7.1845645857931189E-3"/>
    <n v="80564.540058629602"/>
    <n v="401313.25814449717"/>
    <n v="578.82114137592725"/>
    <n v="0.99171664118397962"/>
    <n v="4665055.5759544792"/>
    <n v="57.904576536520374"/>
    <n v="2.3922131713041552"/>
  </r>
  <r>
    <s v="UN"/>
    <s v="South_Asian"/>
    <x v="8"/>
    <x v="1"/>
    <x v="14"/>
    <x v="4"/>
    <n v="2.0369987008714832E-3"/>
    <n v="1.0135598718653696E-2"/>
    <n v="79985.718917253675"/>
    <n v="397989.0364296601"/>
    <n v="810.70315016832319"/>
    <n v="0.98872755436194437"/>
    <n v="4263742.3178099822"/>
    <n v="53.306294867723601"/>
    <n v="2.607560601922458"/>
  </r>
  <r>
    <s v="UN"/>
    <s v="South_Asian"/>
    <x v="8"/>
    <x v="1"/>
    <x v="14"/>
    <x v="5"/>
    <n v="2.4667761158089301E-3"/>
    <n v="1.225996759465489E-2"/>
    <n v="79175.015767085351"/>
    <n v="393502.72665196459"/>
    <n v="970.68312761074048"/>
    <n v="0.987100579596215"/>
    <n v="3865753.2813803218"/>
    <n v="48.825418522839037"/>
    <n v="2.5559973013010828"/>
  </r>
  <r>
    <s v="UN"/>
    <s v="South_Asian"/>
    <x v="8"/>
    <x v="1"/>
    <x v="14"/>
    <x v="6"/>
    <n v="2.7317223477641176E-3"/>
    <n v="1.3567970610317268E-2"/>
    <n v="78204.332639474611"/>
    <n v="388426.76955084526"/>
    <n v="1061.0740868518769"/>
    <n v="0.98514496028459153"/>
    <n v="3472250.5547283571"/>
    <n v="44.399721058110472"/>
    <n v="2.5544651606499342"/>
  </r>
  <r>
    <s v="UN"/>
    <s v="South_Asian"/>
    <x v="8"/>
    <x v="1"/>
    <x v="14"/>
    <x v="7"/>
    <n v="3.2925491303718375E-3"/>
    <n v="1.633215817391873E-2"/>
    <n v="77143.258552622734"/>
    <n v="382656.67446263961"/>
    <n v="1259.9159007329436"/>
    <n v="0.98208147805420454"/>
    <n v="3083823.7851775121"/>
    <n v="39.975285501764269"/>
    <n v="2.5715694208683528"/>
  </r>
  <r>
    <s v="UN"/>
    <s v="South_Asian"/>
    <x v="8"/>
    <x v="1"/>
    <x v="14"/>
    <x v="8"/>
    <n v="3.9804346359798267E-3"/>
    <n v="1.9712461431790902E-2"/>
    <n v="75883.34265188979"/>
    <n v="375800.03244357568"/>
    <n v="1495.8474653407466"/>
    <n v="0.97781342699115559"/>
    <n v="2701167.1107148724"/>
    <n v="35.59631160564858"/>
    <n v="2.5821860853643885"/>
  </r>
  <r>
    <s v="UN"/>
    <s v="South_Asian"/>
    <x v="8"/>
    <x v="1"/>
    <x v="14"/>
    <x v="9"/>
    <n v="5.0832947924208394E-3"/>
    <n v="2.511066249396789E-2"/>
    <n v="74387.495186549044"/>
    <n v="367462.31758704019"/>
    <n v="1867.9192854010907"/>
    <n v="0.97095838164239401"/>
    <n v="2325367.0782712968"/>
    <n v="31.260187917871662"/>
    <n v="2.6042014338193997"/>
  </r>
  <r>
    <s v="UN"/>
    <s v="South_Asian"/>
    <x v="8"/>
    <x v="1"/>
    <x v="14"/>
    <x v="10"/>
    <n v="6.9060017240382002E-3"/>
    <n v="3.3976986032775283E-2"/>
    <n v="72519.575901147953"/>
    <n v="356790.61719887593"/>
    <n v="2463.9966174960864"/>
    <n v="0.95755996644712105"/>
    <n v="1957904.7606842567"/>
    <n v="26.998293031292587"/>
    <n v="2.6431532958981294"/>
  </r>
  <r>
    <s v="UN"/>
    <s v="South_Asian"/>
    <x v="8"/>
    <x v="1"/>
    <x v="14"/>
    <x v="11"/>
    <n v="1.0828217626980724E-2"/>
    <n v="5.2807262301499604E-2"/>
    <n v="70055.579283651867"/>
    <n v="341648.41143360327"/>
    <n v="3699.4433509153023"/>
    <n v="0.93356553953230281"/>
    <n v="1601114.1434853808"/>
    <n v="22.854912625910096"/>
    <n v="2.6673558246212976"/>
  </r>
  <r>
    <s v="UN"/>
    <s v="South_Asian"/>
    <x v="8"/>
    <x v="1"/>
    <x v="14"/>
    <x v="12"/>
    <n v="1.7184038917282572E-2"/>
    <n v="8.259778050365435E-2"/>
    <n v="66356.135932736564"/>
    <n v="318951.18355036603"/>
    <n v="5480.8695508428209"/>
    <n v="0.89568607077735152"/>
    <n v="1259465.7320517774"/>
    <n v="18.980395924929446"/>
    <n v="2.6592225021403846"/>
  </r>
  <r>
    <s v="UN"/>
    <s v="South_Asian"/>
    <x v="8"/>
    <x v="1"/>
    <x v="14"/>
    <x v="13"/>
    <n v="2.7612370243356516E-2"/>
    <n v="0.12958145491339426"/>
    <n v="60875.266381893744"/>
    <n v="285680.13236401317"/>
    <n v="7888.3055860062304"/>
    <n v="0.84172780528509228"/>
    <n v="940514.54850141145"/>
    <n v="15.449863374744108"/>
    <n v="2.6298839666376037"/>
  </r>
  <r>
    <s v="UN"/>
    <s v="South_Asian"/>
    <x v="8"/>
    <x v="1"/>
    <x v="14"/>
    <x v="14"/>
    <n v="4.2247607515907386E-2"/>
    <n v="0.19172768208307614"/>
    <n v="52986.960795887513"/>
    <n v="240464.91082831551"/>
    <n v="10159.067174022333"/>
    <n v="0.76734047797018734"/>
    <n v="654834.41613739834"/>
    <n v="12.358406791057586"/>
    <n v="2.5913248005984428"/>
  </r>
  <r>
    <s v="UN"/>
    <s v="South_Asian"/>
    <x v="8"/>
    <x v="1"/>
    <x v="14"/>
    <x v="15"/>
    <n v="6.5306984292393816E-2"/>
    <n v="0.28136672444844762"/>
    <n v="42827.89362186518"/>
    <n v="184518.45961005808"/>
    <n v="12050.344143410774"/>
    <n v="0.66574673341493462"/>
    <n v="414369.50530908286"/>
    <n v="9.6752249589396655"/>
    <n v="2.5418952233439063"/>
  </r>
  <r>
    <s v="UN"/>
    <s v="South_Asian"/>
    <x v="8"/>
    <x v="1"/>
    <x v="14"/>
    <x v="16"/>
    <n v="9.9257217798343289E-2"/>
    <n v="0.39616574783136316"/>
    <n v="30777.549478454406"/>
    <n v="122842.56174015172"/>
    <n v="12193.010905548668"/>
    <n v="0.55077527642477286"/>
    <n v="229851.04569902478"/>
    <n v="7.4681399134759019"/>
    <n v="2.4538540240300617"/>
  </r>
  <r>
    <s v="UN"/>
    <s v="South_Asian"/>
    <x v="8"/>
    <x v="1"/>
    <x v="14"/>
    <x v="17"/>
    <n v="0.14119903360734734"/>
    <n v="0.51404749053445664"/>
    <n v="18584.538572905738"/>
    <n v="67658.645899159281"/>
    <n v="9553.335416143007"/>
    <n v="0.42616623350839428"/>
    <n v="107008.48395887305"/>
    <n v="5.7579306335256524"/>
    <n v="2.3554736785773485"/>
  </r>
  <r>
    <s v="UN"/>
    <s v="South_Asian"/>
    <x v="8"/>
    <x v="1"/>
    <x v="14"/>
    <x v="18"/>
    <n v="0.20356362988501078"/>
    <n v="0.64991552674129494"/>
    <n v="9031.2031567627309"/>
    <n v="28833.830287122881"/>
    <n v="5869.5191567350957"/>
    <n v="0.29959182321555206"/>
    <n v="39349.83805971378"/>
    <n v="4.357098093873339"/>
    <n v="2.2191613894024762"/>
  </r>
  <r>
    <s v="UN"/>
    <s v="South_Asian"/>
    <x v="8"/>
    <x v="1"/>
    <x v="14"/>
    <x v="19"/>
    <n v="0.2808389712085943"/>
    <n v="0.76731061421385049"/>
    <n v="3161.6840000276347"/>
    <n v="8638.3797860069481"/>
    <n v="2425.9936920113082"/>
    <n v="0.1931853204476397"/>
    <n v="10516.0077725909"/>
    <n v="3.3260780560293135"/>
    <n v="2.0444934635478003"/>
  </r>
  <r>
    <s v="UN"/>
    <s v="South_Asian"/>
    <x v="8"/>
    <x v="1"/>
    <x v="14"/>
    <x v="20"/>
    <n v="0.37915192060635194"/>
    <n v="0.86005186528648025"/>
    <n v="735.69030801632664"/>
    <n v="1668.8081671081657"/>
    <n v="632.7318216826269"/>
    <n v="0.11121469266960668"/>
    <n v="1877.6279865839524"/>
    <n v="2.5521988887507319"/>
    <n v="1.8238623313915003"/>
  </r>
  <r>
    <s v="UN"/>
    <s v="South_Asian"/>
    <x v="8"/>
    <x v="1"/>
    <x v="14"/>
    <x v="21"/>
    <n v="0.49304939824276645"/>
    <n v="1"/>
    <n v="102.95848633369972"/>
    <n v="208.81981947578663"/>
    <n v="102.95848633369972"/>
    <m/>
    <n v="208.81981947578663"/>
    <n v="2.0281943423194737"/>
    <n v="2.0281943423194737"/>
  </r>
  <r>
    <s v="UN"/>
    <s v="South_Asian"/>
    <x v="8"/>
    <x v="1"/>
    <x v="15"/>
    <x v="0"/>
    <n v="0.11076000097612346"/>
    <n v="0.10332147466363428"/>
    <n v="100000"/>
    <n v="93284.10414686377"/>
    <n v="10332.147466363429"/>
    <n v="0.87371120949208481"/>
    <n v="5750000.0000000019"/>
    <n v="57.500000000000021"/>
    <n v="0.35"/>
  </r>
  <r>
    <s v="UN"/>
    <s v="South_Asian"/>
    <x v="8"/>
    <x v="1"/>
    <x v="15"/>
    <x v="1"/>
    <n v="1.6653971742953896E-2"/>
    <n v="6.3811387258511598E-2"/>
    <n v="89667.852533636571"/>
    <n v="343571.50059917866"/>
    <n v="5721.8300626629934"/>
    <n v="0.95264401548722644"/>
    <n v="5656715.8958531385"/>
    <n v="63.085216563329297"/>
    <n v="1.361"/>
  </r>
  <r>
    <s v="UN"/>
    <s v="South_Asian"/>
    <x v="8"/>
    <x v="1"/>
    <x v="15"/>
    <x v="2"/>
    <n v="2.8036169643101253E-3"/>
    <n v="1.3899113823347534E-2"/>
    <n v="83946.022470973578"/>
    <n v="416167.8774933705"/>
    <n v="1166.7753213413525"/>
    <n v="0.99142724524100101"/>
    <n v="5313144.39525396"/>
    <n v="63.29239002468654"/>
    <n v="1.946940172335706"/>
  </r>
  <r>
    <s v="UN"/>
    <s v="South_Asian"/>
    <x v="8"/>
    <x v="1"/>
    <x v="15"/>
    <x v="3"/>
    <n v="1.2044195238784547E-3"/>
    <n v="6.0032401868175206E-3"/>
    <n v="82779.247149632225"/>
    <n v="412600.17234104674"/>
    <n v="496.94370312317915"/>
    <n v="0.99310395543750141"/>
    <n v="4896976.5177605897"/>
    <n v="59.157055498569441"/>
    <n v="2.3919311202276163"/>
  </r>
  <r>
    <s v="UN"/>
    <s v="South_Asian"/>
    <x v="8"/>
    <x v="1"/>
    <x v="15"/>
    <x v="4"/>
    <n v="1.6891474409912385E-3"/>
    <n v="8.4117282764290188E-3"/>
    <n v="82282.303446509046"/>
    <n v="409754.86316608824"/>
    <n v="692.13637855069828"/>
    <n v="0.99065897272852677"/>
    <n v="4484376.3454195429"/>
    <n v="54.499888281989989"/>
    <n v="2.6064629489264073"/>
  </r>
  <r>
    <s v="UN"/>
    <s v="South_Asian"/>
    <x v="8"/>
    <x v="1"/>
    <x v="15"/>
    <x v="5"/>
    <n v="2.0419625040551514E-3"/>
    <n v="1.0159170163804642E-2"/>
    <n v="81590.167067958348"/>
    <n v="405927.33181463508"/>
    <n v="828.88839093664137"/>
    <n v="0.98925693773265488"/>
    <n v="4074621.4822534542"/>
    <n v="49.940104655743717"/>
    <n v="2.5587744414297915"/>
  </r>
  <r>
    <s v="UN"/>
    <s v="South_Asian"/>
    <x v="8"/>
    <x v="1"/>
    <x v="15"/>
    <x v="6"/>
    <n v="2.2859024067778556E-3"/>
    <n v="1.1366111112356709E-2"/>
    <n v="80761.278677021706"/>
    <n v="401566.42921293317"/>
    <n v="917.94166701904032"/>
    <n v="0.98749214335140079"/>
    <n v="3668694.1504388191"/>
    <n v="45.426400009224224"/>
    <n v="2.5597968229838379"/>
  </r>
  <r>
    <s v="UN"/>
    <s v="South_Asian"/>
    <x v="8"/>
    <x v="1"/>
    <x v="15"/>
    <x v="7"/>
    <n v="2.7837393995331374E-3"/>
    <n v="1.382550311187397E-2"/>
    <n v="79843.337010002666"/>
    <n v="396543.69388144789"/>
    <n v="1103.8743042941933"/>
    <n v="0.9846959510246821"/>
    <n v="3267127.7212258857"/>
    <n v="40.919228123150518"/>
    <n v="2.5785366520742277"/>
  </r>
  <r>
    <s v="UN"/>
    <s v="South_Asian"/>
    <x v="8"/>
    <x v="1"/>
    <x v="15"/>
    <x v="8"/>
    <n v="3.426619465877597E-3"/>
    <n v="1.6992865919732789E-2"/>
    <n v="78739.462705708473"/>
    <n v="390474.96976943273"/>
    <n v="1338.0091323499073"/>
    <n v="0.98065087954962193"/>
    <n v="2870584.0273444378"/>
    <n v="36.456738828322301"/>
    <n v="2.5916877686400204"/>
  </r>
  <r>
    <s v="UN"/>
    <s v="South_Asian"/>
    <x v="8"/>
    <x v="1"/>
    <x v="15"/>
    <x v="9"/>
    <n v="4.4734620457641218E-3"/>
    <n v="2.213106238911413E-2"/>
    <n v="77401.453573358565"/>
    <n v="382919.62254650629"/>
    <n v="1712.9763980401185"/>
    <n v="0.97415350782369448"/>
    <n v="2480109.0575750051"/>
    <n v="32.042150929690735"/>
    <n v="2.613717664199354"/>
  </r>
  <r>
    <s v="UN"/>
    <s v="South_Asian"/>
    <x v="8"/>
    <x v="1"/>
    <x v="15"/>
    <x v="10"/>
    <n v="6.1851645200014793E-3"/>
    <n v="3.0482916002221319E-2"/>
    <n v="75688.477175318447"/>
    <n v="373022.49351820414"/>
    <n v="2307.205492071269"/>
    <n v="0.96164341085164939"/>
    <n v="2097189.435028499"/>
    <n v="27.708173202781516"/>
    <n v="2.6508844240300151"/>
  </r>
  <r>
    <s v="UN"/>
    <s v="South_Asian"/>
    <x v="8"/>
    <x v="1"/>
    <x v="15"/>
    <x v="11"/>
    <n v="9.8184129600518508E-3"/>
    <n v="4.7996010733366803E-2"/>
    <n v="73381.271683247178"/>
    <n v="358714.62299123313"/>
    <n v="3522.0083033372357"/>
    <n v="0.93924717885216669"/>
    <n v="1724166.941510295"/>
    <n v="23.496007931733889"/>
    <n v="2.6741294399446009"/>
  </r>
  <r>
    <s v="UN"/>
    <s v="South_Asian"/>
    <x v="8"/>
    <x v="1"/>
    <x v="15"/>
    <x v="12"/>
    <n v="1.5739272886633095E-2"/>
    <n v="7.5908366110608388E-2"/>
    <n v="69859.263379909942"/>
    <n v="336921.69765753427"/>
    <n v="5302.9025408596208"/>
    <n v="0.90352190312137148"/>
    <n v="1365452.3185190619"/>
    <n v="19.545758893755202"/>
    <n v="2.6664441507896361"/>
  </r>
  <r>
    <s v="UN"/>
    <s v="South_Asian"/>
    <x v="8"/>
    <x v="1"/>
    <x v="15"/>
    <x v="13"/>
    <n v="2.5548641600945231E-2"/>
    <n v="0.12047486243798075"/>
    <n v="64556.360839050321"/>
    <n v="304416.13347041869"/>
    <n v="7777.4186915812388"/>
    <n v="0.85182212982648009"/>
    <n v="1028530.6208615275"/>
    <n v="15.932289359151213"/>
    <n v="2.6385904561479943"/>
  </r>
  <r>
    <s v="UN"/>
    <s v="South_Asian"/>
    <x v="8"/>
    <x v="1"/>
    <x v="15"/>
    <x v="14"/>
    <n v="3.9522876342761984E-2"/>
    <n v="0.18050025955523422"/>
    <n v="56778.942147469083"/>
    <n v="259308.39916631411"/>
    <n v="10248.613794889796"/>
    <n v="0.77965404932110283"/>
    <n v="724114.48739110888"/>
    <n v="12.753222585767851"/>
    <n v="2.6010110183593187"/>
  </r>
  <r>
    <s v="UN"/>
    <s v="South_Asian"/>
    <x v="8"/>
    <x v="1"/>
    <x v="15"/>
    <x v="15"/>
    <n v="6.1600242085130652E-2"/>
    <n v="0.26764850666128748"/>
    <n v="46530.328352579287"/>
    <n v="202170.8434329897"/>
    <n v="12453.772898027208"/>
    <n v="0.68055949506478186"/>
    <n v="464806.08822479472"/>
    <n v="9.989314597197108"/>
    <n v="2.5524848108692293"/>
  </r>
  <r>
    <s v="UN"/>
    <s v="South_Asian"/>
    <x v="8"/>
    <x v="1"/>
    <x v="15"/>
    <x v="16"/>
    <n v="9.4142459838251716E-2"/>
    <n v="0.38011453224726316"/>
    <n v="34076.555454552079"/>
    <n v="137589.28712357653"/>
    <n v="12952.993937204988"/>
    <n v="0.56590370035804216"/>
    <n v="262635.24479180505"/>
    <n v="7.7072122251934125"/>
    <n v="2.4682694743652385"/>
  </r>
  <r>
    <s v="UN"/>
    <s v="South_Asian"/>
    <x v="8"/>
    <x v="1"/>
    <x v="15"/>
    <x v="17"/>
    <n v="0.13561010261897083"/>
    <n v="0.49986422425058802"/>
    <n v="21123.561517347091"/>
    <n v="77862.28671285708"/>
    <n v="10558.912691278278"/>
    <n v="0.43920803101872957"/>
    <n v="125045.95766822848"/>
    <n v="5.9197383720324925"/>
    <n v="2.3713656239619643"/>
  </r>
  <r>
    <s v="UN"/>
    <s v="South_Asian"/>
    <x v="8"/>
    <x v="1"/>
    <x v="15"/>
    <x v="18"/>
    <n v="0.19705151389631392"/>
    <n v="0.63785525411212995"/>
    <n v="10564.648826068813"/>
    <n v="34197.741637769745"/>
    <n v="6738.7167615575381"/>
    <n v="0.30987123125668475"/>
    <n v="47183.670955371395"/>
    <n v="4.466184511400253"/>
    <n v="2.2360460972588263"/>
  </r>
  <r>
    <s v="UN"/>
    <s v="South_Asian"/>
    <x v="8"/>
    <x v="1"/>
    <x v="15"/>
    <x v="19"/>
    <n v="0.27405266107520082"/>
    <n v="0.75905886023033475"/>
    <n v="3825.9320645112748"/>
    <n v="10596.896307493706"/>
    <n v="2904.1076322066197"/>
    <n v="0.1997310515090488"/>
    <n v="12985.929317601651"/>
    <n v="3.39418711535864"/>
    <n v="2.0618292791788702"/>
  </r>
  <r>
    <s v="UN"/>
    <s v="South_Asian"/>
    <x v="8"/>
    <x v="1"/>
    <x v="15"/>
    <x v="20"/>
    <n v="0.37269945240712032"/>
    <n v="0.85572616860447814"/>
    <n v="921.82443230465503"/>
    <n v="2116.5292422280745"/>
    <n v="788.8292895820606"/>
    <n v="0.11406446320620701"/>
    <n v="2389.0330101079462"/>
    <n v="2.591635593922283"/>
    <n v="1.8401364500349215"/>
  </r>
  <r>
    <s v="UN"/>
    <s v="South_Asian"/>
    <x v="8"/>
    <x v="1"/>
    <x v="15"/>
    <x v="21"/>
    <n v="0.48804882133307925"/>
    <n v="1"/>
    <n v="132.99514272259447"/>
    <n v="272.50376787987182"/>
    <n v="132.99514272259447"/>
    <m/>
    <n v="272.50376787987182"/>
    <n v="2.0489753407631506"/>
    <n v="2.0489753407631506"/>
  </r>
  <r>
    <s v="UN"/>
    <s v="South_Asian"/>
    <x v="8"/>
    <x v="1"/>
    <x v="16"/>
    <x v="0"/>
    <n v="9.934361161596976E-2"/>
    <n v="9.3151630540160846E-2"/>
    <n v="100000"/>
    <n v="93767.106938144032"/>
    <n v="9315.1630540160841"/>
    <n v="0.88762439158748718"/>
    <n v="5999999.9999999981"/>
    <n v="59.999999999999979"/>
    <n v="0.33088739019240793"/>
  </r>
  <r>
    <s v="UN"/>
    <s v="South_Asian"/>
    <x v="8"/>
    <x v="1"/>
    <x v="16"/>
    <x v="1"/>
    <n v="1.3722763858978148E-2"/>
    <n v="5.2970113374319221E-2"/>
    <n v="90684.836945983916"/>
    <n v="350045.08885559952"/>
    <n v="4803.5860943604202"/>
    <n v="0.96079674770991086"/>
    <n v="5906232.8930618539"/>
    <n v="65.129222171727335"/>
    <n v="1.3573370646485055"/>
  </r>
  <r>
    <s v="UN"/>
    <s v="South_Asian"/>
    <x v="8"/>
    <x v="1"/>
    <x v="16"/>
    <x v="2"/>
    <n v="2.2997602707449452E-3"/>
    <n v="1.1418655287952285E-2"/>
    <n v="85881.250851623496"/>
    <n v="426413.31431262306"/>
    <n v="980.64839917283098"/>
    <n v="0.99294936493150832"/>
    <n v="5556187.8042062549"/>
    <n v="64.696167663016993"/>
    <n v="1.9479989484315063"/>
  </r>
  <r>
    <s v="UN"/>
    <s v="South_Asian"/>
    <x v="8"/>
    <x v="1"/>
    <x v="16"/>
    <x v="3"/>
    <n v="9.924770447893251E-4"/>
    <n v="4.949570991149255E-3"/>
    <n v="84900.602452450665"/>
    <n v="423406.82964505866"/>
    <n v="420.22155902975646"/>
    <n v="0.99434187497428417"/>
    <n v="5129774.489893632"/>
    <n v="60.420943335079485"/>
    <n v="2.3914174709988631"/>
  </r>
  <r>
    <s v="UN"/>
    <s v="South_Asian"/>
    <x v="8"/>
    <x v="1"/>
    <x v="16"/>
    <x v="4"/>
    <n v="1.3792412355339413E-3"/>
    <n v="6.8735003318036942E-3"/>
    <n v="84480.380893420908"/>
    <n v="421011.14086618496"/>
    <n v="580.675926101816"/>
    <n v="0.99237803081732556"/>
    <n v="4706367.6602485729"/>
    <n v="55.709593286351904"/>
    <n v="2.6049229210240488"/>
  </r>
  <r>
    <s v="UN"/>
    <s v="South_Asian"/>
    <x v="8"/>
    <x v="1"/>
    <x v="16"/>
    <x v="5"/>
    <n v="1.6650764493548605E-3"/>
    <n v="8.2917170627737641E-3"/>
    <n v="83899.704967319092"/>
    <n v="417802.20692494034"/>
    <n v="695.67261523920752"/>
    <n v="0.99118564054213887"/>
    <n v="4285356.5193823883"/>
    <n v="51.077134550730968"/>
    <n v="2.5616146525016772"/>
  </r>
  <r>
    <s v="UN"/>
    <s v="South_Asian"/>
    <x v="8"/>
    <x v="1"/>
    <x v="16"/>
    <x v="6"/>
    <n v="1.8850128071782458E-3"/>
    <n v="9.3820050517604819E-3"/>
    <n v="83204.032352079885"/>
    <n v="414119.54809081624"/>
    <n v="780.62065185405663"/>
    <n v="0.98961999050337401"/>
    <n v="3867554.3124574479"/>
    <n v="46.482774970470153"/>
    <n v="2.5652531545648474"/>
  </r>
  <r>
    <s v="UN"/>
    <s v="South_Asian"/>
    <x v="8"/>
    <x v="1"/>
    <x v="16"/>
    <x v="7"/>
    <n v="2.3208565216017562E-3"/>
    <n v="1.1539630331267108E-2"/>
    <n v="82423.411700225828"/>
    <n v="409820.98324889503"/>
    <n v="951.13570166245336"/>
    <n v="0.98709866925384693"/>
    <n v="3453434.7643666314"/>
    <n v="41.89871170252917"/>
    <n v="2.5859646018745122"/>
  </r>
  <r>
    <s v="UN"/>
    <s v="South_Asian"/>
    <x v="8"/>
    <x v="1"/>
    <x v="16"/>
    <x v="8"/>
    <n v="2.9147185690162453E-3"/>
    <n v="1.4472432619538558E-2"/>
    <n v="81472.275998563375"/>
    <n v="404533.74719728739"/>
    <n v="1179.102024749649"/>
    <n v="0.98331181591200489"/>
    <n v="3043613.7811177364"/>
    <n v="37.357662392681966"/>
    <n v="2.6018760580706459"/>
  </r>
  <r>
    <s v="UN"/>
    <s v="South_Asian"/>
    <x v="8"/>
    <x v="1"/>
    <x v="16"/>
    <x v="9"/>
    <n v="3.8965384119549118E-3"/>
    <n v="1.9303957433979918E-2"/>
    <n v="80293.173973813726"/>
    <n v="397782.81355425267"/>
    <n v="1549.976012629646"/>
    <n v="0.97721676027101267"/>
    <n v="2639080.0339204492"/>
    <n v="32.868049714676133"/>
    <n v="2.6237978621569757"/>
  </r>
  <r>
    <s v="UN"/>
    <s v="South_Asian"/>
    <x v="8"/>
    <x v="1"/>
    <x v="16"/>
    <x v="10"/>
    <n v="5.4902203527155153E-3"/>
    <n v="2.7102768091595113E-2"/>
    <n v="78743.19796118408"/>
    <n v="388720.03235297505"/>
    <n v="2134.1586331325379"/>
    <n v="0.96562454711800916"/>
    <n v="2241297.2203661967"/>
    <n v="28.463375610818204"/>
    <n v="2.6590505619480345"/>
  </r>
  <r>
    <s v="UN"/>
    <s v="South_Asian"/>
    <x v="8"/>
    <x v="1"/>
    <x v="16"/>
    <x v="11"/>
    <n v="8.8324591316368741E-3"/>
    <n v="4.3275972871174809E-2"/>
    <n v="76609.039328051542"/>
    <n v="375357.60519653937"/>
    <n v="3315.3307076475176"/>
    <n v="0.94486456285802212"/>
    <n v="1852577.1880132216"/>
    <n v="24.182227113959812"/>
    <n v="2.68119921611884"/>
  </r>
  <r>
    <s v="UN"/>
    <s v="South_Asian"/>
    <x v="8"/>
    <x v="1"/>
    <x v="16"/>
    <x v="12"/>
    <n v="1.4311296930294088E-2"/>
    <n v="6.9251163737140631E-2"/>
    <n v="73293.708620404024"/>
    <n v="354662.0995494622"/>
    <n v="5075.6746165738878"/>
    <n v="0.91138371451250355"/>
    <n v="1477219.5828166823"/>
    <n v="20.154793782742811"/>
    <n v="2.6739163866009732"/>
  </r>
  <r>
    <s v="UN"/>
    <s v="South_Asian"/>
    <x v="8"/>
    <x v="1"/>
    <x v="16"/>
    <x v="13"/>
    <n v="2.3484604955220124E-2"/>
    <n v="0.11127564096341946"/>
    <n v="68218.034003830136"/>
    <n v="323233.26168419217"/>
    <n v="7591.0054590405416"/>
    <n v="0.86210776810571654"/>
    <n v="1122557.48326722"/>
    <n v="16.45543586325272"/>
    <n v="2.6476227778638024"/>
  </r>
  <r>
    <s v="UN"/>
    <s v="South_Asian"/>
    <x v="8"/>
    <x v="1"/>
    <x v="16"/>
    <x v="14"/>
    <n v="3.6762731601823737E-2"/>
    <n v="0.16897369204408944"/>
    <n v="60627.028544789595"/>
    <n v="278661.90580808994"/>
    <n v="10244.372850875494"/>
    <n v="0.79240765216388687"/>
    <n v="799324.22158302786"/>
    <n v="13.184288274865869"/>
    <n v="2.6110556232081565"/>
  </r>
  <r>
    <s v="UN"/>
    <s v="South_Asian"/>
    <x v="8"/>
    <x v="1"/>
    <x v="16"/>
    <x v="15"/>
    <n v="5.7802926483659534E-2"/>
    <n v="0.25333490673790515"/>
    <n v="50382.655693914101"/>
    <n v="220813.82652890278"/>
    <n v="12763.685381425712"/>
    <n v="0.696149176160618"/>
    <n v="520662.31577493786"/>
    <n v="10.334157828798821"/>
    <n v="2.5634426099279248"/>
  </r>
  <r>
    <s v="UN"/>
    <s v="South_Asian"/>
    <x v="8"/>
    <x v="1"/>
    <x v="16"/>
    <x v="16"/>
    <n v="8.8857893935503737E-2"/>
    <n v="0.36309284324927177"/>
    <n v="37618.970312488389"/>
    <n v="153719.36342296927"/>
    <n v="13659.178890871353"/>
    <n v="0.58207095766162986"/>
    <n v="299848.48924603511"/>
    <n v="7.9706724228572057"/>
    <n v="2.4833415380154094"/>
  </r>
  <r>
    <s v="UN"/>
    <s v="South_Asian"/>
    <x v="8"/>
    <x v="1"/>
    <x v="16"/>
    <x v="17"/>
    <n v="0.12975625479943423"/>
    <n v="0.48456247274678266"/>
    <n v="23959.791421617036"/>
    <n v="89475.577078743838"/>
    <n v="11610.015777755902"/>
    <n v="0.45338415633140905"/>
    <n v="146129.12582306587"/>
    <n v="6.0989314661239105"/>
    <n v="2.3881706442260713"/>
  </r>
  <r>
    <s v="UN"/>
    <s v="South_Asian"/>
    <x v="8"/>
    <x v="1"/>
    <x v="16"/>
    <x v="18"/>
    <n v="0.19015129344343701"/>
    <n v="0.62461306420757146"/>
    <n v="12349.775643861134"/>
    <n v="40566.809026112234"/>
    <n v="7713.8312071881364"/>
    <n v="0.32120986523314415"/>
    <n v="56653.548744322048"/>
    <n v="4.5874152193593556"/>
    <n v="2.2540144288541186"/>
  </r>
  <r>
    <s v="UN"/>
    <s v="South_Asian"/>
    <x v="8"/>
    <x v="1"/>
    <x v="16"/>
    <x v="19"/>
    <n v="0.26678415423767521"/>
    <n v="0.74986232051565693"/>
    <n v="4635.9444366729977"/>
    <n v="13030.459260216208"/>
    <n v="3476.3200530652639"/>
    <n v="0.20704194820642075"/>
    <n v="16086.739718209814"/>
    <n v="3.4700027012736419"/>
    <n v="2.0804578496161157"/>
  </r>
  <r>
    <s v="UN"/>
    <s v="South_Asian"/>
    <x v="8"/>
    <x v="1"/>
    <x v="16"/>
    <x v="20"/>
    <n v="0.36571679770236126"/>
    <n v="0.85083557041067182"/>
    <n v="1159.6243836077335"/>
    <n v="2697.8516712595592"/>
    <n v="986.6496738890097"/>
    <n v="0.11727614388155591"/>
    <n v="3056.2804579936046"/>
    <n v="2.6355779519616012"/>
    <n v="1.8577800927466133"/>
  </r>
  <r>
    <s v="UN"/>
    <s v="South_Asian"/>
    <x v="8"/>
    <x v="1"/>
    <x v="16"/>
    <x v="21"/>
    <n v="0.48259156663962716"/>
    <n v="1"/>
    <n v="172.97470971872386"/>
    <n v="358.42878673404556"/>
    <n v="172.97470971872386"/>
    <m/>
    <n v="358.42878673404556"/>
    <n v="2.072145617800953"/>
    <n v="2.072145617800953"/>
  </r>
  <r>
    <s v="UN"/>
    <s v="South_Asian"/>
    <x v="8"/>
    <x v="1"/>
    <x v="17"/>
    <x v="0"/>
    <n v="8.8240652037860426E-2"/>
    <n v="8.3106124310162996E-2"/>
    <n v="100000"/>
    <n v="94181.221909495522"/>
    <n v="8310.6124310162995"/>
    <n v="0.90110022588136207"/>
    <n v="6250000"/>
    <n v="62.5"/>
    <n v="0.29983763064343782"/>
  </r>
  <r>
    <s v="UN"/>
    <s v="South_Asian"/>
    <x v="8"/>
    <x v="1"/>
    <x v="17"/>
    <x v="1"/>
    <n v="1.1109803166203408E-2"/>
    <n v="4.3180441476238701E-2"/>
    <n v="91689.3875689837"/>
    <n v="356368.89103118557"/>
    <n v="3959.1882339146687"/>
    <n v="0.96811614469416318"/>
    <n v="6155818.7780905049"/>
    <n v="67.137745613788667"/>
    <n v="1.3760633162729448"/>
  </r>
  <r>
    <s v="UN"/>
    <s v="South_Asian"/>
    <x v="8"/>
    <x v="1"/>
    <x v="17"/>
    <x v="2"/>
    <n v="1.8531170032946159E-3"/>
    <n v="9.2134925785879191E-3"/>
    <n v="87730.199335069032"/>
    <n v="436184.83833165199"/>
    <n v="808.30154049169505"/>
    <n v="0.99430353785947856"/>
    <n v="5799449.8870593198"/>
    <n v="66.105513620337391"/>
    <n v="1.9489624599836635"/>
  </r>
  <r>
    <s v="UN"/>
    <s v="South_Asian"/>
    <x v="8"/>
    <x v="1"/>
    <x v="17"/>
    <x v="3"/>
    <n v="8.0362612600480858E-4"/>
    <n v="4.009723239900561E-3"/>
    <n v="86921.897794577337"/>
    <n v="433700.12791382615"/>
    <n v="348.53275364318688"/>
    <n v="0.99543872444933235"/>
    <n v="5363265.0487276679"/>
    <n v="61.702116322893467"/>
    <n v="2.3908878016340132"/>
  </r>
  <r>
    <s v="UN"/>
    <s v="South_Asian"/>
    <x v="8"/>
    <x v="1"/>
    <x v="17"/>
    <x v="4"/>
    <n v="1.1064611808267334E-3"/>
    <n v="5.5176730786319792E-3"/>
    <n v="86573.36504093415"/>
    <n v="431721.90212405135"/>
    <n v="477.68352561294159"/>
    <n v="0.99389217281641751"/>
    <n v="4929564.9208138417"/>
    <n v="56.940895372185366"/>
    <n v="2.6031765400528046"/>
  </r>
  <r>
    <s v="UN"/>
    <s v="South_Asian"/>
    <x v="8"/>
    <x v="1"/>
    <x v="17"/>
    <x v="5"/>
    <n v="1.3333450617125148E-3"/>
    <n v="6.6451462087484987E-3"/>
    <n v="86095.681515321208"/>
    <n v="429085.01935451018"/>
    <n v="572.11839161114767"/>
    <n v="0.99289502498379723"/>
    <n v="4497843.0186897907"/>
    <n v="52.242376615479543"/>
    <n v="2.5645106982631249"/>
  </r>
  <r>
    <s v="UN"/>
    <s v="South_Asian"/>
    <x v="8"/>
    <x v="1"/>
    <x v="17"/>
    <x v="6"/>
    <n v="1.528293264448678E-3"/>
    <n v="7.6132063226734253E-3"/>
    <n v="85523.563123710061"/>
    <n v="426036.38101216947"/>
    <n v="651.10853151098127"/>
    <n v="0.99152522359300876"/>
    <n v="4068757.9993352806"/>
    <n v="47.574701646256379"/>
    <n v="2.5711658965504469"/>
  </r>
  <r>
    <s v="UN"/>
    <s v="South_Asian"/>
    <x v="8"/>
    <x v="1"/>
    <x v="17"/>
    <x v="7"/>
    <n v="1.9051678306638902E-3"/>
    <n v="9.482370729721544E-3"/>
    <n v="84872.454592199079"/>
    <n v="422425.81794184766"/>
    <n v="804.79207918469911"/>
    <n v="0.9892860502181331"/>
    <n v="3642721.618323111"/>
    <n v="42.919951306061627"/>
    <n v="2.5938443366521775"/>
  </r>
  <r>
    <s v="UN"/>
    <s v="South_Asian"/>
    <x v="8"/>
    <x v="1"/>
    <x v="17"/>
    <x v="8"/>
    <n v="2.4440490081943898E-3"/>
    <n v="1.2149356531219003E-2"/>
    <n v="84067.66251301438"/>
    <n v="417899.96894185466"/>
    <n v="1021.368004616801"/>
    <n v="0.98579613713675263"/>
    <n v="3220295.8003812633"/>
    <n v="38.30599905026186"/>
    <n v="2.6126688791939783"/>
  </r>
  <r>
    <s v="UN"/>
    <s v="South_Asian"/>
    <x v="8"/>
    <x v="1"/>
    <x v="17"/>
    <x v="9"/>
    <n v="3.3528851533781933E-3"/>
    <n v="1.6632512920266351E-2"/>
    <n v="83046.294508397579"/>
    <n v="411964.17509244918"/>
    <n v="1381.2685663911689"/>
    <n v="0.980144607188284"/>
    <n v="2802395.8314394085"/>
    <n v="33.744983421939821"/>
    <n v="2.634567578646084"/>
  </r>
  <r>
    <s v="UN"/>
    <s v="South_Asian"/>
    <x v="8"/>
    <x v="1"/>
    <x v="17"/>
    <x v="10"/>
    <n v="4.8216168727813332E-3"/>
    <n v="2.3839997170001934E-2"/>
    <n v="81665.02594200641"/>
    <n v="403784.46457163407"/>
    <n v="1946.8939873455674"/>
    <n v="0.96949952502134873"/>
    <n v="2390431.6563469591"/>
    <n v="29.271179783185275"/>
    <n v="2.6677388867029093"/>
  </r>
  <r>
    <s v="UN"/>
    <s v="South_Asian"/>
    <x v="8"/>
    <x v="1"/>
    <x v="17"/>
    <x v="11"/>
    <n v="7.8709915051382324E-3"/>
    <n v="3.8651783360543229E-2"/>
    <n v="79718.131954660843"/>
    <n v="391468.84661319881"/>
    <n v="3081.2479662187543"/>
    <n v="0.95040993242657523"/>
    <n v="1986647.1917753248"/>
    <n v="24.920894946525053"/>
    <n v="2.6886595177715811"/>
  </r>
  <r>
    <s v="UN"/>
    <s v="South_Asian"/>
    <x v="8"/>
    <x v="1"/>
    <x v="17"/>
    <x v="12"/>
    <n v="1.2902033349660457E-2"/>
    <n v="6.2636645993507933E-2"/>
    <n v="76636.883988442089"/>
    <n v="372055.88005675963"/>
    <n v="4800.2773724295839"/>
    <n v="0.9192666614300451"/>
    <n v="1595178.345162126"/>
    <n v="20.814759971226142"/>
    <n v="2.6816881563203738"/>
  </r>
  <r>
    <s v="UN"/>
    <s v="South_Asian"/>
    <x v="8"/>
    <x v="1"/>
    <x v="17"/>
    <x v="13"/>
    <n v="2.1419624268943435E-2"/>
    <n v="0.10198016773558555"/>
    <n v="71836.606616012505"/>
    <n v="342018.56672519475"/>
    <n v="7325.909192256222"/>
    <n v="0.87259871035890124"/>
    <n v="1223122.4651053664"/>
    <n v="17.02645103551885"/>
    <n v="2.6570189577272774"/>
  </r>
  <r>
    <s v="UN"/>
    <s v="South_Asian"/>
    <x v="8"/>
    <x v="1"/>
    <x v="17"/>
    <x v="14"/>
    <n v="3.3963015825649021E-2"/>
    <n v="0.15712263721539782"/>
    <n v="64510.697423756283"/>
    <n v="298444.96024320478"/>
    <n v="10136.090907825157"/>
    <n v="0.80564460364868717"/>
    <n v="881103.89838017174"/>
    <n v="13.658260312896605"/>
    <n v="2.6215163128652845"/>
  </r>
  <r>
    <s v="UN"/>
    <s v="South_Asian"/>
    <x v="8"/>
    <x v="1"/>
    <x v="17"/>
    <x v="15"/>
    <n v="5.3904608961185471E-2"/>
    <n v="0.23836227656053022"/>
    <n v="54374.606515931126"/>
    <n v="240440.57170608494"/>
    <n v="12960.854996220383"/>
    <n v="0.7126089323462711"/>
    <n v="582658.9381369669"/>
    <n v="10.715644222018501"/>
    <n v="2.5748157908766856"/>
  </r>
  <r>
    <s v="UN"/>
    <s v="South_Asian"/>
    <x v="8"/>
    <x v="1"/>
    <x v="17"/>
    <x v="16"/>
    <n v="8.3382132562373826E-2"/>
    <n v="0.34497485332353733"/>
    <n v="41413.751519710742"/>
    <n v="171340.0990962002"/>
    <n v="14286.702856089636"/>
    <n v="0.59943071000428472"/>
    <n v="342218.36643088196"/>
    <n v="8.2633993268637891"/>
    <n v="2.4991669622970885"/>
  </r>
  <r>
    <s v="UN"/>
    <s v="South_Asian"/>
    <x v="8"/>
    <x v="1"/>
    <x v="17"/>
    <x v="17"/>
    <n v="0.12359853947308189"/>
    <n v="0.46796006761752573"/>
    <n v="27127.048663621106"/>
    <n v="102706.5172534398"/>
    <n v="12694.375526892043"/>
    <n v="0.46889421614930277"/>
    <n v="170878.26733468176"/>
    <n v="6.2991838682340369"/>
    <n v="2.4060381312252188"/>
  </r>
  <r>
    <s v="UN"/>
    <s v="South_Asian"/>
    <x v="8"/>
    <x v="1"/>
    <x v="17"/>
    <x v="18"/>
    <n v="0.1828017940341595"/>
    <n v="0.60996730363653262"/>
    <n v="14432.673136729063"/>
    <n v="48158.491900976493"/>
    <n v="8803.4587174780445"/>
    <n v="0.33381768245988608"/>
    <n v="68171.75008124196"/>
    <n v="4.7234319959588591"/>
    <n v="2.2732451468182071"/>
  </r>
  <r>
    <s v="UN"/>
    <s v="South_Asian"/>
    <x v="8"/>
    <x v="1"/>
    <x v="17"/>
    <x v="19"/>
    <n v="0.25894958065464763"/>
    <n v="0.73951951114091274"/>
    <n v="5629.2144192510186"/>
    <n v="16076.156157147165"/>
    <n v="4162.9138954318905"/>
    <n v="0.21528613977992386"/>
    <n v="20013.258180265471"/>
    <n v="3.5552488659560222"/>
    <n v="2.1006087941543385"/>
  </r>
  <r>
    <s v="UN"/>
    <s v="South_Asian"/>
    <x v="8"/>
    <x v="1"/>
    <x v="17"/>
    <x v="20"/>
    <n v="0.35810294167683304"/>
    <n v="0.84524611950659545"/>
    <n v="1466.3005238191283"/>
    <n v="3460.9736015714684"/>
    <n v="1239.3848277886063"/>
    <n v="0.12093372707922073"/>
    <n v="3937.1020231183056"/>
    <n v="2.6850580485804674"/>
    <n v="1.8770563179878272"/>
  </r>
  <r>
    <s v="UN"/>
    <s v="South_Asian"/>
    <x v="8"/>
    <x v="1"/>
    <x v="17"/>
    <x v="21"/>
    <n v="0.47658506772883347"/>
    <n v="1"/>
    <n v="226.9156960305219"/>
    <n v="476.12842154683699"/>
    <n v="226.9156960305219"/>
    <m/>
    <n v="476.12842154683699"/>
    <n v="2.0982612920826513"/>
    <n v="2.0982612920826513"/>
  </r>
  <r>
    <s v="UN"/>
    <s v="South_Asian"/>
    <x v="8"/>
    <x v="1"/>
    <x v="18"/>
    <x v="0"/>
    <n v="7.73592628380394E-2"/>
    <n v="7.3220953845045872E-2"/>
    <n v="100000"/>
    <n v="94650.532022703541"/>
    <n v="7322.0953845045879"/>
    <n v="0.91409412330649675"/>
    <n v="6500000.0000611823"/>
    <n v="65.00000000061182"/>
    <n v="0.26940749930446234"/>
  </r>
  <r>
    <s v="UN"/>
    <s v="South_Asian"/>
    <x v="8"/>
    <x v="1"/>
    <x v="18"/>
    <x v="1"/>
    <n v="8.805981368221286E-3"/>
    <n v="3.44338502372772E-2"/>
    <n v="92677.904615495412"/>
    <n v="362396.52963054489"/>
    <n v="3191.2570878346305"/>
    <n v="0.97461772164521221"/>
    <n v="6405349.4680384789"/>
    <n v="69.114094612013133"/>
    <n v="1.3944158672973628"/>
  </r>
  <r>
    <s v="UN"/>
    <s v="South_Asian"/>
    <x v="8"/>
    <x v="1"/>
    <x v="18"/>
    <x v="2"/>
    <n v="1.462593658834025E-3"/>
    <n v="7.2804910633744065E-3"/>
    <n v="89486.647527660782"/>
    <n v="445446.16591312777"/>
    <n v="651.50673761646613"/>
    <n v="0.99549089968593507"/>
    <n v="6042952.9384079343"/>
    <n v="67.529101886848835"/>
    <n v="1.9500365683925205"/>
  </r>
  <r>
    <s v="UN"/>
    <s v="South_Asian"/>
    <x v="8"/>
    <x v="1"/>
    <x v="18"/>
    <x v="3"/>
    <n v="6.3777651714971319E-4"/>
    <n v="3.183583528260221E-3"/>
    <n v="88835.140790044316"/>
    <n v="443437.60446650983"/>
    <n v="282.81409094986157"/>
    <n v="0.99639886933915223"/>
    <n v="5597506.7724948069"/>
    <n v="63.010051233262807"/>
    <n v="2.3901601535031904"/>
  </r>
  <r>
    <s v="UN"/>
    <s v="South_Asian"/>
    <x v="8"/>
    <x v="1"/>
    <x v="18"/>
    <x v="4"/>
    <n v="8.688001477751223E-4"/>
    <n v="4.3349655942349647E-3"/>
    <n v="88552.326699094454"/>
    <n v="441840.72771289264"/>
    <n v="383.87128953002684"/>
    <n v="0.99521129774021666"/>
    <n v="5154069.1680282969"/>
    <n v="58.20365607718135"/>
    <n v="2.601003753869922"/>
  </r>
  <r>
    <s v="UN"/>
    <s v="South_Asian"/>
    <x v="8"/>
    <x v="1"/>
    <x v="18"/>
    <x v="5"/>
    <n v="1.0447093120698383E-3"/>
    <n v="5.2103065541101957E-3"/>
    <n v="88168.455409564427"/>
    <n v="439724.88402162964"/>
    <n v="459.38468108621601"/>
    <n v="0.99439158659867044"/>
    <n v="4712228.440315404"/>
    <n v="53.445741092161924"/>
    <n v="2.5676310678222185"/>
  </r>
  <r>
    <s v="UN"/>
    <s v="South_Asian"/>
    <x v="8"/>
    <x v="1"/>
    <x v="18"/>
    <x v="6"/>
    <n v="1.2146233867099984E-3"/>
    <n v="6.0552992880344983E-3"/>
    <n v="87709.070728478211"/>
    <n v="437258.72508918465"/>
    <n v="531.10467353631975"/>
    <n v="0.99321699603436631"/>
    <n v="4272503.5562937744"/>
    <n v="48.712220079496724"/>
    <n v="2.5774482558409635"/>
  </r>
  <r>
    <s v="UN"/>
    <s v="South_Asian"/>
    <x v="8"/>
    <x v="1"/>
    <x v="18"/>
    <x v="7"/>
    <n v="1.533628564496265E-3"/>
    <n v="7.6400479343941754E-3"/>
    <n v="87177.966054941891"/>
    <n v="434292.79742289672"/>
    <n v="666.04383948275063"/>
    <n v="0.99126518072691583"/>
    <n v="3835244.8312045899"/>
    <n v="43.993281843574053"/>
    <n v="2.6022106096604851"/>
  </r>
  <r>
    <s v="UN"/>
    <s v="South_Asian"/>
    <x v="8"/>
    <x v="1"/>
    <x v="18"/>
    <x v="8"/>
    <n v="2.0145206393068246E-3"/>
    <n v="1.0024627356679959E-2"/>
    <n v="86511.922215459141"/>
    <n v="430499.3283258056"/>
    <n v="867.24978212005226"/>
    <n v="0.98810230834937529"/>
    <n v="3400952.0337816933"/>
    <n v="39.311946222990805"/>
    <n v="2.6243490699373813"/>
  </r>
  <r>
    <s v="UN"/>
    <s v="South_Asian"/>
    <x v="8"/>
    <x v="1"/>
    <x v="18"/>
    <x v="9"/>
    <n v="2.8424242023536678E-3"/>
    <n v="1.4117666935581285E-2"/>
    <n v="85644.672433339088"/>
    <n v="425377.38006158412"/>
    <n v="1209.1029602208437"/>
    <n v="0.98293164237619202"/>
    <n v="2970452.7054558876"/>
    <n v="34.683449898975539"/>
    <n v="2.6462036743409434"/>
  </r>
  <r>
    <s v="UN"/>
    <s v="South_Asian"/>
    <x v="8"/>
    <x v="1"/>
    <x v="18"/>
    <x v="10"/>
    <n v="4.1811367103021836E-3"/>
    <n v="2.0704590204845389E-2"/>
    <n v="84435.569473118245"/>
    <n v="418116.88681361446"/>
    <n v="1748.2038646536676"/>
    <n v="0.97326214874398675"/>
    <n v="2545075.3253943035"/>
    <n v="30.14221780318044"/>
    <n v="2.6770669404844951"/>
  </r>
  <r>
    <s v="UN"/>
    <s v="South_Asian"/>
    <x v="8"/>
    <x v="1"/>
    <x v="18"/>
    <x v="11"/>
    <n v="6.9336749043556337E-3"/>
    <n v="3.4123365753228822E-2"/>
    <n v="82687.365608464577"/>
    <n v="406937.33968636475"/>
    <n v="2821.571219828591"/>
    <n v="0.95588883321025986"/>
    <n v="2126958.438580689"/>
    <n v="25.722895183916169"/>
    <n v="2.6965003363080116"/>
  </r>
  <r>
    <s v="UN"/>
    <s v="South_Asian"/>
    <x v="8"/>
    <x v="1"/>
    <x v="18"/>
    <x v="12"/>
    <n v="1.1508909944348781E-2"/>
    <n v="5.6054218980636714E-2"/>
    <n v="79865.794388635986"/>
    <n v="388986.85882248636"/>
    <n v="4476.8147277231037"/>
    <n v="0.92718153588999741"/>
    <n v="1720021.0988943242"/>
    <n v="21.536392545280485"/>
    <n v="2.6898500943876393"/>
  </r>
  <r>
    <s v="UN"/>
    <s v="South_Asian"/>
    <x v="8"/>
    <x v="1"/>
    <x v="18"/>
    <x v="13"/>
    <n v="1.9351298329973492E-2"/>
    <n v="9.2576753544604637E-2"/>
    <n v="75388.979660912883"/>
    <n v="360661.4332040585"/>
    <n v="6979.2669900475448"/>
    <n v="0.88332379703768438"/>
    <n v="1331034.2400718378"/>
    <n v="17.655554512855975"/>
    <n v="2.6668803294491843"/>
  </r>
  <r>
    <s v="UN"/>
    <s v="South_Asian"/>
    <x v="8"/>
    <x v="1"/>
    <x v="18"/>
    <x v="14"/>
    <n v="3.1114068424247753E-2"/>
    <n v="0.14489675882557335"/>
    <n v="68409.712670865338"/>
    <n v="318580.82662286214"/>
    <n v="9912.3456381971482"/>
    <n v="0.81943678236002138"/>
    <n v="970372.80686777935"/>
    <n v="14.18472273866232"/>
    <n v="2.6324739281657203"/>
  </r>
  <r>
    <s v="UN"/>
    <s v="South_Asian"/>
    <x v="8"/>
    <x v="1"/>
    <x v="18"/>
    <x v="15"/>
    <n v="4.9887728657097147E-2"/>
    <n v="0.22263451899223102"/>
    <n v="58497.367032668189"/>
    <n v="261056.84748943397"/>
    <n v="13023.533171630072"/>
    <n v="0.7300776429970991"/>
    <n v="651791.98024491721"/>
    <n v="11.142244742073951"/>
    <n v="2.5866773432594505"/>
  </r>
  <r>
    <s v="UN"/>
    <s v="South_Asian"/>
    <x v="8"/>
    <x v="1"/>
    <x v="18"/>
    <x v="16"/>
    <n v="7.7679284418428876E-2"/>
    <n v="0.32557255216300518"/>
    <n v="45473.833861038118"/>
    <n v="190591.76790333915"/>
    <n v="14805.032146774662"/>
    <n v="0.61821030177171676"/>
    <n v="390735.13275548327"/>
    <n v="8.5925267253585211"/>
    <n v="2.5158850695326884"/>
  </r>
  <r>
    <s v="UN"/>
    <s v="South_Asian"/>
    <x v="8"/>
    <x v="1"/>
    <x v="18"/>
    <x v="17"/>
    <n v="0.11707517288368573"/>
    <n v="0.44978853012550463"/>
    <n v="30668.801714263456"/>
    <n v="117825.79435072829"/>
    <n v="13794.475243769117"/>
    <n v="0.48603685047817607"/>
    <n v="200143.36485214415"/>
    <n v="6.5259597266580327"/>
    <n v="2.4251855476247743"/>
  </r>
  <r>
    <s v="UN"/>
    <s v="South_Asian"/>
    <x v="8"/>
    <x v="1"/>
    <x v="18"/>
    <x v="18"/>
    <n v="0.17490290116673651"/>
    <n v="0.5935812040425944"/>
    <n v="16874.326470494339"/>
    <n v="57267.677991317243"/>
    <n v="10016.283023763852"/>
    <n v="0.34801850565443265"/>
    <n v="82317.570501415859"/>
    <n v="4.878272957759382"/>
    <n v="2.2940107326390717"/>
  </r>
  <r>
    <s v="UN"/>
    <s v="South_Asian"/>
    <x v="8"/>
    <x v="1"/>
    <x v="18"/>
    <x v="19"/>
    <n v="0.25040929523817601"/>
    <n v="0.72771633902963784"/>
    <n v="6858.0434467304867"/>
    <n v="19930.211716837468"/>
    <n v="4990.7102699609086"/>
    <n v="0.22472628739021125"/>
    <n v="25049.892510098616"/>
    <n v="3.6526296026953484"/>
    <n v="2.1226529411559203"/>
  </r>
  <r>
    <s v="UN"/>
    <s v="South_Asian"/>
    <x v="8"/>
    <x v="1"/>
    <x v="18"/>
    <x v="20"/>
    <n v="0.34969384369832257"/>
    <n v="0.83874889802323116"/>
    <n v="1867.3331767695779"/>
    <n v="4478.8424860257728"/>
    <n v="1566.223644257703"/>
    <n v="0.12517153570958703"/>
    <n v="5119.6807932611473"/>
    <n v="2.7417071880648631"/>
    <n v="1.8983845853480033"/>
  </r>
  <r>
    <s v="UN"/>
    <s v="South_Asian"/>
    <x v="8"/>
    <x v="1"/>
    <x v="18"/>
    <x v="21"/>
    <n v="0.46986818533193575"/>
    <n v="1"/>
    <n v="301.10953251187493"/>
    <n v="640.83830723537449"/>
    <n v="301.10953251187493"/>
    <m/>
    <n v="640.83830723537449"/>
    <n v="2.128256458337471"/>
    <n v="2.128256458337471"/>
  </r>
  <r>
    <s v="UN"/>
    <s v="South_Asian"/>
    <x v="8"/>
    <x v="1"/>
    <x v="19"/>
    <x v="0"/>
    <n v="6.6768622615571663E-2"/>
    <n v="6.3543283473964693E-2"/>
    <n v="100000"/>
    <n v="95169.378945890174"/>
    <n v="6354.3283473964693"/>
    <n v="0.92654583780700128"/>
    <n v="6750000.0002116486"/>
    <n v="67.500000002116479"/>
    <n v="0.23979045620312464"/>
  </r>
  <r>
    <s v="UN"/>
    <s v="South_Asian"/>
    <x v="8"/>
    <x v="1"/>
    <x v="19"/>
    <x v="1"/>
    <n v="6.8018994086910785E-3"/>
    <n v="2.6736988550449033E-2"/>
    <n v="93645.671652603531"/>
    <n v="368103.53995761048"/>
    <n v="2503.8032507747703"/>
    <n v="0.9803112058622433"/>
    <n v="6654830.6212657588"/>
    <n v="71.063942452707494"/>
    <n v="1.412278041096577"/>
  </r>
  <r>
    <s v="UN"/>
    <s v="South_Asian"/>
    <x v="8"/>
    <x v="1"/>
    <x v="19"/>
    <x v="2"/>
    <n v="1.1249147258272931E-3"/>
    <n v="5.6053476799276265E-3"/>
    <n v="91141.86840182876"/>
    <n v="454151.63377361197"/>
    <n v="510.88186059045256"/>
    <n v="0.99652252661388563"/>
    <n v="6286727.0813081479"/>
    <n v="68.977377702978984"/>
    <n v="1.9509423690801782"/>
  </r>
  <r>
    <s v="UN"/>
    <s v="South_Asian"/>
    <x v="8"/>
    <x v="1"/>
    <x v="19"/>
    <x v="3"/>
    <n v="4.9310872921987992E-4"/>
    <n v="2.4623738171193474E-3"/>
    <n v="90630.986541238308"/>
    <n v="452572.33355390379"/>
    <n v="223.16736827885325"/>
    <n v="0.99722967328121226"/>
    <n v="5832575.447534536"/>
    <n v="64.355202013393466"/>
    <n v="2.3894070769354121"/>
  </r>
  <r>
    <s v="UN"/>
    <s v="South_Asian"/>
    <x v="8"/>
    <x v="1"/>
    <x v="19"/>
    <x v="4"/>
    <n v="6.648407704703919E-4"/>
    <n v="3.3189051801010699E-3"/>
    <n v="90407.819172959455"/>
    <n v="451318.5603260753"/>
    <n v="300.05497937477776"/>
    <n v="0.99634311709621581"/>
    <n v="5380003.1139806323"/>
    <n v="59.508161608103087"/>
    <n v="2.5986549524245559"/>
  </r>
  <r>
    <s v="UN"/>
    <s v="South_Asian"/>
    <x v="8"/>
    <x v="1"/>
    <x v="19"/>
    <x v="5"/>
    <n v="7.9705355730094588E-4"/>
    <n v="3.9775661371122114E-3"/>
    <n v="90107.764193584677"/>
    <n v="449668.14119865838"/>
    <n v="358.40959154728625"/>
    <n v="0.9956876446403059"/>
    <n v="4928684.5536545571"/>
    <n v="54.697667817680248"/>
    <n v="2.5707129781148308"/>
  </r>
  <r>
    <s v="UN"/>
    <s v="South_Asian"/>
    <x v="8"/>
    <x v="1"/>
    <x v="19"/>
    <x v="6"/>
    <n v="9.4099742168421343E-4"/>
    <n v="4.6943161667384187E-3"/>
    <n v="89749.354602037391"/>
    <n v="447729.01237987663"/>
    <n v="421.31184626268805"/>
    <n v="0.99470298053053219"/>
    <n v="4479016.4124558987"/>
    <n v="49.905834223728455"/>
    <n v="2.5843056886756837"/>
  </r>
  <r>
    <s v="UN"/>
    <s v="South_Asian"/>
    <x v="8"/>
    <x v="1"/>
    <x v="19"/>
    <x v="7"/>
    <n v="1.2059213445032241E-3"/>
    <n v="6.0122886120068152E-3"/>
    <n v="89328.042755774703"/>
    <n v="445357.38308425492"/>
    <n v="537.06597419340687"/>
    <n v="0.99303594578088406"/>
    <n v="4031287.4000760224"/>
    <n v="45.129024164311666"/>
    <n v="2.6114094799149932"/>
  </r>
  <r>
    <s v="UN"/>
    <s v="South_Asian"/>
    <x v="8"/>
    <x v="1"/>
    <x v="19"/>
    <x v="8"/>
    <n v="1.6258159903612154E-3"/>
    <n v="8.0979703575041594E-3"/>
    <n v="88790.976781581296"/>
    <n v="442255.89012157259"/>
    <n v="719.02669799108116"/>
    <n v="0.99022569991611986"/>
    <n v="3585930.0169917676"/>
    <n v="40.386198541467436"/>
    <n v="2.63709220939811"/>
  </r>
  <r>
    <s v="UN"/>
    <s v="South_Asian"/>
    <x v="8"/>
    <x v="1"/>
    <x v="19"/>
    <x v="9"/>
    <n v="2.3668137493151448E-3"/>
    <n v="1.1768857119465201E-2"/>
    <n v="88071.950083590214"/>
    <n v="437933.14833766082"/>
    <n v="1036.5061967664369"/>
    <n v="0.98557195736573955"/>
    <n v="3143674.1268701949"/>
    <n v="35.694385373396337"/>
    <n v="2.6588638950153456"/>
  </r>
  <r>
    <s v="UN"/>
    <s v="South_Asian"/>
    <x v="8"/>
    <x v="1"/>
    <x v="19"/>
    <x v="10"/>
    <n v="3.5687831067580012E-3"/>
    <n v="1.7697835871317201E-2"/>
    <n v="87035.443886823778"/>
    <n v="431614.63020248915"/>
    <n v="1540.3390008962597"/>
    <n v="0.97690734165835802"/>
    <n v="2705740.9785325341"/>
    <n v="31.087805814501671"/>
    <n v="2.6871395000991187"/>
  </r>
  <r>
    <s v="UN"/>
    <s v="South_Asian"/>
    <x v="8"/>
    <x v="1"/>
    <x v="19"/>
    <x v="11"/>
    <n v="6.0224976938797253E-3"/>
    <n v="2.9701947332106401E-2"/>
    <n v="85495.104885927518"/>
    <n v="421647.50101196888"/>
    <n v="2539.3711024747317"/>
    <n v="0.96128375174846681"/>
    <n v="2274126.3483300451"/>
    <n v="26.599491881603225"/>
    <n v="2.7049343390617295"/>
  </r>
  <r>
    <s v="UN"/>
    <s v="South_Asian"/>
    <x v="8"/>
    <x v="1"/>
    <x v="19"/>
    <x v="12"/>
    <n v="1.0136415915425682E-2"/>
    <n v="4.9526671910575776E-2"/>
    <n v="82955.733783452786"/>
    <n v="405322.89168815094"/>
    <n v="4108.5214101941237"/>
    <n v="0.93511097770667351"/>
    <n v="1852478.8473180761"/>
    <n v="22.330931966122765"/>
    <n v="2.6984962995078545"/>
  </r>
  <r>
    <s v="UN"/>
    <s v="South_Asian"/>
    <x v="8"/>
    <x v="1"/>
    <x v="19"/>
    <x v="13"/>
    <n v="1.7281705723954998E-2"/>
    <n v="8.3073890522835175E-2"/>
    <n v="78847.212373258662"/>
    <n v="379021.88553340291"/>
    <n v="6550.1446887268248"/>
    <n v="0.89428375805750171"/>
    <n v="1447155.9556299252"/>
    <n v="18.35392669025714"/>
    <n v="2.6772762960374203"/>
  </r>
  <r>
    <s v="UN"/>
    <s v="South_Asian"/>
    <x v="8"/>
    <x v="1"/>
    <x v="19"/>
    <x v="14"/>
    <n v="2.8215677237598481E-2"/>
    <n v="0.13228464211811089"/>
    <n v="72297.067684531838"/>
    <n v="338953.11618085182"/>
    <n v="9563.7917248371377"/>
    <n v="0.83382281932918334"/>
    <n v="1068134.0700965223"/>
    <n v="14.774237798375502"/>
    <n v="2.644007430307032"/>
  </r>
  <r>
    <s v="UN"/>
    <s v="South_Asian"/>
    <x v="8"/>
    <x v="1"/>
    <x v="19"/>
    <x v="15"/>
    <n v="4.5743097555310738E-2"/>
    <n v="0.20608245068080971"/>
    <n v="62733.2759596947"/>
    <n v="282626.84295433009"/>
    <n v="12928.227249009404"/>
    <n v="0.74865917530765391"/>
    <n v="729180.95391567051"/>
    <n v="11.623511489885521"/>
    <n v="2.5990879301319718"/>
  </r>
  <r>
    <s v="UN"/>
    <s v="South_Asian"/>
    <x v="8"/>
    <x v="1"/>
    <x v="19"/>
    <x v="16"/>
    <n v="7.1731558274534243E-2"/>
    <n v="0.30474350274988649"/>
    <n v="49805.048710685296"/>
    <n v="211591.17916599454"/>
    <n v="15177.764998722952"/>
    <n v="0.63860691233707823"/>
    <n v="446554.11096134048"/>
    <n v="8.9660410444601304"/>
    <n v="2.5336247207291982"/>
  </r>
  <r>
    <s v="UN"/>
    <s v="South_Asian"/>
    <x v="8"/>
    <x v="1"/>
    <x v="19"/>
    <x v="17"/>
    <n v="0.11014031562228789"/>
    <n v="0.42979273023269698"/>
    <n v="34627.283711962344"/>
    <n v="135123.58960495729"/>
    <n v="14882.554807106491"/>
    <n v="0.50510953507191281"/>
    <n v="234962.93179534591"/>
    <n v="6.7854855076078522"/>
    <n v="2.445812936855229"/>
  </r>
  <r>
    <s v="UN"/>
    <s v="South_Asian"/>
    <x v="8"/>
    <x v="1"/>
    <x v="19"/>
    <x v="18"/>
    <n v="0.16637363081967169"/>
    <n v="0.57510886221603841"/>
    <n v="19744.728904855852"/>
    <n v="68252.213522607926"/>
    <n v="11355.368575235776"/>
    <n v="0.36415079869837619"/>
    <n v="99839.342190388619"/>
    <n v="5.0565061020328805"/>
    <n v="2.3165616950448795"/>
  </r>
  <r>
    <s v="UN"/>
    <s v="South_Asian"/>
    <x v="8"/>
    <x v="1"/>
    <x v="19"/>
    <x v="19"/>
    <n v="0.24104595353655159"/>
    <n v="0.71411639654391101"/>
    <n v="8389.3603296200763"/>
    <n v="24854.098067189789"/>
    <n v="5990.9797678967261"/>
    <n v="0.23564816728821886"/>
    <n v="31587.128667780693"/>
    <n v="3.7651414919272108"/>
    <n v="2.1469268394956726"/>
  </r>
  <r>
    <s v="UN"/>
    <s v="South_Asian"/>
    <x v="8"/>
    <x v="1"/>
    <x v="19"/>
    <x v="20"/>
    <n v="0.34033975978787467"/>
    <n v="0.83110647607061916"/>
    <n v="2398.3805617233502"/>
    <n v="5856.8226591349367"/>
    <n v="1993.3096169301657"/>
    <n v="0.1301357432385751"/>
    <n v="6733.0306005909033"/>
    <n v="2.807323703354609"/>
    <n v="1.9221639742398571"/>
  </r>
  <r>
    <s v="UN"/>
    <s v="South_Asian"/>
    <x v="8"/>
    <x v="1"/>
    <x v="19"/>
    <x v="21"/>
    <n v="0.46230001535947157"/>
    <n v="1"/>
    <n v="405.07094479318448"/>
    <n v="876.20794145596687"/>
    <n v="405.07094479318448"/>
    <m/>
    <n v="876.20794145596687"/>
    <n v="2.1630974838329347"/>
    <n v="2.1630974838329347"/>
  </r>
  <r>
    <s v="UN"/>
    <s v="South_Asian"/>
    <x v="8"/>
    <x v="1"/>
    <x v="20"/>
    <x v="0"/>
    <n v="5.6530548005625736E-2"/>
    <n v="5.4117264732731707E-2"/>
    <n v="100000"/>
    <n v="95731.010297912086"/>
    <n v="5411.726473273171"/>
    <n v="0.93837424800052072"/>
    <n v="7000000.000503961"/>
    <n v="70.00000000503961"/>
    <n v="0.21115937341417254"/>
  </r>
  <r>
    <s v="UN"/>
    <s v="South_Asian"/>
    <x v="8"/>
    <x v="1"/>
    <x v="20"/>
    <x v="1"/>
    <n v="5.1012767490673681E-3"/>
    <n v="2.0141006052812025E-2"/>
    <n v="94588.273526726829"/>
    <n v="373456.11370234826"/>
    <n v="1905.1029896268446"/>
    <n v="0.98518002192389575"/>
    <n v="6904268.9902060488"/>
    <n v="72.992864049423432"/>
    <n v="1.4295455777337116"/>
  </r>
  <r>
    <s v="UN"/>
    <s v="South_Asian"/>
    <x v="8"/>
    <x v="1"/>
    <x v="20"/>
    <x v="2"/>
    <n v="8.3894910353466312E-4"/>
    <n v="4.1840456475277094E-3"/>
    <n v="92683.170537099984"/>
    <n v="462233.78110898618"/>
    <n v="387.79061628482305"/>
    <n v="0.99739810742108526"/>
    <n v="6530812.8765037004"/>
    <n v="70.463848384313664"/>
    <n v="1.9517788031117114"/>
  </r>
  <r>
    <s v="UN"/>
    <s v="South_Asian"/>
    <x v="8"/>
    <x v="1"/>
    <x v="20"/>
    <x v="3"/>
    <n v="3.7024830542882622E-4"/>
    <n v="1.8494531698423817E-3"/>
    <n v="92295.379920815161"/>
    <n v="461031.09846419498"/>
    <n v="170.6959829563566"/>
    <n v="0.99793372180582296"/>
    <n v="6068579.0953947138"/>
    <n v="65.751710438824261"/>
    <n v="2.3883325655366434"/>
  </r>
  <r>
    <s v="UN"/>
    <s v="South_Asian"/>
    <x v="8"/>
    <x v="1"/>
    <x v="20"/>
    <x v="4"/>
    <n v="4.9267456228916653E-4"/>
    <n v="2.4604585225515086E-3"/>
    <n v="92124.683937858805"/>
    <n v="460078.47995860089"/>
    <n v="226.66896373227064"/>
    <n v="0.99729488917624931"/>
    <n v="5607547.9969305191"/>
    <n v="60.869115173442538"/>
    <n v="2.5958784929340304"/>
  </r>
  <r>
    <s v="UN"/>
    <s v="South_Asian"/>
    <x v="8"/>
    <x v="1"/>
    <x v="20"/>
    <x v="5"/>
    <n v="5.8952515334419881E-4"/>
    <n v="2.9434165163201688E-3"/>
    <n v="91898.014974126534"/>
    <n v="458833.91668269009"/>
    <n v="270.49413509188162"/>
    <n v="0.99678350917274572"/>
    <n v="5147469.5169719178"/>
    <n v="56.012847703197551"/>
    <n v="2.5742239745062339"/>
  </r>
  <r>
    <s v="UN"/>
    <s v="South_Asian"/>
    <x v="8"/>
    <x v="1"/>
    <x v="20"/>
    <x v="6"/>
    <n v="7.0769921664065366E-4"/>
    <n v="3.5324753208165402E-3"/>
    <n v="91627.520839034652"/>
    <n v="457358.08159844705"/>
    <n v="323.67195607149915"/>
    <n v="0.99598231574578511"/>
    <n v="4688635.6002892274"/>
    <n v="51.170604173891398"/>
    <n v="2.5916276275909396"/>
  </r>
  <r>
    <s v="UN"/>
    <s v="South_Asian"/>
    <x v="8"/>
    <x v="1"/>
    <x v="20"/>
    <x v="7"/>
    <n v="9.2168820380618063E-4"/>
    <n v="4.5983595764958621E-3"/>
    <n v="91303.848882963153"/>
    <n v="455520.56123547105"/>
    <n v="419.84792788191407"/>
    <n v="0.99459658425310549"/>
    <n v="4231277.5186907807"/>
    <n v="46.342816545604748"/>
    <n v="2.6213216428553396"/>
  </r>
  <r>
    <s v="UN"/>
    <s v="South_Asian"/>
    <x v="8"/>
    <x v="1"/>
    <x v="20"/>
    <x v="8"/>
    <n v="1.278675347028134E-3"/>
    <n v="6.3742310677254339E-3"/>
    <n v="90884.000955081239"/>
    <n v="453059.19426185708"/>
    <n v="579.31562244705856"/>
    <n v="0.99216036546047914"/>
    <n v="3775756.95745531"/>
    <n v="41.544792458261718"/>
    <n v="2.6510032513865123"/>
  </r>
  <r>
    <s v="UN"/>
    <s v="South_Asian"/>
    <x v="8"/>
    <x v="1"/>
    <x v="20"/>
    <x v="9"/>
    <n v="1.9271728294502264E-3"/>
    <n v="9.5928400392495585E-3"/>
    <n v="90304.685332634181"/>
    <n v="449507.37575407437"/>
    <n v="866.27840119072061"/>
    <n v="0.98805554975019039"/>
    <n v="3322697.7631934532"/>
    <n v="36.794300882112715"/>
    <n v="2.6727448054512042"/>
  </r>
  <r>
    <s v="UN"/>
    <s v="South_Asian"/>
    <x v="8"/>
    <x v="1"/>
    <x v="20"/>
    <x v="10"/>
    <n v="2.9870057116280001E-3"/>
    <n v="1.4833040488157432E-2"/>
    <n v="89438.40693144346"/>
    <n v="444138.25726745732"/>
    <n v="1326.6435112104082"/>
    <n v="0.98042249454660324"/>
    <n v="2873190.387439379"/>
    <n v="32.12479387788899"/>
    <n v="2.6981175696749276"/>
  </r>
  <r>
    <s v="UN"/>
    <s v="South_Asian"/>
    <x v="8"/>
    <x v="1"/>
    <x v="20"/>
    <x v="11"/>
    <n v="5.1391539529025195E-3"/>
    <n v="2.5397395735103922E-2"/>
    <n v="88111.763420233052"/>
    <n v="435443.13811374159"/>
    <n v="2237.8093245015043"/>
    <n v="0.96659285841590914"/>
    <n v="2429052.1301719216"/>
    <n v="27.567852870983852"/>
    <n v="2.713979054688556"/>
  </r>
  <r>
    <s v="UN"/>
    <s v="South_Asian"/>
    <x v="8"/>
    <x v="1"/>
    <x v="20"/>
    <x v="12"/>
    <n v="8.7825118411930282E-3"/>
    <n v="4.3045951956791832E-2"/>
    <n v="85873.954095731548"/>
    <n v="420896.22754695499"/>
    <n v="3696.5261023446219"/>
    <n v="0.94307059100426205"/>
    <n v="1993608.9920581798"/>
    <n v="23.215525744112373"/>
    <n v="2.7077010422493166"/>
  </r>
  <r>
    <s v="UN"/>
    <s v="South_Asian"/>
    <x v="8"/>
    <x v="1"/>
    <x v="20"/>
    <x v="13"/>
    <n v="1.5205825127727949E-2"/>
    <n v="7.3447443238132418E-2"/>
    <n v="82177.427993386926"/>
    <n v="396934.8540641712"/>
    <n v="6035.7219780000014"/>
    <n v="0.9055221075735187"/>
    <n v="1572712.7645112248"/>
    <n v="19.13801396458631"/>
    <n v="2.6883816130664999"/>
  </r>
  <r>
    <s v="UN"/>
    <s v="South_Asian"/>
    <x v="8"/>
    <x v="1"/>
    <x v="20"/>
    <x v="14"/>
    <n v="2.5255714512059428E-2"/>
    <n v="0.11922171071338443"/>
    <n v="76141.706015386924"/>
    <n v="359433.28562157537"/>
    <n v="9077.7444477900135"/>
    <n v="0.84888616590190547"/>
    <n v="1175777.9104470536"/>
    <n v="15.44196961136449"/>
    <n v="2.6563292150685394"/>
  </r>
  <r>
    <s v="UN"/>
    <s v="South_Asian"/>
    <x v="8"/>
    <x v="1"/>
    <x v="20"/>
    <x v="15"/>
    <n v="4.1455309355208948E-2"/>
    <n v="0.18860738989232456"/>
    <n v="67063.961567596911"/>
    <n v="305117.94372882362"/>
    <n v="12648.758747103631"/>
    <n v="0.76846206065042544"/>
    <n v="816344.6248254783"/>
    <n v="12.172627529655347"/>
    <n v="2.6122665699449228"/>
  </r>
  <r>
    <s v="UN"/>
    <s v="South_Asian"/>
    <x v="8"/>
    <x v="1"/>
    <x v="20"/>
    <x v="16"/>
    <n v="6.5528494377806598E-2"/>
    <n v="0.28235801306393604"/>
    <n v="54415.202820493279"/>
    <n v="234471.56377927234"/>
    <n v="15364.568548865573"/>
    <n v="0.66086575957830462"/>
    <n v="511226.68109665473"/>
    <n v="9.3949237455405008"/>
    <n v="2.5525215560985908"/>
  </r>
  <r>
    <s v="UN"/>
    <s v="South_Asian"/>
    <x v="8"/>
    <x v="1"/>
    <x v="20"/>
    <x v="17"/>
    <n v="0.10271974700959746"/>
    <n v="0.40759540542737183"/>
    <n v="39050.634271627707"/>
    <n v="154954.22809650173"/>
    <n v="15916.859108140114"/>
    <n v="0.52654552925954667"/>
    <n v="276755.11731738236"/>
    <n v="7.0870837946532195"/>
    <n v="2.4681598305392209"/>
  </r>
  <r>
    <s v="UN"/>
    <s v="South_Asian"/>
    <x v="8"/>
    <x v="1"/>
    <x v="20"/>
    <x v="18"/>
    <n v="0.1570948453405967"/>
    <n v="0.55405743260369389"/>
    <n v="23133.775163487593"/>
    <n v="81590.456044077029"/>
    <n v="12817.440073513035"/>
    <n v="0.38272277294222579"/>
    <n v="121800.88922088061"/>
    <n v="5.2650675629077996"/>
    <n v="2.3412460227699237"/>
  </r>
  <r>
    <s v="UN"/>
    <s v="South_Asian"/>
    <x v="8"/>
    <x v="1"/>
    <x v="20"/>
    <x v="19"/>
    <n v="0.23065745697128656"/>
    <n v="0.69817730019057822"/>
    <n v="10316.335089974558"/>
    <n v="31226.525582809943"/>
    <n v="7202.6309809797631"/>
    <n v="0.24854191273072607"/>
    <n v="40210.433176803585"/>
    <n v="3.8977439978544504"/>
    <n v="2.1739285379446209"/>
  </r>
  <r>
    <s v="UN"/>
    <s v="South_Asian"/>
    <x v="8"/>
    <x v="1"/>
    <x v="20"/>
    <x v="20"/>
    <n v="0.32973235675189405"/>
    <n v="0.82187832725113164"/>
    <n v="3113.7041089947952"/>
    <n v="7761.1003962865334"/>
    <n v="2559.0859246556174"/>
    <n v="0.13611083873176061"/>
    <n v="8983.9075939936411"/>
    <n v="2.885279808072045"/>
    <n v="1.9491371612549093"/>
  </r>
  <r>
    <s v="UN"/>
    <s v="South_Asian"/>
    <x v="8"/>
    <x v="1"/>
    <x v="20"/>
    <x v="21"/>
    <n v="0.45356143256201392"/>
    <n v="1"/>
    <n v="554.61818433917767"/>
    <n v="1222.8071977071079"/>
    <n v="554.61818433917767"/>
    <m/>
    <n v="1222.8071977071079"/>
    <n v="2.2047729992194021"/>
    <n v="2.2047729992194021"/>
  </r>
  <r>
    <s v="UN"/>
    <s v="South_Asian"/>
    <x v="8"/>
    <x v="1"/>
    <x v="21"/>
    <x v="0"/>
    <n v="4.6730049923291703E-2"/>
    <n v="4.5013101230101313E-2"/>
    <n v="100000"/>
    <n v="96325.814553999473"/>
    <n v="4501.3101230101311"/>
    <n v="0.9493952758046621"/>
    <n v="7250000.0006405097"/>
    <n v="72.500000006405102"/>
    <n v="0.18375198651198296"/>
  </r>
  <r>
    <s v="UN"/>
    <s v="South_Asian"/>
    <x v="8"/>
    <x v="1"/>
    <x v="21"/>
    <x v="1"/>
    <n v="3.7491582379349242E-3"/>
    <n v="1.4854401042947264E-2"/>
    <n v="95498.689876989869"/>
    <n v="378371.82334833156"/>
    <n v="1418.5758385088557"/>
    <n v="0.98910412997222941"/>
    <n v="7153674.1860865103"/>
    <n v="74.908610739069076"/>
    <n v="1.4460750977993764"/>
  </r>
  <r>
    <s v="UN"/>
    <s v="South_Asian"/>
    <x v="8"/>
    <x v="1"/>
    <x v="21"/>
    <x v="2"/>
    <n v="6.114957562349993E-4"/>
    <n v="3.0517903692385238E-3"/>
    <n v="94080.114038481013"/>
    <n v="469525.39413725754"/>
    <n v="287.11278595949989"/>
    <n v="0.99809845622858184"/>
    <n v="6775302.362738179"/>
    <n v="72.016306867643877"/>
    <n v="1.9518039671315843"/>
  </r>
  <r>
    <s v="UN"/>
    <s v="South_Asian"/>
    <x v="8"/>
    <x v="1"/>
    <x v="21"/>
    <x v="3"/>
    <n v="2.7152673980504076E-4"/>
    <n v="1.3566713132536217E-3"/>
    <n v="93793.001252521513"/>
    <n v="468632.57104851323"/>
    <n v="127.2462741832569"/>
    <n v="0.99849320495916682"/>
    <n v="6305776.9686009213"/>
    <n v="67.230783580788739"/>
    <n v="2.3874660281561169"/>
  </r>
  <r>
    <s v="UN"/>
    <s v="South_Asian"/>
    <x v="8"/>
    <x v="1"/>
    <x v="21"/>
    <x v="4"/>
    <n v="3.5725871733294142E-4"/>
    <n v="1.7847589977621604E-3"/>
    <n v="93665.754978338256"/>
    <n v="467926.43781448447"/>
    <n v="167.17079897977237"/>
    <n v="0.99804274103496071"/>
    <n v="5837144.3975524083"/>
    <n v="62.318874159529742"/>
    <n v="2.5932574369311574"/>
  </r>
  <r>
    <s v="UN"/>
    <s v="South_Asian"/>
    <x v="8"/>
    <x v="1"/>
    <x v="21"/>
    <x v="5"/>
    <n v="4.2635353996978945E-4"/>
    <n v="2.1295682463514961E-3"/>
    <n v="93498.584179358484"/>
    <n v="467010.58459909313"/>
    <n v="199.11161594718578"/>
    <n v="0.9976539502168793"/>
    <n v="5369217.9597379239"/>
    <n v="57.425660579395988"/>
    <n v="2.5775582182646057"/>
  </r>
  <r>
    <s v="UN"/>
    <s v="South_Asian"/>
    <x v="8"/>
    <x v="1"/>
    <x v="21"/>
    <x v="6"/>
    <n v="5.2061104112343293E-4"/>
    <n v="2.5998053674090526E-3"/>
    <n v="93299.472563411298"/>
    <n v="465914.95451837929"/>
    <n v="242.56046954677731"/>
    <n v="0.99701964764384687"/>
    <n v="4902207.3751388304"/>
    <n v="52.54271262688038"/>
    <n v="2.5989150261565901"/>
  </r>
  <r>
    <s v="UN"/>
    <s v="South_Asian"/>
    <x v="8"/>
    <x v="1"/>
    <x v="21"/>
    <x v="7"/>
    <n v="6.890178267753977E-4"/>
    <n v="3.4394752464255774E-3"/>
    <n v="93056.912093864521"/>
    <n v="464526.36378591356"/>
    <n v="320.06694565564976"/>
    <n v="0.995899372993576"/>
    <n v="4436292.4206204507"/>
    <n v="47.672895229380245"/>
    <n v="2.6311309440095387"/>
  </r>
  <r>
    <s v="UN"/>
    <s v="South_Asian"/>
    <x v="8"/>
    <x v="1"/>
    <x v="21"/>
    <x v="8"/>
    <n v="9.8370092250325229E-4"/>
    <n v="4.9072319614784114E-3"/>
    <n v="92736.845148208871"/>
    <n v="462621.51443337713"/>
    <n v="455.08121051797934"/>
    <n v="0.99384989395354983"/>
    <n v="3971766.0568345371"/>
    <n v="42.828349945342609"/>
    <n v="2.6647875519676081"/>
  </r>
  <r>
    <s v="UN"/>
    <s v="South_Asian"/>
    <x v="8"/>
    <x v="1"/>
    <x v="21"/>
    <x v="9"/>
    <n v="1.5346911011775977E-3"/>
    <n v="7.6463066170144615E-3"/>
    <n v="92281.763937690892"/>
    <n v="459776.34306024242"/>
    <n v="705.61466222653689"/>
    <n v="0.99033078225989268"/>
    <n v="3509144.5424011601"/>
    <n v="38.026413807722101"/>
    <n v="2.6864474115931238"/>
  </r>
  <r>
    <s v="UN"/>
    <s v="South_Asian"/>
    <x v="8"/>
    <x v="1"/>
    <x v="21"/>
    <x v="10"/>
    <n v="2.4445501493037098E-3"/>
    <n v="1.215467842998841E-2"/>
    <n v="91576.149275464355"/>
    <n v="455330.66548744263"/>
    <n v="1113.0786462998803"/>
    <n v="0.98377183615662245"/>
    <n v="3049368.1993409176"/>
    <n v="33.298716133698832"/>
    <n v="2.7089840880910137"/>
  </r>
  <r>
    <s v="UN"/>
    <s v="South_Asian"/>
    <x v="8"/>
    <x v="1"/>
    <x v="21"/>
    <x v="11"/>
    <n v="4.2883337237206061E-3"/>
    <n v="2.1234328686329171E-2"/>
    <n v="90463.070629164475"/>
    <n v="447941.48484499834"/>
    <n v="1920.9225757142849"/>
    <n v="0.97180845549948314"/>
    <n v="2594037.533853475"/>
    <n v="28.675099306403389"/>
    <n v="2.7230376923454842"/>
  </r>
  <r>
    <s v="UN"/>
    <s v="South_Asian"/>
    <x v="8"/>
    <x v="1"/>
    <x v="21"/>
    <x v="12"/>
    <n v="7.4433824691398053E-3"/>
    <n v="3.6595041173288122E-2"/>
    <n v="88542.14805345019"/>
    <n v="435313.32254136296"/>
    <n v="3240.2035535873874"/>
    <n v="0.95113933975106668"/>
    <n v="2146096.0490084765"/>
    <n v="24.238129480583009"/>
    <n v="2.716989811427752"/>
  </r>
  <r>
    <s v="UN"/>
    <s v="South_Asian"/>
    <x v="8"/>
    <x v="1"/>
    <x v="21"/>
    <x v="13"/>
    <n v="1.3090452761125648E-2"/>
    <n v="6.3539214274917835E-2"/>
    <n v="85301.944499862802"/>
    <n v="414043.62618683517"/>
    <n v="5420.0185296439304"/>
    <n v="0.91729286555078027"/>
    <n v="1710782.7264671135"/>
    <n v="20.055612289938654"/>
    <n v="2.699990093336857"/>
  </r>
  <r>
    <s v="UN"/>
    <s v="South_Asian"/>
    <x v="8"/>
    <x v="1"/>
    <x v="21"/>
    <x v="14"/>
    <n v="2.2157639913474882E-2"/>
    <n v="0.10534867851732774"/>
    <n v="79881.925970218872"/>
    <n v="379799.26432795805"/>
    <n v="8415.4553383815655"/>
    <n v="0.86509646647527683"/>
    <n v="1296739.1002802784"/>
    <n v="16.233197741923764"/>
    <n v="2.669720207093667"/>
  </r>
  <r>
    <s v="UN"/>
    <s v="South_Asian"/>
    <x v="8"/>
    <x v="1"/>
    <x v="21"/>
    <x v="15"/>
    <n v="3.6896495027457066E-2"/>
    <n v="0.16962952060385358"/>
    <n v="71466.470631837306"/>
    <n v="328563.00154002616"/>
    <n v="12122.823152527948"/>
    <n v="0.79011072327611021"/>
    <n v="916939.83595232025"/>
    <n v="12.830350062702502"/>
    <n v="2.6268439077937766"/>
  </r>
  <r>
    <s v="UN"/>
    <s v="South_Asian"/>
    <x v="8"/>
    <x v="1"/>
    <x v="21"/>
    <x v="16"/>
    <n v="5.8909246325534459E-2"/>
    <n v="0.25770084563014906"/>
    <n v="59343.647479309358"/>
    <n v="259601.15078855981"/>
    <n v="15292.908138195482"/>
    <n v="0.68610609174081083"/>
    <n v="588376.83441229409"/>
    <n v="9.9147399832043757"/>
    <n v="2.5729216266405501"/>
  </r>
  <r>
    <s v="UN"/>
    <s v="South_Asian"/>
    <x v="8"/>
    <x v="1"/>
    <x v="21"/>
    <x v="17"/>
    <n v="9.4370906515593156E-2"/>
    <n v="0.38157754854869608"/>
    <n v="44050.739341113876"/>
    <n v="178113.93097895567"/>
    <n v="16808.773129539833"/>
    <n v="0.55216168379028652"/>
    <n v="328775.68362373428"/>
    <n v="7.4635678887886012"/>
    <n v="2.4929897975387005"/>
  </r>
  <r>
    <s v="UN"/>
    <s v="South_Asian"/>
    <x v="8"/>
    <x v="1"/>
    <x v="21"/>
    <x v="18"/>
    <n v="0.14635836297009758"/>
    <n v="0.52837620130021945"/>
    <n v="27241.966211574043"/>
    <n v="98347.688035847037"/>
    <n v="14394.006622820425"/>
    <n v="0.40588669140770739"/>
    <n v="150661.75264477864"/>
    <n v="5.5305021478504139"/>
    <n v="2.3695897178485321"/>
  </r>
  <r>
    <s v="UN"/>
    <s v="South_Asian"/>
    <x v="8"/>
    <x v="1"/>
    <x v="21"/>
    <x v="19"/>
    <n v="0.21807675922115546"/>
    <n v="0.67755442997680171"/>
    <n v="12847.959588753618"/>
    <n v="39918.017704467326"/>
    <n v="8705.1919355229402"/>
    <n v="0.26563634585448598"/>
    <n v="52314.0646089316"/>
    <n v="4.0717799777891885"/>
    <n v="2.206060426990494"/>
  </r>
  <r>
    <s v="UN"/>
    <s v="South_Asian"/>
    <x v="8"/>
    <x v="1"/>
    <x v="21"/>
    <x v="20"/>
    <n v="0.31605485708797987"/>
    <n v="0.80896243672570933"/>
    <n v="4142.7676532306768"/>
    <n v="10603.676356769378"/>
    <n v="3351.3434155459368"/>
    <n v="0.14459210758950908"/>
    <n v="12396.046904464278"/>
    <n v="2.9922138874472965"/>
    <n v="1.9832509964553864"/>
  </r>
  <r>
    <s v="UN"/>
    <s v="South_Asian"/>
    <x v="8"/>
    <x v="1"/>
    <x v="21"/>
    <x v="21"/>
    <n v="0.4415516862305961"/>
    <n v="1"/>
    <n v="791.42423768474009"/>
    <n v="1792.3705476948996"/>
    <n v="791.42423768474009"/>
    <m/>
    <n v="1792.3705476948996"/>
    <n v="2.2647405302349126"/>
    <n v="2.2647405302349126"/>
  </r>
  <r>
    <s v="UN"/>
    <s v="South_Asian"/>
    <x v="8"/>
    <x v="1"/>
    <x v="22"/>
    <x v="0"/>
    <n v="3.7658534164688999E-2"/>
    <n v="3.6501648923755708E-2"/>
    <n v="100000"/>
    <n v="96927.959978808576"/>
    <n v="3650.1648923755711"/>
    <n v="0.95923266014059294"/>
    <n v="7500000.0002923328"/>
    <n v="75.000000002923329"/>
    <n v="0.15838322054757772"/>
  </r>
  <r>
    <s v="UN"/>
    <s v="South_Asian"/>
    <x v="8"/>
    <x v="1"/>
    <x v="22"/>
    <x v="1"/>
    <n v="2.7904932031237403E-3"/>
    <n v="1.1083457428463237E-2"/>
    <n v="96349.835107624429"/>
    <n v="382688.37009148789"/>
    <n v="1067.8892956548079"/>
    <n v="0.99194874999066573"/>
    <n v="7403072.0403135242"/>
    <n v="76.835336895430743"/>
    <n v="1.4613751162778357"/>
  </r>
  <r>
    <s v="UN"/>
    <s v="South_Asian"/>
    <x v="8"/>
    <x v="1"/>
    <x v="22"/>
    <x v="2"/>
    <n v="4.5157074656876724E-4"/>
    <n v="2.2547499109996398E-3"/>
    <n v="95281.945811969621"/>
    <n v="475754.81908834114"/>
    <n v="214.83695883939799"/>
    <n v="0.99859287403900487"/>
    <n v="7020383.6702220365"/>
    <n v="73.680103931505911"/>
    <n v="1.9515954096309212"/>
  </r>
  <r>
    <s v="UN"/>
    <s v="South_Asian"/>
    <x v="8"/>
    <x v="1"/>
    <x v="22"/>
    <x v="3"/>
    <n v="2.0157213516161111E-4"/>
    <n v="1.0073302322941976E-3"/>
    <n v="95067.108853130223"/>
    <n v="475085.3721313334"/>
    <n v="95.763972844550153"/>
    <n v="0.99888416115529544"/>
    <n v="6544628.8511336958"/>
    <n v="68.84219926414859"/>
    <n v="2.3876174213885961"/>
  </r>
  <r>
    <s v="UN"/>
    <s v="South_Asian"/>
    <x v="8"/>
    <x v="1"/>
    <x v="22"/>
    <x v="4"/>
    <n v="2.6383169921689539E-4"/>
    <n v="1.3183210055574611E-3"/>
    <n v="94971.344880285673"/>
    <n v="474555.25341855828"/>
    <n v="125.20271888173011"/>
    <n v="0.99855606928678042"/>
    <n v="6069543.4790023621"/>
    <n v="63.909208473916109"/>
    <n v="2.5921370912492177"/>
  </r>
  <r>
    <s v="UN"/>
    <s v="South_Asian"/>
    <x v="8"/>
    <x v="1"/>
    <x v="22"/>
    <x v="5"/>
    <n v="3.1451874068484507E-4"/>
    <n v="1.5713976469657488E-3"/>
    <n v="94846.142161403943"/>
    <n v="473870.02851302753"/>
    <n v="149.0410046162142"/>
    <n v="0.99825925612427613"/>
    <n v="5594988.2255838038"/>
    <n v="58.990150765041776"/>
    <n v="2.5799794498101303"/>
  </r>
  <r>
    <s v="UN"/>
    <s v="South_Asian"/>
    <x v="8"/>
    <x v="1"/>
    <x v="22"/>
    <x v="6"/>
    <n v="3.8852516534943285E-4"/>
    <n v="1.9408190940536883E-3"/>
    <n v="94697.101156787729"/>
    <n v="473045.14216300438"/>
    <n v="183.7899420766189"/>
    <n v="0.99776253456950925"/>
    <n v="5121118.1970707765"/>
    <n v="54.078933087844618"/>
    <n v="2.603984113827654"/>
  </r>
  <r>
    <s v="UN"/>
    <s v="South_Asian"/>
    <x v="8"/>
    <x v="1"/>
    <x v="22"/>
    <x v="7"/>
    <n v="5.2011641484147751E-4"/>
    <n v="2.5973911770680045E-3"/>
    <n v="94513.31121471111"/>
    <n v="471986.72001035314"/>
    <n v="245.48804066456796"/>
    <n v="0.99687172911483479"/>
    <n v="4648073.0549077718"/>
    <n v="49.179030923469476"/>
    <n v="2.6380272471410811"/>
  </r>
  <r>
    <s v="UN"/>
    <s v="South_Asian"/>
    <x v="8"/>
    <x v="1"/>
    <x v="22"/>
    <x v="8"/>
    <n v="7.5755026666054375E-4"/>
    <n v="3.7810901841235835E-3"/>
    <n v="94267.823174046542"/>
    <n v="470510.21769596008"/>
    <n v="356.4351408820803"/>
    <n v="0.99519769549563319"/>
    <n v="4176086.3348974185"/>
    <n v="44.300230919590838"/>
    <n v="2.6744768424871999"/>
  </r>
  <r>
    <s v="UN"/>
    <s v="South_Asian"/>
    <x v="8"/>
    <x v="1"/>
    <x v="22"/>
    <x v="9"/>
    <n v="1.2108973893741786E-3"/>
    <n v="6.0376440295158151E-3"/>
    <n v="93911.388033164461"/>
    <n v="468250.68435816816"/>
    <n v="567.00353126198752"/>
    <n v="0.99228016498233995"/>
    <n v="3705576.1172014587"/>
    <n v="39.458219016982774"/>
    <n v="2.6962122180318917"/>
  </r>
  <r>
    <s v="UN"/>
    <s v="South_Asian"/>
    <x v="8"/>
    <x v="1"/>
    <x v="22"/>
    <x v="10"/>
    <n v="1.9665136129164845E-3"/>
    <n v="9.7886205052288514E-3"/>
    <n v="93344.384501902474"/>
    <n v="464635.86632801668"/>
    <n v="913.71275618328946"/>
    <n v="0.98681992958783971"/>
    <n v="3237325.4328432903"/>
    <n v="34.681523158763873"/>
    <n v="2.7169453229377427"/>
  </r>
  <r>
    <s v="UN"/>
    <s v="South_Asian"/>
    <x v="8"/>
    <x v="1"/>
    <x v="22"/>
    <x v="11"/>
    <n v="3.4986053409449716E-3"/>
    <n v="1.7355194623299271E-2"/>
    <n v="92430.671745719184"/>
    <n v="458511.93289379834"/>
    <n v="1604.1522973092506"/>
    <n v="0.97679564046748735"/>
    <n v="2772689.5665152734"/>
    <n v="29.997505310175214"/>
    <n v="2.7299999252529998"/>
  </r>
  <r>
    <s v="UN"/>
    <s v="South_Asian"/>
    <x v="8"/>
    <x v="1"/>
    <x v="22"/>
    <x v="12"/>
    <n v="6.1425989225956865E-3"/>
    <n v="3.0289621241413323E-2"/>
    <n v="90826.519448409934"/>
    <n v="447872.45715298329"/>
    <n v="2751.100872768191"/>
    <n v="0.95926715014215824"/>
    <n v="2314177.6336214752"/>
    <n v="25.479096277997787"/>
    <n v="2.7244963457965228"/>
  </r>
  <r>
    <s v="UN"/>
    <s v="South_Asian"/>
    <x v="8"/>
    <x v="1"/>
    <x v="22"/>
    <x v="13"/>
    <n v="1.0928486976612015E-2"/>
    <n v="5.3308842294584914E-2"/>
    <n v="88075.418575641743"/>
    <n v="429629.33560030814"/>
    <n v="4695.1985988784436"/>
    <n v="0.92976835243057443"/>
    <n v="1866305.176468492"/>
    <n v="21.189853044702303"/>
    <n v="2.7109046504512304"/>
  </r>
  <r>
    <s v="UN"/>
    <s v="South_Asian"/>
    <x v="8"/>
    <x v="1"/>
    <x v="22"/>
    <x v="14"/>
    <n v="1.8856828856255826E-2"/>
    <n v="9.033879851787166E-2"/>
    <n v="83380.219976763299"/>
    <n v="399455.7595169408"/>
    <n v="7532.468892856632"/>
    <n v="0.88297984608847535"/>
    <n v="1436675.8408681839"/>
    <n v="17.230415574204073"/>
    <n v="2.683981093712867"/>
  </r>
  <r>
    <s v="UN"/>
    <s v="South_Asian"/>
    <x v="8"/>
    <x v="1"/>
    <x v="22"/>
    <x v="15"/>
    <n v="3.1914179277817555E-2"/>
    <n v="0.14840907232170195"/>
    <n v="75847.751083906667"/>
    <n v="352711.38505742344"/>
    <n v="11256.494376049952"/>
    <n v="0.8144931347226988"/>
    <n v="1037220.081351243"/>
    <n v="13.675027492955156"/>
    <n v="2.6433719525902086"/>
  </r>
  <r>
    <s v="UN"/>
    <s v="South_Asian"/>
    <x v="8"/>
    <x v="1"/>
    <x v="22"/>
    <x v="16"/>
    <n v="5.1635131665185761E-2"/>
    <n v="0.22965635137145821"/>
    <n v="64591.256707856715"/>
    <n v="287281.00166780571"/>
    <n v="14833.792346023598"/>
    <n v="0.71619449959452319"/>
    <n v="684508.69629381946"/>
    <n v="10.59754417520967"/>
    <n v="2.5949992396218819"/>
  </r>
  <r>
    <s v="UN"/>
    <s v="South_Asian"/>
    <x v="8"/>
    <x v="1"/>
    <x v="22"/>
    <x v="17"/>
    <n v="8.4385709566897213E-2"/>
    <n v="0.34893822987436712"/>
    <n v="49757.464361833117"/>
    <n v="205749.07323248748"/>
    <n v="17362.28153745495"/>
    <n v="0.58530754788396222"/>
    <n v="397227.69462601381"/>
    <n v="7.9832784833527546"/>
    <n v="2.5211639965730646"/>
  </r>
  <r>
    <s v="UN"/>
    <s v="South_Asian"/>
    <x v="8"/>
    <x v="1"/>
    <x v="22"/>
    <x v="18"/>
    <n v="0.13290659207550068"/>
    <n v="0.49406956196555446"/>
    <n v="32395.182824378167"/>
    <n v="120426.48553310503"/>
    <n v="16005.473787834573"/>
    <n v="0.43802043784617817"/>
    <n v="191478.62139352632"/>
    <n v="5.9107127881196577"/>
    <n v="2.4040488185756388"/>
  </r>
  <r>
    <s v="UN"/>
    <s v="South_Asian"/>
    <x v="8"/>
    <x v="1"/>
    <x v="22"/>
    <x v="19"/>
    <n v="0.20111931104740216"/>
    <n v="0.64729002767859678"/>
    <n v="16389.709036543594"/>
    <n v="52749.261921487101"/>
    <n v="10608.895215908451"/>
    <n v="0.29179694365943432"/>
    <n v="71052.135860421273"/>
    <n v="4.3351676165817628"/>
    <n v="2.2476603202334013"/>
  </r>
  <r>
    <s v="UN"/>
    <s v="South_Asian"/>
    <x v="8"/>
    <x v="1"/>
    <x v="22"/>
    <x v="20"/>
    <n v="0.29577801210385091"/>
    <n v="0.78754255305954779"/>
    <n v="5780.8138206351432"/>
    <n v="15392.073408980918"/>
    <n v="4552.6368750649199"/>
    <n v="0.15903516243759677"/>
    <n v="18302.873938934168"/>
    <n v="3.1661413958014677"/>
    <n v="2.0320506412007391"/>
  </r>
  <r>
    <s v="UN"/>
    <s v="South_Asian"/>
    <x v="8"/>
    <x v="1"/>
    <x v="22"/>
    <x v="21"/>
    <n v="0.42193785968217773"/>
    <n v="1"/>
    <n v="1228.1769455702238"/>
    <n v="2910.800529953252"/>
    <n v="1228.1769455702238"/>
    <m/>
    <n v="2910.800529953252"/>
    <n v="2.3700172360765261"/>
    <n v="2.3700172360765261"/>
  </r>
  <r>
    <s v="UN"/>
    <s v="South_Asian"/>
    <x v="8"/>
    <x v="1"/>
    <x v="23"/>
    <x v="0"/>
    <n v="2.9670485879967578E-2"/>
    <n v="2.8928922394886029E-2"/>
    <n v="100000"/>
    <n v="97500.669560715643"/>
    <n v="2892.8922394886031"/>
    <n v="0.96777353329898619"/>
    <n v="7750000.0001103198"/>
    <n v="77.500000001103203"/>
    <n v="0.13604440387790573"/>
  </r>
  <r>
    <s v="UN"/>
    <s v="South_Asian"/>
    <x v="8"/>
    <x v="1"/>
    <x v="23"/>
    <x v="1"/>
    <n v="2.0932336096202301E-3"/>
    <n v="8.3289100393236868E-3"/>
    <n v="97107.107760511397"/>
    <n v="386386.0970887774"/>
    <n v="808.79636471621052"/>
    <n v="0.99402762067749173"/>
    <n v="7652499.3305496043"/>
    <n v="78.804729200898848"/>
    <n v="1.4748477585148467"/>
  </r>
  <r>
    <s v="UN"/>
    <s v="South_Asian"/>
    <x v="8"/>
    <x v="1"/>
    <x v="23"/>
    <x v="2"/>
    <n v="3.3748767031900254E-4"/>
    <n v="1.6857044628686155E-3"/>
    <n v="96298.311395795186"/>
    <n v="480996.81132992025"/>
    <n v="162.33049328661582"/>
    <n v="0.99894598237113952"/>
    <n v="7266113.2334608268"/>
    <n v="75.45421231319844"/>
    <n v="1.952232208263168"/>
  </r>
  <r>
    <s v="UN"/>
    <s v="South_Asian"/>
    <x v="8"/>
    <x v="1"/>
    <x v="23"/>
    <x v="3"/>
    <n v="1.5149533119946548E-4"/>
    <n v="7.5717713165742568E-4"/>
    <n v="96135.980902508571"/>
    <n v="480489.83221135283"/>
    <n v="72.791966268836404"/>
    <n v="0.99916119021187488"/>
    <n v="6785116.422130907"/>
    <n v="70.578324144959723"/>
    <n v="2.3888285901213218"/>
  </r>
  <r>
    <s v="UN"/>
    <s v="South_Asian"/>
    <x v="8"/>
    <x v="1"/>
    <x v="23"/>
    <x v="4"/>
    <n v="1.9822865014736831E-4"/>
    <n v="9.9067039010309449E-4"/>
    <n v="96063.188936239734"/>
    <n v="480086.79263699928"/>
    <n v="95.166956858010963"/>
    <n v="0.99891557181404467"/>
    <n v="6304626.5899195541"/>
    <n v="65.629994795448027"/>
    <n v="2.592104951498293"/>
  </r>
  <r>
    <s v="UN"/>
    <s v="South_Asian"/>
    <x v="8"/>
    <x v="1"/>
    <x v="23"/>
    <x v="5"/>
    <n v="2.3619101447085002E-4"/>
    <n v="1.180280874478405E-3"/>
    <n v="95968.021979381723"/>
    <n v="479566.17298735888"/>
    <n v="113.2692209037923"/>
    <n v="0.99868798212429855"/>
    <n v="5824539.7972825551"/>
    <n v="60.692506494860652"/>
    <n v="2.5815415047091492"/>
  </r>
  <r>
    <s v="UN"/>
    <s v="South_Asian"/>
    <x v="8"/>
    <x v="1"/>
    <x v="23"/>
    <x v="6"/>
    <n v="2.9388316661755622E-4"/>
    <n v="1.4683832607154577E-3"/>
    <n v="95854.752758477931"/>
    <n v="478936.97359581781"/>
    <n v="140.75151441055641"/>
    <n v="0.99830109513323217"/>
    <n v="5344973.6242951965"/>
    <n v="55.761174803327187"/>
    <n v="2.6072001926068928"/>
  </r>
  <r>
    <s v="UN"/>
    <s v="South_Asian"/>
    <x v="8"/>
    <x v="1"/>
    <x v="23"/>
    <x v="7"/>
    <n v="3.9628776125032812E-4"/>
    <n v="1.9795893158014799E-3"/>
    <n v="95714.001244067375"/>
    <n v="478123.30524050078"/>
    <n v="189.47441423535929"/>
    <n v="0.99760042577169339"/>
    <n v="4866036.6506993789"/>
    <n v="50.839339986332355"/>
    <n v="2.6424205788479833"/>
  </r>
  <r>
    <s v="UN"/>
    <s v="South_Asian"/>
    <x v="8"/>
    <x v="1"/>
    <x v="23"/>
    <x v="8"/>
    <n v="5.8450419150590067E-4"/>
    <n v="2.9185643522983934E-3"/>
    <n v="95524.526829832015"/>
    <n v="476976.01287929295"/>
    <n v="278.79447877572966"/>
    <n v="0.9962616129216102"/>
    <n v="4387913.3454588782"/>
    <n v="45.93493934050607"/>
    <n v="2.680652526884145"/>
  </r>
  <r>
    <s v="UN"/>
    <s v="South_Asian"/>
    <x v="8"/>
    <x v="1"/>
    <x v="23"/>
    <x v="9"/>
    <n v="9.4872387124494007E-4"/>
    <n v="4.7333022580477542E-3"/>
    <n v="95245.732351056286"/>
    <n v="475192.89191604307"/>
    <n v="450.82684000665904"/>
    <n v="0.99390489290233563"/>
    <n v="3910937.3325795848"/>
    <n v="41.061549279338522"/>
    <n v="2.7025107040585965"/>
  </r>
  <r>
    <s v="UN"/>
    <s v="South_Asian"/>
    <x v="8"/>
    <x v="1"/>
    <x v="23"/>
    <x v="10"/>
    <n v="1.559783908063495E-3"/>
    <n v="7.7713094337399438E-3"/>
    <n v="94794.905511049627"/>
    <n v="472296.54034776596"/>
    <n v="736.6805434685084"/>
    <n v="0.98947796262192877"/>
    <n v="3435744.4406635417"/>
    <n v="36.2439776920613"/>
    <n v="2.7222322180769134"/>
  </r>
  <r>
    <s v="UN"/>
    <s v="South_Asian"/>
    <x v="8"/>
    <x v="1"/>
    <x v="23"/>
    <x v="11"/>
    <n v="2.8001556222410845E-3"/>
    <n v="1.3912535333509717E-2"/>
    <n v="94058.224967581118"/>
    <n v="467327.018496693"/>
    <n v="1308.5883782686724"/>
    <n v="0.98130924270922892"/>
    <n v="2963447.9003157755"/>
    <n v="31.506525892203282"/>
    <n v="2.7348825723683681"/>
  </r>
  <r>
    <s v="UN"/>
    <s v="South_Asian"/>
    <x v="8"/>
    <x v="1"/>
    <x v="23"/>
    <x v="12"/>
    <n v="4.9529590942282969E-3"/>
    <n v="2.4489465386418184E-2"/>
    <n v="92749.636589312446"/>
    <n v="458592.32261855167"/>
    <n v="2271.3890148568316"/>
    <n v="0.96691122384664563"/>
    <n v="2496120.8818190824"/>
    <n v="26.912459968675616"/>
    <n v="2.7300848536790459"/>
  </r>
  <r>
    <s v="UN"/>
    <s v="South_Asian"/>
    <x v="8"/>
    <x v="1"/>
    <x v="23"/>
    <x v="13"/>
    <n v="8.8783158599856846E-3"/>
    <n v="4.3511072936892353E-2"/>
    <n v="90478.247574455614"/>
    <n v="443418.06390977959"/>
    <n v="3936.8056294143316"/>
    <n v="0.941992380826706"/>
    <n v="2037528.5592005306"/>
    <n v="22.519540484289603"/>
    <n v="2.7206967254226821"/>
  </r>
  <r>
    <s v="UN"/>
    <s v="South_Asian"/>
    <x v="8"/>
    <x v="1"/>
    <x v="23"/>
    <x v="14"/>
    <n v="1.5613136377877462E-2"/>
    <n v="7.5357554717877903E-2"/>
    <n v="86541.441945041282"/>
    <n v="417696.43772394175"/>
    <n v="6521.5514467375033"/>
    <n v="0.90119584794935481"/>
    <n v="1594110.4952907511"/>
    <n v="18.420197993732316"/>
    <n v="2.6982820539161723"/>
  </r>
  <r>
    <s v="UN"/>
    <s v="South_Asian"/>
    <x v="8"/>
    <x v="1"/>
    <x v="23"/>
    <x v="15"/>
    <n v="2.6883080369978052E-2"/>
    <n v="0.12646228692714295"/>
    <n v="80019.890498303779"/>
    <n v="376426.29538005259"/>
    <n v="10119.498352075054"/>
    <n v="0.84007950556286437"/>
    <n v="1176414.0575668095"/>
    <n v="14.701520462487343"/>
    <n v="2.6606392641378314"/>
  </r>
  <r>
    <s v="UN"/>
    <s v="South_Asian"/>
    <x v="8"/>
    <x v="1"/>
    <x v="23"/>
    <x v="16"/>
    <n v="4.4168501839376186E-2"/>
    <n v="0.19981744425297451"/>
    <n v="69900.392146228725"/>
    <n v="316228.01610373531"/>
    <n v="13967.317710940129"/>
    <n v="0.749363896332645"/>
    <n v="799987.76218675682"/>
    <n v="11.444682034304122"/>
    <n v="2.6177283773429196"/>
  </r>
  <r>
    <s v="UN"/>
    <s v="South_Asian"/>
    <x v="8"/>
    <x v="1"/>
    <x v="23"/>
    <x v="17"/>
    <n v="7.3573016570315883E-2"/>
    <n v="0.31170443401699138"/>
    <n v="55933.074435288596"/>
    <n v="236969.85827703745"/>
    <n v="17434.587309681883"/>
    <n v="0.6242258895294801"/>
    <n v="483759.74608302151"/>
    <n v="8.6489031930956024"/>
    <n v="2.5511026936843186"/>
  </r>
  <r>
    <s v="UN"/>
    <s v="South_Asian"/>
    <x v="8"/>
    <x v="1"/>
    <x v="23"/>
    <x v="18"/>
    <n v="0.11780550505757498"/>
    <n v="0.4526440415679987"/>
    <n v="38498.487125606713"/>
    <n v="147922.72057465854"/>
    <n v="17426.110806788187"/>
    <n v="0.47803049057341174"/>
    <n v="246789.88780598409"/>
    <n v="6.4103788546494691"/>
    <n v="2.442360171610221"/>
  </r>
  <r>
    <s v="UN"/>
    <s v="South_Asian"/>
    <x v="8"/>
    <x v="1"/>
    <x v="23"/>
    <x v="19"/>
    <n v="0.18121102028894701"/>
    <n v="0.60808119957045059"/>
    <n v="21072.376318818526"/>
    <n v="70711.570683257727"/>
    <n v="12813.715869747126"/>
    <n v="0.32670860609653157"/>
    <n v="98867.167231325555"/>
    <n v="4.6917901301446001"/>
    <n v="2.2958421067659653"/>
  </r>
  <r>
    <s v="UN"/>
    <s v="South_Asian"/>
    <x v="8"/>
    <x v="1"/>
    <x v="23"/>
    <x v="20"/>
    <n v="0.27074768018279854"/>
    <n v="0.75736667611582364"/>
    <n v="8258.6604490713999"/>
    <n v="23102.078692823499"/>
    <n v="6254.8342134824215"/>
    <n v="0.17948537679238483"/>
    <n v="28155.596548067821"/>
    <n v="3.4092207473227241"/>
    <n v="2.0916537622496931"/>
  </r>
  <r>
    <s v="UN"/>
    <s v="South_Asian"/>
    <x v="8"/>
    <x v="1"/>
    <x v="23"/>
    <x v="21"/>
    <n v="0.39652105582440833"/>
    <n v="1"/>
    <n v="2003.8262355889783"/>
    <n v="5053.5178552443222"/>
    <n v="2003.8262355889783"/>
    <m/>
    <n v="5053.5178552443222"/>
    <n v="2.5219341704840779"/>
    <n v="2.5219341704840779"/>
  </r>
  <r>
    <s v="UN"/>
    <s v="South_Asian"/>
    <x v="8"/>
    <x v="1"/>
    <x v="24"/>
    <x v="0"/>
    <n v="2.2939455390801611E-2"/>
    <n v="2.2484140916771138E-2"/>
    <n v="100000"/>
    <n v="98015.146975925396"/>
    <n v="2248.4140916771139"/>
    <n v="0.97490956709941368"/>
    <n v="8000000.0009899214"/>
    <n v="80.00000000989921"/>
    <n v="0.11722087518403843"/>
  </r>
  <r>
    <s v="UN"/>
    <s v="South_Asian"/>
    <x v="8"/>
    <x v="1"/>
    <x v="24"/>
    <x v="1"/>
    <n v="1.6003573969299858E-3"/>
    <n v="6.3757799656886738E-3"/>
    <n v="97751.585908322886"/>
    <n v="389439.63657378143"/>
    <n v="623.24260304858035"/>
    <n v="0.9954951173028157"/>
    <n v="7901984.8540139962"/>
    <n v="80.837408217856805"/>
    <n v="1.4862003145378742"/>
  </r>
  <r>
    <s v="UN"/>
    <s v="South_Asian"/>
    <x v="8"/>
    <x v="1"/>
    <x v="24"/>
    <x v="2"/>
    <n v="2.5907447918564823E-4"/>
    <n v="1.294351178565208E-3"/>
    <n v="97128.343305274306"/>
    <n v="485258.85692963406"/>
    <n v="125.71818562927365"/>
    <n v="0.9991884741714443"/>
    <n v="7512545.2174402149"/>
    <n v="77.346580429445723"/>
    <n v="1.954620408964026"/>
  </r>
  <r>
    <s v="UN"/>
    <s v="South_Asian"/>
    <x v="8"/>
    <x v="1"/>
    <x v="24"/>
    <x v="3"/>
    <n v="1.1706753192029641E-4"/>
    <n v="5.8515896294460243E-4"/>
    <n v="97002.625119645032"/>
    <n v="484865.05683370022"/>
    <n v="56.761955517911701"/>
    <n v="0.99934962198495247"/>
    <n v="7027286.3605105812"/>
    <n v="72.444290572992031"/>
    <n v="2.391408326687769"/>
  </r>
  <r>
    <s v="UN"/>
    <s v="South_Asian"/>
    <x v="8"/>
    <x v="1"/>
    <x v="24"/>
    <x v="4"/>
    <n v="1.5401441904680573E-4"/>
    <n v="7.6978676390488147E-4"/>
    <n v="96945.86316412712"/>
    <n v="484549.71126047079"/>
    <n v="74.627642279083375"/>
    <n v="0.99915724607483858"/>
    <n v="6542421.3036768809"/>
    <n v="67.48530664584122"/>
    <n v="2.5933239389617837"/>
  </r>
  <r>
    <s v="UN"/>
    <s v="South_Asian"/>
    <x v="8"/>
    <x v="1"/>
    <x v="24"/>
    <x v="5"/>
    <n v="1.8350575242919774E-4"/>
    <n v="9.1712181814517034E-4"/>
    <n v="96871.235521848037"/>
    <n v="484141.35508937022"/>
    <n v="88.842723647758248"/>
    <n v="0.99897969239529683"/>
    <n v="6057871.5924164103"/>
    <n v="62.535298117986088"/>
    <n v="2.5819908367320217"/>
  </r>
  <r>
    <s v="UN"/>
    <s v="South_Asian"/>
    <x v="8"/>
    <x v="1"/>
    <x v="24"/>
    <x v="6"/>
    <n v="2.2870599225038491E-4"/>
    <n v="1.1429047288215497E-3"/>
    <n v="96782.392798200279"/>
    <n v="483647.38198302122"/>
    <n v="110.61305439572607"/>
    <n v="0.99867651147769032"/>
    <n v="5573730.2373270402"/>
    <n v="57.590333077926203"/>
    <n v="2.608039942251303"/>
  </r>
  <r>
    <s v="UN"/>
    <s v="South_Asian"/>
    <x v="8"/>
    <x v="1"/>
    <x v="24"/>
    <x v="7"/>
    <n v="3.0893311529750679E-4"/>
    <n v="1.543541912504995E-3"/>
    <n v="96671.779743804553"/>
    <n v="483007.28022412158"/>
    <n v="149.21694379100518"/>
    <n v="0.99812609481378745"/>
    <n v="5090082.8553440189"/>
    <n v="52.653244502517076"/>
    <n v="2.6435752806085722"/>
  </r>
  <r>
    <s v="UN"/>
    <s v="South_Asian"/>
    <x v="8"/>
    <x v="1"/>
    <x v="24"/>
    <x v="8"/>
    <n v="4.5700209727952853E-4"/>
    <n v="2.2825927593910491E-3"/>
    <n v="96522.562800013548"/>
    <n v="482102.17037673126"/>
    <n v="220.32170296517143"/>
    <n v="0.9970701574914389"/>
    <n v="4607075.5751198977"/>
    <n v="47.730555856306495"/>
    <n v="2.6822817885661929"/>
  </r>
  <r>
    <s v="UN"/>
    <s v="South_Asian"/>
    <x v="8"/>
    <x v="1"/>
    <x v="24"/>
    <x v="9"/>
    <n v="7.4445127562286278E-4"/>
    <n v="3.7159057416323148E-3"/>
    <n v="96302.241097048376"/>
    <n v="480689.68694449187"/>
    <n v="357.8500506245764"/>
    <n v="0.99520634395976981"/>
    <n v="4124973.4047431666"/>
    <n v="42.833617969349575"/>
    <n v="2.7042939093731051"/>
  </r>
  <r>
    <s v="UN"/>
    <s v="South_Asian"/>
    <x v="8"/>
    <x v="1"/>
    <x v="24"/>
    <x v="10"/>
    <n v="1.2275103088279405E-3"/>
    <n v="6.1204520192288383E-3"/>
    <n v="95944.3910464238"/>
    <n v="478385.4259231941"/>
    <n v="587.22304191377771"/>
    <n v="0.99169993328717765"/>
    <n v="3644283.7177986749"/>
    <n v="37.983290925629476"/>
    <n v="2.723983540276099"/>
  </r>
  <r>
    <s v="UN"/>
    <s v="South_Asian"/>
    <x v="8"/>
    <x v="1"/>
    <x v="24"/>
    <x v="11"/>
    <n v="2.2084440584925666E-3"/>
    <n v="1.0987307584164413E-2"/>
    <n v="95357.168004510022"/>
    <n v="474414.7949735896"/>
    <n v="1047.718535220396"/>
    <n v="0.98521512728213645"/>
    <n v="3165898.2918754807"/>
    <n v="33.200422769746538"/>
    <n v="2.7369446380351152"/>
  </r>
  <r>
    <s v="UN"/>
    <s v="South_Asian"/>
    <x v="8"/>
    <x v="1"/>
    <x v="24"/>
    <x v="12"/>
    <n v="3.9134004722432801E-3"/>
    <n v="1.939493726973519E-2"/>
    <n v="94309.449469289626"/>
    <n v="467400.63261443382"/>
    <n v="1829.1258564001182"/>
    <n v="0.9737609788697339"/>
    <n v="2691483.4969018912"/>
    <n v="28.538852809000122"/>
    <n v="2.7330074267414104"/>
  </r>
  <r>
    <s v="UN"/>
    <s v="South_Asian"/>
    <x v="8"/>
    <x v="1"/>
    <x v="24"/>
    <x v="13"/>
    <n v="7.0276886974061275E-3"/>
    <n v="3.4586358422796296E-2"/>
    <n v="92480.323612889508"/>
    <n v="455136.49753896386"/>
    <n v="3198.5576195315953"/>
    <n v="0.9533822579365534"/>
    <n v="2224082.8642874574"/>
    <n v="24.049254775504206"/>
    <n v="2.7286260278320102"/>
  </r>
  <r>
    <s v="UN"/>
    <s v="South_Asian"/>
    <x v="8"/>
    <x v="1"/>
    <x v="24"/>
    <x v="14"/>
    <n v="1.2579751564192967E-2"/>
    <n v="6.1138956362849661E-2"/>
    <n v="89281.765993357913"/>
    <n v="433919.06169303198"/>
    <n v="5458.5939950660832"/>
    <n v="0.91886005501842627"/>
    <n v="1768946.3667484936"/>
    <n v="19.813075459104311"/>
    <n v="2.711907446304517"/>
  </r>
  <r>
    <s v="UN"/>
    <s v="South_Asian"/>
    <x v="8"/>
    <x v="1"/>
    <x v="24"/>
    <x v="15"/>
    <n v="2.2038945374692198E-2"/>
    <n v="0.10482981470940542"/>
    <n v="83823.171998291829"/>
    <n v="398710.89290080318"/>
    <n v="8787.1675889355538"/>
    <n v="0.86574522477437699"/>
    <n v="1335027.3050554616"/>
    <n v="15.926709443573277"/>
    <n v="2.6778675398943044"/>
  </r>
  <r>
    <s v="UN"/>
    <s v="South_Asian"/>
    <x v="8"/>
    <x v="1"/>
    <x v="24"/>
    <x v="16"/>
    <n v="3.6827400534050279E-2"/>
    <n v="0.16941410688502806"/>
    <n v="75036.004409356276"/>
    <n v="345182.05159439845"/>
    <n v="12712.157671232118"/>
    <n v="0.78433717078753107"/>
    <n v="936316.41215465846"/>
    <n v="12.478228545414243"/>
    <n v="2.6402140983297455"/>
  </r>
  <r>
    <s v="UN"/>
    <s v="South_Asian"/>
    <x v="8"/>
    <x v="1"/>
    <x v="24"/>
    <x v="17"/>
    <n v="6.2434175512743786E-2"/>
    <n v="0.27121838960485067"/>
    <n v="62323.846738124157"/>
    <n v="270739.11375418602"/>
    <n v="16903.373346293563"/>
    <n v="0.66787280108829106"/>
    <n v="591134.36056026001"/>
    <n v="9.4848824566962566"/>
    <n v="2.5815407316079542"/>
  </r>
  <r>
    <s v="UN"/>
    <s v="South_Asian"/>
    <x v="8"/>
    <x v="1"/>
    <x v="24"/>
    <x v="18"/>
    <n v="0.1016951298697545"/>
    <n v="0.40484917556988814"/>
    <n v="45420.473391830594"/>
    <n v="180819.29026716971"/>
    <n v="18388.441206676656"/>
    <n v="0.5257241777252124"/>
    <n v="320395.24680607405"/>
    <n v="7.0539829922534647"/>
    <n v="2.4830342511480334"/>
  </r>
  <r>
    <s v="UN"/>
    <s v="South_Asian"/>
    <x v="8"/>
    <x v="1"/>
    <x v="24"/>
    <x v="19"/>
    <n v="0.15911520731611259"/>
    <n v="0.55954588192139221"/>
    <n v="27032.032185153937"/>
    <n v="95061.072692564296"/>
    <n v="15125.662289169419"/>
    <n v="0.37131145641807745"/>
    <n v="139575.95653890437"/>
    <n v="5.163354185985316"/>
    <n v="2.34893669668151"/>
  </r>
  <r>
    <s v="UN"/>
    <s v="South_Asian"/>
    <x v="8"/>
    <x v="1"/>
    <x v="24"/>
    <x v="20"/>
    <n v="0.24177985738530958"/>
    <n v="0.71677327825390813"/>
    <n v="11906.369895984519"/>
    <n v="35297.265350140777"/>
    <n v="8534.1677824484668"/>
    <n v="0.20706823650303985"/>
    <n v="44514.883846340068"/>
    <n v="3.7387452460512693"/>
    <n v="2.1602873592873193"/>
  </r>
  <r>
    <s v="UN"/>
    <s v="South_Asian"/>
    <x v="8"/>
    <x v="1"/>
    <x v="24"/>
    <x v="21"/>
    <n v="0.36584309872734638"/>
    <n v="1"/>
    <n v="3372.2021135360519"/>
    <n v="9217.6184961992931"/>
    <n v="3372.2021135360519"/>
    <m/>
    <n v="9217.6184961992931"/>
    <n v="2.7334122291186769"/>
    <n v="2.7334122291186769"/>
  </r>
  <r>
    <s v="UN"/>
    <s v="South_Asian"/>
    <x v="8"/>
    <x v="1"/>
    <x v="25"/>
    <x v="0"/>
    <n v="1.7358827450182916E-2"/>
    <n v="1.7092274805722119E-2"/>
    <n v="100000"/>
    <n v="98464.454784023546"/>
    <n v="1709.2274805722118"/>
    <n v="0.98087824373043397"/>
    <n v="8250000.0007286398"/>
    <n v="82.500000007286403"/>
    <n v="0.10161448172926003"/>
  </r>
  <r>
    <s v="UN"/>
    <s v="South_Asian"/>
    <x v="8"/>
    <x v="1"/>
    <x v="25"/>
    <x v="1"/>
    <n v="1.2106302941379324E-3"/>
    <n v="4.8278835778742309E-3"/>
    <n v="98290.772519427788"/>
    <n v="391974.66708119342"/>
    <n v="474.53640650311718"/>
    <n v="0.99663252865359664"/>
    <n v="8151535.5459446162"/>
    <n v="82.93286680937841"/>
    <n v="1.4956126016225215"/>
  </r>
  <r>
    <s v="UN"/>
    <s v="South_Asian"/>
    <x v="8"/>
    <x v="1"/>
    <x v="25"/>
    <x v="2"/>
    <n v="1.9744937335357417E-4"/>
    <n v="9.8665421650532994E-4"/>
    <n v="97816.236112924671"/>
    <n v="488787.58217518061"/>
    <n v="96.510801803495269"/>
    <n v="0.99937935102857756"/>
    <n v="7759560.8788634231"/>
    <n v="79.327943777200147"/>
    <n v="1.9578701662790032"/>
  </r>
  <r>
    <s v="UN"/>
    <s v="South_Asian"/>
    <x v="8"/>
    <x v="1"/>
    <x v="25"/>
    <x v="3"/>
    <n v="8.9895483322484485E-5"/>
    <n v="4.4937216731526377E-4"/>
    <n v="97719.725311121176"/>
    <n v="488484.21666505962"/>
    <n v="43.912524752508034"/>
    <n v="0.99949830362125247"/>
    <n v="7270773.2966882428"/>
    <n v="74.404356679672105"/>
    <n v="2.3945954783719401"/>
  </r>
  <r>
    <s v="UN"/>
    <s v="South_Asian"/>
    <x v="8"/>
    <x v="1"/>
    <x v="25"/>
    <x v="4"/>
    <n v="1.1915670374685813E-4"/>
    <n v="5.9561282989436506E-4"/>
    <n v="97675.812786368668"/>
    <n v="488239.14590248332"/>
    <n v="58.176967265928397"/>
    <n v="0.99934773809148802"/>
    <n v="6782289.0800231835"/>
    <n v="69.436730409984349"/>
    <n v="2.5949583497462139"/>
  </r>
  <r>
    <s v="UN"/>
    <s v="South_Asian"/>
    <x v="8"/>
    <x v="1"/>
    <x v="25"/>
    <x v="5"/>
    <n v="1.4197334729881071E-4"/>
    <n v="7.0962313767852477E-4"/>
    <n v="97617.635819102739"/>
    <n v="487920.68610536674"/>
    <n v="69.271733022702392"/>
    <n v="0.9992105069176388"/>
    <n v="6294049.9341206998"/>
    <n v="64.476565953557142"/>
    <n v="2.5820874859292107"/>
  </r>
  <r>
    <s v="UN"/>
    <s v="South_Asian"/>
    <x v="8"/>
    <x v="1"/>
    <x v="25"/>
    <x v="6"/>
    <n v="1.7695210999819932E-4"/>
    <n v="8.8438624269041662E-4"/>
    <n v="97548.364086080037"/>
    <n v="487535.47609894566"/>
    <n v="86.270431194687262"/>
    <n v="0.99897582519227479"/>
    <n v="5806129.248015333"/>
    <n v="59.520518897598372"/>
    <n v="2.6081685393585827"/>
  </r>
  <r>
    <s v="UN"/>
    <s v="South_Asian"/>
    <x v="8"/>
    <x v="1"/>
    <x v="25"/>
    <x v="7"/>
    <n v="2.3903688126122538E-4"/>
    <n v="1.1945116206562082E-3"/>
    <n v="97462.09365488535"/>
    <n v="487036.15454645274"/>
    <n v="116.41960344424297"/>
    <n v="0.99854969686366524"/>
    <n v="5318593.7719163876"/>
    <n v="54.570895950066529"/>
    <n v="2.6437496791047086"/>
  </r>
  <r>
    <s v="UN"/>
    <s v="South_Asian"/>
    <x v="8"/>
    <x v="1"/>
    <x v="25"/>
    <x v="8"/>
    <n v="3.5363593774657872E-4"/>
    <n v="1.7667317848344135E-3"/>
    <n v="97345.674051441107"/>
    <n v="486329.80448400561"/>
    <n v="171.98369646281935"/>
    <n v="0.99773195670406978"/>
    <n v="4831557.6173699349"/>
    <n v="49.632997710989791"/>
    <n v="2.682537464903747"/>
  </r>
  <r>
    <s v="UN"/>
    <s v="South_Asian"/>
    <x v="8"/>
    <x v="1"/>
    <x v="25"/>
    <x v="9"/>
    <n v="5.7613041260543647E-4"/>
    <n v="2.8768477169983644E-3"/>
    <n v="97173.690354978287"/>
    <n v="485226.78743133467"/>
    <n v="279.55390925002575"/>
    <n v="0.99628801942726841"/>
    <n v="4345227.8128859289"/>
    <n v="44.716093389195024"/>
    <n v="2.7046847769784486"/>
  </r>
  <r>
    <s v="UN"/>
    <s v="South_Asian"/>
    <x v="8"/>
    <x v="1"/>
    <x v="25"/>
    <x v="10"/>
    <n v="9.5005149949538227E-4"/>
    <n v="4.7400107611813716E-3"/>
    <n v="96894.136445728262"/>
    <n v="483425.63502302056"/>
    <n v="459.27924944812548"/>
    <n v="0.99356977622236076"/>
    <n v="3860001.0254545943"/>
    <n v="39.837302514343932"/>
    <n v="2.7245930294554328"/>
  </r>
  <r>
    <s v="UN"/>
    <s v="South_Asian"/>
    <x v="8"/>
    <x v="1"/>
    <x v="25"/>
    <x v="11"/>
    <n v="1.7093716096509555E-3"/>
    <n v="8.5139381988798227E-3"/>
    <n v="96434.857196280136"/>
    <n v="480317.1000099752"/>
    <n v="821.04041438693821"/>
    <n v="0.98853685121072299"/>
    <n v="3376575.3904315736"/>
    <n v="35.014054965198014"/>
    <n v="2.7380090688809395"/>
  </r>
  <r>
    <s v="UN"/>
    <s v="South_Asian"/>
    <x v="8"/>
    <x v="1"/>
    <x v="25"/>
    <x v="12"/>
    <n v="3.0291987962136314E-3"/>
    <n v="1.5042777533661403E-2"/>
    <n v="95613.816781893198"/>
    <n v="474811.15362652682"/>
    <n v="1438.2973749942903"/>
    <n v="0.9796485472684564"/>
    <n v="2896258.2904215986"/>
    <n v="30.291210913882015"/>
    <n v="2.7348701738733774"/>
  </r>
  <r>
    <s v="UN"/>
    <s v="South_Asian"/>
    <x v="8"/>
    <x v="1"/>
    <x v="25"/>
    <x v="13"/>
    <n v="5.4400847826665778E-3"/>
    <n v="2.6869454841770678E-2"/>
    <n v="94175.519406898908"/>
    <n v="465148.05687708693"/>
    <n v="2530.4448659039626"/>
    <n v="0.96338113783764046"/>
    <n v="2421447.1367950719"/>
    <n v="25.712065641314496"/>
    <n v="2.7357577576143552"/>
  </r>
  <r>
    <s v="UN"/>
    <s v="South_Asian"/>
    <x v="8"/>
    <x v="1"/>
    <x v="25"/>
    <x v="14"/>
    <n v="9.9178508063533285E-3"/>
    <n v="4.8495092512811443E-2"/>
    <n v="91645.074540994945"/>
    <n v="448114.86429721548"/>
    <n v="4444.3363682090567"/>
    <n v="0.93483345613271129"/>
    <n v="1956299.079917985"/>
    <n v="21.346472679695268"/>
    <n v="2.7250802886835661"/>
  </r>
  <r>
    <s v="UN"/>
    <s v="South_Asian"/>
    <x v="8"/>
    <x v="1"/>
    <x v="25"/>
    <x v="15"/>
    <n v="1.7696352405194515E-2"/>
    <n v="8.5013362422615146E-2"/>
    <n v="87200.738172785888"/>
    <n v="418912.76733540685"/>
    <n v="7413.2279578026209"/>
    <n v="0.88966780957500891"/>
    <n v="1508184.2156207697"/>
    <n v="17.295544134412527"/>
    <n v="2.6945368973128745"/>
  </r>
  <r>
    <s v="UN"/>
    <s v="South_Asian"/>
    <x v="8"/>
    <x v="1"/>
    <x v="25"/>
    <x v="16"/>
    <n v="3.0116610891328791E-2"/>
    <n v="0.1406768575686865"/>
    <n v="79787.510214983267"/>
    <n v="372693.20411829674"/>
    <n v="11224.256210273321"/>
    <n v="0.81818798668355608"/>
    <n v="1089271.4482853629"/>
    <n v="13.652154896805001"/>
    <n v="2.6618186127470329"/>
  </r>
  <r>
    <s v="UN"/>
    <s v="South_Asian"/>
    <x v="8"/>
    <x v="1"/>
    <x v="25"/>
    <x v="17"/>
    <n v="5.2000534097742176E-2"/>
    <n v="0.23127088139746435"/>
    <n v="68563.254004709946"/>
    <n v="304933.10232819285"/>
    <n v="15856.684185147489"/>
    <n v="0.71206774777412363"/>
    <n v="716578.24416706618"/>
    <n v="10.451345324389663"/>
    <n v="2.610902301324701"/>
  </r>
  <r>
    <s v="UN"/>
    <s v="South_Asian"/>
    <x v="8"/>
    <x v="1"/>
    <x v="25"/>
    <x v="18"/>
    <n v="8.626407782300162E-2"/>
    <n v="0.35537847439909209"/>
    <n v="52706.569819562457"/>
    <n v="217133.02739661266"/>
    <n v="18730.780373285335"/>
    <n v="0.57647198343920503"/>
    <n v="411645.14183887339"/>
    <n v="7.8101296147352022"/>
    <n v="2.522803600464127"/>
  </r>
  <r>
    <s v="UN"/>
    <s v="South_Asian"/>
    <x v="8"/>
    <x v="1"/>
    <x v="25"/>
    <x v="19"/>
    <n v="0.13746262336713394"/>
    <n v="0.50642969640338154"/>
    <n v="33975.789446277122"/>
    <n v="125171.10697348454"/>
    <n v="17206.348734343337"/>
    <n v="0.42147778155570964"/>
    <n v="194512.11444226076"/>
    <n v="5.7250211875083981"/>
    <n v="2.4016660391948461"/>
  </r>
  <r>
    <s v="UN"/>
    <s v="South_Asian"/>
    <x v="8"/>
    <x v="1"/>
    <x v="25"/>
    <x v="20"/>
    <n v="0.21273270797465907"/>
    <n v="0.66925938275020924"/>
    <n v="16769.440711933785"/>
    <n v="52756.840482056679"/>
    <n v="11223.105539935033"/>
    <n v="0.23916824390224339"/>
    <n v="69341.007468776224"/>
    <n v="4.1349624391128605"/>
    <n v="2.2297896542998905"/>
  </r>
  <r>
    <s v="UN"/>
    <s v="South_Asian"/>
    <x v="8"/>
    <x v="1"/>
    <x v="25"/>
    <x v="21"/>
    <n v="0.33443555991930157"/>
    <n v="1"/>
    <n v="5546.3351719987504"/>
    <n v="16584.166986719552"/>
    <n v="5546.3351719987504"/>
    <m/>
    <n v="16584.166986719552"/>
    <n v="2.990112655009824"/>
    <n v="2.990112655009824"/>
  </r>
  <r>
    <s v="UN"/>
    <s v="South_Asian"/>
    <x v="8"/>
    <x v="1"/>
    <x v="26"/>
    <x v="0"/>
    <n v="1.2797322109898448E-2"/>
    <n v="1.2649822942410247E-2"/>
    <n v="100000"/>
    <n v="98847.421622886948"/>
    <n v="1264.9822942410246"/>
    <n v="0.98581880056771121"/>
    <n v="8500000.0005012751"/>
    <n v="85.000000005012751"/>
    <n v="8.8858095199994311E-2"/>
  </r>
  <r>
    <s v="UN"/>
    <s v="South_Asian"/>
    <x v="8"/>
    <x v="1"/>
    <x v="26"/>
    <x v="1"/>
    <n v="8.9250417366764127E-4"/>
    <n v="3.5620792785671599E-3"/>
    <n v="98735.017705758975"/>
    <n v="394061.97866096866"/>
    <n v="351.70196063864569"/>
    <n v="0.99754091690700408"/>
    <n v="8401152.5788783878"/>
    <n v="85.087872308026832"/>
    <n v="1.5033060365294453"/>
  </r>
  <r>
    <s v="UN"/>
    <s v="South_Asian"/>
    <x v="8"/>
    <x v="1"/>
    <x v="26"/>
    <x v="2"/>
    <n v="1.4676976976669078E-4"/>
    <n v="7.3352171810656293E-4"/>
    <n v="98383.31574512033"/>
    <n v="491697.29511123884"/>
    <n v="72.166298798372736"/>
    <n v="0.99953689986449445"/>
    <n v="8007090.6002174187"/>
    <n v="81.386671505982036"/>
    <n v="1.961412487351319"/>
  </r>
  <r>
    <s v="UN"/>
    <s v="South_Asian"/>
    <x v="8"/>
    <x v="1"/>
    <x v="26"/>
    <x v="3"/>
    <n v="6.7375323250933871E-5"/>
    <n v="3.3681757036285384E-4"/>
    <n v="98311.149446321957"/>
    <n v="491469.59002724511"/>
    <n v="33.112922496089595"/>
    <n v="0.99962210665247364"/>
    <n v="7515393.3051061798"/>
    <n v="76.44497442489569"/>
    <n v="2.398079122287009"/>
  </r>
  <r>
    <s v="UN"/>
    <s v="South_Asian"/>
    <x v="8"/>
    <x v="1"/>
    <x v="26"/>
    <x v="4"/>
    <n v="9.0045824977407212E-5"/>
    <n v="4.5013171468741975E-4"/>
    <n v="98278.036523825867"/>
    <n v="491283.86693866231"/>
    <n v="44.238061096577439"/>
    <n v="0.99950689687098482"/>
    <n v="7023923.715078935"/>
    <n v="71.469923123424451"/>
    <n v="2.5967373381283174"/>
  </r>
  <r>
    <s v="UN"/>
    <s v="South_Asian"/>
    <x v="8"/>
    <x v="1"/>
    <x v="26"/>
    <x v="5"/>
    <n v="1.0728818248226162E-4"/>
    <n v="5.3630179267638795E-4"/>
    <n v="98233.79846272929"/>
    <n v="491041.61332664016"/>
    <n v="52.682962216989836"/>
    <n v="0.99940332865914883"/>
    <n v="6532639.8481402723"/>
    <n v="66.500939089908144"/>
    <n v="2.5821597411013477"/>
  </r>
  <r>
    <s v="UN"/>
    <s v="South_Asian"/>
    <x v="8"/>
    <x v="1"/>
    <x v="26"/>
    <x v="6"/>
    <n v="1.3372137528037332E-4"/>
    <n v="6.6839310627534235E-4"/>
    <n v="98181.1155005123"/>
    <n v="490748.62286880286"/>
    <n v="65.623580766958185"/>
    <n v="0.99922594227269579"/>
    <n v="6041598.2348136324"/>
    <n v="61.535237240017992"/>
    <n v="2.6082586179499243"/>
  </r>
  <r>
    <s v="UN"/>
    <s v="South_Asian"/>
    <x v="8"/>
    <x v="1"/>
    <x v="26"/>
    <x v="7"/>
    <n v="1.8063837204026787E-4"/>
    <n v="9.0280761874030968E-4"/>
    <n v="98115.491919745342"/>
    <n v="490368.75510510738"/>
    <n v="88.579413621584536"/>
    <n v="0.9989038235563239"/>
    <n v="5550849.6119448291"/>
    <n v="56.574649969499298"/>
    <n v="2.6438713569393699"/>
  </r>
  <r>
    <s v="UN"/>
    <s v="South_Asian"/>
    <x v="8"/>
    <x v="1"/>
    <x v="26"/>
    <x v="8"/>
    <n v="2.6724002999717274E-4"/>
    <n v="1.3353731925532003E-3"/>
    <n v="98026.912506123757"/>
    <n v="489831.22442704637"/>
    <n v="130.90251110943791"/>
    <n v="0.99828558278920443"/>
    <n v="5060480.856839722"/>
    <n v="51.623383083942308"/>
    <n v="2.682717458958503"/>
  </r>
  <r>
    <s v="UN"/>
    <s v="South_Asian"/>
    <x v="8"/>
    <x v="1"/>
    <x v="26"/>
    <x v="9"/>
    <n v="4.3537742190988347E-4"/>
    <n v="2.1747141335266389E-3"/>
    <n v="97896.009995014319"/>
    <n v="488991.44934550364"/>
    <n v="212.89583655202296"/>
    <n v="0.99719362336979933"/>
    <n v="4570649.6324126758"/>
    <n v="46.688824525590483"/>
    <n v="2.7049779954312583"/>
  </r>
  <r>
    <s v="UN"/>
    <s v="South_Asian"/>
    <x v="8"/>
    <x v="1"/>
    <x v="26"/>
    <x v="10"/>
    <n v="7.1794674543526854E-4"/>
    <n v="3.5838802691943871E-3"/>
    <n v="97683.114158462296"/>
    <n v="487619.15516969247"/>
    <n v="350.08458546598558"/>
    <n v="0.99513692045644753"/>
    <n v="4081658.1830671718"/>
    <n v="41.784685288041437"/>
    <n v="2.7250765795387992"/>
  </r>
  <r>
    <s v="UN"/>
    <s v="South_Asian"/>
    <x v="8"/>
    <x v="1"/>
    <x v="26"/>
    <x v="11"/>
    <n v="1.2917592664759912E-3"/>
    <n v="6.4399862666983743E-3"/>
    <n v="97333.029572996311"/>
    <n v="485247.82443114236"/>
    <n v="626.82337374624331"/>
    <n v="0.99132529618880449"/>
    <n v="3594039.0278974795"/>
    <n v="36.92517374281541"/>
    <n v="2.7388790954483637"/>
  </r>
  <r>
    <s v="UN"/>
    <s v="South_Asian"/>
    <x v="8"/>
    <x v="1"/>
    <x v="26"/>
    <x v="12"/>
    <n v="2.2891426697102244E-3"/>
    <n v="1.138671104533393E-2"/>
    <n v="96706.206199250068"/>
    <n v="481038.44327917515"/>
    <n v="1101.1656262813485"/>
    <n v="0.98459911238670494"/>
    <n v="3108791.2034663372"/>
    <n v="32.146760023457986"/>
    <n v="2.7364098028625214"/>
  </r>
  <r>
    <s v="UN"/>
    <s v="South_Asian"/>
    <x v="8"/>
    <x v="1"/>
    <x v="26"/>
    <x v="13"/>
    <n v="4.1109886300750584E-3"/>
    <n v="2.0365951763568649E-2"/>
    <n v="95605.040572968719"/>
    <n v="473630.02427655819"/>
    <n v="1947.0876446631155"/>
    <n v="0.97191602408509115"/>
    <n v="2627752.7601871621"/>
    <n v="27.485504367121521"/>
    <n v="2.7426909362131702"/>
  </r>
  <r>
    <s v="UN"/>
    <s v="South_Asian"/>
    <x v="8"/>
    <x v="1"/>
    <x v="26"/>
    <x v="14"/>
    <n v="7.646161426189171E-3"/>
    <n v="3.7580864750226942E-2"/>
    <n v="93657.952928305604"/>
    <n v="460328.61008219759"/>
    <n v="3519.7468617817649"/>
    <n v="0.94883086498918623"/>
    <n v="2154122.7359106038"/>
    <n v="22.999891291234682"/>
    <n v="2.7381457042338679"/>
  </r>
  <r>
    <s v="UN"/>
    <s v="South_Asian"/>
    <x v="8"/>
    <x v="1"/>
    <x v="26"/>
    <x v="15"/>
    <n v="1.3918578588039628E-2"/>
    <n v="6.7443911034156978E-2"/>
    <n v="90138.206066523839"/>
    <n v="436773.99328356143"/>
    <n v="6079.2731507291319"/>
    <n v="0.91123807610652241"/>
    <n v="1693794.1258284063"/>
    <n v="18.791078719476086"/>
    <n v="2.7107399677560804"/>
  </r>
  <r>
    <s v="UN"/>
    <s v="South_Asian"/>
    <x v="8"/>
    <x v="1"/>
    <x v="26"/>
    <x v="16"/>
    <n v="2.4165871728606191E-2"/>
    <n v="0.11442139103114632"/>
    <n v="84058.932915794707"/>
    <n v="398005.0933330757"/>
    <n v="9618.1400328190502"/>
    <n v="0.84976456848111148"/>
    <n v="1257020.1325448449"/>
    <n v="14.954033901477832"/>
    <n v="2.6825486871847035"/>
  </r>
  <r>
    <s v="UN"/>
    <s v="South_Asian"/>
    <x v="8"/>
    <x v="1"/>
    <x v="26"/>
    <x v="17"/>
    <n v="4.256860256463927E-2"/>
    <n v="0.19340408907981196"/>
    <n v="74440.792882975657"/>
    <n v="338210.62638946553"/>
    <n v="14397.153737910856"/>
    <n v="0.75499035677188808"/>
    <n v="859015.03921176912"/>
    <n v="11.53957401504549"/>
    <n v="2.6388848348614307"/>
  </r>
  <r>
    <s v="UN"/>
    <s v="South_Asian"/>
    <x v="8"/>
    <x v="1"/>
    <x v="26"/>
    <x v="18"/>
    <n v="7.2043824801397718E-2"/>
    <n v="0.30637858673974505"/>
    <n v="60043.639145064801"/>
    <n v="255345.76148182634"/>
    <n v="18396.085303976186"/>
    <n v="0.62809961264047176"/>
    <n v="520804.4128223036"/>
    <n v="8.6737649522549027"/>
    <n v="2.5607617869765593"/>
  </r>
  <r>
    <s v="UN"/>
    <s v="South_Asian"/>
    <x v="8"/>
    <x v="1"/>
    <x v="26"/>
    <x v="19"/>
    <n v="0.11712149069238656"/>
    <n v="0.45102879763663345"/>
    <n v="41647.553841088615"/>
    <n v="160382.57387612143"/>
    <n v="18784.246133453151"/>
    <n v="0.47526677220934727"/>
    <n v="265458.65134047723"/>
    <n v="6.373931404311703"/>
    <n v="2.4523760501574983"/>
  </r>
  <r>
    <s v="UN"/>
    <s v="South_Asian"/>
    <x v="8"/>
    <x v="1"/>
    <x v="26"/>
    <x v="20"/>
    <n v="0.18491468551327109"/>
    <n v="0.61649132939650986"/>
    <n v="22863.307707635464"/>
    <n v="76224.508204731406"/>
    <n v="14095.030963081657"/>
    <n v="0.27457790541725829"/>
    <n v="105076.0774643558"/>
    <n v="4.5958388352208734"/>
    <n v="2.2974851610316938"/>
  </r>
  <r>
    <s v="UN"/>
    <s v="South_Asian"/>
    <x v="8"/>
    <x v="1"/>
    <x v="26"/>
    <x v="21"/>
    <n v="0.30390987282706849"/>
    <n v="1"/>
    <n v="8768.2767445538066"/>
    <n v="28851.56925962439"/>
    <n v="8768.2767445538066"/>
    <m/>
    <n v="28851.56925962439"/>
    <n v="3.2904492068575291"/>
    <n v="3.2904492068575291"/>
  </r>
  <r>
    <s v="UN"/>
    <s v="South_Asian"/>
    <x v="8"/>
    <x v="1"/>
    <x v="27"/>
    <x v="0"/>
    <n v="9.155479728608985E-3"/>
    <n v="9.0788975444200341E-3"/>
    <n v="100000"/>
    <n v="99163.53717708867"/>
    <n v="907.88975444200332"/>
    <n v="0.9898053010818586"/>
    <n v="8750000.0002003461"/>
    <n v="87.500000002003461"/>
    <n v="7.867357372544688E-2"/>
  </r>
  <r>
    <s v="UN"/>
    <s v="South_Asian"/>
    <x v="8"/>
    <x v="1"/>
    <x v="27"/>
    <x v="1"/>
    <n v="6.3851670727887891E-4"/>
    <n v="2.5500116505781209E-3"/>
    <n v="99092.110245557997"/>
    <n v="395739.11336384062"/>
    <n v="252.68603560654446"/>
    <n v="0.99825341552443914"/>
    <n v="8650836.4630232584"/>
    <n v="87.300961111695059"/>
    <n v="1.5094483678897281"/>
  </r>
  <r>
    <s v="UN"/>
    <s v="South_Asian"/>
    <x v="8"/>
    <x v="1"/>
    <x v="27"/>
    <x v="2"/>
    <n v="1.0595800535295909E-4"/>
    <n v="5.2961972562066951E-4"/>
    <n v="98839.424209951452"/>
    <n v="494038.26125458058"/>
    <n v="52.347308730575605"/>
    <n v="0.99966428290687481"/>
    <n v="8255097.3496594178"/>
    <n v="83.520289759319226"/>
    <n v="1.9652729236890842"/>
  </r>
  <r>
    <s v="UN"/>
    <s v="South_Asian"/>
    <x v="8"/>
    <x v="1"/>
    <x v="27"/>
    <x v="3"/>
    <n v="4.9083231312684235E-5"/>
    <n v="2.453848642252213E-4"/>
    <n v="98787.076901220877"/>
    <n v="493872.40416561958"/>
    <n v="24.240853452603915"/>
    <n v="0.999723193512423"/>
    <n v="7761059.0884048371"/>
    <n v="78.563505793022614"/>
    <n v="2.4018926104255183"/>
  </r>
  <r>
    <s v="UN"/>
    <s v="South_Asian"/>
    <x v="8"/>
    <x v="1"/>
    <x v="27"/>
    <x v="4"/>
    <n v="6.61958784574436E-5"/>
    <n v="3.3092678888046952E-4"/>
    <n v="98762.836047768273"/>
    <n v="493735.69708011125"/>
    <n v="32.68326819401409"/>
    <n v="0.99963735395521103"/>
    <n v="7267186.6842392171"/>
    <n v="73.582199287233124"/>
    <n v="2.5986747021685526"/>
  </r>
  <r>
    <s v="UN"/>
    <s v="South_Asian"/>
    <x v="8"/>
    <x v="1"/>
    <x v="27"/>
    <x v="5"/>
    <n v="7.8871345307000114E-5"/>
    <n v="3.9428153955132372E-4"/>
    <n v="98730.152779574259"/>
    <n v="493556.64578239399"/>
    <n v="38.927476638084045"/>
    <n v="0.99956133117439139"/>
    <n v="6773450.9871591059"/>
    <n v="68.605697413246872"/>
    <n v="2.5822189464701664"/>
  </r>
  <r>
    <s v="UN"/>
    <s v="South_Asian"/>
    <x v="8"/>
    <x v="1"/>
    <x v="27"/>
    <x v="6"/>
    <n v="9.8303325683911857E-5"/>
    <n v="4.9140109565913462E-4"/>
    <n v="98691.225302936175"/>
    <n v="493340.13786821737"/>
    <n v="48.496976245791302"/>
    <n v="0.9994309045669959"/>
    <n v="6279894.3413767116"/>
    <n v="63.631739519905196"/>
    <n v="2.6083324066297253"/>
  </r>
  <r>
    <s v="UN"/>
    <s v="South_Asian"/>
    <x v="8"/>
    <x v="1"/>
    <x v="27"/>
    <x v="7"/>
    <n v="1.3279366991657477E-4"/>
    <n v="6.6376068161041752E-4"/>
    <n v="98642.728326690383"/>
    <n v="493059.38024883892"/>
    <n v="65.47516459003964"/>
    <n v="0.99919404542605272"/>
    <n v="5786554.2035084944"/>
    <n v="58.661741231895654"/>
    <n v="2.6439710296438443"/>
  </r>
  <r>
    <s v="UN"/>
    <s v="South_Asian"/>
    <x v="8"/>
    <x v="1"/>
    <x v="27"/>
    <x v="8"/>
    <n v="1.9645762074757273E-4"/>
    <n v="9.8184115114456172E-4"/>
    <n v="98577.253162100344"/>
    <n v="492661.9967860998"/>
    <n v="96.787203721338301"/>
    <n v="0.99873938560490993"/>
    <n v="5293494.8232596554"/>
    <n v="53.69894832183077"/>
    <n v="2.6828649265701094"/>
  </r>
  <r>
    <s v="UN"/>
    <s v="South_Asian"/>
    <x v="8"/>
    <x v="1"/>
    <x v="27"/>
    <x v="9"/>
    <n v="3.2006138110718884E-4"/>
    <n v="1.599132389139667E-3"/>
    <n v="98480.465958379005"/>
    <n v="492040.93998103746"/>
    <n v="157.48330281161179"/>
    <n v="0.99793617322369799"/>
    <n v="4800832.8264735555"/>
    <n v="48.749087240331917"/>
    <n v="2.7052182396130524"/>
  </r>
  <r>
    <s v="UN"/>
    <s v="South_Asian"/>
    <x v="8"/>
    <x v="1"/>
    <x v="27"/>
    <x v="10"/>
    <n v="5.2778811272552483E-4"/>
    <n v="2.6357763972234406E-3"/>
    <n v="98322.982655567394"/>
    <n v="491025.45271406777"/>
    <n v="259.15739698815742"/>
    <n v="0.99642268237833265"/>
    <n v="4308791.8864925178"/>
    <n v="43.822835415668088"/>
    <n v="2.725472741200003"/>
  </r>
  <r>
    <s v="UN"/>
    <s v="South_Asian"/>
    <x v="8"/>
    <x v="1"/>
    <x v="27"/>
    <x v="11"/>
    <n v="9.4961803207928319E-4"/>
    <n v="4.7379200997399199E-3"/>
    <n v="98063.825258579236"/>
    <n v="489268.89870938653"/>
    <n v="464.61856875001104"/>
    <n v="0.99361562461409902"/>
    <n v="3817766.4337784499"/>
    <n v="38.931445145155074"/>
    <n v="2.7395918842952525"/>
  </r>
  <r>
    <s v="UN"/>
    <s v="South_Asian"/>
    <x v="8"/>
    <x v="1"/>
    <x v="27"/>
    <x v="12"/>
    <n v="1.6828299115791863E-3"/>
    <n v="8.3822374111931601E-3"/>
    <n v="97599.206689829225"/>
    <n v="486145.2223953795"/>
    <n v="818.09972161825863"/>
    <n v="0.98866889855821882"/>
    <n v="3328497.5350690633"/>
    <n v="34.103735552349782"/>
    <n v="2.7376705982669201"/>
  </r>
  <r>
    <s v="UN"/>
    <s v="South_Asian"/>
    <x v="8"/>
    <x v="1"/>
    <x v="27"/>
    <x v="13"/>
    <n v="3.022099305189231E-3"/>
    <n v="1.5008422268212963E-2"/>
    <n v="96781.106968210966"/>
    <n v="480636.66156498023"/>
    <n v="1452.5317209639907"/>
    <n v="0.97904073142697434"/>
    <n v="2842352.3126736837"/>
    <n v="29.368875824155349"/>
    <n v="2.7495339833919852"/>
  </r>
  <r>
    <s v="UN"/>
    <s v="South_Asian"/>
    <x v="8"/>
    <x v="1"/>
    <x v="27"/>
    <x v="14"/>
    <n v="5.7457529286864218E-3"/>
    <n v="2.8362303473953597E-2"/>
    <n v="95328.575247246976"/>
    <n v="470562.86868919735"/>
    <n v="2703.7379809020495"/>
    <n v="0.960837904097392"/>
    <n v="2361715.6511087036"/>
    <n v="24.774477589571532"/>
    <n v="2.751258594588716"/>
  </r>
  <r>
    <s v="UN"/>
    <s v="South_Asian"/>
    <x v="8"/>
    <x v="1"/>
    <x v="27"/>
    <x v="15"/>
    <n v="1.0691515760637199E-2"/>
    <n v="5.2189075602988931E-2"/>
    <n v="92624.837266344926"/>
    <n v="452134.64049738465"/>
    <n v="4834.0046348078176"/>
    <n v="0.93029193335677962"/>
    <n v="1891152.7824195065"/>
    <n v="20.417339865131979"/>
    <n v="2.7266166119890607"/>
  </r>
  <r>
    <s v="UN"/>
    <s v="South_Asian"/>
    <x v="8"/>
    <x v="1"/>
    <x v="27"/>
    <x v="16"/>
    <n v="1.8975256784121441E-2"/>
    <n v="9.0912904074724146E-2"/>
    <n v="87790.832631537109"/>
    <n v="420617.20884588454"/>
    <n v="7981.3195456710964"/>
    <n v="0.87863636190832217"/>
    <n v="1439018.1419221219"/>
    <n v="16.391439729951749"/>
    <n v="2.7025159553038298"/>
  </r>
  <r>
    <s v="UN"/>
    <s v="South_Asian"/>
    <x v="8"/>
    <x v="1"/>
    <x v="27"/>
    <x v="17"/>
    <n v="3.4167662665603046E-2"/>
    <n v="0.15821833829479529"/>
    <n v="79809.513085866012"/>
    <n v="369569.57413638092"/>
    <n v="12627.328540562434"/>
    <n v="0.79587097555458097"/>
    <n v="1018400.9330762374"/>
    <n v="12.760395267423235"/>
    <n v="2.6655401656607132"/>
  </r>
  <r>
    <s v="UN"/>
    <s v="South_Asian"/>
    <x v="8"/>
    <x v="1"/>
    <x v="27"/>
    <x v="18"/>
    <n v="5.9110305182249523E-2"/>
    <n v="0.25879027751551453"/>
    <n v="67182.184545303578"/>
    <n v="294129.69750321249"/>
    <n v="17386.096182577625"/>
    <n v="0.67965259202174921"/>
    <n v="648831.35893985652"/>
    <n v="9.6577889410893469"/>
    <n v="2.5968598824862243"/>
  </r>
  <r>
    <s v="UN"/>
    <s v="South_Asian"/>
    <x v="8"/>
    <x v="1"/>
    <x v="27"/>
    <x v="19"/>
    <n v="9.8229850763541682E-2"/>
    <n v="0.39434297556790016"/>
    <n v="49796.088362725954"/>
    <n v="199906.01129863138"/>
    <n v="19636.737656599438"/>
    <n v="0.53195735105826591"/>
    <n v="354701.66143664403"/>
    <n v="7.1230828183313726"/>
    <n v="2.5008867881623078"/>
  </r>
  <r>
    <s v="UN"/>
    <s v="South_Asian"/>
    <x v="8"/>
    <x v="1"/>
    <x v="27"/>
    <x v="20"/>
    <n v="0.15853261873699956"/>
    <n v="0.55898391969395611"/>
    <n v="30159.350706126515"/>
    <n v="106341.47223104375"/>
    <n v="16858.592073135282"/>
    <n v="0.31302028102061102"/>
    <n v="154795.65013801266"/>
    <n v="5.1325922645465889"/>
    <n v="2.3630489956258103"/>
  </r>
  <r>
    <s v="UN"/>
    <s v="South_Asian"/>
    <x v="8"/>
    <x v="1"/>
    <x v="27"/>
    <x v="21"/>
    <n v="0.27450179133218267"/>
    <n v="1"/>
    <n v="13300.758632991234"/>
    <n v="48454.177906968907"/>
    <n v="13300.758632991234"/>
    <m/>
    <n v="48454.177906968907"/>
    <n v="3.6429634762924761"/>
    <n v="3.6429634762924761"/>
  </r>
  <r>
    <s v="UN"/>
    <s v="South_Asian"/>
    <x v="8"/>
    <x v="1"/>
    <x v="28"/>
    <x v="0"/>
    <n v="6.3275953706404039E-3"/>
    <n v="6.2906077224905311E-3"/>
    <n v="100000"/>
    <n v="99415.454908485292"/>
    <n v="629.06077224905312"/>
    <n v="0.99292732736381395"/>
    <n v="9000000.0006103925"/>
    <n v="90.000000006103932"/>
    <n v="7.0765310281857008E-2"/>
  </r>
  <r>
    <s v="UN"/>
    <s v="South_Asian"/>
    <x v="8"/>
    <x v="1"/>
    <x v="28"/>
    <x v="1"/>
    <n v="4.4129586660969706E-4"/>
    <n v="1.7632492430700491E-3"/>
    <n v="99370.939227750947"/>
    <n v="397048.20877342171"/>
    <n v="175.2157333764917"/>
    <n v="0.99879911310606062"/>
    <n v="8900584.5457019079"/>
    <n v="89.569290728976782"/>
    <n v="1.5142178776478781"/>
  </r>
  <r>
    <s v="UN"/>
    <s v="South_Asian"/>
    <x v="8"/>
    <x v="1"/>
    <x v="28"/>
    <x v="2"/>
    <n v="7.3965993302784819E-5"/>
    <n v="3.6974708635914582E-4"/>
    <n v="99195.723494374455"/>
    <n v="495867.46697487426"/>
    <n v="36.67732974133105"/>
    <n v="0.99976457556652298"/>
    <n v="8503536.3369284868"/>
    <n v="85.724828020541992"/>
    <n v="1.9695041110712763"/>
  </r>
  <r>
    <s v="UN"/>
    <s v="South_Asian"/>
    <x v="8"/>
    <x v="1"/>
    <x v="28"/>
    <x v="3"/>
    <n v="3.460765647233739E-5"/>
    <n v="1.7302275024098853E-4"/>
    <n v="99159.046164633124"/>
    <n v="495750.72765738209"/>
    <n v="17.156770878675161"/>
    <n v="0.9998036492140101"/>
    <n v="8007668.8699536128"/>
    <n v="80.755807762193797"/>
    <n v="2.4060873052242431"/>
  </r>
  <r>
    <s v="UN"/>
    <s v="South_Asian"/>
    <x v="8"/>
    <x v="1"/>
    <x v="28"/>
    <x v="4"/>
    <n v="4.7142294913529446E-5"/>
    <n v="2.3568481768354398E-4"/>
    <n v="99141.889393754449"/>
    <n v="495653.3866123514"/>
    <n v="23.366238126574899"/>
    <n v="0.99974162514938003"/>
    <n v="7511918.1422962304"/>
    <n v="75.769366392259329"/>
    <n v="2.6007966658074548"/>
  </r>
  <r>
    <s v="UN"/>
    <s v="South_Asian"/>
    <x v="8"/>
    <x v="1"/>
    <x v="28"/>
    <x v="5"/>
    <n v="5.6169300979480858E-5"/>
    <n v="2.8080837044251256E-4"/>
    <n v="99118.523155627874"/>
    <n v="495525.32224262616"/>
    <n v="27.833310967995203"/>
    <n v="0.9996875763622447"/>
    <n v="7016264.7556838794"/>
    <n v="70.786615178552537"/>
    <n v="2.582266242396535"/>
  </r>
  <r>
    <s v="UN"/>
    <s v="South_Asian"/>
    <x v="8"/>
    <x v="1"/>
    <x v="28"/>
    <x v="6"/>
    <n v="7.0008050023329891E-5"/>
    <n v="3.4998165203850633E-4"/>
    <n v="99090.689844659879"/>
    <n v="495370.5084188513"/>
    <n v="34.679923333475017"/>
    <n v="0.99959467785960987"/>
    <n v="6520739.4334412534"/>
    <n v="65.805772910285825"/>
    <n v="2.6083913551208475"/>
  </r>
  <r>
    <s v="UN"/>
    <s v="South_Asian"/>
    <x v="8"/>
    <x v="1"/>
    <x v="28"/>
    <x v="7"/>
    <n v="9.4570817635815632E-5"/>
    <n v="4.7274875783867619E-4"/>
    <n v="99056.009921326404"/>
    <n v="495169.72378409281"/>
    <n v="46.828605646762298"/>
    <n v="0.99942596224859526"/>
    <n v="6025368.9250224018"/>
    <n v="60.827898577864701"/>
    <n v="2.6440506605853633"/>
  </r>
  <r>
    <s v="UN"/>
    <s v="South_Asian"/>
    <x v="8"/>
    <x v="1"/>
    <x v="28"/>
    <x v="8"/>
    <n v="1.3990996586357593E-4"/>
    <n v="6.9932312707775561E-4"/>
    <n v="99009.181315679642"/>
    <n v="494885.47766928817"/>
    <n v="69.239410287089413"/>
    <n v="0.99910207383440264"/>
    <n v="5530199.201238309"/>
    <n v="55.855417929433138"/>
    <n v="2.682982734185237"/>
  </r>
  <r>
    <s v="UN"/>
    <s v="South_Asian"/>
    <x v="8"/>
    <x v="1"/>
    <x v="28"/>
    <x v="9"/>
    <n v="2.2793606445311034E-4"/>
    <n v="1.1390845585149271E-3"/>
    <n v="98939.941905392552"/>
    <n v="494441.10704991478"/>
    <n v="112.70096004480729"/>
    <n v="0.99852978524110858"/>
    <n v="5035313.7235690206"/>
    <n v="50.892628665416467"/>
    <n v="2.7054101673565745"/>
  </r>
  <r>
    <s v="UN"/>
    <s v="South_Asian"/>
    <x v="8"/>
    <x v="1"/>
    <x v="28"/>
    <x v="10"/>
    <n v="3.7587148085074427E-4"/>
    <n v="1.8777522810081381E-3"/>
    <n v="98827.240945347745"/>
    <n v="493714.17243692733"/>
    <n v="185.57307711086469"/>
    <n v="0.99745105772684395"/>
    <n v="4540872.6165191056"/>
    <n v="45.947580576799112"/>
    <n v="2.7257892341826793"/>
  </r>
  <r>
    <s v="UN"/>
    <s v="South_Asian"/>
    <x v="8"/>
    <x v="1"/>
    <x v="28"/>
    <x v="11"/>
    <n v="6.7628339356867761E-4"/>
    <n v="3.3762570633319362E-3"/>
    <n v="98641.66786823688"/>
    <n v="492455.72351194662"/>
    <n v="333.03962787897035"/>
    <n v="0.99544912478188896"/>
    <n v="4047158.4440821782"/>
    <n v="41.028893078818101"/>
    <n v="2.7401613314578133"/>
  </r>
  <r>
    <s v="UN"/>
    <s v="South_Asian"/>
    <x v="8"/>
    <x v="1"/>
    <x v="28"/>
    <x v="12"/>
    <n v="1.1984502030857526E-3"/>
    <n v="5.9760554100742585E-3"/>
    <n v="98308.62824035791"/>
    <n v="490214.61896379915"/>
    <n v="587.49780965277751"/>
    <n v="0.99192811118798763"/>
    <n v="3554702.7205702318"/>
    <n v="36.158603615943306"/>
    <n v="2.7386771215783816"/>
  </r>
  <r>
    <s v="UN"/>
    <s v="South_Asian"/>
    <x v="8"/>
    <x v="1"/>
    <x v="28"/>
    <x v="13"/>
    <n v="2.1522022410666269E-3"/>
    <n v="1.0709299240281361E-2"/>
    <n v="97721.130430705132"/>
    <n v="486257.6610655004"/>
    <n v="1046.5248278809886"/>
    <n v="0.98483841142839934"/>
    <n v="3064488.1016064328"/>
    <n v="31.359523657777238"/>
    <n v="2.7563923707576894"/>
  </r>
  <r>
    <s v="UN"/>
    <s v="South_Asian"/>
    <x v="8"/>
    <x v="1"/>
    <x v="28"/>
    <x v="14"/>
    <n v="4.1922376080054747E-3"/>
    <n v="2.0766576982988363E-2"/>
    <n v="96674.605602824144"/>
    <n v="478885.22246863641"/>
    <n v="2007.6006395510776"/>
    <n v="0.97089184370810122"/>
    <n v="2578230.4405409326"/>
    <n v="26.669159128854155"/>
    <n v="2.7645924906221109"/>
  </r>
  <r>
    <s v="UN"/>
    <s v="South_Asian"/>
    <x v="8"/>
    <x v="1"/>
    <x v="28"/>
    <x v="15"/>
    <n v="7.9921351122526092E-3"/>
    <n v="3.9252422824559659E-2"/>
    <n v="94667.004963273066"/>
    <n v="464945.7565671386"/>
    <n v="3715.9093063530891"/>
    <n v="0.94673955137424104"/>
    <n v="2099345.2180722961"/>
    <n v="22.17610263350738"/>
    <n v="2.7423377274349461"/>
  </r>
  <r>
    <s v="UN"/>
    <s v="South_Asian"/>
    <x v="8"/>
    <x v="1"/>
    <x v="28"/>
    <x v="16"/>
    <n v="1.4532348120594632E-2"/>
    <n v="7.0333246871627383E-2"/>
    <n v="90951.095656919977"/>
    <n v="440182.53698572994"/>
    <n v="6396.8858640831459"/>
    <n v="0.90445551056090767"/>
    <n v="1634399.4615051574"/>
    <n v="17.970090956026926"/>
    <n v="2.7218694207609317"/>
  </r>
  <r>
    <s v="UN"/>
    <s v="South_Asian"/>
    <x v="8"/>
    <x v="1"/>
    <x v="28"/>
    <x v="17"/>
    <n v="2.6809455648621718E-2"/>
    <n v="0.12623296380080268"/>
    <n v="84554.209792836831"/>
    <n v="398125.52122942399"/>
    <n v="10673.528503984635"/>
    <n v="0.833979219549567"/>
    <n v="1194216.9245194274"/>
    <n v="14.1236838171078"/>
    <n v="2.6909671693330357"/>
  </r>
  <r>
    <s v="UN"/>
    <s v="South_Asian"/>
    <x v="8"/>
    <x v="1"/>
    <x v="28"/>
    <x v="18"/>
    <n v="4.7518259077390358E-2"/>
    <n v="0.21355260674932885"/>
    <n v="73880.681288852196"/>
    <n v="332028.41147767962"/>
    <n v="15777.412077650763"/>
    <n v="0.73008904885698711"/>
    <n v="796091.40329000331"/>
    <n v="10.775366298769161"/>
    <n v="2.631107384237982"/>
  </r>
  <r>
    <s v="UN"/>
    <s v="South_Asian"/>
    <x v="8"/>
    <x v="1"/>
    <x v="28"/>
    <x v="19"/>
    <n v="8.0903143758311494E-2"/>
    <n v="0.337532744584226"/>
    <n v="58103.269211201434"/>
    <n v="242410.30712923544"/>
    <n v="19611.755926172969"/>
    <n v="0.59059221786922689"/>
    <n v="464062.99181232369"/>
    <n v="7.9868654227610882"/>
    <n v="2.5470815001031308"/>
  </r>
  <r>
    <s v="UN"/>
    <s v="South_Asian"/>
    <x v="8"/>
    <x v="1"/>
    <x v="28"/>
    <x v="20"/>
    <n v="0.133771975740924"/>
    <n v="0.49755255145492239"/>
    <n v="38491.513285028464"/>
    <n v="143165.64092181562"/>
    <n v="19151.550644326955"/>
    <n v="0.35409922452999298"/>
    <n v="221652.68468308821"/>
    <n v="5.7584819552756201"/>
    <n v="2.4262175205156091"/>
  </r>
  <r>
    <s v="UN"/>
    <s v="South_Asian"/>
    <x v="8"/>
    <x v="1"/>
    <x v="28"/>
    <x v="21"/>
    <n v="0.2464096201600641"/>
    <n v="1"/>
    <n v="19339.962640701509"/>
    <n v="78487.043761272595"/>
    <n v="19339.962640701509"/>
    <m/>
    <n v="78487.043761272595"/>
    <n v="4.0582831114727362"/>
    <n v="4.0582831114727362"/>
  </r>
  <r>
    <s v="UN"/>
    <s v="South_Asian"/>
    <x v="8"/>
    <x v="1"/>
    <x v="29"/>
    <x v="0"/>
    <n v="4.201538528199115E-3"/>
    <n v="4.1850944719856488E-3"/>
    <n v="100000"/>
    <n v="99608.618221560377"/>
    <n v="418.50944719856489"/>
    <n v="0.99529014764117796"/>
    <n v="9250000.0000842065"/>
    <n v="92.500000000842064"/>
    <n v="6.4819728540264673E-2"/>
  </r>
  <r>
    <s v="UN"/>
    <s v="South_Asian"/>
    <x v="8"/>
    <x v="1"/>
    <x v="29"/>
    <x v="1"/>
    <n v="2.9302151564536736E-4"/>
    <n v="1.1712341807125007E-3"/>
    <n v="99581.490552801435"/>
    <n v="398036.45559902862"/>
    <n v="116.63324550174002"/>
    <n v="0.99920524400925947"/>
    <n v="9150391.381862646"/>
    <n v="91.88847577061324"/>
    <n v="1.5178036851183394"/>
  </r>
  <r>
    <s v="UN"/>
    <s v="South_Asian"/>
    <x v="8"/>
    <x v="1"/>
    <x v="29"/>
    <x v="2"/>
    <n v="4.9660706755102659E-5"/>
    <n v="2.4826622809401478E-4"/>
    <n v="99464.857307299695"/>
    <n v="497249.56741690758"/>
    <n v="24.693764951603953"/>
    <n v="0.99984113755465054"/>
    <n v="8752354.9262636174"/>
    <n v="87.994445105600974"/>
    <n v="1.9741706160514263"/>
  </r>
  <r>
    <s v="UN"/>
    <s v="South_Asian"/>
    <x v="8"/>
    <x v="1"/>
    <x v="29"/>
    <x v="3"/>
    <n v="2.3494388435868271E-5"/>
    <n v="1.1746479639622662E-4"/>
    <n v="99440.163542348091"/>
    <n v="497170.57313467877"/>
    <n v="11.680718564093695"/>
    <n v="0.99986580838026884"/>
    <n v="8255105.3588467091"/>
    <n v="83.015806337960697"/>
    <n v="2.4107263268324934"/>
  </r>
  <r>
    <s v="UN"/>
    <s v="South_Asian"/>
    <x v="8"/>
    <x v="1"/>
    <x v="29"/>
    <x v="4"/>
    <n v="3.2360395841189778E-5"/>
    <n v="1.6178943025351946E-4"/>
    <n v="99428.482823783997"/>
    <n v="497103.85701018723"/>
    <n v="16.086477587028639"/>
    <n v="0.99982255914179896"/>
    <n v="7757934.7857120307"/>
    <n v="78.025275709590503"/>
    <n v="2.6031353959137764"/>
  </r>
  <r>
    <s v="UN"/>
    <s v="South_Asian"/>
    <x v="8"/>
    <x v="1"/>
    <x v="29"/>
    <x v="5"/>
    <n v="3.8556901337810691E-5"/>
    <n v="1.9276653720310991E-4"/>
    <n v="99412.396346196969"/>
    <n v="497015.65047518426"/>
    <n v="19.163383398728911"/>
    <n v="0.99978552918476671"/>
    <n v="7260830.9287018431"/>
    <n v="73.037480189256172"/>
    <n v="2.5823029348957887"/>
  </r>
  <r>
    <s v="UN"/>
    <s v="South_Asian"/>
    <x v="8"/>
    <x v="1"/>
    <x v="29"/>
    <x v="6"/>
    <n v="4.8056383656761574E-5"/>
    <n v="2.4025430588890244E-4"/>
    <n v="99393.23296279824"/>
    <n v="496909.05512344313"/>
    <n v="23.879652195537346"/>
    <n v="0.99972175271187202"/>
    <n v="6763815.2782266587"/>
    <n v="68.051064208347853"/>
    <n v="2.6084370877591114"/>
  </r>
  <r>
    <s v="UN"/>
    <s v="South_Asian"/>
    <x v="8"/>
    <x v="1"/>
    <x v="29"/>
    <x v="7"/>
    <n v="6.4917270135732633E-5"/>
    <n v="3.2453671675068284E-4"/>
    <n v="99369.353310602703"/>
    <n v="496770.79152640881"/>
    <n v="32.249003669057856"/>
    <n v="0.99960592177002838"/>
    <n v="6266906.2231032159"/>
    <n v="63.06679085969796"/>
    <n v="2.644112438809322"/>
  </r>
  <r>
    <s v="UN"/>
    <s v="South_Asian"/>
    <x v="8"/>
    <x v="1"/>
    <x v="29"/>
    <x v="8"/>
    <n v="9.6039912477262538E-5"/>
    <n v="4.8009273341979299E-4"/>
    <n v="99337.104306933645"/>
    <n v="496575.02497218247"/>
    <n v="47.691021936727338"/>
    <n v="0.99938354027425869"/>
    <n v="5770135.4315768071"/>
    <n v="58.086406603399013"/>
    <n v="2.6830741301297927"/>
  </r>
  <r>
    <s v="UN"/>
    <s v="South_Asian"/>
    <x v="8"/>
    <x v="1"/>
    <x v="29"/>
    <x v="9"/>
    <n v="1.5646462026753697E-4"/>
    <n v="7.8204234904980852E-4"/>
    <n v="99289.413284996917"/>
    <n v="496268.90646847815"/>
    <n v="77.648526001168648"/>
    <n v="0.99899055418902627"/>
    <n v="5273560.4066046244"/>
    <n v="53.113018116720845"/>
    <n v="2.7055590661986284"/>
  </r>
  <r>
    <s v="UN"/>
    <s v="South_Asian"/>
    <x v="8"/>
    <x v="1"/>
    <x v="29"/>
    <x v="10"/>
    <n v="2.5801352963522194E-4"/>
    <n v="1.289311191514191E-3"/>
    <n v="99211.764758995749"/>
    <n v="495767.94989972701"/>
    <n v="127.91483863364556"/>
    <n v="0.99824960559611287"/>
    <n v="4777291.5001361463"/>
    <n v="48.152469737244331"/>
    <n v="2.7260347715810456"/>
  </r>
  <r>
    <s v="UN"/>
    <s v="South_Asian"/>
    <x v="8"/>
    <x v="1"/>
    <x v="29"/>
    <x v="11"/>
    <n v="4.6422853102183042E-4"/>
    <n v="2.3187106140401537E-3"/>
    <n v="99083.849920362103"/>
    <n v="494900.16045459587"/>
    <n v="229.74677449031151"/>
    <n v="0.996873877561684"/>
    <n v="4281523.5502364188"/>
    <n v="43.211114159145623"/>
    <n v="2.7406031124214532"/>
  </r>
  <r>
    <s v="UN"/>
    <s v="South_Asian"/>
    <x v="8"/>
    <x v="1"/>
    <x v="29"/>
    <x v="12"/>
    <n v="8.2266514684840419E-4"/>
    <n v="4.1056905054492766E-3"/>
    <n v="98854.103145871792"/>
    <n v="493353.04195827263"/>
    <n v="405.86435271070513"/>
    <n v="0.99446041881418401"/>
    <n v="3786623.3897818234"/>
    <n v="38.305171654778754"/>
    <n v="2.7394571241384704"/>
  </r>
  <r>
    <s v="UN"/>
    <s v="South_Asian"/>
    <x v="8"/>
    <x v="1"/>
    <x v="29"/>
    <x v="13"/>
    <n v="1.4773390392552657E-3"/>
    <n v="7.3623682431510559E-3"/>
    <n v="98448.238793161087"/>
    <n v="490620.0727290755"/>
    <n v="724.81218688492663"/>
    <n v="0.98941979113144018"/>
    <n v="3293270.3478235509"/>
    <n v="33.451795463224933"/>
    <n v="2.7633913087235027"/>
  </r>
  <r>
    <s v="UN"/>
    <s v="South_Asian"/>
    <x v="8"/>
    <x v="1"/>
    <x v="29"/>
    <x v="14"/>
    <n v="2.9560255373600546E-3"/>
    <n v="1.4683696538603777E-2"/>
    <n v="97723.42660627616"/>
    <n v="485429.20988449384"/>
    <n v="1434.9411409990716"/>
    <n v="0.97908073553731423"/>
    <n v="2802650.2750944756"/>
    <n v="28.679410581725129"/>
    <n v="2.7783596443075123"/>
  </r>
  <r>
    <s v="UN"/>
    <s v="South_Asian"/>
    <x v="8"/>
    <x v="1"/>
    <x v="29"/>
    <x v="15"/>
    <n v="5.7888234731222499E-3"/>
    <n v="2.8573297413000773E-2"/>
    <n v="96288.485465277088"/>
    <n v="475274.38786500751"/>
    <n v="2751.2795326467749"/>
    <n v="0.96056931281897351"/>
    <n v="2317221.065209982"/>
    <n v="24.065401527637515"/>
    <n v="2.758119671888025"/>
  </r>
  <r>
    <s v="UN"/>
    <s v="South_Asian"/>
    <x v="8"/>
    <x v="1"/>
    <x v="29"/>
    <x v="16"/>
    <n v="1.0812558709281854E-2"/>
    <n v="5.2773658820652707E-2"/>
    <n v="93537.205932630313"/>
    <n v="456533.99215194851"/>
    <n v="4936.3005929257488"/>
    <n v="0.92697016742541827"/>
    <n v="1841946.6773449746"/>
    <n v="19.692128484911418"/>
    <n v="2.7408106939060577"/>
  </r>
  <r>
    <s v="UN"/>
    <s v="South_Asian"/>
    <x v="8"/>
    <x v="1"/>
    <x v="29"/>
    <x v="17"/>
    <n v="2.0490184958367304E-2"/>
    <n v="9.7869325650574185E-2"/>
    <n v="88600.905339704565"/>
    <n v="423193.39114048629"/>
    <n v="8671.3108576272498"/>
    <n v="0.86864793691765396"/>
    <n v="1385412.685193026"/>
    <n v="15.636552243808545"/>
    <n v="2.7153240284759566"/>
  </r>
  <r>
    <s v="UN"/>
    <s v="South_Asian"/>
    <x v="8"/>
    <x v="1"/>
    <x v="29"/>
    <x v="18"/>
    <n v="3.7306422181308425E-2"/>
    <n v="0.17157683819579445"/>
    <n v="79929.594482077315"/>
    <n v="367606.06613136921"/>
    <n v="13714.06709950685"/>
    <n v="0.77829554918621457"/>
    <n v="962219.29405253963"/>
    <n v="12.038335741441788"/>
    <n v="2.6635737563097104"/>
  </r>
  <r>
    <s v="UN"/>
    <s v="South_Asian"/>
    <x v="8"/>
    <x v="1"/>
    <x v="29"/>
    <x v="19"/>
    <n v="6.5245967339864722E-2"/>
    <n v="0.28191685913116304"/>
    <n v="66215.527382570464"/>
    <n v="286106.1651238979"/>
    <n v="18667.273505407778"/>
    <n v="0.64993532561980305"/>
    <n v="594613.22792117042"/>
    <n v="8.9799666547349286"/>
    <n v="2.5908923295131192"/>
  </r>
  <r>
    <s v="UN"/>
    <s v="South_Asian"/>
    <x v="8"/>
    <x v="1"/>
    <x v="29"/>
    <x v="20"/>
    <n v="0.11082011967392966"/>
    <n v="0.43339250931672724"/>
    <n v="47548.253877162686"/>
    <n v="185950.50359163378"/>
    <n v="20607.057061452342"/>
    <n v="0.39725689938636388"/>
    <n v="308507.06279727252"/>
    <n v="6.4882942619570674"/>
    <n v="2.486746135572182"/>
  </r>
  <r>
    <s v="UN"/>
    <s v="South_Asian"/>
    <x v="8"/>
    <x v="1"/>
    <x v="29"/>
    <x v="21"/>
    <n v="0.21982664159578336"/>
    <n v="1"/>
    <n v="26941.196815710344"/>
    <n v="122556.55920563872"/>
    <n v="26941.196815710344"/>
    <m/>
    <n v="122556.55920563872"/>
    <n v="4.5490391553122"/>
    <n v="4.5490391553122"/>
  </r>
  <r>
    <s v="UN"/>
    <s v="South_Asian"/>
    <x v="8"/>
    <x v="1"/>
    <x v="30"/>
    <x v="0"/>
    <n v="2.662249986001911E-3"/>
    <n v="2.6556079287933243E-3"/>
    <n v="100000"/>
    <n v="99750.509634954142"/>
    <n v="265.56079287933244"/>
    <n v="0.99700937163634296"/>
    <n v="9500000.000225164"/>
    <n v="95.000000002251639"/>
    <n v="6.0515061953353926E-2"/>
  </r>
  <r>
    <s v="UN"/>
    <s v="South_Asian"/>
    <x v="8"/>
    <x v="1"/>
    <x v="30"/>
    <x v="1"/>
    <n v="1.8566925441464697E-4"/>
    <n v="7.4233525726169556E-4"/>
    <n v="99734.439207120668"/>
    <n v="398754.17618321732"/>
    <n v="74.036390586668858"/>
    <n v="0.99949725809389112"/>
    <n v="9400249.4905902091"/>
    <n v="94.252793371289812"/>
    <n v="1.5203998491736093"/>
  </r>
  <r>
    <s v="UN"/>
    <s v="South_Asian"/>
    <x v="8"/>
    <x v="1"/>
    <x v="30"/>
    <x v="2"/>
    <n v="3.1857708235081709E-5"/>
    <n v="1.5927321416325034E-4"/>
    <n v="99660.402816533999"/>
    <n v="498254.06662221911"/>
    <n v="15.873232681376976"/>
    <n v="0.99989751538874294"/>
    <n v="9001495.314406991"/>
    <n v="90.321683035718294"/>
    <n v="1.9793512504123971"/>
  </r>
  <r>
    <s v="UN"/>
    <s v="South_Asian"/>
    <x v="8"/>
    <x v="1"/>
    <x v="30"/>
    <x v="3"/>
    <n v="1.5259030135267448E-5"/>
    <n v="7.6292142396468092E-5"/>
    <n v="99644.529583852622"/>
    <n v="498203.00324789406"/>
    <n v="7.6020946400385583"/>
    <n v="0.99991219429251454"/>
    <n v="8503241.247784771"/>
    <n v="85.335755844269841"/>
    <n v="2.4158870286096752"/>
  </r>
  <r>
    <s v="UN"/>
    <s v="South_Asian"/>
    <x v="8"/>
    <x v="1"/>
    <x v="30"/>
    <x v="4"/>
    <n v="2.1278340920347303E-5"/>
    <n v="1.0638628463673127E-4"/>
    <n v="99636.927489212583"/>
    <n v="498159.25818072242"/>
    <n v="10.600002528211917"/>
    <n v="0.99988326682714568"/>
    <n v="8005038.2445368776"/>
    <n v="80.342082461380201"/>
    <n v="2.6057302559185569"/>
  </r>
  <r>
    <s v="UN"/>
    <s v="South_Asian"/>
    <x v="8"/>
    <x v="1"/>
    <x v="30"/>
    <x v="5"/>
    <n v="2.5352807657990828E-5"/>
    <n v="1.2675626880105905E-4"/>
    <n v="99626.327486684371"/>
    <n v="498101.10646992829"/>
    <n v="12.62826154656068"/>
    <n v="0.99985897112432975"/>
    <n v="7506878.986356155"/>
    <n v="75.350353422989443"/>
    <n v="2.5823304434242882"/>
  </r>
  <r>
    <s v="UN"/>
    <s v="South_Asian"/>
    <x v="8"/>
    <x v="1"/>
    <x v="30"/>
    <x v="6"/>
    <n v="3.1599122577666936E-5"/>
    <n v="1.5798367402951048E-4"/>
    <n v="99613.699225137811"/>
    <n v="498030.85983091278"/>
    <n v="15.73733818726032"/>
    <n v="0.99981703184832671"/>
    <n v="7008777.8798862267"/>
    <n v="70.359578395393441"/>
    <n v="2.6084713737196927"/>
  </r>
  <r>
    <s v="UN"/>
    <s v="South_Asian"/>
    <x v="8"/>
    <x v="1"/>
    <x v="30"/>
    <x v="7"/>
    <n v="4.2685874806518209E-5"/>
    <n v="2.1340791348856922E-4"/>
    <n v="99597.96188695055"/>
    <n v="497939.73604501318"/>
    <n v="21.254993234018912"/>
    <n v="0.99974085935604062"/>
    <n v="6510747.0200553136"/>
    <n v="65.370283655456603"/>
    <n v="2.6441587542162579"/>
  </r>
  <r>
    <s v="UN"/>
    <s v="South_Asian"/>
    <x v="8"/>
    <x v="1"/>
    <x v="30"/>
    <x v="8"/>
    <n v="6.3150339992144359E-5"/>
    <n v="3.1570550898372122E-4"/>
    <n v="99576.706893716531"/>
    <n v="497810.69962116156"/>
    <n v="31.436914932797663"/>
    <n v="0.9995946087579316"/>
    <n v="6012807.2840103004"/>
    <n v="60.383672764234781"/>
    <n v="2.6831426500724707"/>
  </r>
  <r>
    <s v="UN"/>
    <s v="South_Asian"/>
    <x v="8"/>
    <x v="1"/>
    <x v="30"/>
    <x v="9"/>
    <n v="1.0288216338156302E-4"/>
    <n v="5.1428942117222364E-4"/>
    <n v="99545.269978783734"/>
    <n v="497608.89152332721"/>
    <n v="51.195079277822515"/>
    <n v="0.99933613271548449"/>
    <n v="5514996.584389139"/>
    <n v="55.401894892289313"/>
    <n v="2.7056706963171422"/>
  </r>
  <r>
    <s v="UN"/>
    <s v="South_Asian"/>
    <x v="8"/>
    <x v="1"/>
    <x v="30"/>
    <x v="10"/>
    <n v="1.696549038702538E-4"/>
    <n v="8.4794741674816402E-4"/>
    <n v="99494.074899505911"/>
    <n v="497278.54525976087"/>
    <n v="84.365743792790454"/>
    <n v="0.99884869757040684"/>
    <n v="5017387.6928658122"/>
    <n v="50.42900994791529"/>
    <n v="2.7262188520513888"/>
  </r>
  <r>
    <s v="UN"/>
    <s v="South_Asian"/>
    <x v="8"/>
    <x v="1"/>
    <x v="30"/>
    <x v="11"/>
    <n v="3.0525006543527348E-4"/>
    <n v="1.5251985808192499E-3"/>
    <n v="99409.709155713121"/>
    <n v="496706.02726241871"/>
    <n v="151.61954732394952"/>
    <n v="0.99794334736646106"/>
    <n v="4520109.1476060515"/>
    <n v="45.469493734518977"/>
    <n v="2.7409343175580911"/>
  </r>
  <r>
    <s v="UN"/>
    <s v="South_Asian"/>
    <x v="8"/>
    <x v="1"/>
    <x v="30"/>
    <x v="12"/>
    <n v="5.4093743302258558E-4"/>
    <n v="2.7013847317213435E-3"/>
    <n v="99258.089608389171"/>
    <n v="495684.4755033548"/>
    <n v="268.13428776792716"/>
    <n v="0.9963601314242716"/>
    <n v="4023403.1203436325"/>
    <n v="40.53476282102028"/>
    <n v="2.7400408443267614"/>
  </r>
  <r>
    <s v="UN"/>
    <s v="South_Asian"/>
    <x v="8"/>
    <x v="1"/>
    <x v="30"/>
    <x v="13"/>
    <n v="9.7139846960324512E-4"/>
    <n v="4.8464969667373712E-3"/>
    <n v="98989.955320621244"/>
    <n v="493880.2491574937"/>
    <n v="479.75451819885348"/>
    <n v="0.99291945691866168"/>
    <n v="3527718.6448402777"/>
    <n v="35.637137459192239"/>
    <n v="2.7706777006961141"/>
  </r>
  <r>
    <s v="UN"/>
    <s v="South_Asian"/>
    <x v="8"/>
    <x v="1"/>
    <x v="30"/>
    <x v="14"/>
    <n v="2.0027380926760339E-3"/>
    <n v="9.9696206534854968E-3"/>
    <n v="98510.200802422391"/>
    <n v="490383.30877631198"/>
    <n v="982.10933249884692"/>
    <n v="0.98554209917170932"/>
    <n v="3033838.3956827838"/>
    <n v="30.797200401282513"/>
    <n v="2.7928167831533037"/>
  </r>
  <r>
    <s v="UN"/>
    <s v="South_Asian"/>
    <x v="8"/>
    <x v="1"/>
    <x v="30"/>
    <x v="15"/>
    <n v="4.0411504469666888E-3"/>
    <n v="2.0025628431015848E-2"/>
    <n v="97528.091469923544"/>
    <n v="483293.39553017495"/>
    <n v="1953.0613213628094"/>
    <n v="0.97185458844405348"/>
    <n v="2543455.0869064718"/>
    <n v="26.079204961073618"/>
    <n v="2.7742317806952164"/>
  </r>
  <r>
    <s v="UN"/>
    <s v="South_Asian"/>
    <x v="8"/>
    <x v="1"/>
    <x v="30"/>
    <x v="16"/>
    <n v="7.777534163720074E-3"/>
    <n v="3.8221667800194294E-2"/>
    <n v="95575.030148560734"/>
    <n v="469690.90401070734"/>
    <n v="3653.0370523318416"/>
    <n v="0.94605058446776757"/>
    <n v="2060161.6913762968"/>
    <n v="21.555438571915751"/>
    <n v="2.759604785045346"/>
  </r>
  <r>
    <s v="UN"/>
    <s v="South_Asian"/>
    <x v="8"/>
    <x v="1"/>
    <x v="30"/>
    <x v="17"/>
    <n v="1.5186512909736341E-2"/>
    <n v="7.3411676037546045E-2"/>
    <n v="91921.993096228893"/>
    <n v="444351.35425852385"/>
    <n v="6748.147577905911"/>
    <n v="0.89933248920357067"/>
    <n v="1590470.7873655895"/>
    <n v="17.302396671279734"/>
    <n v="2.7388444685799715"/>
  </r>
  <r>
    <s v="UN"/>
    <s v="South_Asian"/>
    <x v="8"/>
    <x v="1"/>
    <x v="30"/>
    <x v="18"/>
    <n v="2.8490135959920435E-2"/>
    <n v="0.13367034138003597"/>
    <n v="85173.845518322982"/>
    <n v="399619.60950629582"/>
    <n v="11385.217007084677"/>
    <n v="0.82317250804123798"/>
    <n v="1146119.4331070657"/>
    <n v="13.456236784101845"/>
    <n v="2.6944121426069687"/>
  </r>
  <r>
    <s v="UN"/>
    <s v="South_Asian"/>
    <x v="8"/>
    <x v="1"/>
    <x v="30"/>
    <x v="19"/>
    <n v="5.134088275066246E-2"/>
    <n v="0.22888194850467736"/>
    <n v="73788.628511238305"/>
    <n v="328955.87621975772"/>
    <n v="16888.885071140008"/>
    <n v="0.70852720423079729"/>
    <n v="746499.82360076997"/>
    <n v="10.116732600431448"/>
    <n v="2.6323323790766575"/>
  </r>
  <r>
    <s v="UN"/>
    <s v="South_Asian"/>
    <x v="8"/>
    <x v="1"/>
    <x v="30"/>
    <x v="20"/>
    <n v="8.9851846844527183E-2"/>
    <n v="0.36805343774766247"/>
    <n v="56899.743440098297"/>
    <n v="233074.18729327715"/>
    <n v="20942.146180088195"/>
    <n v="0.44179723175200281"/>
    <n v="417543.94738101232"/>
    <n v="7.338239544446898"/>
    <n v="2.5444479536625142"/>
  </r>
  <r>
    <s v="UN"/>
    <s v="South_Asian"/>
    <x v="8"/>
    <x v="1"/>
    <x v="30"/>
    <x v="21"/>
    <n v="0.19492407450905996"/>
    <n v="1"/>
    <n v="35957.597260010101"/>
    <n v="184469.76008773517"/>
    <n v="35957.597260010101"/>
    <m/>
    <n v="184469.76008773517"/>
    <n v="5.1302026315560143"/>
    <n v="5.1302026315560143"/>
  </r>
  <r>
    <s v="UN"/>
    <s v="South_Asian"/>
    <x v="8"/>
    <x v="1"/>
    <x v="31"/>
    <x v="0"/>
    <n v="1.5959905937516969E-3"/>
    <n v="1.5935935611670719E-3"/>
    <n v="100000"/>
    <n v="99849.80910325986"/>
    <n v="159.3593561167072"/>
    <n v="0.99820451885536188"/>
    <n v="9750000.0005797092"/>
    <n v="97.500000005797091"/>
    <n v="5.7533235575144434E-2"/>
  </r>
  <r>
    <s v="UN"/>
    <s v="South_Asian"/>
    <x v="8"/>
    <x v="1"/>
    <x v="31"/>
    <x v="1"/>
    <n v="1.1130674623072613E-4"/>
    <n v="4.4510422693263581E-4"/>
    <n v="99840.640643883293"/>
    <n v="399252.45032442105"/>
    <n v="44.439491170254769"/>
    <n v="0.99969869266673239"/>
    <n v="9650150.1914764494"/>
    <n v="96.655531547489758"/>
    <n v="1.5221982022645784"/>
  </r>
  <r>
    <s v="UN"/>
    <s v="South_Asian"/>
    <x v="8"/>
    <x v="1"/>
    <x v="31"/>
    <x v="2"/>
    <n v="1.9364580151042461E-5"/>
    <n v="9.6817248429164398E-5"/>
    <n v="99796.201152713038"/>
    <n v="498951.87625686493"/>
    <n v="9.661993599293055"/>
    <n v="0.99993731226095528"/>
    <n v="9250897.7411520276"/>
    <n v="92.697894652280908"/>
    <n v="1.9851453117898568"/>
  </r>
  <r>
    <s v="UN"/>
    <s v="South_Asian"/>
    <x v="8"/>
    <x v="1"/>
    <x v="31"/>
    <x v="3"/>
    <n v="9.4044314766464415E-6"/>
    <n v="4.7021017229193355E-5"/>
    <n v="99786.539159113745"/>
    <n v="498920.59809185023"/>
    <n v="4.6920645770296687"/>
    <n v="0.99994542916689355"/>
    <n v="8751945.8648951631"/>
    <n v="87.706678061455008"/>
    <n v="2.421667259717502"/>
  </r>
  <r>
    <s v="UN"/>
    <s v="South_Asian"/>
    <x v="8"/>
    <x v="1"/>
    <x v="31"/>
    <x v="4"/>
    <n v="1.329705421200846E-5"/>
    <n v="6.648315701767529E-5"/>
    <n v="99781.847094536715"/>
    <n v="498893.37157915847"/>
    <n v="6.6338122078886954"/>
    <n v="0.99992701230722114"/>
    <n v="8253025.2668033121"/>
    <n v="82.710688437989276"/>
    <n v="2.608630900612845"/>
  </r>
  <r>
    <s v="UN"/>
    <s v="South_Asian"/>
    <x v="8"/>
    <x v="1"/>
    <x v="31"/>
    <x v="5"/>
    <n v="1.5843230405833017E-5"/>
    <n v="7.9213117898854757E-5"/>
    <n v="99775.213282328827"/>
    <n v="498856.95850302425"/>
    <n v="7.9035057331057033"/>
    <n v="0.9999118672799705"/>
    <n v="7754131.895224154"/>
    <n v="77.716014229733418"/>
    <n v="2.5823502550435635"/>
  </r>
  <r>
    <s v="UN"/>
    <s v="South_Asian"/>
    <x v="8"/>
    <x v="1"/>
    <x v="31"/>
    <x v="6"/>
    <n v="1.9746616878637721E-5"/>
    <n v="9.8728422031134968E-5"/>
    <n v="99767.309776595721"/>
    <n v="498812.99288236565"/>
    <n v="9.8498690645501483"/>
    <n v="0.99988565740866153"/>
    <n v="7255274.9367211293"/>
    <n v="72.721966272995914"/>
    <n v="2.6084960664398991"/>
  </r>
  <r>
    <s v="UN"/>
    <s v="South_Asian"/>
    <x v="8"/>
    <x v="1"/>
    <x v="31"/>
    <x v="7"/>
    <n v="2.6674842437857442E-5"/>
    <n v="1.3336583137318219E-4"/>
    <n v="99757.459907531171"/>
    <n v="498755.95731216623"/>
    <n v="13.304236576237599"/>
    <n v="0.99983805251572244"/>
    <n v="6756461.943838764"/>
    <n v="67.728889148757148"/>
    <n v="2.6441921105336927"/>
  </r>
  <r>
    <s v="UN"/>
    <s v="South_Asian"/>
    <x v="8"/>
    <x v="1"/>
    <x v="31"/>
    <x v="8"/>
    <n v="3.9463297327816466E-5"/>
    <n v="1.9729844786237047E-4"/>
    <n v="99744.155670954933"/>
    <n v="498675.18503961107"/>
    <n v="19.67936709721107"/>
    <n v="0.99974664763427179"/>
    <n v="6257705.9865265973"/>
    <n v="62.737570381267105"/>
    <n v="2.6831919980780223"/>
  </r>
  <r>
    <s v="UN"/>
    <s v="South_Asian"/>
    <x v="8"/>
    <x v="1"/>
    <x v="31"/>
    <x v="9"/>
    <n v="6.4292122635613538E-5"/>
    <n v="3.2141320404517479E-4"/>
    <n v="99724.476303857722"/>
    <n v="498548.84450175136"/>
    <n v="32.052763450556085"/>
    <n v="0.99958509136794904"/>
    <n v="5759030.8014869858"/>
    <n v="57.749421355088174"/>
    <n v="2.7057510922353636"/>
  </r>
  <r>
    <s v="UN"/>
    <s v="South_Asian"/>
    <x v="8"/>
    <x v="1"/>
    <x v="31"/>
    <x v="10"/>
    <n v="1.0601909531107541E-4"/>
    <n v="5.2996772774726404E-4"/>
    <n v="99692.423540407166"/>
    <n v="498341.99228266854"/>
    <n v="52.833767177318805"/>
    <n v="0.99928038465196711"/>
    <n v="5260481.9569852343"/>
    <n v="52.767118805704072"/>
    <n v="2.7263514266525539"/>
  </r>
  <r>
    <s v="UN"/>
    <s v="South_Asian"/>
    <x v="8"/>
    <x v="1"/>
    <x v="31"/>
    <x v="11"/>
    <n v="1.9075390715404204E-4"/>
    <n v="9.5335875245159936E-4"/>
    <n v="99639.589773229847"/>
    <n v="497983.37773645273"/>
    <n v="94.992275001000962"/>
    <n v="0.99871428363753167"/>
    <n v="4762139.9647025662"/>
    <n v="47.793652859678971"/>
    <n v="2.7411728512211773"/>
  </r>
  <r>
    <s v="UN"/>
    <s v="South_Asian"/>
    <x v="8"/>
    <x v="1"/>
    <x v="31"/>
    <x v="12"/>
    <n v="3.3803736856795509E-4"/>
    <n v="1.688896848273256E-3"/>
    <n v="99544.597498228846"/>
    <n v="497343.11235945963"/>
    <n v="168.12055697737378"/>
    <n v="0.99772813169681462"/>
    <n v="4264156.5869661132"/>
    <n v="42.836645022769652"/>
    <n v="2.7404599502028053"/>
  </r>
  <r>
    <s v="UN"/>
    <s v="South_Asian"/>
    <x v="8"/>
    <x v="1"/>
    <x v="31"/>
    <x v="13"/>
    <n v="6.0702640305210806E-4"/>
    <n v="3.0310444875760673E-3"/>
    <n v="99376.476941251472"/>
    <n v="496213.2143066827"/>
    <n v="301.214522627517"/>
    <n v="0.99548962530553975"/>
    <n v="3766813.4746066532"/>
    <n v="37.904477906109364"/>
    <n v="2.7784258416975751"/>
  </r>
  <r>
    <s v="UN"/>
    <s v="South_Asian"/>
    <x v="8"/>
    <x v="1"/>
    <x v="31"/>
    <x v="14"/>
    <n v="1.2942294159744585E-3"/>
    <n v="6.4528430038856424E-3"/>
    <n v="99075.262418623955"/>
    <n v="493975.10678181698"/>
    <n v="639.31711395614548"/>
    <n v="0.99045665674703753"/>
    <n v="3270600.2602999704"/>
    <n v="33.011270224858571"/>
    <n v="2.8082781131385297"/>
  </r>
  <r>
    <s v="UN"/>
    <s v="South_Asian"/>
    <x v="8"/>
    <x v="1"/>
    <x v="31"/>
    <x v="15"/>
    <n v="2.7006547563703568E-3"/>
    <n v="1.3423194760076848E-2"/>
    <n v="98435.94530466781"/>
    <n v="489260.93277937931"/>
    <n v="1321.3248652168259"/>
    <n v="0.98075209649389627"/>
    <n v="2776625.1535181534"/>
    <n v="28.207431187095903"/>
    <n v="2.7910097502927238"/>
  </r>
  <r>
    <s v="UN"/>
    <s v="South_Asian"/>
    <x v="8"/>
    <x v="1"/>
    <x v="31"/>
    <x v="16"/>
    <n v="5.3750550801491227E-3"/>
    <n v="2.6558166299305883E-2"/>
    <n v="97114.620439450984"/>
    <n v="479843.68555593555"/>
    <n v="2579.186239724906"/>
    <n v="0.96170316943453094"/>
    <n v="2287364.2207387742"/>
    <n v="23.553242656855151"/>
    <n v="2.7785952200448834"/>
  </r>
  <r>
    <s v="UN"/>
    <s v="South_Asian"/>
    <x v="8"/>
    <x v="1"/>
    <x v="31"/>
    <x v="17"/>
    <n v="1.0853654602414112E-2"/>
    <n v="5.2981250555289412E-2"/>
    <n v="94535.434199726078"/>
    <n v="461467.19323228963"/>
    <n v="5008.6055256887776"/>
    <n v="0.92565932353579305"/>
    <n v="1807520.5351828388"/>
    <n v="19.120032086212984"/>
    <n v="2.7618565269623243"/>
  </r>
  <r>
    <s v="UN"/>
    <s v="South_Asian"/>
    <x v="8"/>
    <x v="1"/>
    <x v="31"/>
    <x v="18"/>
    <n v="2.1056655730502742E-2"/>
    <n v="0.1004681041793532"/>
    <n v="89526.828674037301"/>
    <n v="427161.40992136236"/>
    <n v="8994.5907500702742"/>
    <n v="0.86372505066176419"/>
    <n v="1346053.3419505493"/>
    <n v="15.035195168718218"/>
    <n v="2.7238838299936869"/>
  </r>
  <r>
    <s v="UN"/>
    <s v="South_Asian"/>
    <x v="8"/>
    <x v="1"/>
    <x v="31"/>
    <x v="19"/>
    <n v="3.924055562527308E-2"/>
    <n v="0.17977649423699552"/>
    <n v="80532.237923967026"/>
    <n v="368950.01042507932"/>
    <n v="14477.803407030413"/>
    <n v="0.76477331635515189"/>
    <n v="918891.93202918698"/>
    <n v="11.410237138780884"/>
    <n v="2.6715266641633173"/>
  </r>
  <r>
    <s v="UN"/>
    <s v="South_Asian"/>
    <x v="8"/>
    <x v="1"/>
    <x v="31"/>
    <x v="20"/>
    <n v="7.1019198444099624E-2"/>
    <n v="0.30337098448390443"/>
    <n v="66054.434516936613"/>
    <n v="282163.12304205575"/>
    <n v="20038.998828930664"/>
    <n v="0.4869219603789734"/>
    <n v="549941.9216041076"/>
    <n v="8.3255867017240206"/>
    <n v="2.5992288859675265"/>
  </r>
  <r>
    <s v="UN"/>
    <s v="South_Asian"/>
    <x v="8"/>
    <x v="1"/>
    <x v="31"/>
    <x v="21"/>
    <n v="0.17184122094469287"/>
    <n v="1"/>
    <n v="46015.435688005949"/>
    <n v="267778.79856205179"/>
    <n v="46015.435688005949"/>
    <m/>
    <n v="267778.79856205179"/>
    <n v="5.8193255058508351"/>
    <n v="5.8193255058508351"/>
  </r>
  <r>
    <s v="UN"/>
    <s v="South_Asian"/>
    <x v="8"/>
    <x v="1"/>
    <x v="32"/>
    <x v="0"/>
    <n v="8.9516678837849972E-4"/>
    <n v="8.9441063630947603E-4"/>
    <n v="100000"/>
    <n v="99915.52947686665"/>
    <n v="89.44106363094761"/>
    <n v="0.99899196737426033"/>
    <n v="10000000.000088742"/>
    <n v="100.00000000088743"/>
    <n v="5.5573360778704124E-2"/>
  </r>
  <r>
    <s v="UN"/>
    <s v="South_Asian"/>
    <x v="8"/>
    <x v="1"/>
    <x v="32"/>
    <x v="1"/>
    <n v="6.2430256756088501E-5"/>
    <n v="2.4968242212464648E-4"/>
    <n v="99910.558936369052"/>
    <n v="399580.4542102635"/>
    <n v="24.945910351059865"/>
    <n v="0.99983084200689043"/>
    <n v="9900084.4706118759"/>
    <n v="99.089471383270237"/>
    <n v="1.5233802116947208"/>
  </r>
  <r>
    <s v="UN"/>
    <s v="South_Asian"/>
    <x v="8"/>
    <x v="1"/>
    <x v="32"/>
    <x v="2"/>
    <n v="1.1032549230098993E-5"/>
    <n v="5.5160915391327179E-5"/>
    <n v="99885.613026017993"/>
    <n v="499411.48994896334"/>
    <n v="5.50978184894484"/>
    <n v="0.999964030256703"/>
    <n v="9500504.0164016131"/>
    <n v="95.113838005148367"/>
    <n v="1.9916810536139917"/>
  </r>
  <r>
    <s v="UN"/>
    <s v="South_Asian"/>
    <x v="8"/>
    <x v="1"/>
    <x v="32"/>
    <x v="3"/>
    <n v="5.4424505305216731E-6"/>
    <n v="2.7211871770012384E-5"/>
    <n v="99880.103244169048"/>
    <n v="499393.52624587028"/>
    <n v="2.7179245618608547"/>
    <n v="0.99996811873222902"/>
    <n v="9001092.5264526494"/>
    <n v="90.118974991929932"/>
    <n v="2.4281938972708561"/>
  </r>
  <r>
    <s v="UN"/>
    <s v="South_Asian"/>
    <x v="8"/>
    <x v="1"/>
    <x v="32"/>
    <x v="4"/>
    <n v="7.8164857098980787E-6"/>
    <n v="3.9081699029481313E-5"/>
    <n v="99877.385319607187"/>
    <n v="499377.60494713695"/>
    <n v="3.9033779128949391"/>
    <n v="0.9999570690998445"/>
    <n v="8501699.0002067797"/>
    <n v="85.121361287156049"/>
    <n v="2.6119015101770824"/>
  </r>
  <r>
    <s v="UN"/>
    <s v="South_Asian"/>
    <x v="8"/>
    <x v="1"/>
    <x v="32"/>
    <x v="5"/>
    <n v="9.3132194613434823E-6"/>
    <n v="4.65650488491971E-5"/>
    <n v="99873.481941694292"/>
    <n v="499356.16621703911"/>
    <n v="4.6506135653471574"/>
    <n v="0.99994819148574898"/>
    <n v="8002321.395259642"/>
    <n v="80.124586023058285"/>
    <n v="2.5823638592330314"/>
  </r>
  <r>
    <s v="UN"/>
    <s v="South_Asian"/>
    <x v="8"/>
    <x v="1"/>
    <x v="32"/>
    <x v="6"/>
    <n v="1.1607770126357196E-5"/>
    <n v="5.803723952781938E-5"/>
    <n v="99868.831328128945"/>
    <n v="499330.29531598539"/>
    <n v="5.796111285162624"/>
    <n v="0.99993278374241112"/>
    <n v="7502965.2290426027"/>
    <n v="75.128196948564124"/>
    <n v="2.6085130223706328"/>
  </r>
  <r>
    <s v="UN"/>
    <s v="South_Asian"/>
    <x v="8"/>
    <x v="1"/>
    <x v="32"/>
    <x v="7"/>
    <n v="1.568042977075311E-5"/>
    <n v="7.8399252807239965E-5"/>
    <n v="99863.035216843782"/>
    <n v="499296.7322022334"/>
    <n v="7.8291873440612108"/>
    <n v="0.99990479829588008"/>
    <n v="7003634.9337266171"/>
    <n v="70.1324060351144"/>
    <n v="2.6442150155600825"/>
  </r>
  <r>
    <s v="UN"/>
    <s v="South_Asian"/>
    <x v="8"/>
    <x v="1"/>
    <x v="32"/>
    <x v="8"/>
    <n v="2.3197942545031128E-5"/>
    <n v="1.1598347926348462E-4"/>
    <n v="99855.206029499721"/>
    <n v="499249.19830246631"/>
    <n v="11.581554217860685"/>
    <n v="0.99985106263286305"/>
    <n v="6504338.2015243834"/>
    <n v="65.137697473708471"/>
    <n v="2.6832258842338201"/>
  </r>
  <r>
    <s v="UN"/>
    <s v="South_Asian"/>
    <x v="8"/>
    <x v="1"/>
    <x v="32"/>
    <x v="9"/>
    <n v="3.7793217191402472E-5"/>
    <n v="1.8894970308040455E-4"/>
    <n v="99843.62447528186"/>
    <n v="499174.84144132584"/>
    <n v="18.865423199080396"/>
    <n v="0.99975608117143755"/>
    <n v="6005089.003221917"/>
    <n v="60.14494200086444"/>
    <n v="2.705806298288373"/>
  </r>
  <r>
    <s v="UN"/>
    <s v="South_Asian"/>
    <x v="8"/>
    <x v="1"/>
    <x v="32"/>
    <x v="10"/>
    <n v="6.2321829351267676E-5"/>
    <n v="3.1156500040577831E-4"/>
    <n v="99824.75905208278"/>
    <n v="499053.0832987536"/>
    <n v="31.101901094560162"/>
    <n v="0.99957692184721858"/>
    <n v="5505914.1617805911"/>
    <n v="55.155797159579656"/>
    <n v="2.7264424626233037"/>
  </r>
  <r>
    <s v="UN"/>
    <s v="South_Asian"/>
    <x v="8"/>
    <x v="1"/>
    <x v="32"/>
    <x v="11"/>
    <n v="1.1213199296655248E-4"/>
    <n v="5.6051800332187107E-4"/>
    <n v="99793.65715098822"/>
    <n v="498841.94484213175"/>
    <n v="55.936141450467403"/>
    <n v="0.999244010392076"/>
    <n v="5006861.0784818372"/>
    <n v="50.172137402544891"/>
    <n v="2.7413366468757343"/>
  </r>
  <r>
    <s v="UN"/>
    <s v="South_Asian"/>
    <x v="8"/>
    <x v="1"/>
    <x v="32"/>
    <x v="12"/>
    <n v="1.9871049773090139E-4"/>
    <n v="9.9310664588101415E-4"/>
    <n v="99737.721009537752"/>
    <n v="498464.8255158345"/>
    <n v="99.050193579605548"/>
    <n v="0.99866672909191589"/>
    <n v="4508019.1336397054"/>
    <n v="45.198738130467319"/>
    <n v="2.7407461432731788"/>
  </r>
  <r>
    <s v="UN"/>
    <s v="South_Asian"/>
    <x v="8"/>
    <x v="1"/>
    <x v="32"/>
    <x v="13"/>
    <n v="3.5682493334566334E-4"/>
    <n v="1.7827168395993585E-3"/>
    <n v="99638.670815958147"/>
    <n v="497800.236865271"/>
    <n v="177.62753633889952"/>
    <n v="0.99729167793519091"/>
    <n v="4009554.3081238708"/>
    <n v="40.240945360761472"/>
    <n v="2.7868453133883926"/>
  </r>
  <r>
    <s v="UN"/>
    <s v="South_Asian"/>
    <x v="8"/>
    <x v="1"/>
    <x v="32"/>
    <x v="14"/>
    <n v="7.9019103590001688E-4"/>
    <n v="3.9441768725780348E-3"/>
    <n v="99461.043279619247"/>
    <n v="496452.03349990165"/>
    <n v="392.29194662597729"/>
    <n v="0.99403739396824742"/>
    <n v="3511754.0712585999"/>
    <n v="35.307834660308657"/>
    <n v="2.825132772842617"/>
  </r>
  <r>
    <s v="UN"/>
    <s v="South_Asian"/>
    <x v="8"/>
    <x v="1"/>
    <x v="32"/>
    <x v="15"/>
    <n v="1.7126283200084903E-3"/>
    <n v="8.5311278038630867E-3"/>
    <n v="99068.75133299327"/>
    <n v="493491.88561047928"/>
    <n v="845.16817899089074"/>
    <n v="0.9874918117756416"/>
    <n v="3015302.0377586982"/>
    <n v="30.436459500973843"/>
    <n v="2.8088727184474105"/>
  </r>
  <r>
    <s v="UN"/>
    <s v="South_Asian"/>
    <x v="8"/>
    <x v="1"/>
    <x v="32"/>
    <x v="16"/>
    <n v="3.5403825510959058E-3"/>
    <n v="1.7564991254691718E-2"/>
    <n v="98223.583154002379"/>
    <n v="487319.19621806988"/>
    <n v="1725.2963791045331"/>
    <n v="0.97407112382267191"/>
    <n v="2521810.1521482188"/>
    <n v="25.674182015884451"/>
    <n v="2.7982220342260109"/>
  </r>
  <r>
    <s v="UN"/>
    <s v="South_Asian"/>
    <x v="8"/>
    <x v="1"/>
    <x v="32"/>
    <x v="17"/>
    <n v="7.425342484879232E-3"/>
    <n v="3.6525912545810085E-2"/>
    <n v="96498.286774897846"/>
    <n v="474683.55712049652"/>
    <n v="3524.6879835604195"/>
    <n v="0.94745896544207209"/>
    <n v="2034490.9559301492"/>
    <n v="21.083182136445789"/>
    <n v="2.7848034236194539"/>
  </r>
  <r>
    <s v="UN"/>
    <s v="South_Asian"/>
    <x v="8"/>
    <x v="1"/>
    <x v="32"/>
    <x v="18"/>
    <n v="1.4962463699918679E-2"/>
    <n v="7.2378247924086481E-2"/>
    <n v="92973.598791337427"/>
    <n v="449743.19194174832"/>
    <n v="6729.2661837139603"/>
    <n v="0.89915137378250787"/>
    <n v="1559807.3988096525"/>
    <n v="16.776885256537831"/>
    <n v="2.752384643136335"/>
  </r>
  <r>
    <s v="UN"/>
    <s v="South_Asian"/>
    <x v="8"/>
    <x v="1"/>
    <x v="32"/>
    <x v="19"/>
    <n v="2.8961568691893105E-2"/>
    <n v="0.13579660916959199"/>
    <n v="86244.332607623466"/>
    <n v="404387.20888375316"/>
    <n v="11711.687928209751"/>
    <n v="0.81706581858194516"/>
    <n v="1110064.2068679042"/>
    <n v="12.871155394270874"/>
    <n v="2.7087458000201248"/>
  </r>
  <r>
    <s v="UN"/>
    <s v="South_Asian"/>
    <x v="8"/>
    <x v="1"/>
    <x v="32"/>
    <x v="20"/>
    <n v="5.4442231761434992E-2"/>
    <n v="0.24134807582281212"/>
    <n v="74532.644679413715"/>
    <n v="330410.96585067175"/>
    <n v="17988.310379361857"/>
    <n v="0.53178158450037427"/>
    <n v="705676.99798415101"/>
    <n v="9.468025735829853"/>
    <n v="2.6511269454815958"/>
  </r>
  <r>
    <s v="UN"/>
    <s v="South_Asian"/>
    <x v="8"/>
    <x v="1"/>
    <x v="32"/>
    <x v="21"/>
    <n v="0.15067799762899795"/>
    <n v="1"/>
    <n v="56544.334300051858"/>
    <n v="375266.03213347925"/>
    <n v="56544.334300051858"/>
    <m/>
    <n v="375266.03213347925"/>
    <n v="6.6366690275657749"/>
    <n v="6.6366690275657749"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  <r>
    <m/>
    <m/>
    <x v="9"/>
    <x v="2"/>
    <x v="33"/>
    <x v="2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showMissing="0" updatedVersion="5" showItems="0" showMultipleLabel="0" showMemberPropertyTips="0" useAutoFormatting="1" subtotalHiddenItems="1" rowGrandTotals="0" colGrandTotals="0" itemPrintTitles="1" indent="0" compact="0" compactData="0" gridDropZones="1">
  <location ref="A10:AH33" firstHeaderRow="1" firstDataRow="2" firstDataCol="1" rowPageCount="2" colPageCount="1"/>
  <pivotFields count="15"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19">
        <item m="1" x="12"/>
        <item m="1" x="13"/>
        <item m="1" x="17"/>
        <item m="1" x="15"/>
        <item m="1" x="16"/>
        <item x="5"/>
        <item m="1" x="10"/>
        <item m="1" x="14"/>
        <item m="1" x="11"/>
        <item x="0"/>
        <item x="1"/>
        <item x="2"/>
        <item x="3"/>
        <item x="4"/>
        <item x="6"/>
        <item x="7"/>
        <item x="8"/>
        <item x="9"/>
        <item t="default"/>
      </items>
    </pivotField>
    <pivotField axis="axisPage" compact="0" outline="0" subtotalTop="0" showAll="0" includeNewItemsInFilter="1">
      <items count="5">
        <item x="1"/>
        <item m="1" x="3"/>
        <item x="0"/>
        <item x="2"/>
        <item t="default"/>
      </items>
    </pivotField>
    <pivotField axis="axisCol" compact="0" outline="0" subtotalTop="0" showAll="0" includeNewItemsInFilter="1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axis="axisRow" compact="0" outline="0" subtotalTop="0" showAll="0" includeNewItemsInFilter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m="1" x="28"/>
        <item m="1" x="27"/>
        <item m="1" x="26"/>
        <item m="1" x="25"/>
        <item m="1" x="23"/>
        <item m="1" x="24"/>
        <item x="22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5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rowItems>
  <colFields count="1">
    <field x="4"/>
  </colFields>
  <col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colItems>
  <pageFields count="2">
    <pageField fld="2" item="12" hier="0"/>
    <pageField fld="3" item="0" hier="0"/>
  </pageFields>
  <dataFields count="1">
    <dataField name="Sum of q(x,n)" fld="7" baseField="0" baseItem="0" numFmtId="168"/>
  </dataFields>
  <formats count="2">
    <format dxfId="3">
      <pivotArea outline="0" fieldPosition="0"/>
    </format>
    <format dxfId="2">
      <pivotArea type="all" dataOnly="0" outline="0" fieldPosition="0"/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openxmlformats.org/officeDocument/2006/relationships/image" Target="../media/image1.emf"/><Relationship Id="rId4" Type="http://schemas.openxmlformats.org/officeDocument/2006/relationships/oleObject" Target="../embeddings/Microsoft_Word_97_-_2003_Document1.doc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.xml"/><Relationship Id="rId6" Type="http://schemas.openxmlformats.org/officeDocument/2006/relationships/image" Target="../media/image2.emf"/><Relationship Id="rId5" Type="http://schemas.openxmlformats.org/officeDocument/2006/relationships/oleObject" Target="../embeddings/Microsoft_Word_97_-_2003_Document2.doc"/><Relationship Id="rId4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8"/>
  <sheetViews>
    <sheetView tabSelected="1" zoomScale="70" zoomScaleNormal="70" workbookViewId="0">
      <selection activeCell="A35" sqref="A35"/>
    </sheetView>
  </sheetViews>
  <sheetFormatPr defaultColWidth="15.7109375" defaultRowHeight="15.75" x14ac:dyDescent="0.35"/>
  <cols>
    <col min="1" max="1" width="7.7109375" style="97" bestFit="1" customWidth="1"/>
    <col min="2" max="2" width="6.28515625" style="97" bestFit="1" customWidth="1"/>
    <col min="3" max="3" width="10.28515625" style="97" bestFit="1" customWidth="1"/>
    <col min="4" max="4" width="10.140625" style="97" bestFit="1" customWidth="1"/>
    <col min="5" max="5" width="9.140625" style="97" bestFit="1" customWidth="1"/>
    <col min="6" max="6" width="7.85546875" style="97" bestFit="1" customWidth="1"/>
    <col min="7" max="7" width="6.85546875" style="97" bestFit="1" customWidth="1"/>
    <col min="8" max="8" width="8.140625" style="97" bestFit="1" customWidth="1"/>
    <col min="9" max="9" width="7.42578125" style="97" bestFit="1" customWidth="1"/>
    <col min="10" max="10" width="6" style="97" bestFit="1" customWidth="1"/>
    <col min="11" max="11" width="6.85546875" style="97" bestFit="1" customWidth="1"/>
    <col min="12" max="12" width="5.85546875" style="97" bestFit="1" customWidth="1"/>
    <col min="13" max="13" width="6.42578125" style="97" bestFit="1" customWidth="1"/>
    <col min="14" max="14" width="5.85546875" style="97" bestFit="1" customWidth="1"/>
    <col min="15" max="16" width="6.85546875" style="97" bestFit="1" customWidth="1"/>
    <col min="17" max="17" width="6.28515625" style="97" bestFit="1" customWidth="1"/>
    <col min="18" max="18" width="6.7109375" style="97" bestFit="1" customWidth="1"/>
    <col min="19" max="24" width="5.85546875" style="97" bestFit="1" customWidth="1"/>
    <col min="25" max="26" width="7.140625" style="97" bestFit="1" customWidth="1"/>
    <col min="27" max="27" width="6.7109375" style="97" bestFit="1" customWidth="1"/>
    <col min="28" max="29" width="6.42578125" style="97" bestFit="1" customWidth="1"/>
    <col min="30" max="30" width="7.140625" style="97" bestFit="1" customWidth="1"/>
    <col min="31" max="31" width="6.7109375" style="97" bestFit="1" customWidth="1"/>
    <col min="32" max="32" width="7.140625" style="97" bestFit="1" customWidth="1"/>
    <col min="33" max="33" width="6.28515625" style="97" bestFit="1" customWidth="1"/>
    <col min="34" max="34" width="6.85546875" style="97" bestFit="1" customWidth="1"/>
    <col min="35" max="35" width="7.140625" style="97" bestFit="1" customWidth="1"/>
    <col min="36" max="36" width="6.7109375" style="97" bestFit="1" customWidth="1"/>
    <col min="37" max="37" width="7.140625" style="97" bestFit="1" customWidth="1"/>
    <col min="38" max="38" width="9.42578125" style="97" customWidth="1"/>
    <col min="39" max="39" width="33.5703125" style="97" bestFit="1" customWidth="1"/>
    <col min="40" max="40" width="11.7109375" style="97" bestFit="1" customWidth="1"/>
    <col min="41" max="41" width="10.140625" style="97" bestFit="1" customWidth="1"/>
    <col min="42" max="42" width="9.140625" style="97" bestFit="1" customWidth="1"/>
    <col min="43" max="43" width="8.7109375" style="97" customWidth="1"/>
    <col min="44" max="44" width="6" style="97" bestFit="1" customWidth="1"/>
    <col min="45" max="45" width="10.28515625" style="97" bestFit="1" customWidth="1"/>
    <col min="46" max="46" width="8.140625" style="97" bestFit="1" customWidth="1"/>
    <col min="47" max="47" width="8.5703125" style="97" customWidth="1"/>
    <col min="48" max="49" width="6" style="97" bestFit="1" customWidth="1"/>
    <col min="50" max="16384" width="15.7109375" style="97"/>
  </cols>
  <sheetData>
    <row r="1" spans="1:50" x14ac:dyDescent="0.35">
      <c r="A1" s="219"/>
      <c r="B1" s="220"/>
      <c r="C1" s="220"/>
      <c r="D1" s="220"/>
      <c r="E1" s="220"/>
      <c r="F1" s="220"/>
      <c r="G1" s="220"/>
      <c r="H1" s="220"/>
      <c r="I1" s="220"/>
      <c r="J1" s="220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  <c r="AA1" s="95"/>
      <c r="AB1" s="95"/>
      <c r="AC1" s="95"/>
      <c r="AD1" s="95"/>
      <c r="AE1" s="95"/>
      <c r="AF1" s="95"/>
      <c r="AG1" s="95"/>
      <c r="AH1" s="95"/>
      <c r="AI1" s="95"/>
      <c r="AJ1" s="95"/>
      <c r="AK1" s="95"/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6"/>
    </row>
    <row r="2" spans="1:50" ht="30.75" x14ac:dyDescent="0.6">
      <c r="A2" s="221" t="s">
        <v>50</v>
      </c>
      <c r="B2" s="222"/>
      <c r="C2" s="222"/>
      <c r="D2" s="222"/>
      <c r="E2" s="222"/>
      <c r="F2" s="222"/>
      <c r="G2" s="222"/>
      <c r="H2" s="222"/>
      <c r="I2" s="222"/>
      <c r="J2" s="222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9" t="s">
        <v>44</v>
      </c>
      <c r="AN2" s="100"/>
      <c r="AO2" s="100"/>
      <c r="AP2" s="101"/>
      <c r="AQ2" s="102"/>
      <c r="AR2" s="102"/>
      <c r="AS2" s="102"/>
      <c r="AT2" s="102"/>
      <c r="AU2" s="102"/>
      <c r="AV2" s="102"/>
      <c r="AW2" s="102"/>
      <c r="AX2" s="103"/>
    </row>
    <row r="3" spans="1:50" x14ac:dyDescent="0.35">
      <c r="A3" s="223"/>
      <c r="B3" s="224"/>
      <c r="C3" s="224"/>
      <c r="D3" s="224"/>
      <c r="E3" s="224"/>
      <c r="F3" s="224"/>
      <c r="G3" s="224"/>
      <c r="H3" s="224"/>
      <c r="I3" s="224"/>
      <c r="J3" s="224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104" t="s">
        <v>41</v>
      </c>
      <c r="AN3" s="105" t="s">
        <v>42</v>
      </c>
      <c r="AO3" s="104" t="s">
        <v>17</v>
      </c>
      <c r="AP3" s="104" t="s">
        <v>43</v>
      </c>
      <c r="AQ3" s="102"/>
      <c r="AR3" s="106" t="s">
        <v>38</v>
      </c>
      <c r="AS3" s="106" t="s">
        <v>39</v>
      </c>
      <c r="AT3" s="104" t="s">
        <v>40</v>
      </c>
      <c r="AU3" s="102"/>
      <c r="AV3" s="106" t="s">
        <v>38</v>
      </c>
      <c r="AW3" s="104" t="s">
        <v>48</v>
      </c>
      <c r="AX3" s="103"/>
    </row>
    <row r="4" spans="1:50" x14ac:dyDescent="0.35">
      <c r="A4" s="223"/>
      <c r="B4" s="224"/>
      <c r="C4" s="224"/>
      <c r="D4" s="224"/>
      <c r="E4" s="224"/>
      <c r="F4" s="224"/>
      <c r="G4" s="224"/>
      <c r="H4" s="224"/>
      <c r="I4" s="224"/>
      <c r="J4" s="224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107" t="s">
        <v>0</v>
      </c>
      <c r="AN4" s="108">
        <v>2410131.0741847632</v>
      </c>
      <c r="AO4" s="108">
        <v>298877.97522461705</v>
      </c>
      <c r="AP4" s="108">
        <v>14171.521262646884</v>
      </c>
      <c r="AQ4" s="102"/>
      <c r="AR4" s="109">
        <v>1995</v>
      </c>
      <c r="AS4" s="110">
        <v>62.214543712301953</v>
      </c>
      <c r="AT4" s="111">
        <v>6.2214543712301951E-2</v>
      </c>
      <c r="AU4" s="102"/>
      <c r="AV4" s="109">
        <v>1995</v>
      </c>
      <c r="AW4" s="112">
        <v>3.3960645154154867</v>
      </c>
      <c r="AX4" s="103"/>
    </row>
    <row r="5" spans="1:50" x14ac:dyDescent="0.35">
      <c r="A5" s="223"/>
      <c r="B5" s="224"/>
      <c r="C5" s="224"/>
      <c r="D5" s="224"/>
      <c r="E5" s="224"/>
      <c r="F5" s="224"/>
      <c r="G5" s="224"/>
      <c r="H5" s="224"/>
      <c r="I5" s="224"/>
      <c r="J5" s="224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107" t="s">
        <v>1</v>
      </c>
      <c r="AN5" s="113">
        <v>2504051.662986652</v>
      </c>
      <c r="AO5" s="113">
        <v>1404792.4580717741</v>
      </c>
      <c r="AP5" s="113">
        <v>65814.78917544974</v>
      </c>
      <c r="AQ5" s="102"/>
      <c r="AR5" s="109">
        <v>1996</v>
      </c>
      <c r="AS5" s="110">
        <v>63.218860418244979</v>
      </c>
      <c r="AT5" s="111">
        <v>6.3218860418244982E-2</v>
      </c>
      <c r="AU5" s="102"/>
      <c r="AV5" s="109">
        <v>1996</v>
      </c>
      <c r="AW5" s="112">
        <v>3.3059024341423777</v>
      </c>
      <c r="AX5" s="103"/>
    </row>
    <row r="6" spans="1:50" s="123" customFormat="1" x14ac:dyDescent="0.35">
      <c r="A6" s="114" t="s">
        <v>30</v>
      </c>
      <c r="B6" s="115" t="s">
        <v>46</v>
      </c>
      <c r="C6" s="115" t="s">
        <v>45</v>
      </c>
      <c r="D6" s="115" t="s">
        <v>17</v>
      </c>
      <c r="E6" s="115" t="s">
        <v>16</v>
      </c>
      <c r="F6" s="115"/>
      <c r="G6" s="115" t="s">
        <v>18</v>
      </c>
      <c r="H6" s="116" t="s">
        <v>19</v>
      </c>
      <c r="I6" s="117"/>
      <c r="J6" s="117"/>
      <c r="K6" s="117"/>
      <c r="L6" s="117">
        <v>1</v>
      </c>
      <c r="M6" s="118" t="s">
        <v>47</v>
      </c>
      <c r="N6" s="119" t="s">
        <v>22</v>
      </c>
      <c r="O6" s="119" t="s">
        <v>7</v>
      </c>
      <c r="P6" s="120" t="s">
        <v>8</v>
      </c>
      <c r="Q6" s="119" t="s">
        <v>9</v>
      </c>
      <c r="R6" s="121" t="s">
        <v>10</v>
      </c>
      <c r="S6" s="117"/>
      <c r="T6" s="117"/>
      <c r="U6" s="117"/>
      <c r="V6" s="117"/>
      <c r="W6" s="117"/>
      <c r="X6" s="117"/>
      <c r="Y6" s="117"/>
      <c r="Z6" s="117"/>
      <c r="AA6" s="117"/>
      <c r="AB6" s="117"/>
      <c r="AC6" s="117"/>
      <c r="AD6" s="117"/>
      <c r="AE6" s="117"/>
      <c r="AF6" s="117"/>
      <c r="AG6" s="117"/>
      <c r="AH6" s="117"/>
      <c r="AI6" s="117"/>
      <c r="AJ6" s="117"/>
      <c r="AK6" s="98"/>
      <c r="AL6" s="98"/>
      <c r="AM6" s="107" t="s">
        <v>2</v>
      </c>
      <c r="AN6" s="113">
        <v>2463524.751163336</v>
      </c>
      <c r="AO6" s="113">
        <v>2875695.52808036</v>
      </c>
      <c r="AP6" s="113">
        <v>145277.22421054097</v>
      </c>
      <c r="AQ6" s="102"/>
      <c r="AR6" s="109">
        <v>1997</v>
      </c>
      <c r="AS6" s="110">
        <v>65.12803078794866</v>
      </c>
      <c r="AT6" s="111">
        <v>6.5128030787948654E-2</v>
      </c>
      <c r="AU6" s="102"/>
      <c r="AV6" s="109">
        <v>1997</v>
      </c>
      <c r="AW6" s="112">
        <v>3.2113660949510434</v>
      </c>
      <c r="AX6" s="122"/>
    </row>
    <row r="7" spans="1:50" x14ac:dyDescent="0.35">
      <c r="A7" s="124" t="s">
        <v>0</v>
      </c>
      <c r="B7" s="125">
        <v>1</v>
      </c>
      <c r="C7" s="126">
        <f>AN4</f>
        <v>2410131.0741847632</v>
      </c>
      <c r="D7" s="126">
        <f>AO4</f>
        <v>298877.97522461705</v>
      </c>
      <c r="E7" s="126">
        <f>AP4</f>
        <v>14171.521262646884</v>
      </c>
      <c r="F7" s="125"/>
      <c r="G7" s="127">
        <f>D7/C7</f>
        <v>0.12400901279849012</v>
      </c>
      <c r="H7" s="128">
        <f>E7/D7</f>
        <v>4.7415743003466543E-2</v>
      </c>
      <c r="I7" s="98"/>
      <c r="J7" s="129" t="s">
        <v>20</v>
      </c>
      <c r="K7" s="130">
        <f>G7/G8</f>
        <v>0.22104686919348962</v>
      </c>
      <c r="L7" s="98"/>
      <c r="M7" s="129">
        <v>1</v>
      </c>
      <c r="N7" s="131">
        <f t="shared" ref="N7:N13" si="0">B16+C16*$K$7+D16*$K$8</f>
        <v>0.91140917882917016</v>
      </c>
      <c r="O7" s="132">
        <f t="shared" ref="O7:O13" si="1">N7*H7</f>
        <v>4.3215143394364414E-2</v>
      </c>
      <c r="P7" s="133">
        <f>R$30+(O7-R27)/(S27-R27)*(S$30-R$30)</f>
        <v>5.7025349057574316E-2</v>
      </c>
      <c r="Q7" s="131">
        <f>G16+H16*$K$7+I16*$K$8</f>
        <v>1.3675560552878516</v>
      </c>
      <c r="R7" s="134">
        <f>2019-Q7</f>
        <v>2017.6324439447121</v>
      </c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107" t="s">
        <v>3</v>
      </c>
      <c r="AN7" s="113">
        <v>2245362.3237915672</v>
      </c>
      <c r="AO7" s="113">
        <v>4117477.2847628291</v>
      </c>
      <c r="AP7" s="113">
        <v>252626.89243676612</v>
      </c>
      <c r="AQ7" s="102"/>
      <c r="AR7" s="109">
        <v>1998</v>
      </c>
      <c r="AS7" s="110">
        <v>67.222715788717522</v>
      </c>
      <c r="AT7" s="111">
        <v>6.7222715788717524E-2</v>
      </c>
      <c r="AU7" s="102"/>
      <c r="AV7" s="109">
        <v>1998</v>
      </c>
      <c r="AW7" s="112">
        <v>3.1134043550705335</v>
      </c>
      <c r="AX7" s="103"/>
    </row>
    <row r="8" spans="1:50" x14ac:dyDescent="0.35">
      <c r="A8" s="124" t="s">
        <v>1</v>
      </c>
      <c r="B8" s="125">
        <v>2</v>
      </c>
      <c r="C8" s="126">
        <f t="shared" ref="C8:C13" si="2">AN5</f>
        <v>2504051.662986652</v>
      </c>
      <c r="D8" s="126">
        <f t="shared" ref="D8:D13" si="3">AO5</f>
        <v>1404792.4580717741</v>
      </c>
      <c r="E8" s="126">
        <f t="shared" ref="E8:E13" si="4">AP5</f>
        <v>65814.78917544974</v>
      </c>
      <c r="F8" s="125"/>
      <c r="G8" s="127">
        <f t="shared" ref="G8:H13" si="5">D8/C8</f>
        <v>0.56100777744986263</v>
      </c>
      <c r="H8" s="128">
        <f>E8/D8</f>
        <v>4.6850186870868803E-2</v>
      </c>
      <c r="I8" s="98"/>
      <c r="J8" s="135" t="s">
        <v>21</v>
      </c>
      <c r="K8" s="136">
        <f>G8/G9</f>
        <v>0.48059905224578703</v>
      </c>
      <c r="L8" s="98"/>
      <c r="M8" s="137">
        <v>2</v>
      </c>
      <c r="N8" s="138">
        <f t="shared" si="0"/>
        <v>1.010620709609769</v>
      </c>
      <c r="O8" s="139">
        <f t="shared" si="1"/>
        <v>4.7347769100787716E-2</v>
      </c>
      <c r="P8" s="140">
        <f>T$30+(O8-T28)/(U28-T28)*(U$30-T$30)</f>
        <v>5.8033340906207667E-2</v>
      </c>
      <c r="Q8" s="138">
        <f t="shared" ref="Q8:Q13" si="6">G17+H17*$K$7+I17*$K$8</f>
        <v>2.6792760928837942</v>
      </c>
      <c r="R8" s="141">
        <f t="shared" ref="R8:R13" si="7">2019-Q8</f>
        <v>2016.3207239071162</v>
      </c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107" t="s">
        <v>4</v>
      </c>
      <c r="AN8" s="113">
        <v>1927594.3107550677</v>
      </c>
      <c r="AO8" s="113">
        <v>4698314.5912917573</v>
      </c>
      <c r="AP8" s="113">
        <v>360204.4230248442</v>
      </c>
      <c r="AQ8" s="102"/>
      <c r="AR8" s="109">
        <v>1999</v>
      </c>
      <c r="AS8" s="110">
        <v>69.599188183188659</v>
      </c>
      <c r="AT8" s="111">
        <v>6.9599188183188665E-2</v>
      </c>
      <c r="AU8" s="102"/>
      <c r="AV8" s="109">
        <v>1999</v>
      </c>
      <c r="AW8" s="112">
        <v>3.0316044595574589</v>
      </c>
      <c r="AX8" s="103"/>
    </row>
    <row r="9" spans="1:50" x14ac:dyDescent="0.35">
      <c r="A9" s="124" t="s">
        <v>2</v>
      </c>
      <c r="B9" s="125">
        <v>3</v>
      </c>
      <c r="C9" s="126">
        <f t="shared" si="2"/>
        <v>2463524.751163336</v>
      </c>
      <c r="D9" s="126">
        <f t="shared" si="3"/>
        <v>2875695.52808036</v>
      </c>
      <c r="E9" s="126">
        <f t="shared" si="4"/>
        <v>145277.22421054097</v>
      </c>
      <c r="F9" s="125"/>
      <c r="G9" s="127">
        <f t="shared" si="5"/>
        <v>1.1673093711448959</v>
      </c>
      <c r="H9" s="128">
        <f t="shared" si="5"/>
        <v>5.0518986725802378E-2</v>
      </c>
      <c r="I9" s="98"/>
      <c r="J9" s="98"/>
      <c r="K9" s="98"/>
      <c r="L9" s="98"/>
      <c r="M9" s="137">
        <v>3</v>
      </c>
      <c r="N9" s="138">
        <f t="shared" si="0"/>
        <v>0.99834604269688265</v>
      </c>
      <c r="O9" s="139">
        <f t="shared" si="1"/>
        <v>5.0435430478761152E-2</v>
      </c>
      <c r="P9" s="140">
        <f>U$30+(O9-U29)/(V29-U29)*(V$30-U$30)</f>
        <v>5.7336676316781875E-2</v>
      </c>
      <c r="Q9" s="138">
        <f t="shared" si="6"/>
        <v>4.4478975272829633</v>
      </c>
      <c r="R9" s="141">
        <f t="shared" si="7"/>
        <v>2014.552102472717</v>
      </c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107" t="s">
        <v>5</v>
      </c>
      <c r="AN9" s="113">
        <v>1563893.4947928567</v>
      </c>
      <c r="AO9" s="113">
        <v>4739620.7927974649</v>
      </c>
      <c r="AP9" s="113">
        <v>442602.04499707522</v>
      </c>
      <c r="AQ9" s="102"/>
      <c r="AR9" s="109">
        <v>2000</v>
      </c>
      <c r="AS9" s="110">
        <v>71.711429764476918</v>
      </c>
      <c r="AT9" s="111">
        <v>7.1711429764476919E-2</v>
      </c>
      <c r="AU9" s="102"/>
      <c r="AV9" s="109">
        <v>2000</v>
      </c>
      <c r="AW9" s="112">
        <v>2.9503821443912894</v>
      </c>
      <c r="AX9" s="103"/>
    </row>
    <row r="10" spans="1:50" x14ac:dyDescent="0.35">
      <c r="A10" s="124" t="s">
        <v>3</v>
      </c>
      <c r="B10" s="125">
        <v>4</v>
      </c>
      <c r="C10" s="126">
        <f t="shared" si="2"/>
        <v>2245362.3237915672</v>
      </c>
      <c r="D10" s="126">
        <f t="shared" si="3"/>
        <v>4117477.2847628291</v>
      </c>
      <c r="E10" s="126">
        <f t="shared" si="4"/>
        <v>252626.89243676612</v>
      </c>
      <c r="F10" s="125"/>
      <c r="G10" s="127">
        <f t="shared" si="5"/>
        <v>1.8337696509532448</v>
      </c>
      <c r="H10" s="128">
        <f t="shared" si="5"/>
        <v>6.1354775015186921E-2</v>
      </c>
      <c r="I10" s="98"/>
      <c r="J10" s="98"/>
      <c r="K10" s="98"/>
      <c r="L10" s="98"/>
      <c r="M10" s="137">
        <v>5</v>
      </c>
      <c r="N10" s="138">
        <f t="shared" si="0"/>
        <v>1.0184351569587955</v>
      </c>
      <c r="O10" s="139">
        <f t="shared" si="1"/>
        <v>6.2485859922763475E-2</v>
      </c>
      <c r="P10" s="140">
        <f>U$30+(O10-U30)/(V30-U30)*(V$30-U$30)</f>
        <v>6.2485859922763475E-2</v>
      </c>
      <c r="Q10" s="138">
        <f t="shared" si="6"/>
        <v>6.4746012272791917</v>
      </c>
      <c r="R10" s="141">
        <f t="shared" si="7"/>
        <v>2012.5253987727208</v>
      </c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142" t="s">
        <v>6</v>
      </c>
      <c r="AN10" s="143">
        <v>1355212.8594965283</v>
      </c>
      <c r="AO10" s="143">
        <v>4940814.4518558001</v>
      </c>
      <c r="AP10" s="143">
        <v>503908.76547776849</v>
      </c>
      <c r="AQ10" s="102"/>
      <c r="AR10" s="109">
        <v>2001</v>
      </c>
      <c r="AS10" s="110">
        <v>73.253204305690659</v>
      </c>
      <c r="AT10" s="111">
        <v>7.3253204305690656E-2</v>
      </c>
      <c r="AU10" s="102"/>
      <c r="AV10" s="109">
        <v>2001</v>
      </c>
      <c r="AW10" s="112">
        <v>2.8946372718730404</v>
      </c>
      <c r="AX10" s="103"/>
    </row>
    <row r="11" spans="1:50" x14ac:dyDescent="0.35">
      <c r="A11" s="124" t="s">
        <v>4</v>
      </c>
      <c r="B11" s="125">
        <v>5</v>
      </c>
      <c r="C11" s="126">
        <f t="shared" si="2"/>
        <v>1927594.3107550677</v>
      </c>
      <c r="D11" s="126">
        <f t="shared" si="3"/>
        <v>4698314.5912917573</v>
      </c>
      <c r="E11" s="126">
        <f t="shared" si="4"/>
        <v>360204.4230248442</v>
      </c>
      <c r="F11" s="125"/>
      <c r="G11" s="127">
        <f t="shared" si="5"/>
        <v>2.4373980381024039</v>
      </c>
      <c r="H11" s="128">
        <f t="shared" si="5"/>
        <v>7.6666731447161227E-2</v>
      </c>
      <c r="I11" s="98"/>
      <c r="J11" s="98"/>
      <c r="K11" s="98"/>
      <c r="L11" s="98"/>
      <c r="M11" s="137">
        <v>10</v>
      </c>
      <c r="N11" s="138">
        <f t="shared" si="0"/>
        <v>1.0406197376517705</v>
      </c>
      <c r="O11" s="139">
        <f t="shared" si="1"/>
        <v>7.9780913965163666E-2</v>
      </c>
      <c r="P11" s="140">
        <f>T$30+(O11-T31)/(U31-T31)*(U$30-T$30)</f>
        <v>7.2993019468437934E-2</v>
      </c>
      <c r="Q11" s="138">
        <f t="shared" si="6"/>
        <v>8.680437380693844</v>
      </c>
      <c r="R11" s="141">
        <f t="shared" si="7"/>
        <v>2010.3195626193062</v>
      </c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102"/>
      <c r="AN11" s="102"/>
      <c r="AO11" s="102"/>
      <c r="AP11" s="102"/>
      <c r="AQ11" s="102"/>
      <c r="AR11" s="109">
        <v>2002</v>
      </c>
      <c r="AS11" s="110">
        <v>74.198706225022448</v>
      </c>
      <c r="AT11" s="111">
        <v>7.4198706225022448E-2</v>
      </c>
      <c r="AU11" s="102"/>
      <c r="AV11" s="109">
        <v>2002</v>
      </c>
      <c r="AW11" s="112">
        <v>2.8386680967770164</v>
      </c>
      <c r="AX11" s="103"/>
    </row>
    <row r="12" spans="1:50" x14ac:dyDescent="0.35">
      <c r="A12" s="124" t="s">
        <v>5</v>
      </c>
      <c r="B12" s="125">
        <v>6</v>
      </c>
      <c r="C12" s="126">
        <f t="shared" si="2"/>
        <v>1563893.4947928567</v>
      </c>
      <c r="D12" s="126">
        <f t="shared" si="3"/>
        <v>4739620.7927974649</v>
      </c>
      <c r="E12" s="126">
        <f t="shared" si="4"/>
        <v>442602.04499707522</v>
      </c>
      <c r="F12" s="125"/>
      <c r="G12" s="127">
        <f t="shared" si="5"/>
        <v>3.0306544586178772</v>
      </c>
      <c r="H12" s="128">
        <f t="shared" si="5"/>
        <v>9.3383429676414761E-2</v>
      </c>
      <c r="I12" s="98"/>
      <c r="J12" s="98"/>
      <c r="K12" s="98"/>
      <c r="L12" s="98"/>
      <c r="M12" s="137">
        <v>15</v>
      </c>
      <c r="N12" s="138">
        <f t="shared" si="0"/>
        <v>1.0298071424468092</v>
      </c>
      <c r="O12" s="139">
        <f t="shared" si="1"/>
        <v>9.6166922866951235E-2</v>
      </c>
      <c r="P12" s="140">
        <f>T$30+(O12-T32)/(U32-T32)*(U$30-T$30)</f>
        <v>8.2296385706750311E-2</v>
      </c>
      <c r="Q12" s="138">
        <f t="shared" si="6"/>
        <v>11.126963939461755</v>
      </c>
      <c r="R12" s="141">
        <f t="shared" si="7"/>
        <v>2007.8730360605382</v>
      </c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102"/>
      <c r="AN12" s="102"/>
      <c r="AO12" s="102"/>
      <c r="AP12" s="102"/>
      <c r="AQ12" s="102"/>
      <c r="AR12" s="109">
        <v>2003</v>
      </c>
      <c r="AS12" s="110">
        <v>73.910087240856399</v>
      </c>
      <c r="AT12" s="111">
        <v>7.3910087240856404E-2</v>
      </c>
      <c r="AU12" s="102"/>
      <c r="AV12" s="109">
        <v>2003</v>
      </c>
      <c r="AW12" s="112">
        <v>2.7643722237137425</v>
      </c>
      <c r="AX12" s="103"/>
    </row>
    <row r="13" spans="1:50" x14ac:dyDescent="0.35">
      <c r="A13" s="144" t="s">
        <v>6</v>
      </c>
      <c r="B13" s="145">
        <v>7</v>
      </c>
      <c r="C13" s="146">
        <f t="shared" si="2"/>
        <v>1355212.8594965283</v>
      </c>
      <c r="D13" s="146">
        <f t="shared" si="3"/>
        <v>4940814.4518558001</v>
      </c>
      <c r="E13" s="146">
        <f t="shared" si="4"/>
        <v>503908.76547776849</v>
      </c>
      <c r="F13" s="145"/>
      <c r="G13" s="147">
        <f t="shared" si="5"/>
        <v>3.6457848058579887</v>
      </c>
      <c r="H13" s="148">
        <f t="shared" si="5"/>
        <v>0.10198900816615311</v>
      </c>
      <c r="I13" s="98"/>
      <c r="J13" s="98"/>
      <c r="K13" s="98"/>
      <c r="L13" s="98"/>
      <c r="M13" s="135">
        <v>20</v>
      </c>
      <c r="N13" s="149">
        <f t="shared" si="0"/>
        <v>1.0212682716017167</v>
      </c>
      <c r="O13" s="150">
        <f t="shared" si="1"/>
        <v>0.10415813809222056</v>
      </c>
      <c r="P13" s="151">
        <f>S$30+(O13-S33)/(T33-S33)*(T$30-S$30)</f>
        <v>8.1473369848393234E-2</v>
      </c>
      <c r="Q13" s="149">
        <f t="shared" si="6"/>
        <v>14.00481384608462</v>
      </c>
      <c r="R13" s="152">
        <f t="shared" si="7"/>
        <v>2004.9951861539155</v>
      </c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102"/>
      <c r="AN13" s="102"/>
      <c r="AO13" s="102"/>
      <c r="AP13" s="102"/>
      <c r="AQ13" s="102"/>
      <c r="AR13" s="109">
        <v>2004</v>
      </c>
      <c r="AS13" s="110">
        <v>72.41760822158821</v>
      </c>
      <c r="AT13" s="111">
        <v>7.2417608221588214E-2</v>
      </c>
      <c r="AU13" s="102"/>
      <c r="AV13" s="109">
        <v>2004</v>
      </c>
      <c r="AW13" s="112">
        <v>2.6926994665611366</v>
      </c>
      <c r="AX13" s="103"/>
    </row>
    <row r="14" spans="1:50" x14ac:dyDescent="0.35">
      <c r="A14" s="153"/>
      <c r="B14" s="98"/>
      <c r="C14" s="98"/>
      <c r="D14" s="98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102"/>
      <c r="AN14" s="102"/>
      <c r="AO14" s="102"/>
      <c r="AP14" s="102"/>
      <c r="AQ14" s="102"/>
      <c r="AR14" s="109">
        <v>2005</v>
      </c>
      <c r="AS14" s="110">
        <v>68.894455343321951</v>
      </c>
      <c r="AT14" s="111">
        <v>6.8894455343321948E-2</v>
      </c>
      <c r="AU14" s="102"/>
      <c r="AV14" s="109">
        <v>2005</v>
      </c>
      <c r="AW14" s="112">
        <v>2.6237249843134447</v>
      </c>
      <c r="AX14" s="103"/>
    </row>
    <row r="15" spans="1:50" x14ac:dyDescent="0.35">
      <c r="A15" s="154" t="s">
        <v>11</v>
      </c>
      <c r="B15" s="155" t="s">
        <v>12</v>
      </c>
      <c r="C15" s="155" t="s">
        <v>13</v>
      </c>
      <c r="D15" s="156" t="s">
        <v>14</v>
      </c>
      <c r="E15" s="98"/>
      <c r="F15" s="154" t="s">
        <v>15</v>
      </c>
      <c r="G15" s="155" t="s">
        <v>12</v>
      </c>
      <c r="H15" s="155" t="s">
        <v>13</v>
      </c>
      <c r="I15" s="156" t="s">
        <v>14</v>
      </c>
      <c r="J15" s="98"/>
      <c r="K15" s="98"/>
      <c r="L15" s="98"/>
      <c r="M15" s="192"/>
      <c r="N15" s="192"/>
      <c r="O15" s="192"/>
      <c r="P15" s="192"/>
      <c r="Q15" s="192"/>
      <c r="R15" s="192"/>
      <c r="S15" s="192"/>
      <c r="T15" s="192"/>
      <c r="U15" s="192"/>
      <c r="V15" s="192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102"/>
      <c r="AN15" s="102"/>
      <c r="AO15" s="102"/>
      <c r="AP15" s="102"/>
      <c r="AQ15" s="102"/>
      <c r="AR15" s="109">
        <v>2006</v>
      </c>
      <c r="AS15" s="110">
        <v>64.839068981273229</v>
      </c>
      <c r="AT15" s="111">
        <v>6.4839068981273229E-2</v>
      </c>
      <c r="AU15" s="102"/>
      <c r="AV15" s="109">
        <v>2006</v>
      </c>
      <c r="AW15" s="112">
        <v>2.5576205702815802</v>
      </c>
      <c r="AX15" s="103"/>
    </row>
    <row r="16" spans="1:50" x14ac:dyDescent="0.35">
      <c r="A16" s="124">
        <v>1</v>
      </c>
      <c r="B16" s="127">
        <v>1.1415</v>
      </c>
      <c r="C16" s="127">
        <v>-2.7069999999999999</v>
      </c>
      <c r="D16" s="128">
        <v>0.76629999999999998</v>
      </c>
      <c r="E16" s="98"/>
      <c r="F16" s="124">
        <v>1</v>
      </c>
      <c r="G16" s="127">
        <v>1.097</v>
      </c>
      <c r="H16" s="127">
        <v>5.5628000000000002</v>
      </c>
      <c r="I16" s="128">
        <v>-1.9956</v>
      </c>
      <c r="J16" s="98"/>
      <c r="K16" s="98"/>
      <c r="L16" s="98"/>
      <c r="M16" s="192"/>
      <c r="N16" s="192"/>
      <c r="O16" s="192"/>
      <c r="P16" s="192"/>
      <c r="Q16" s="192"/>
      <c r="R16" s="192"/>
      <c r="S16" s="192"/>
      <c r="T16" s="192"/>
      <c r="U16" s="192"/>
      <c r="V16" s="192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102"/>
      <c r="AN16" s="102"/>
      <c r="AO16" s="102"/>
      <c r="AP16" s="102"/>
      <c r="AQ16" s="102"/>
      <c r="AR16" s="109">
        <v>2007</v>
      </c>
      <c r="AS16" s="110">
        <v>61.395587478056569</v>
      </c>
      <c r="AT16" s="111">
        <v>6.1395587478056568E-2</v>
      </c>
      <c r="AU16" s="102"/>
      <c r="AV16" s="109">
        <v>2007</v>
      </c>
      <c r="AW16" s="112">
        <v>2.5194730195521711</v>
      </c>
      <c r="AX16" s="103"/>
    </row>
    <row r="17" spans="1:50" x14ac:dyDescent="0.35">
      <c r="A17" s="124">
        <v>2</v>
      </c>
      <c r="B17" s="127">
        <v>1.2563</v>
      </c>
      <c r="C17" s="127">
        <v>-0.53810000000000002</v>
      </c>
      <c r="D17" s="128">
        <v>-0.26369999999999999</v>
      </c>
      <c r="E17" s="98"/>
      <c r="F17" s="124">
        <v>2</v>
      </c>
      <c r="G17" s="127">
        <v>1.3062</v>
      </c>
      <c r="H17" s="127">
        <v>5.5677000000000003</v>
      </c>
      <c r="I17" s="128">
        <v>0.29620000000000002</v>
      </c>
      <c r="J17" s="98"/>
      <c r="K17" s="98"/>
      <c r="L17" s="98"/>
      <c r="M17" s="192"/>
      <c r="N17" s="192"/>
      <c r="O17" s="192"/>
      <c r="P17" s="192"/>
      <c r="Q17" s="192"/>
      <c r="R17" s="192"/>
      <c r="S17" s="192"/>
      <c r="T17" s="192"/>
      <c r="U17" s="192"/>
      <c r="V17" s="192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102"/>
      <c r="AN17" s="102"/>
      <c r="AO17" s="102"/>
      <c r="AP17" s="102"/>
      <c r="AQ17" s="102"/>
      <c r="AR17" s="109">
        <v>2008</v>
      </c>
      <c r="AS17" s="110">
        <v>55.071992498924807</v>
      </c>
      <c r="AT17" s="111">
        <v>5.5071992498924804E-2</v>
      </c>
      <c r="AU17" s="102"/>
      <c r="AV17" s="109">
        <v>2008</v>
      </c>
      <c r="AW17" s="112">
        <v>2.4811395631712059</v>
      </c>
      <c r="AX17" s="103"/>
    </row>
    <row r="18" spans="1:50" x14ac:dyDescent="0.35">
      <c r="A18" s="124">
        <v>3</v>
      </c>
      <c r="B18" s="127">
        <v>1.1851</v>
      </c>
      <c r="C18" s="127">
        <v>6.3299999999999995E-2</v>
      </c>
      <c r="D18" s="128">
        <v>-0.41770000000000002</v>
      </c>
      <c r="E18" s="98"/>
      <c r="F18" s="124">
        <v>3</v>
      </c>
      <c r="G18" s="127">
        <v>1.5305</v>
      </c>
      <c r="H18" s="127">
        <v>2.5528</v>
      </c>
      <c r="I18" s="128">
        <v>4.8962000000000003</v>
      </c>
      <c r="J18" s="98"/>
      <c r="K18" s="98"/>
      <c r="L18" s="98"/>
      <c r="M18" s="192"/>
      <c r="N18" s="192"/>
      <c r="O18" s="192"/>
      <c r="P18" s="192"/>
      <c r="Q18" s="192"/>
      <c r="R18" s="192"/>
      <c r="S18" s="192"/>
      <c r="T18" s="192"/>
      <c r="U18" s="192"/>
      <c r="V18" s="192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102"/>
      <c r="AN18" s="102"/>
      <c r="AO18" s="102"/>
      <c r="AP18" s="102"/>
      <c r="AQ18" s="102"/>
      <c r="AR18" s="109">
        <v>2009</v>
      </c>
      <c r="AS18" s="110">
        <v>50.180600666620279</v>
      </c>
      <c r="AT18" s="111">
        <v>5.0180600666620279E-2</v>
      </c>
      <c r="AU18" s="102"/>
      <c r="AV18" s="109">
        <v>2009</v>
      </c>
      <c r="AW18" s="112">
        <v>2.4449225137352921</v>
      </c>
      <c r="AX18" s="103"/>
    </row>
    <row r="19" spans="1:50" x14ac:dyDescent="0.35">
      <c r="A19" s="124">
        <v>4</v>
      </c>
      <c r="B19" s="127">
        <v>1.1719999999999999</v>
      </c>
      <c r="C19" s="127">
        <v>0.2341</v>
      </c>
      <c r="D19" s="128">
        <v>-0.42720000000000002</v>
      </c>
      <c r="E19" s="98"/>
      <c r="F19" s="124">
        <v>4</v>
      </c>
      <c r="G19" s="127">
        <v>1.9991000000000001</v>
      </c>
      <c r="H19" s="127">
        <v>-2.4260999999999999</v>
      </c>
      <c r="I19" s="128">
        <v>10.4282</v>
      </c>
      <c r="J19" s="98"/>
      <c r="K19" s="98"/>
      <c r="L19" s="98"/>
      <c r="M19" s="192"/>
      <c r="N19" s="192"/>
      <c r="O19" s="192"/>
      <c r="P19" s="192"/>
      <c r="Q19" s="192"/>
      <c r="R19" s="192"/>
      <c r="S19" s="192"/>
      <c r="T19" s="192"/>
      <c r="U19" s="192"/>
      <c r="V19" s="192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102"/>
      <c r="AN19" s="102"/>
      <c r="AO19" s="102"/>
      <c r="AP19" s="102"/>
      <c r="AQ19" s="102"/>
      <c r="AR19" s="109">
        <v>2010</v>
      </c>
      <c r="AS19" s="110">
        <v>48.981902278321442</v>
      </c>
      <c r="AT19" s="111">
        <v>4.8981902278321443E-2</v>
      </c>
      <c r="AU19" s="102"/>
      <c r="AV19" s="109">
        <v>2010</v>
      </c>
      <c r="AW19" s="112">
        <v>2.4108022907972186</v>
      </c>
      <c r="AX19" s="103"/>
    </row>
    <row r="20" spans="1:50" x14ac:dyDescent="0.35">
      <c r="A20" s="124">
        <v>5</v>
      </c>
      <c r="B20" s="127">
        <v>1.1865000000000001</v>
      </c>
      <c r="C20" s="127">
        <v>0.308</v>
      </c>
      <c r="D20" s="128">
        <v>-0.44519999999999998</v>
      </c>
      <c r="E20" s="98"/>
      <c r="F20" s="124">
        <v>5</v>
      </c>
      <c r="G20" s="127">
        <v>2.7631999999999999</v>
      </c>
      <c r="H20" s="127">
        <v>-8.4064999999999994</v>
      </c>
      <c r="I20" s="128">
        <v>16.178699999999999</v>
      </c>
      <c r="J20" s="98"/>
      <c r="K20" s="98"/>
      <c r="L20" s="98"/>
      <c r="M20" s="192"/>
      <c r="N20" s="192"/>
      <c r="O20" s="192"/>
      <c r="P20" s="192"/>
      <c r="Q20" s="192"/>
      <c r="R20" s="192"/>
      <c r="S20" s="192"/>
      <c r="T20" s="192"/>
      <c r="U20" s="192"/>
      <c r="V20" s="192"/>
      <c r="W20" s="98"/>
      <c r="X20" s="98"/>
      <c r="Y20" s="189">
        <f t="array" ref="Y20:AK20">TRANSPOSE(AS14:AS26)</f>
        <v>68.894455343321951</v>
      </c>
      <c r="Z20" s="190">
        <v>64.839068981273229</v>
      </c>
      <c r="AA20" s="190">
        <v>61.395587478056569</v>
      </c>
      <c r="AB20" s="190">
        <v>55.071992498924807</v>
      </c>
      <c r="AC20" s="190">
        <v>50.180600666620279</v>
      </c>
      <c r="AD20" s="190">
        <v>48.981902278321442</v>
      </c>
      <c r="AE20" s="190">
        <v>47.669291030983715</v>
      </c>
      <c r="AF20" s="190">
        <v>46.403238845285131</v>
      </c>
      <c r="AG20" s="190">
        <v>45.146385852438407</v>
      </c>
      <c r="AH20" s="190">
        <v>43.95166008997947</v>
      </c>
      <c r="AI20" s="190">
        <v>42.900745763979451</v>
      </c>
      <c r="AJ20" s="190">
        <v>41.884191112652125</v>
      </c>
      <c r="AK20" s="191">
        <v>40.893510685955036</v>
      </c>
      <c r="AL20" s="98"/>
      <c r="AM20" s="102"/>
      <c r="AN20" s="102"/>
      <c r="AO20" s="102"/>
      <c r="AP20" s="102"/>
      <c r="AQ20" s="102"/>
      <c r="AR20" s="109">
        <v>2011</v>
      </c>
      <c r="AS20" s="110">
        <v>47.669291030983715</v>
      </c>
      <c r="AT20" s="111">
        <v>4.7669291030983711E-2</v>
      </c>
      <c r="AU20" s="102"/>
      <c r="AV20" s="109">
        <v>2011</v>
      </c>
      <c r="AW20" s="112">
        <v>2.3789859354699772</v>
      </c>
      <c r="AX20" s="103"/>
    </row>
    <row r="21" spans="1:50" x14ac:dyDescent="0.35">
      <c r="A21" s="124">
        <v>6</v>
      </c>
      <c r="B21" s="127">
        <v>1.1746000000000001</v>
      </c>
      <c r="C21" s="127">
        <v>0.33139999999999997</v>
      </c>
      <c r="D21" s="128">
        <v>-0.45369999999999999</v>
      </c>
      <c r="E21" s="98"/>
      <c r="F21" s="124">
        <v>6</v>
      </c>
      <c r="G21" s="127">
        <v>4.3468</v>
      </c>
      <c r="H21" s="127">
        <v>-13.243600000000001</v>
      </c>
      <c r="I21" s="128">
        <v>20.199000000000002</v>
      </c>
      <c r="J21" s="98"/>
      <c r="K21" s="98"/>
      <c r="L21" s="98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98"/>
      <c r="X21" s="98"/>
      <c r="Y21" s="186">
        <v>2005</v>
      </c>
      <c r="Z21" s="187">
        <v>2006</v>
      </c>
      <c r="AA21" s="187">
        <v>2007</v>
      </c>
      <c r="AB21" s="187">
        <v>2008</v>
      </c>
      <c r="AC21" s="187">
        <v>2009</v>
      </c>
      <c r="AD21" s="187">
        <v>2010</v>
      </c>
      <c r="AE21" s="187">
        <v>2011</v>
      </c>
      <c r="AF21" s="187">
        <v>2012</v>
      </c>
      <c r="AG21" s="187">
        <v>2013</v>
      </c>
      <c r="AH21" s="187">
        <v>2014</v>
      </c>
      <c r="AI21" s="187">
        <v>2015</v>
      </c>
      <c r="AJ21" s="187">
        <v>2016</v>
      </c>
      <c r="AK21" s="188">
        <v>2017</v>
      </c>
      <c r="AL21" s="98"/>
      <c r="AM21" s="102"/>
      <c r="AN21" s="102"/>
      <c r="AO21" s="102"/>
      <c r="AP21" s="102"/>
      <c r="AQ21" s="102"/>
      <c r="AR21" s="109">
        <v>2012</v>
      </c>
      <c r="AS21" s="110">
        <v>46.403238845285131</v>
      </c>
      <c r="AT21" s="111">
        <v>4.6403238845285133E-2</v>
      </c>
      <c r="AU21" s="102"/>
      <c r="AV21" s="109">
        <v>2012</v>
      </c>
      <c r="AW21" s="112">
        <v>2.3495875992217052</v>
      </c>
      <c r="AX21" s="103"/>
    </row>
    <row r="22" spans="1:50" x14ac:dyDescent="0.35">
      <c r="A22" s="144">
        <v>7</v>
      </c>
      <c r="B22" s="147">
        <v>1.1638999999999999</v>
      </c>
      <c r="C22" s="147">
        <v>0.31900000000000001</v>
      </c>
      <c r="D22" s="148">
        <v>-0.44350000000000001</v>
      </c>
      <c r="E22" s="98"/>
      <c r="F22" s="144">
        <v>7</v>
      </c>
      <c r="G22" s="147">
        <v>7.5242000000000004</v>
      </c>
      <c r="H22" s="147">
        <v>-14.2013</v>
      </c>
      <c r="I22" s="148">
        <v>20.016200000000001</v>
      </c>
      <c r="J22" s="98"/>
      <c r="K22" s="98"/>
      <c r="L22" s="98"/>
      <c r="M22" s="192"/>
      <c r="N22" s="192"/>
      <c r="O22" s="192"/>
      <c r="P22" s="192"/>
      <c r="Q22" s="192"/>
      <c r="R22" s="192"/>
      <c r="S22" s="192"/>
      <c r="T22" s="192"/>
      <c r="U22" s="192"/>
      <c r="V22" s="192"/>
      <c r="W22" s="98"/>
      <c r="X22" s="98"/>
      <c r="Y22" s="157">
        <f>Y20/1000</f>
        <v>6.8894455343321948E-2</v>
      </c>
      <c r="Z22" s="158">
        <f t="shared" ref="Z22:AK22" si="8">Z20/1000</f>
        <v>6.4839068981273229E-2</v>
      </c>
      <c r="AA22" s="158">
        <f t="shared" si="8"/>
        <v>6.1395587478056568E-2</v>
      </c>
      <c r="AB22" s="158">
        <f t="shared" si="8"/>
        <v>5.5071992498924804E-2</v>
      </c>
      <c r="AC22" s="158">
        <f t="shared" si="8"/>
        <v>5.0180600666620279E-2</v>
      </c>
      <c r="AD22" s="158">
        <f t="shared" si="8"/>
        <v>4.8981902278321443E-2</v>
      </c>
      <c r="AE22" s="158">
        <f t="shared" si="8"/>
        <v>4.7669291030983711E-2</v>
      </c>
      <c r="AF22" s="158">
        <f t="shared" si="8"/>
        <v>4.6403238845285133E-2</v>
      </c>
      <c r="AG22" s="158">
        <f t="shared" si="8"/>
        <v>4.5146385852438409E-2</v>
      </c>
      <c r="AH22" s="158">
        <f t="shared" si="8"/>
        <v>4.3951660089979472E-2</v>
      </c>
      <c r="AI22" s="158">
        <f t="shared" si="8"/>
        <v>4.2900745763979453E-2</v>
      </c>
      <c r="AJ22" s="158">
        <f t="shared" si="8"/>
        <v>4.1884191112652125E-2</v>
      </c>
      <c r="AK22" s="159">
        <f t="shared" si="8"/>
        <v>4.0893510685955037E-2</v>
      </c>
      <c r="AL22" s="98"/>
      <c r="AM22" s="102"/>
      <c r="AN22" s="102"/>
      <c r="AO22" s="102"/>
      <c r="AP22" s="102"/>
      <c r="AQ22" s="102"/>
      <c r="AR22" s="109">
        <v>2013</v>
      </c>
      <c r="AS22" s="110">
        <v>45.146385852438407</v>
      </c>
      <c r="AT22" s="111">
        <v>4.5146385852438409E-2</v>
      </c>
      <c r="AU22" s="102"/>
      <c r="AV22" s="109">
        <v>2013</v>
      </c>
      <c r="AW22" s="112">
        <v>2.3224272720471966</v>
      </c>
      <c r="AX22" s="103"/>
    </row>
    <row r="23" spans="1:50" x14ac:dyDescent="0.35">
      <c r="A23" s="153"/>
      <c r="B23" s="98"/>
      <c r="C23" s="98"/>
      <c r="D23" s="98"/>
      <c r="E23" s="98"/>
      <c r="F23" s="98"/>
      <c r="G23" s="98"/>
      <c r="H23" s="98"/>
      <c r="I23" s="98"/>
      <c r="J23" s="98"/>
      <c r="K23" s="98"/>
      <c r="L23" s="98"/>
      <c r="M23" s="192"/>
      <c r="N23" s="192"/>
      <c r="O23" s="192"/>
      <c r="P23" s="192"/>
      <c r="Q23" s="192"/>
      <c r="R23" s="192"/>
      <c r="S23" s="192"/>
      <c r="T23" s="192"/>
      <c r="U23" s="192"/>
      <c r="V23" s="192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102"/>
      <c r="AN23" s="102"/>
      <c r="AO23" s="102"/>
      <c r="AP23" s="102"/>
      <c r="AQ23" s="102"/>
      <c r="AR23" s="109">
        <v>2014</v>
      </c>
      <c r="AS23" s="110">
        <v>43.95166008997947</v>
      </c>
      <c r="AT23" s="111">
        <v>4.3951660089979472E-2</v>
      </c>
      <c r="AU23" s="102"/>
      <c r="AV23" s="109">
        <v>2014</v>
      </c>
      <c r="AW23" s="112">
        <v>2.297330884836208</v>
      </c>
      <c r="AX23" s="103"/>
    </row>
    <row r="24" spans="1:50" x14ac:dyDescent="0.35">
      <c r="A24" s="153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160"/>
      <c r="Z24" s="98"/>
      <c r="AA24" s="98"/>
      <c r="AB24" s="98"/>
      <c r="AC24" s="160"/>
      <c r="AD24" s="98"/>
      <c r="AE24" s="98"/>
      <c r="AF24" s="98"/>
      <c r="AG24" s="98"/>
      <c r="AH24" s="98"/>
      <c r="AI24" s="98"/>
      <c r="AJ24" s="98"/>
      <c r="AK24" s="98"/>
      <c r="AL24" s="98"/>
      <c r="AM24" s="102"/>
      <c r="AN24" s="102"/>
      <c r="AO24" s="102"/>
      <c r="AP24" s="102"/>
      <c r="AQ24" s="102"/>
      <c r="AR24" s="109">
        <v>2015</v>
      </c>
      <c r="AS24" s="110">
        <v>42.900745763979451</v>
      </c>
      <c r="AT24" s="111">
        <v>4.2900745763979453E-2</v>
      </c>
      <c r="AU24" s="102"/>
      <c r="AV24" s="109">
        <v>2015</v>
      </c>
      <c r="AW24" s="112">
        <v>2.274116511289809</v>
      </c>
      <c r="AX24" s="103"/>
    </row>
    <row r="25" spans="1:50" x14ac:dyDescent="0.35">
      <c r="A25" s="161" t="s">
        <v>37</v>
      </c>
      <c r="B25" s="162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4"/>
      <c r="AI25" s="98"/>
      <c r="AJ25" s="98"/>
      <c r="AK25" s="98"/>
      <c r="AL25" s="98"/>
      <c r="AM25" s="102"/>
      <c r="AN25" s="102"/>
      <c r="AO25" s="102"/>
      <c r="AP25" s="102"/>
      <c r="AQ25" s="102"/>
      <c r="AR25" s="109">
        <v>2016</v>
      </c>
      <c r="AS25" s="110">
        <v>41.884191112652125</v>
      </c>
      <c r="AT25" s="111">
        <v>4.1884191112652125E-2</v>
      </c>
      <c r="AU25" s="102"/>
      <c r="AV25" s="109">
        <v>2016</v>
      </c>
      <c r="AW25" s="112">
        <v>2.2526163844508913</v>
      </c>
      <c r="AX25" s="103"/>
    </row>
    <row r="26" spans="1:50" x14ac:dyDescent="0.35">
      <c r="A26" s="161" t="s">
        <v>30</v>
      </c>
      <c r="B26" s="162">
        <v>20</v>
      </c>
      <c r="C26" s="165">
        <v>22.5</v>
      </c>
      <c r="D26" s="165">
        <v>25</v>
      </c>
      <c r="E26" s="165">
        <v>27.5</v>
      </c>
      <c r="F26" s="165">
        <v>30</v>
      </c>
      <c r="G26" s="165">
        <v>32.5</v>
      </c>
      <c r="H26" s="165">
        <v>35</v>
      </c>
      <c r="I26" s="165">
        <v>37.5</v>
      </c>
      <c r="J26" s="165">
        <v>40</v>
      </c>
      <c r="K26" s="165">
        <v>42.5</v>
      </c>
      <c r="L26" s="165">
        <v>45</v>
      </c>
      <c r="M26" s="165">
        <v>47.5</v>
      </c>
      <c r="N26" s="165">
        <v>50</v>
      </c>
      <c r="O26" s="165">
        <v>52.5</v>
      </c>
      <c r="P26" s="165">
        <v>55</v>
      </c>
      <c r="Q26" s="165">
        <v>57.5</v>
      </c>
      <c r="R26" s="165">
        <v>60</v>
      </c>
      <c r="S26" s="165">
        <v>62.5</v>
      </c>
      <c r="T26" s="165">
        <v>65</v>
      </c>
      <c r="U26" s="165">
        <v>67.5</v>
      </c>
      <c r="V26" s="165">
        <v>70</v>
      </c>
      <c r="W26" s="165">
        <v>72.5</v>
      </c>
      <c r="X26" s="165">
        <v>75</v>
      </c>
      <c r="Y26" s="165">
        <v>77.5</v>
      </c>
      <c r="Z26" s="165">
        <v>80</v>
      </c>
      <c r="AA26" s="165">
        <v>82.5</v>
      </c>
      <c r="AB26" s="165">
        <v>85</v>
      </c>
      <c r="AC26" s="165">
        <v>87.5</v>
      </c>
      <c r="AD26" s="165">
        <v>90</v>
      </c>
      <c r="AE26" s="165">
        <v>92.5</v>
      </c>
      <c r="AF26" s="165">
        <v>95</v>
      </c>
      <c r="AG26" s="165">
        <v>97.5</v>
      </c>
      <c r="AH26" s="166">
        <v>100</v>
      </c>
      <c r="AI26" s="98"/>
      <c r="AJ26" s="98"/>
      <c r="AK26" s="98"/>
      <c r="AL26" s="98"/>
      <c r="AM26" s="102"/>
      <c r="AN26" s="102"/>
      <c r="AO26" s="102"/>
      <c r="AP26" s="102"/>
      <c r="AQ26" s="102"/>
      <c r="AR26" s="109">
        <v>2017</v>
      </c>
      <c r="AS26" s="110">
        <v>40.893510685955036</v>
      </c>
      <c r="AT26" s="111">
        <v>4.0893510685955037E-2</v>
      </c>
      <c r="AU26" s="102"/>
      <c r="AV26" s="109">
        <v>2017</v>
      </c>
      <c r="AW26" s="112">
        <v>2.2326878688656291</v>
      </c>
      <c r="AX26" s="103"/>
    </row>
    <row r="27" spans="1:50" x14ac:dyDescent="0.35">
      <c r="A27" s="167">
        <v>1</v>
      </c>
      <c r="B27" s="177">
        <f>Model!B42</f>
        <v>0.36494674233292368</v>
      </c>
      <c r="C27" s="178">
        <f>Model!C42</f>
        <v>0.33346070503005154</v>
      </c>
      <c r="D27" s="178">
        <f>Model!D42</f>
        <v>0.30510365131316564</v>
      </c>
      <c r="E27" s="178">
        <f>Model!E42</f>
        <v>0.27935555146261604</v>
      </c>
      <c r="F27" s="178">
        <f>Model!F42</f>
        <v>0.25581301706961757</v>
      </c>
      <c r="G27" s="178">
        <f>Model!G42</f>
        <v>0.23415999530940779</v>
      </c>
      <c r="H27" s="178">
        <f>Model!H42</f>
        <v>0.21413999549067286</v>
      </c>
      <c r="I27" s="178">
        <f>Model!I42</f>
        <v>0.19555044527559362</v>
      </c>
      <c r="J27" s="178">
        <f>Model!J42</f>
        <v>0.17821737689342054</v>
      </c>
      <c r="K27" s="178">
        <f>Model!K42</f>
        <v>0.16199889968421988</v>
      </c>
      <c r="L27" s="178">
        <f>Model!L42</f>
        <v>0.14677387943660269</v>
      </c>
      <c r="M27" s="178">
        <f>Model!M42</f>
        <v>0.13244097055075144</v>
      </c>
      <c r="N27" s="178">
        <f>Model!N42</f>
        <v>0.11903360865520629</v>
      </c>
      <c r="O27" s="178">
        <f>Model!O42</f>
        <v>0.10618811991713195</v>
      </c>
      <c r="P27" s="178">
        <f>Model!P42</f>
        <v>9.4123571450646981E-2</v>
      </c>
      <c r="Q27" s="178">
        <f>Model!Q42</f>
        <v>8.2508570143256632E-2</v>
      </c>
      <c r="R27" s="178">
        <f>Model!R42</f>
        <v>7.1381678517991265E-2</v>
      </c>
      <c r="S27" s="178">
        <f>Model!S42</f>
        <v>6.0736154133239739E-2</v>
      </c>
      <c r="T27" s="178">
        <f>Model!T42</f>
        <v>5.0579042734840929E-2</v>
      </c>
      <c r="U27" s="178">
        <f>Model!U42</f>
        <v>4.0850394306006232E-2</v>
      </c>
      <c r="V27" s="178">
        <f>Model!V42</f>
        <v>3.1384779498193405E-2</v>
      </c>
      <c r="W27" s="178">
        <f>Model!W42</f>
        <v>2.3145229772033482E-2</v>
      </c>
      <c r="X27" s="178">
        <f>Model!X42</f>
        <v>1.7069340606275962E-2</v>
      </c>
      <c r="Y27" s="178">
        <f>Model!Y42</f>
        <v>1.2867330147187217E-2</v>
      </c>
      <c r="Z27" s="178">
        <f>Model!Z42</f>
        <v>1.0042392631794739E-2</v>
      </c>
      <c r="AA27" s="178">
        <f>Model!AA42</f>
        <v>7.7495899897700449E-3</v>
      </c>
      <c r="AB27" s="178">
        <f>Model!AB42</f>
        <v>5.8219543715029021E-3</v>
      </c>
      <c r="AC27" s="178">
        <f>Model!AC42</f>
        <v>4.2645488717556468E-3</v>
      </c>
      <c r="AD27" s="178">
        <f>Model!AD42</f>
        <v>3.0352571536534922E-3</v>
      </c>
      <c r="AE27" s="178">
        <f>Model!AE42</f>
        <v>2.0898129872122251E-3</v>
      </c>
      <c r="AF27" s="178">
        <f>Model!AF42</f>
        <v>1.3839632873738905E-3</v>
      </c>
      <c r="AG27" s="178">
        <f>Model!AG42</f>
        <v>8.749201366700099E-4</v>
      </c>
      <c r="AH27" s="179">
        <f>Model!AH42</f>
        <v>5.2269795617010395E-4</v>
      </c>
      <c r="AI27" s="98"/>
      <c r="AJ27" s="98"/>
      <c r="AK27" s="98"/>
      <c r="AL27" s="98"/>
      <c r="AM27" s="102"/>
      <c r="AN27" s="102"/>
      <c r="AO27" s="102"/>
      <c r="AP27" s="102"/>
      <c r="AQ27" s="102"/>
      <c r="AR27" s="109">
        <v>2018</v>
      </c>
      <c r="AS27" s="110">
        <v>39.929708688727025</v>
      </c>
      <c r="AT27" s="111">
        <v>3.9929708688727028E-2</v>
      </c>
      <c r="AU27" s="102"/>
      <c r="AV27" s="109">
        <v>2018</v>
      </c>
      <c r="AW27" s="112">
        <v>2.21419855996173</v>
      </c>
      <c r="AX27" s="103"/>
    </row>
    <row r="28" spans="1:50" x14ac:dyDescent="0.35">
      <c r="A28" s="168">
        <v>2</v>
      </c>
      <c r="B28" s="180">
        <f>Model!B43</f>
        <v>0.40642998066891556</v>
      </c>
      <c r="C28" s="181">
        <f>Model!C43</f>
        <v>0.37298083539828208</v>
      </c>
      <c r="D28" s="181">
        <f>Model!D43</f>
        <v>0.34253110650698759</v>
      </c>
      <c r="E28" s="181">
        <f>Model!E43</f>
        <v>0.31461572010907612</v>
      </c>
      <c r="F28" s="181">
        <f>Model!F43</f>
        <v>0.2888688782024067</v>
      </c>
      <c r="G28" s="181">
        <f>Model!G43</f>
        <v>0.26500144636652612</v>
      </c>
      <c r="H28" s="181">
        <f>Model!H43</f>
        <v>0.24277406583508543</v>
      </c>
      <c r="I28" s="181">
        <f>Model!I43</f>
        <v>0.22199795150161039</v>
      </c>
      <c r="J28" s="181">
        <f>Model!J43</f>
        <v>0.20250618848931801</v>
      </c>
      <c r="K28" s="181">
        <f>Model!K43</f>
        <v>0.18416363852567708</v>
      </c>
      <c r="L28" s="181">
        <f>Model!L43</f>
        <v>0.1668532817548638</v>
      </c>
      <c r="M28" s="181">
        <f>Model!M43</f>
        <v>0.15047569919130754</v>
      </c>
      <c r="N28" s="181">
        <f>Model!N43</f>
        <v>0.13498388210120071</v>
      </c>
      <c r="O28" s="181">
        <f>Model!O43</f>
        <v>0.11966450003091611</v>
      </c>
      <c r="P28" s="181">
        <f>Model!P43</f>
        <v>0.10556724144748164</v>
      </c>
      <c r="Q28" s="181">
        <f>Model!Q43</f>
        <v>9.207063183981401E-2</v>
      </c>
      <c r="R28" s="181">
        <f>Model!R43</f>
        <v>7.9190284649471199E-2</v>
      </c>
      <c r="S28" s="181">
        <f>Model!S43</f>
        <v>6.6898392101453652E-2</v>
      </c>
      <c r="T28" s="181">
        <f>Model!T43</f>
        <v>5.5164764438649261E-2</v>
      </c>
      <c r="U28" s="181">
        <f>Model!U43</f>
        <v>4.396980875428147E-2</v>
      </c>
      <c r="V28" s="181">
        <f>Model!V43</f>
        <v>3.3336035702327793E-2</v>
      </c>
      <c r="W28" s="181">
        <f>Model!W43</f>
        <v>2.4353562787728822E-2</v>
      </c>
      <c r="X28" s="181">
        <f>Model!X43</f>
        <v>1.7885349946407003E-2</v>
      </c>
      <c r="Y28" s="181">
        <f>Model!Y43</f>
        <v>1.3478640257639452E-2</v>
      </c>
      <c r="Z28" s="181">
        <f>Model!Z43</f>
        <v>1.0536104686126313E-2</v>
      </c>
      <c r="AA28" s="181">
        <f>Model!AA43</f>
        <v>8.1365868482423664E-3</v>
      </c>
      <c r="AB28" s="181">
        <f>Model!AB43</f>
        <v>6.1129031582611848E-3</v>
      </c>
      <c r="AC28" s="181">
        <f>Model!AC43</f>
        <v>4.4777362602397286E-3</v>
      </c>
      <c r="AD28" s="181">
        <f>Model!AD43</f>
        <v>3.1870286853871166E-3</v>
      </c>
      <c r="AE28" s="181">
        <f>Model!AE43</f>
        <v>2.1943286383587779E-3</v>
      </c>
      <c r="AF28" s="181">
        <f>Model!AF43</f>
        <v>1.4531871708431954E-3</v>
      </c>
      <c r="AG28" s="181">
        <f>Model!AG43</f>
        <v>9.1868649728743534E-4</v>
      </c>
      <c r="AH28" s="182">
        <f>Model!AH43</f>
        <v>5.4884668228938338E-4</v>
      </c>
      <c r="AI28" s="98"/>
      <c r="AJ28" s="98"/>
      <c r="AK28" s="98"/>
      <c r="AL28" s="98"/>
      <c r="AM28" s="102"/>
      <c r="AN28" s="102"/>
      <c r="AO28" s="102"/>
      <c r="AP28" s="102"/>
      <c r="AQ28" s="102"/>
      <c r="AR28" s="169">
        <v>2019</v>
      </c>
      <c r="AS28" s="170">
        <v>38.993968355470422</v>
      </c>
      <c r="AT28" s="171">
        <v>3.8993968355470421E-2</v>
      </c>
      <c r="AU28" s="102"/>
      <c r="AV28" s="169">
        <v>2019</v>
      </c>
      <c r="AW28" s="172">
        <v>2.1970226958661576</v>
      </c>
      <c r="AX28" s="103"/>
    </row>
    <row r="29" spans="1:50" x14ac:dyDescent="0.35">
      <c r="A29" s="168">
        <v>3</v>
      </c>
      <c r="B29" s="180">
        <f>Model!B44</f>
        <v>0.44791321900490755</v>
      </c>
      <c r="C29" s="181">
        <f>Model!C44</f>
        <v>0.41250096576651263</v>
      </c>
      <c r="D29" s="181">
        <f>Model!D44</f>
        <v>0.37995856170080966</v>
      </c>
      <c r="E29" s="181">
        <f>Model!E44</f>
        <v>0.34987588875553621</v>
      </c>
      <c r="F29" s="181">
        <f>Model!F44</f>
        <v>0.32192473933519594</v>
      </c>
      <c r="G29" s="181">
        <f>Model!G44</f>
        <v>0.29584289742364445</v>
      </c>
      <c r="H29" s="181">
        <f>Model!H44</f>
        <v>0.27140813617949799</v>
      </c>
      <c r="I29" s="181">
        <f>Model!I44</f>
        <v>0.24844545772762716</v>
      </c>
      <c r="J29" s="181">
        <f>Model!J44</f>
        <v>0.22679500008521536</v>
      </c>
      <c r="K29" s="181">
        <f>Model!K44</f>
        <v>0.20632837736713427</v>
      </c>
      <c r="L29" s="181">
        <f>Model!L44</f>
        <v>0.1869326840731248</v>
      </c>
      <c r="M29" s="181">
        <f>Model!M44</f>
        <v>0.16851042783186365</v>
      </c>
      <c r="N29" s="181">
        <f>Model!N44</f>
        <v>0.15093415554719525</v>
      </c>
      <c r="O29" s="181">
        <f>Model!O44</f>
        <v>0.13314088014470027</v>
      </c>
      <c r="P29" s="181">
        <f>Model!P44</f>
        <v>0.1170109114443163</v>
      </c>
      <c r="Q29" s="181">
        <f>Model!Q44</f>
        <v>0.10163269353637139</v>
      </c>
      <c r="R29" s="181">
        <f>Model!R44</f>
        <v>8.6998890780951244E-2</v>
      </c>
      <c r="S29" s="181">
        <f>Model!S44</f>
        <v>7.3060630069667454E-2</v>
      </c>
      <c r="T29" s="181">
        <f>Model!T44</f>
        <v>5.9750486142457482E-2</v>
      </c>
      <c r="U29" s="181">
        <f>Model!U44</f>
        <v>4.7089223202556596E-2</v>
      </c>
      <c r="V29" s="181">
        <f>Model!V44</f>
        <v>3.5287291906462293E-2</v>
      </c>
      <c r="W29" s="181">
        <f>Model!W44</f>
        <v>2.5561895803424273E-2</v>
      </c>
      <c r="X29" s="181">
        <f>Model!X44</f>
        <v>1.8701359286538155E-2</v>
      </c>
      <c r="Y29" s="181">
        <f>Model!Y44</f>
        <v>1.4089950368091797E-2</v>
      </c>
      <c r="Z29" s="181">
        <f>Model!Z44</f>
        <v>1.1029816740457998E-2</v>
      </c>
      <c r="AA29" s="181">
        <f>Model!AA44</f>
        <v>8.523583706714799E-3</v>
      </c>
      <c r="AB29" s="181">
        <f>Model!AB44</f>
        <v>6.4038519450194675E-3</v>
      </c>
      <c r="AC29" s="181">
        <f>Model!AC44</f>
        <v>4.6909236487236994E-3</v>
      </c>
      <c r="AD29" s="181">
        <f>Model!AD44</f>
        <v>3.3388002171207409E-3</v>
      </c>
      <c r="AE29" s="181">
        <f>Model!AE44</f>
        <v>2.2988442895054417E-3</v>
      </c>
      <c r="AF29" s="181">
        <f>Model!AF44</f>
        <v>1.5224110543126113E-3</v>
      </c>
      <c r="AG29" s="181">
        <f>Model!AG44</f>
        <v>9.6245285790474977E-4</v>
      </c>
      <c r="AH29" s="182">
        <f>Model!AH44</f>
        <v>5.7499540840866281E-4</v>
      </c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103"/>
    </row>
    <row r="30" spans="1:50" x14ac:dyDescent="0.35">
      <c r="A30" s="168">
        <v>5</v>
      </c>
      <c r="B30" s="180">
        <f>Model!B45</f>
        <v>0.53087969567689153</v>
      </c>
      <c r="C30" s="181">
        <f>Model!C45</f>
        <v>0.49154122650297349</v>
      </c>
      <c r="D30" s="181">
        <f>Model!D45</f>
        <v>0.45481347208845357</v>
      </c>
      <c r="E30" s="181">
        <f>Model!E45</f>
        <v>0.42039622604845617</v>
      </c>
      <c r="F30" s="181">
        <f>Model!F45</f>
        <v>0.38803646160077443</v>
      </c>
      <c r="G30" s="181">
        <f>Model!G45</f>
        <v>0.35752579953788133</v>
      </c>
      <c r="H30" s="181">
        <f>Model!H45</f>
        <v>0.32867627686832313</v>
      </c>
      <c r="I30" s="181">
        <f>Model!I45</f>
        <v>0.3013404701796607</v>
      </c>
      <c r="J30" s="181">
        <f>Model!J45</f>
        <v>0.27537262327701006</v>
      </c>
      <c r="K30" s="181">
        <f>Model!K45</f>
        <v>0.25065785505004867</v>
      </c>
      <c r="L30" s="181">
        <f>Model!L45</f>
        <v>0.22709148870964679</v>
      </c>
      <c r="M30" s="181">
        <f>Model!M45</f>
        <v>0.20457988511297609</v>
      </c>
      <c r="N30" s="181">
        <f>Model!N45</f>
        <v>0.1828347024391842</v>
      </c>
      <c r="O30" s="181">
        <f>Model!O45</f>
        <v>0.16009364037226836</v>
      </c>
      <c r="P30" s="181">
        <f>Model!P45</f>
        <v>0.13989825143798584</v>
      </c>
      <c r="Q30" s="181">
        <f>Model!Q45</f>
        <v>0.12075681692948637</v>
      </c>
      <c r="R30" s="181">
        <f>Model!R45</f>
        <v>0.10261610304391111</v>
      </c>
      <c r="S30" s="181">
        <f>Model!S45</f>
        <v>8.5385106006095057E-2</v>
      </c>
      <c r="T30" s="181">
        <f>Model!T45</f>
        <v>6.8921929550074146E-2</v>
      </c>
      <c r="U30" s="181">
        <f>Model!U45</f>
        <v>5.3328052099106849E-2</v>
      </c>
      <c r="V30" s="181">
        <f>Model!V45</f>
        <v>3.9189804314731291E-2</v>
      </c>
      <c r="W30" s="181">
        <f>Model!W45</f>
        <v>2.7978561834815063E-2</v>
      </c>
      <c r="X30" s="181">
        <f>Model!X45</f>
        <v>2.0333377966800348E-2</v>
      </c>
      <c r="Y30" s="181">
        <f>Model!Y45</f>
        <v>1.5312570588996266E-2</v>
      </c>
      <c r="Z30" s="181">
        <f>Model!Z45</f>
        <v>1.2017240849121147E-2</v>
      </c>
      <c r="AA30" s="181">
        <f>Model!AA45</f>
        <v>9.2975774236594422E-3</v>
      </c>
      <c r="AB30" s="181">
        <f>Model!AB45</f>
        <v>6.985749518536033E-3</v>
      </c>
      <c r="AC30" s="181">
        <f>Model!AC45</f>
        <v>5.117298425691641E-3</v>
      </c>
      <c r="AD30" s="181">
        <f>Model!AD45</f>
        <v>3.6423432805879896E-3</v>
      </c>
      <c r="AE30" s="181">
        <f>Model!AE45</f>
        <v>2.5078755917985474E-3</v>
      </c>
      <c r="AF30" s="181">
        <f>Model!AF45</f>
        <v>1.660858821251443E-3</v>
      </c>
      <c r="AG30" s="181">
        <f>Model!AG45</f>
        <v>1.0499855791393786E-3</v>
      </c>
      <c r="AH30" s="182">
        <f>Model!AH45</f>
        <v>6.2729286064722167E-4</v>
      </c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103"/>
    </row>
    <row r="31" spans="1:50" x14ac:dyDescent="0.35">
      <c r="A31" s="168">
        <v>10</v>
      </c>
      <c r="B31" s="180">
        <f>Model!B46</f>
        <v>0.56501156723883517</v>
      </c>
      <c r="C31" s="181">
        <f>Model!C46</f>
        <v>0.52519095653402714</v>
      </c>
      <c r="D31" s="181">
        <f>Model!D46</f>
        <v>0.48766069861578287</v>
      </c>
      <c r="E31" s="181">
        <f>Model!E46</f>
        <v>0.45219336949680677</v>
      </c>
      <c r="F31" s="181">
        <f>Model!F46</f>
        <v>0.41859426383343468</v>
      </c>
      <c r="G31" s="181">
        <f>Model!G46</f>
        <v>0.38669053036814471</v>
      </c>
      <c r="H31" s="181">
        <f>Model!H46</f>
        <v>0.3563350827022419</v>
      </c>
      <c r="I31" s="181">
        <f>Model!I46</f>
        <v>0.32740115468436337</v>
      </c>
      <c r="J31" s="181">
        <f>Model!J46</f>
        <v>0.29976823675997721</v>
      </c>
      <c r="K31" s="181">
        <f>Model!K46</f>
        <v>0.27333802943171326</v>
      </c>
      <c r="L31" s="181">
        <f>Model!L46</f>
        <v>0.24801507063493555</v>
      </c>
      <c r="M31" s="181">
        <f>Model!M46</f>
        <v>0.22372015391096933</v>
      </c>
      <c r="N31" s="181">
        <f>Model!N46</f>
        <v>0.20019811751828642</v>
      </c>
      <c r="O31" s="181">
        <f>Model!O46</f>
        <v>0.1755564173864953</v>
      </c>
      <c r="P31" s="181">
        <f>Model!P46</f>
        <v>0.15343915002896491</v>
      </c>
      <c r="Q31" s="181">
        <f>Model!Q46</f>
        <v>0.13242488314736189</v>
      </c>
      <c r="R31" s="181">
        <f>Model!R46</f>
        <v>0.11246395412534727</v>
      </c>
      <c r="S31" s="181">
        <f>Model!S46</f>
        <v>9.3468572879629397E-2</v>
      </c>
      <c r="T31" s="181">
        <f>Model!T46</f>
        <v>7.5280939591068519E-2</v>
      </c>
      <c r="U31" s="181">
        <f>Model!U46</f>
        <v>5.8044265793812833E-2</v>
      </c>
      <c r="V31" s="181">
        <f>Model!V46</f>
        <v>4.2506952544437593E-2</v>
      </c>
      <c r="W31" s="181">
        <f>Model!W46</f>
        <v>3.0219494047668549E-2</v>
      </c>
      <c r="X31" s="181">
        <f>Model!X46</f>
        <v>2.1920956028844363E-2</v>
      </c>
      <c r="Y31" s="181">
        <f>Model!Y46</f>
        <v>1.6512956208819207E-2</v>
      </c>
      <c r="Z31" s="181">
        <f>Model!Z46</f>
        <v>1.2970752447314937E-2</v>
      </c>
      <c r="AA31" s="181">
        <f>Model!AA46</f>
        <v>1.0033211970110423E-2</v>
      </c>
      <c r="AB31" s="181">
        <f>Model!AB46</f>
        <v>7.5318234494804459E-3</v>
      </c>
      <c r="AC31" s="181">
        <f>Model!AC46</f>
        <v>5.5119476399988487E-3</v>
      </c>
      <c r="AD31" s="181">
        <f>Model!AD46</f>
        <v>3.9190909614248426E-3</v>
      </c>
      <c r="AE31" s="181">
        <f>Model!AE46</f>
        <v>2.695316070072451E-3</v>
      </c>
      <c r="AF31" s="181">
        <f>Model!AF46</f>
        <v>1.7827470201569051E-3</v>
      </c>
      <c r="AG31" s="181">
        <f>Model!AG46</f>
        <v>1.1254878898248055E-3</v>
      </c>
      <c r="AH31" s="182">
        <f>Model!AH46</f>
        <v>6.7137679384010607E-4</v>
      </c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103"/>
    </row>
    <row r="32" spans="1:50" x14ac:dyDescent="0.35">
      <c r="A32" s="168">
        <v>15</v>
      </c>
      <c r="B32" s="180">
        <f>Model!B47</f>
        <v>0.58981878380719999</v>
      </c>
      <c r="C32" s="181">
        <f>Model!C47</f>
        <v>0.54982284799013836</v>
      </c>
      <c r="D32" s="181">
        <f>Model!D47</f>
        <v>0.51186127824623118</v>
      </c>
      <c r="E32" s="181">
        <f>Model!E47</f>
        <v>0.47575770729143418</v>
      </c>
      <c r="F32" s="181">
        <f>Model!F47</f>
        <v>0.44136046573639809</v>
      </c>
      <c r="G32" s="181">
        <f>Model!G47</f>
        <v>0.40853086576104913</v>
      </c>
      <c r="H32" s="181">
        <f>Model!H47</f>
        <v>0.37714559688579963</v>
      </c>
      <c r="I32" s="181">
        <f>Model!I47</f>
        <v>0.34709734547404258</v>
      </c>
      <c r="J32" s="181">
        <f>Model!J47</f>
        <v>0.31828276769086483</v>
      </c>
      <c r="K32" s="181">
        <f>Model!K47</f>
        <v>0.29061764195135209</v>
      </c>
      <c r="L32" s="181">
        <f>Model!L47</f>
        <v>0.26401903986647968</v>
      </c>
      <c r="M32" s="181">
        <f>Model!M47</f>
        <v>0.23841596117954067</v>
      </c>
      <c r="N32" s="181">
        <f>Model!N47</f>
        <v>0.21357140239453865</v>
      </c>
      <c r="O32" s="181">
        <f>Model!O47</f>
        <v>0.18734571590479998</v>
      </c>
      <c r="P32" s="181">
        <f>Model!P47</f>
        <v>0.16383218847434822</v>
      </c>
      <c r="Q32" s="181">
        <f>Model!Q47</f>
        <v>0.1414420907077627</v>
      </c>
      <c r="R32" s="181">
        <f>Model!R47</f>
        <v>0.12012450135487007</v>
      </c>
      <c r="S32" s="181">
        <f>Model!S47</f>
        <v>9.9799729317025188E-2</v>
      </c>
      <c r="T32" s="181">
        <f>Model!T47</f>
        <v>8.0301591329203004E-2</v>
      </c>
      <c r="U32" s="181">
        <f>Model!U47</f>
        <v>6.1803490709603892E-2</v>
      </c>
      <c r="V32" s="181">
        <f>Model!V47</f>
        <v>4.5170750405071236E-2</v>
      </c>
      <c r="W32" s="181">
        <f>Model!W47</f>
        <v>3.2039444791155614E-2</v>
      </c>
      <c r="X32" s="181">
        <f>Model!X47</f>
        <v>2.3214868684493628E-2</v>
      </c>
      <c r="Y32" s="181">
        <f>Model!Y47</f>
        <v>1.7487233746319331E-2</v>
      </c>
      <c r="Z32" s="181">
        <f>Model!Z47</f>
        <v>1.3735912397588201E-2</v>
      </c>
      <c r="AA32" s="181">
        <f>Model!AA47</f>
        <v>1.0616231919977182E-2</v>
      </c>
      <c r="AB32" s="181">
        <f>Model!AB47</f>
        <v>7.9591375518980323E-3</v>
      </c>
      <c r="AC32" s="181">
        <f>Model!AC47</f>
        <v>5.8165197942657842E-3</v>
      </c>
      <c r="AD32" s="181">
        <f>Model!AD47</f>
        <v>4.129459740285002E-3</v>
      </c>
      <c r="AE32" s="181">
        <f>Model!AE47</f>
        <v>2.8354453379277889E-3</v>
      </c>
      <c r="AF32" s="181">
        <f>Model!AF47</f>
        <v>1.8722083368694076E-3</v>
      </c>
      <c r="AG32" s="181">
        <f>Model!AG47</f>
        <v>1.179779972443451E-3</v>
      </c>
      <c r="AH32" s="182">
        <f>Model!AH47</f>
        <v>7.0235515364869272E-4</v>
      </c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103"/>
    </row>
    <row r="33" spans="1:50" x14ac:dyDescent="0.35">
      <c r="A33" s="173">
        <v>20</v>
      </c>
      <c r="B33" s="183">
        <f>Model!B48</f>
        <v>0.62013072146823123</v>
      </c>
      <c r="C33" s="184">
        <f>Model!C48</f>
        <v>0.5801452731425385</v>
      </c>
      <c r="D33" s="184">
        <f>Model!D48</f>
        <v>0.54186543442753443</v>
      </c>
      <c r="E33" s="184">
        <f>Model!E48</f>
        <v>0.50517953996320619</v>
      </c>
      <c r="F33" s="184">
        <f>Model!F48</f>
        <v>0.46997956664381457</v>
      </c>
      <c r="G33" s="184">
        <f>Model!G48</f>
        <v>0.43617199753292002</v>
      </c>
      <c r="H33" s="184">
        <f>Model!H48</f>
        <v>0.40366353066265082</v>
      </c>
      <c r="I33" s="184">
        <f>Model!I48</f>
        <v>0.37237285568780221</v>
      </c>
      <c r="J33" s="184">
        <f>Model!J48</f>
        <v>0.3422214498298991</v>
      </c>
      <c r="K33" s="184">
        <f>Model!K48</f>
        <v>0.31313528524481149</v>
      </c>
      <c r="L33" s="184">
        <f>Model!L48</f>
        <v>0.28505505847112633</v>
      </c>
      <c r="M33" s="184">
        <f>Model!M48</f>
        <v>0.25791448582065579</v>
      </c>
      <c r="N33" s="184">
        <f>Model!N48</f>
        <v>0.23151707613721173</v>
      </c>
      <c r="O33" s="184">
        <f>Model!O48</f>
        <v>0.20385293857010778</v>
      </c>
      <c r="P33" s="184">
        <f>Model!P48</f>
        <v>0.17853440031804901</v>
      </c>
      <c r="Q33" s="184">
        <f>Model!Q48</f>
        <v>0.15435345212737928</v>
      </c>
      <c r="R33" s="184">
        <f>Model!R48</f>
        <v>0.13126489310487222</v>
      </c>
      <c r="S33" s="184">
        <f>Model!S48</f>
        <v>0.10919849490564626</v>
      </c>
      <c r="T33" s="184">
        <f>Model!T48</f>
        <v>8.7985335255971409E-2</v>
      </c>
      <c r="U33" s="184">
        <f>Model!U48</f>
        <v>6.7788960139539056E-2</v>
      </c>
      <c r="V33" s="184">
        <f>Model!V48</f>
        <v>4.9485717665115669E-2</v>
      </c>
      <c r="W33" s="184">
        <f>Model!W48</f>
        <v>3.5020448449178621E-2</v>
      </c>
      <c r="X33" s="184">
        <f>Model!X48</f>
        <v>2.5356911984058428E-2</v>
      </c>
      <c r="Y33" s="184">
        <f>Model!Y48</f>
        <v>1.9109415733735591E-2</v>
      </c>
      <c r="Z33" s="184">
        <f>Model!Z48</f>
        <v>1.5003495854085114E-2</v>
      </c>
      <c r="AA33" s="184">
        <f>Model!AA48</f>
        <v>1.157164034434699E-2</v>
      </c>
      <c r="AB33" s="184">
        <f>Model!AB48</f>
        <v>8.6505838898406351E-3</v>
      </c>
      <c r="AC33" s="184">
        <f>Model!AC48</f>
        <v>6.302588679787835E-3</v>
      </c>
      <c r="AD33" s="184">
        <f>Model!AD48</f>
        <v>4.4601463114176676E-3</v>
      </c>
      <c r="AE33" s="184">
        <f>Model!AE48</f>
        <v>3.0520853002419246E-3</v>
      </c>
      <c r="AF33" s="184">
        <f>Model!AF48</f>
        <v>2.0079950162236182E-3</v>
      </c>
      <c r="AG33" s="184">
        <f>Model!AG48</f>
        <v>1.2605152612283899E-3</v>
      </c>
      <c r="AH33" s="185">
        <f>Model!AH48</f>
        <v>7.4737338642016926E-4</v>
      </c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103"/>
    </row>
    <row r="34" spans="1:50" x14ac:dyDescent="0.35">
      <c r="A34" s="153"/>
      <c r="B34" s="98"/>
      <c r="C34" s="98"/>
      <c r="D34" s="98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103"/>
    </row>
    <row r="35" spans="1:50" x14ac:dyDescent="0.35">
      <c r="A35" s="153"/>
      <c r="B35" s="98"/>
      <c r="C35" s="98"/>
      <c r="D35" s="98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103"/>
    </row>
    <row r="36" spans="1:50" x14ac:dyDescent="0.35">
      <c r="A36" s="153"/>
      <c r="B36" s="98"/>
      <c r="C36" s="98"/>
      <c r="D36" s="98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  <c r="AJ36" s="98"/>
      <c r="AK36" s="98"/>
      <c r="AL36" s="98"/>
      <c r="AM36" s="98"/>
      <c r="AN36" s="98"/>
      <c r="AO36" s="98"/>
      <c r="AP36" s="98"/>
      <c r="AQ36" s="98"/>
      <c r="AR36" s="98"/>
      <c r="AS36" s="98"/>
      <c r="AT36" s="98"/>
      <c r="AU36" s="98"/>
      <c r="AV36" s="98"/>
      <c r="AW36" s="98"/>
      <c r="AX36" s="103"/>
    </row>
    <row r="37" spans="1:50" x14ac:dyDescent="0.35">
      <c r="A37" s="153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  <c r="AJ37" s="98"/>
      <c r="AK37" s="98"/>
      <c r="AL37" s="98"/>
      <c r="AM37" s="98"/>
      <c r="AN37" s="98"/>
      <c r="AO37" s="98"/>
      <c r="AP37" s="98"/>
      <c r="AQ37" s="98"/>
      <c r="AR37" s="98"/>
      <c r="AS37" s="98"/>
      <c r="AT37" s="98"/>
      <c r="AU37" s="98"/>
      <c r="AV37" s="98"/>
      <c r="AW37" s="98"/>
      <c r="AX37" s="103"/>
    </row>
    <row r="38" spans="1:50" x14ac:dyDescent="0.35">
      <c r="A38" s="174"/>
      <c r="B38" s="175"/>
      <c r="C38" s="175"/>
      <c r="D38" s="175"/>
      <c r="E38" s="175"/>
      <c r="F38" s="175"/>
      <c r="G38" s="175"/>
      <c r="H38" s="175"/>
      <c r="I38" s="175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  <c r="AG38" s="175"/>
      <c r="AH38" s="175"/>
      <c r="AI38" s="175"/>
      <c r="AJ38" s="175"/>
      <c r="AK38" s="175"/>
      <c r="AL38" s="175"/>
      <c r="AM38" s="175"/>
      <c r="AN38" s="175"/>
      <c r="AO38" s="175"/>
      <c r="AP38" s="175"/>
      <c r="AQ38" s="175"/>
      <c r="AR38" s="175"/>
      <c r="AS38" s="175"/>
      <c r="AT38" s="175"/>
      <c r="AU38" s="175"/>
      <c r="AV38" s="175"/>
      <c r="AW38" s="175"/>
      <c r="AX38" s="176"/>
    </row>
  </sheetData>
  <mergeCells count="5">
    <mergeCell ref="A1:J1"/>
    <mergeCell ref="A2:J2"/>
    <mergeCell ref="A3:J3"/>
    <mergeCell ref="A4:J4"/>
    <mergeCell ref="A5:J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8"/>
  <sheetViews>
    <sheetView zoomScale="70" zoomScaleNormal="70" workbookViewId="0">
      <selection activeCell="A2" sqref="A2:J2"/>
    </sheetView>
  </sheetViews>
  <sheetFormatPr defaultColWidth="15.7109375" defaultRowHeight="15.75" x14ac:dyDescent="0.35"/>
  <cols>
    <col min="1" max="1" width="7.7109375" style="97" bestFit="1" customWidth="1"/>
    <col min="2" max="2" width="6.28515625" style="97" bestFit="1" customWidth="1"/>
    <col min="3" max="3" width="10.28515625" style="97" bestFit="1" customWidth="1"/>
    <col min="4" max="4" width="10.140625" style="97" bestFit="1" customWidth="1"/>
    <col min="5" max="5" width="9.140625" style="97" bestFit="1" customWidth="1"/>
    <col min="6" max="6" width="7.85546875" style="97" bestFit="1" customWidth="1"/>
    <col min="7" max="7" width="6.85546875" style="97" bestFit="1" customWidth="1"/>
    <col min="8" max="8" width="8.140625" style="97" bestFit="1" customWidth="1"/>
    <col min="9" max="9" width="7.42578125" style="97" bestFit="1" customWidth="1"/>
    <col min="10" max="10" width="6" style="97" bestFit="1" customWidth="1"/>
    <col min="11" max="11" width="6.85546875" style="97" bestFit="1" customWidth="1"/>
    <col min="12" max="12" width="5.85546875" style="97" bestFit="1" customWidth="1"/>
    <col min="13" max="13" width="6.42578125" style="97" bestFit="1" customWidth="1"/>
    <col min="14" max="14" width="5.85546875" style="97" bestFit="1" customWidth="1"/>
    <col min="15" max="16" width="6.85546875" style="97" bestFit="1" customWidth="1"/>
    <col min="17" max="17" width="6.28515625" style="97" bestFit="1" customWidth="1"/>
    <col min="18" max="18" width="6.7109375" style="97" bestFit="1" customWidth="1"/>
    <col min="19" max="24" width="5.85546875" style="97" bestFit="1" customWidth="1"/>
    <col min="25" max="26" width="7.140625" style="97" bestFit="1" customWidth="1"/>
    <col min="27" max="27" width="6.7109375" style="97" bestFit="1" customWidth="1"/>
    <col min="28" max="29" width="6.42578125" style="97" bestFit="1" customWidth="1"/>
    <col min="30" max="30" width="7.140625" style="97" bestFit="1" customWidth="1"/>
    <col min="31" max="31" width="6.7109375" style="97" bestFit="1" customWidth="1"/>
    <col min="32" max="32" width="7.140625" style="97" bestFit="1" customWidth="1"/>
    <col min="33" max="33" width="6.28515625" style="97" bestFit="1" customWidth="1"/>
    <col min="34" max="34" width="6.85546875" style="97" bestFit="1" customWidth="1"/>
    <col min="35" max="35" width="7.140625" style="97" bestFit="1" customWidth="1"/>
    <col min="36" max="36" width="6.7109375" style="97" bestFit="1" customWidth="1"/>
    <col min="37" max="37" width="7.140625" style="97" bestFit="1" customWidth="1"/>
    <col min="38" max="38" width="9.42578125" style="97" customWidth="1"/>
    <col min="39" max="39" width="33.5703125" style="97" bestFit="1" customWidth="1"/>
    <col min="40" max="40" width="11.7109375" style="97" bestFit="1" customWidth="1"/>
    <col min="41" max="41" width="10.140625" style="97" bestFit="1" customWidth="1"/>
    <col min="42" max="42" width="9.140625" style="97" bestFit="1" customWidth="1"/>
    <col min="43" max="43" width="8.7109375" style="97" customWidth="1"/>
    <col min="44" max="44" width="6" style="97" bestFit="1" customWidth="1"/>
    <col min="45" max="45" width="10.28515625" style="97" bestFit="1" customWidth="1"/>
    <col min="46" max="46" width="8.140625" style="97" bestFit="1" customWidth="1"/>
    <col min="47" max="47" width="8.5703125" style="97" customWidth="1"/>
    <col min="48" max="49" width="6" style="97" bestFit="1" customWidth="1"/>
    <col min="50" max="16384" width="15.7109375" style="97"/>
  </cols>
  <sheetData>
    <row r="1" spans="1:50" x14ac:dyDescent="0.35">
      <c r="A1" s="219"/>
      <c r="B1" s="220"/>
      <c r="C1" s="220"/>
      <c r="D1" s="220"/>
      <c r="E1" s="220"/>
      <c r="F1" s="220"/>
      <c r="G1" s="220"/>
      <c r="H1" s="220"/>
      <c r="I1" s="220"/>
      <c r="J1" s="220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  <c r="AA1" s="95"/>
      <c r="AB1" s="95"/>
      <c r="AC1" s="95"/>
      <c r="AD1" s="95"/>
      <c r="AE1" s="95"/>
      <c r="AF1" s="95"/>
      <c r="AG1" s="95"/>
      <c r="AH1" s="95"/>
      <c r="AI1" s="95"/>
      <c r="AJ1" s="95"/>
      <c r="AK1" s="95"/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6"/>
    </row>
    <row r="2" spans="1:50" ht="30.75" x14ac:dyDescent="0.6">
      <c r="A2" s="221" t="s">
        <v>51</v>
      </c>
      <c r="B2" s="222"/>
      <c r="C2" s="222"/>
      <c r="D2" s="222"/>
      <c r="E2" s="222"/>
      <c r="F2" s="222"/>
      <c r="G2" s="222"/>
      <c r="H2" s="222"/>
      <c r="I2" s="222"/>
      <c r="J2" s="222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9" t="s">
        <v>44</v>
      </c>
      <c r="AN2" s="100"/>
      <c r="AO2" s="100"/>
      <c r="AP2" s="101"/>
      <c r="AQ2" s="102"/>
      <c r="AR2" s="102"/>
      <c r="AS2" s="102"/>
      <c r="AT2" s="102"/>
      <c r="AU2" s="102"/>
      <c r="AV2" s="102"/>
      <c r="AW2" s="102"/>
      <c r="AX2" s="103"/>
    </row>
    <row r="3" spans="1:50" x14ac:dyDescent="0.35">
      <c r="A3" s="223"/>
      <c r="B3" s="224"/>
      <c r="C3" s="224"/>
      <c r="D3" s="224"/>
      <c r="E3" s="224"/>
      <c r="F3" s="224"/>
      <c r="G3" s="224"/>
      <c r="H3" s="224"/>
      <c r="I3" s="224"/>
      <c r="J3" s="224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104" t="s">
        <v>41</v>
      </c>
      <c r="AN3" s="105" t="s">
        <v>42</v>
      </c>
      <c r="AO3" s="104" t="s">
        <v>17</v>
      </c>
      <c r="AP3" s="104" t="s">
        <v>43</v>
      </c>
      <c r="AQ3" s="102"/>
      <c r="AR3" s="106" t="s">
        <v>38</v>
      </c>
      <c r="AS3" s="106" t="s">
        <v>39</v>
      </c>
      <c r="AT3" s="104" t="s">
        <v>40</v>
      </c>
      <c r="AU3" s="102"/>
      <c r="AV3" s="106" t="s">
        <v>38</v>
      </c>
      <c r="AW3" s="104" t="s">
        <v>48</v>
      </c>
      <c r="AX3" s="103"/>
    </row>
    <row r="4" spans="1:50" x14ac:dyDescent="0.35">
      <c r="A4" s="223"/>
      <c r="B4" s="224"/>
      <c r="C4" s="224"/>
      <c r="D4" s="224"/>
      <c r="E4" s="224"/>
      <c r="F4" s="224"/>
      <c r="G4" s="224"/>
      <c r="H4" s="224"/>
      <c r="I4" s="224"/>
      <c r="J4" s="224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107" t="s">
        <v>0</v>
      </c>
      <c r="AN4" s="108">
        <v>3540280.7176116793</v>
      </c>
      <c r="AO4" s="108">
        <v>734690.29162087373</v>
      </c>
      <c r="AP4" s="108">
        <v>25262.041028549524</v>
      </c>
      <c r="AQ4" s="102"/>
      <c r="AR4" s="109">
        <v>1995</v>
      </c>
      <c r="AS4" s="110">
        <v>59.065561752175086</v>
      </c>
      <c r="AT4" s="111">
        <v>5.9065561752175089E-2</v>
      </c>
      <c r="AU4" s="102"/>
      <c r="AV4" s="109">
        <v>1995</v>
      </c>
      <c r="AW4" s="112">
        <v>4.1709286218880699</v>
      </c>
      <c r="AX4" s="103"/>
    </row>
    <row r="5" spans="1:50" x14ac:dyDescent="0.35">
      <c r="A5" s="223"/>
      <c r="B5" s="224"/>
      <c r="C5" s="224"/>
      <c r="D5" s="224"/>
      <c r="E5" s="224"/>
      <c r="F5" s="224"/>
      <c r="G5" s="224"/>
      <c r="H5" s="224"/>
      <c r="I5" s="224"/>
      <c r="J5" s="224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107" t="s">
        <v>1</v>
      </c>
      <c r="AN5" s="113">
        <v>3168926.2537659719</v>
      </c>
      <c r="AO5" s="113">
        <v>3457501.1292758468</v>
      </c>
      <c r="AP5" s="113">
        <v>106051.55398914694</v>
      </c>
      <c r="AQ5" s="102"/>
      <c r="AR5" s="109">
        <v>1996</v>
      </c>
      <c r="AS5" s="110">
        <v>58.27716132516786</v>
      </c>
      <c r="AT5" s="111">
        <v>5.8277161325167859E-2</v>
      </c>
      <c r="AU5" s="102"/>
      <c r="AV5" s="109">
        <v>1996</v>
      </c>
      <c r="AW5" s="112">
        <v>4.1610060942400979</v>
      </c>
      <c r="AX5" s="103"/>
    </row>
    <row r="6" spans="1:50" s="123" customFormat="1" x14ac:dyDescent="0.35">
      <c r="A6" s="114" t="s">
        <v>30</v>
      </c>
      <c r="B6" s="115" t="s">
        <v>46</v>
      </c>
      <c r="C6" s="115" t="s">
        <v>45</v>
      </c>
      <c r="D6" s="115" t="s">
        <v>17</v>
      </c>
      <c r="E6" s="115" t="s">
        <v>16</v>
      </c>
      <c r="F6" s="115"/>
      <c r="G6" s="115" t="s">
        <v>18</v>
      </c>
      <c r="H6" s="116" t="s">
        <v>19</v>
      </c>
      <c r="I6" s="117"/>
      <c r="J6" s="117"/>
      <c r="K6" s="117"/>
      <c r="L6" s="117">
        <v>1</v>
      </c>
      <c r="M6" s="118" t="s">
        <v>47</v>
      </c>
      <c r="N6" s="119" t="s">
        <v>22</v>
      </c>
      <c r="O6" s="119" t="s">
        <v>7</v>
      </c>
      <c r="P6" s="120" t="s">
        <v>8</v>
      </c>
      <c r="Q6" s="119" t="s">
        <v>9</v>
      </c>
      <c r="R6" s="121" t="s">
        <v>10</v>
      </c>
      <c r="S6" s="117"/>
      <c r="T6" s="117"/>
      <c r="U6" s="117"/>
      <c r="V6" s="117"/>
      <c r="W6" s="117"/>
      <c r="X6" s="117"/>
      <c r="Y6" s="117"/>
      <c r="Z6" s="117"/>
      <c r="AA6" s="117"/>
      <c r="AB6" s="117"/>
      <c r="AC6" s="117"/>
      <c r="AD6" s="117"/>
      <c r="AE6" s="117"/>
      <c r="AF6" s="117"/>
      <c r="AG6" s="117"/>
      <c r="AH6" s="117"/>
      <c r="AI6" s="117"/>
      <c r="AJ6" s="117"/>
      <c r="AK6" s="98"/>
      <c r="AL6" s="98"/>
      <c r="AM6" s="107" t="s">
        <v>2</v>
      </c>
      <c r="AN6" s="113">
        <v>2768933.6977787162</v>
      </c>
      <c r="AO6" s="113">
        <v>6850246.5164753348</v>
      </c>
      <c r="AP6" s="113">
        <v>217710.96381253537</v>
      </c>
      <c r="AQ6" s="102"/>
      <c r="AR6" s="109">
        <v>1997</v>
      </c>
      <c r="AS6" s="110">
        <v>57.846183839658728</v>
      </c>
      <c r="AT6" s="111">
        <v>5.7846183839658727E-2</v>
      </c>
      <c r="AU6" s="102"/>
      <c r="AV6" s="109">
        <v>1997</v>
      </c>
      <c r="AW6" s="112">
        <v>4.151172535464422</v>
      </c>
      <c r="AX6" s="122"/>
    </row>
    <row r="7" spans="1:50" x14ac:dyDescent="0.35">
      <c r="A7" s="124" t="s">
        <v>0</v>
      </c>
      <c r="B7" s="125">
        <v>1</v>
      </c>
      <c r="C7" s="126">
        <f>AN4</f>
        <v>3540280.7176116793</v>
      </c>
      <c r="D7" s="126">
        <f>AO4</f>
        <v>734690.29162087373</v>
      </c>
      <c r="E7" s="126">
        <f>AP4</f>
        <v>25262.041028549524</v>
      </c>
      <c r="F7" s="125"/>
      <c r="G7" s="127">
        <f>D7/C7</f>
        <v>0.20752317407092669</v>
      </c>
      <c r="H7" s="128">
        <f>E7/D7</f>
        <v>3.4384612559417937E-2</v>
      </c>
      <c r="I7" s="98"/>
      <c r="J7" s="129" t="s">
        <v>20</v>
      </c>
      <c r="K7" s="130">
        <f>G7/G8</f>
        <v>0.19020257983717309</v>
      </c>
      <c r="L7" s="98"/>
      <c r="M7" s="129">
        <v>1</v>
      </c>
      <c r="N7" s="131">
        <f t="shared" ref="N7:N13" si="0">B16+C16*$K$7+D16*$K$8</f>
        <v>0.96457389562702955</v>
      </c>
      <c r="O7" s="132">
        <f t="shared" ref="O7:O13" si="1">N7*H7</f>
        <v>3.3166499686063847E-2</v>
      </c>
      <c r="P7" s="133">
        <f>R$30+(O7-R27)/(S27-R27)*(S$30-R$30)</f>
        <v>4.0760471564098233E-2</v>
      </c>
      <c r="Q7" s="131">
        <f>G16+H16*$K$7+I16*$K$8</f>
        <v>1.2749629063370302</v>
      </c>
      <c r="R7" s="134">
        <f>2019-Q7</f>
        <v>2017.7250370936629</v>
      </c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107" t="s">
        <v>3</v>
      </c>
      <c r="AN7" s="113">
        <v>2300312.4260262507</v>
      </c>
      <c r="AO7" s="113">
        <v>8800167.0276442803</v>
      </c>
      <c r="AP7" s="113">
        <v>338746.86836577434</v>
      </c>
      <c r="AQ7" s="102"/>
      <c r="AR7" s="109">
        <v>1998</v>
      </c>
      <c r="AS7" s="110">
        <v>57.135612456969575</v>
      </c>
      <c r="AT7" s="111">
        <v>5.7135612456969576E-2</v>
      </c>
      <c r="AU7" s="102"/>
      <c r="AV7" s="109">
        <v>1998</v>
      </c>
      <c r="AW7" s="112">
        <v>4.145202740191646</v>
      </c>
      <c r="AX7" s="103"/>
    </row>
    <row r="8" spans="1:50" x14ac:dyDescent="0.35">
      <c r="A8" s="124" t="s">
        <v>1</v>
      </c>
      <c r="B8" s="125">
        <v>2</v>
      </c>
      <c r="C8" s="126">
        <f t="shared" ref="C8:E13" si="2">AN5</f>
        <v>3168926.2537659719</v>
      </c>
      <c r="D8" s="126">
        <f t="shared" si="2"/>
        <v>3457501.1292758468</v>
      </c>
      <c r="E8" s="126">
        <f t="shared" si="2"/>
        <v>106051.55398914694</v>
      </c>
      <c r="F8" s="125"/>
      <c r="G8" s="127">
        <f t="shared" ref="G8:H13" si="3">D8/C8</f>
        <v>1.0910639290412425</v>
      </c>
      <c r="H8" s="128">
        <f>E8/D8</f>
        <v>3.0672890629354275E-2</v>
      </c>
      <c r="I8" s="98"/>
      <c r="J8" s="135" t="s">
        <v>21</v>
      </c>
      <c r="K8" s="136">
        <f>G8/G9</f>
        <v>0.44101824252415134</v>
      </c>
      <c r="L8" s="98"/>
      <c r="M8" s="137">
        <v>2</v>
      </c>
      <c r="N8" s="138">
        <f t="shared" si="0"/>
        <v>1.0376554812359984</v>
      </c>
      <c r="O8" s="139">
        <f t="shared" si="1"/>
        <v>3.1827893086901753E-2</v>
      </c>
      <c r="P8" s="140">
        <f>T$30+(O8-T28)/(U28-T28)*(U$30-T$30)</f>
        <v>3.6415118249669136E-2</v>
      </c>
      <c r="Q8" s="138">
        <f t="shared" ref="Q8:Q13" si="4">G17+H17*$K$7+I17*$K$8</f>
        <v>2.4958205071950825</v>
      </c>
      <c r="R8" s="141">
        <f t="shared" ref="R8:R13" si="5">2019-Q8</f>
        <v>2016.504179492805</v>
      </c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107" t="s">
        <v>4</v>
      </c>
      <c r="AN8" s="113">
        <v>1927441.9829742215</v>
      </c>
      <c r="AO8" s="113">
        <v>9562218.0878225565</v>
      </c>
      <c r="AP8" s="113">
        <v>432875.39623622876</v>
      </c>
      <c r="AQ8" s="102"/>
      <c r="AR8" s="109">
        <v>1999</v>
      </c>
      <c r="AS8" s="110">
        <v>56.442293041270183</v>
      </c>
      <c r="AT8" s="111">
        <v>5.6442293041270186E-2</v>
      </c>
      <c r="AU8" s="102"/>
      <c r="AV8" s="109">
        <v>1999</v>
      </c>
      <c r="AW8" s="112">
        <v>4.1432419966392553</v>
      </c>
      <c r="AX8" s="103"/>
    </row>
    <row r="9" spans="1:50" x14ac:dyDescent="0.35">
      <c r="A9" s="124" t="s">
        <v>2</v>
      </c>
      <c r="B9" s="125">
        <v>3</v>
      </c>
      <c r="C9" s="126">
        <f t="shared" si="2"/>
        <v>2768933.6977787162</v>
      </c>
      <c r="D9" s="126">
        <f t="shared" si="2"/>
        <v>6850246.5164753348</v>
      </c>
      <c r="E9" s="126">
        <f t="shared" si="2"/>
        <v>217710.96381253537</v>
      </c>
      <c r="F9" s="125"/>
      <c r="G9" s="127">
        <f t="shared" si="3"/>
        <v>2.473965527585841</v>
      </c>
      <c r="H9" s="128">
        <f t="shared" si="3"/>
        <v>3.1781478708674919E-2</v>
      </c>
      <c r="I9" s="98"/>
      <c r="J9" s="98"/>
      <c r="K9" s="98"/>
      <c r="L9" s="98"/>
      <c r="M9" s="137">
        <v>3</v>
      </c>
      <c r="N9" s="138">
        <f t="shared" si="0"/>
        <v>1.012926503401355</v>
      </c>
      <c r="O9" s="139">
        <f t="shared" si="1"/>
        <v>3.2192302101302701E-2</v>
      </c>
      <c r="P9" s="140">
        <f>U$30+(O9-U29)/(V29-U29)*(V$30-U$30)</f>
        <v>3.548212870998145E-2</v>
      </c>
      <c r="Q9" s="138">
        <f t="shared" si="4"/>
        <v>4.1753626648550854</v>
      </c>
      <c r="R9" s="141">
        <f t="shared" si="5"/>
        <v>2014.8246373351449</v>
      </c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107" t="s">
        <v>5</v>
      </c>
      <c r="AN9" s="113">
        <v>1563812.059043369</v>
      </c>
      <c r="AO9" s="113">
        <v>8857914.3408305105</v>
      </c>
      <c r="AP9" s="113">
        <v>501016.14220556011</v>
      </c>
      <c r="AQ9" s="102"/>
      <c r="AR9" s="109">
        <v>2000</v>
      </c>
      <c r="AS9" s="110">
        <v>55.515200424915648</v>
      </c>
      <c r="AT9" s="111">
        <v>5.5515200424915645E-2</v>
      </c>
      <c r="AU9" s="102"/>
      <c r="AV9" s="109">
        <v>2000</v>
      </c>
      <c r="AW9" s="112">
        <v>4.145960451697281</v>
      </c>
      <c r="AX9" s="103"/>
    </row>
    <row r="10" spans="1:50" x14ac:dyDescent="0.35">
      <c r="A10" s="124" t="s">
        <v>3</v>
      </c>
      <c r="B10" s="125">
        <v>4</v>
      </c>
      <c r="C10" s="126">
        <f t="shared" si="2"/>
        <v>2300312.4260262507</v>
      </c>
      <c r="D10" s="126">
        <f t="shared" si="2"/>
        <v>8800167.0276442803</v>
      </c>
      <c r="E10" s="126">
        <f t="shared" si="2"/>
        <v>338746.86836577434</v>
      </c>
      <c r="F10" s="125"/>
      <c r="G10" s="127">
        <f t="shared" si="3"/>
        <v>3.8256399122472309</v>
      </c>
      <c r="H10" s="128">
        <f t="shared" si="3"/>
        <v>3.8493231696814012E-2</v>
      </c>
      <c r="I10" s="98"/>
      <c r="J10" s="98"/>
      <c r="K10" s="98"/>
      <c r="L10" s="98"/>
      <c r="M10" s="137">
        <v>5</v>
      </c>
      <c r="N10" s="138">
        <f t="shared" si="0"/>
        <v>1.0281234307335647</v>
      </c>
      <c r="O10" s="139">
        <f t="shared" si="1"/>
        <v>3.9575793432150418E-2</v>
      </c>
      <c r="P10" s="140">
        <f>U$30+(O10-U30)/(V30-U30)*(V$30-U$30)</f>
        <v>3.9575793432150418E-2</v>
      </c>
      <c r="Q10" s="138">
        <f t="shared" si="4"/>
        <v>6.1366759577473893</v>
      </c>
      <c r="R10" s="141">
        <f t="shared" si="5"/>
        <v>2012.8633240422525</v>
      </c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142" t="s">
        <v>6</v>
      </c>
      <c r="AN10" s="143">
        <v>1355159.6537621752</v>
      </c>
      <c r="AO10" s="143">
        <v>7905937.8357979869</v>
      </c>
      <c r="AP10" s="143">
        <v>556123.25622896629</v>
      </c>
      <c r="AQ10" s="102"/>
      <c r="AR10" s="109">
        <v>2001</v>
      </c>
      <c r="AS10" s="110">
        <v>54.38844113158742</v>
      </c>
      <c r="AT10" s="111">
        <v>5.4388441131587417E-2</v>
      </c>
      <c r="AU10" s="102"/>
      <c r="AV10" s="109">
        <v>2001</v>
      </c>
      <c r="AW10" s="112">
        <v>4.1517196152073463</v>
      </c>
      <c r="AX10" s="103"/>
    </row>
    <row r="11" spans="1:50" x14ac:dyDescent="0.35">
      <c r="A11" s="124" t="s">
        <v>4</v>
      </c>
      <c r="B11" s="125">
        <v>5</v>
      </c>
      <c r="C11" s="126">
        <f t="shared" si="2"/>
        <v>1927441.9829742215</v>
      </c>
      <c r="D11" s="126">
        <f t="shared" si="2"/>
        <v>9562218.0878225565</v>
      </c>
      <c r="E11" s="126">
        <f t="shared" si="2"/>
        <v>432875.39623622876</v>
      </c>
      <c r="F11" s="125"/>
      <c r="G11" s="127">
        <f t="shared" si="3"/>
        <v>4.961092563246531</v>
      </c>
      <c r="H11" s="128">
        <f t="shared" si="3"/>
        <v>4.5269349878925447E-2</v>
      </c>
      <c r="I11" s="98"/>
      <c r="J11" s="98"/>
      <c r="K11" s="98"/>
      <c r="L11" s="98"/>
      <c r="M11" s="137">
        <v>10</v>
      </c>
      <c r="N11" s="138">
        <f t="shared" si="0"/>
        <v>1.0487410730180973</v>
      </c>
      <c r="O11" s="139">
        <f t="shared" si="1"/>
        <v>4.7475826566855943E-2</v>
      </c>
      <c r="P11" s="140">
        <f>T$30+(O11-T31)/(U31-T31)*(U$30-T$30)</f>
        <v>4.3766871787195377E-2</v>
      </c>
      <c r="Q11" s="138">
        <f t="shared" si="4"/>
        <v>8.2993638529242908</v>
      </c>
      <c r="R11" s="141">
        <f t="shared" si="5"/>
        <v>2010.7006361470758</v>
      </c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102"/>
      <c r="AN11" s="102"/>
      <c r="AO11" s="102"/>
      <c r="AP11" s="102"/>
      <c r="AQ11" s="102"/>
      <c r="AR11" s="109">
        <v>2002</v>
      </c>
      <c r="AS11" s="110">
        <v>53.152716752213557</v>
      </c>
      <c r="AT11" s="111">
        <v>5.3152716752213558E-2</v>
      </c>
      <c r="AU11" s="102"/>
      <c r="AV11" s="109">
        <v>2002</v>
      </c>
      <c r="AW11" s="112">
        <v>4.1590757341945404</v>
      </c>
      <c r="AX11" s="103"/>
    </row>
    <row r="12" spans="1:50" x14ac:dyDescent="0.35">
      <c r="A12" s="124" t="s">
        <v>5</v>
      </c>
      <c r="B12" s="125">
        <v>6</v>
      </c>
      <c r="C12" s="126">
        <f t="shared" si="2"/>
        <v>1563812.059043369</v>
      </c>
      <c r="D12" s="126">
        <f t="shared" si="2"/>
        <v>8857914.3408305105</v>
      </c>
      <c r="E12" s="126">
        <f t="shared" si="2"/>
        <v>501016.14220556011</v>
      </c>
      <c r="F12" s="125"/>
      <c r="G12" s="127">
        <f t="shared" si="3"/>
        <v>5.6643087573126678</v>
      </c>
      <c r="H12" s="128">
        <f t="shared" si="3"/>
        <v>5.6561411967615084E-2</v>
      </c>
      <c r="I12" s="98"/>
      <c r="J12" s="98"/>
      <c r="K12" s="98"/>
      <c r="L12" s="98"/>
      <c r="M12" s="137">
        <v>15</v>
      </c>
      <c r="N12" s="138">
        <f t="shared" si="0"/>
        <v>1.0375431583248318</v>
      </c>
      <c r="O12" s="139">
        <f t="shared" si="1"/>
        <v>5.8684906012191292E-2</v>
      </c>
      <c r="P12" s="140">
        <f>T$30+(O12-T32)/(U32-T32)*(U$30-T$30)</f>
        <v>5.0699088802173074E-2</v>
      </c>
      <c r="Q12" s="138">
        <f t="shared" si="4"/>
        <v>10.735960594413747</v>
      </c>
      <c r="R12" s="141">
        <f t="shared" si="5"/>
        <v>2008.2640394055863</v>
      </c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102"/>
      <c r="AN12" s="102"/>
      <c r="AO12" s="102"/>
      <c r="AP12" s="102"/>
      <c r="AQ12" s="102"/>
      <c r="AR12" s="109">
        <v>2003</v>
      </c>
      <c r="AS12" s="110">
        <v>51.758104389752148</v>
      </c>
      <c r="AT12" s="111">
        <v>5.1758104389752146E-2</v>
      </c>
      <c r="AU12" s="102"/>
      <c r="AV12" s="109">
        <v>2003</v>
      </c>
      <c r="AW12" s="112">
        <v>4.1664602811910214</v>
      </c>
      <c r="AX12" s="103"/>
    </row>
    <row r="13" spans="1:50" x14ac:dyDescent="0.35">
      <c r="A13" s="144" t="s">
        <v>6</v>
      </c>
      <c r="B13" s="145">
        <v>7</v>
      </c>
      <c r="C13" s="146">
        <f t="shared" si="2"/>
        <v>1355159.6537621752</v>
      </c>
      <c r="D13" s="146">
        <f t="shared" si="2"/>
        <v>7905937.8357979869</v>
      </c>
      <c r="E13" s="146">
        <f t="shared" si="2"/>
        <v>556123.25622896629</v>
      </c>
      <c r="F13" s="145"/>
      <c r="G13" s="147">
        <f t="shared" si="3"/>
        <v>5.8339530798822361</v>
      </c>
      <c r="H13" s="148">
        <f t="shared" si="3"/>
        <v>7.0342477740066106E-2</v>
      </c>
      <c r="I13" s="98"/>
      <c r="J13" s="98"/>
      <c r="K13" s="98"/>
      <c r="L13" s="98"/>
      <c r="M13" s="135">
        <v>20</v>
      </c>
      <c r="N13" s="149">
        <f t="shared" si="0"/>
        <v>1.0289830324085969</v>
      </c>
      <c r="O13" s="150">
        <f t="shared" si="1"/>
        <v>7.2381216052107442E-2</v>
      </c>
      <c r="P13" s="151">
        <f>S$30+(O13-S33)/(T33-S33)*(T$30-S$30)</f>
        <v>5.6811835055125368E-2</v>
      </c>
      <c r="Q13" s="149">
        <f t="shared" si="4"/>
        <v>13.650585448970272</v>
      </c>
      <c r="R13" s="152">
        <f t="shared" si="5"/>
        <v>2005.3494145510297</v>
      </c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102"/>
      <c r="AN13" s="102"/>
      <c r="AO13" s="102"/>
      <c r="AP13" s="102"/>
      <c r="AQ13" s="102"/>
      <c r="AR13" s="109">
        <v>2004</v>
      </c>
      <c r="AS13" s="110">
        <v>50.289809840561084</v>
      </c>
      <c r="AT13" s="111">
        <v>5.0289809840561084E-2</v>
      </c>
      <c r="AU13" s="102"/>
      <c r="AV13" s="109">
        <v>2004</v>
      </c>
      <c r="AW13" s="112">
        <v>4.1727093442648133</v>
      </c>
      <c r="AX13" s="103"/>
    </row>
    <row r="14" spans="1:50" x14ac:dyDescent="0.35">
      <c r="A14" s="153"/>
      <c r="B14" s="98"/>
      <c r="C14" s="98"/>
      <c r="D14" s="98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102"/>
      <c r="AN14" s="102"/>
      <c r="AO14" s="102"/>
      <c r="AP14" s="102"/>
      <c r="AQ14" s="102"/>
      <c r="AR14" s="109">
        <v>2005</v>
      </c>
      <c r="AS14" s="110">
        <v>48.659250430774513</v>
      </c>
      <c r="AT14" s="111">
        <v>4.8659250430774514E-2</v>
      </c>
      <c r="AU14" s="102"/>
      <c r="AV14" s="109">
        <v>2005</v>
      </c>
      <c r="AW14" s="112">
        <v>4.177545750578382</v>
      </c>
      <c r="AX14" s="103"/>
    </row>
    <row r="15" spans="1:50" x14ac:dyDescent="0.35">
      <c r="A15" s="154" t="s">
        <v>11</v>
      </c>
      <c r="B15" s="155" t="s">
        <v>12</v>
      </c>
      <c r="C15" s="155" t="s">
        <v>13</v>
      </c>
      <c r="D15" s="156" t="s">
        <v>14</v>
      </c>
      <c r="E15" s="98"/>
      <c r="F15" s="154" t="s">
        <v>15</v>
      </c>
      <c r="G15" s="155" t="s">
        <v>12</v>
      </c>
      <c r="H15" s="155" t="s">
        <v>13</v>
      </c>
      <c r="I15" s="156" t="s">
        <v>14</v>
      </c>
      <c r="J15" s="98"/>
      <c r="K15" s="98"/>
      <c r="L15" s="98"/>
      <c r="M15" s="192"/>
      <c r="N15" s="192"/>
      <c r="O15" s="192"/>
      <c r="P15" s="192"/>
      <c r="Q15" s="192"/>
      <c r="R15" s="192"/>
      <c r="S15" s="192"/>
      <c r="T15" s="192"/>
      <c r="U15" s="192"/>
      <c r="V15" s="192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102"/>
      <c r="AN15" s="102"/>
      <c r="AO15" s="102"/>
      <c r="AP15" s="102"/>
      <c r="AQ15" s="102"/>
      <c r="AR15" s="109">
        <v>2006</v>
      </c>
      <c r="AS15" s="110">
        <v>47.093229528339997</v>
      </c>
      <c r="AT15" s="111">
        <v>4.7093229528339997E-2</v>
      </c>
      <c r="AU15" s="102"/>
      <c r="AV15" s="109">
        <v>2006</v>
      </c>
      <c r="AW15" s="112">
        <v>4.1812880952398555</v>
      </c>
      <c r="AX15" s="103"/>
    </row>
    <row r="16" spans="1:50" x14ac:dyDescent="0.35">
      <c r="A16" s="124">
        <v>1</v>
      </c>
      <c r="B16" s="127">
        <v>1.1415</v>
      </c>
      <c r="C16" s="127">
        <v>-2.7069999999999999</v>
      </c>
      <c r="D16" s="128">
        <v>0.76629999999999998</v>
      </c>
      <c r="E16" s="98"/>
      <c r="F16" s="124">
        <v>1</v>
      </c>
      <c r="G16" s="127">
        <v>1.097</v>
      </c>
      <c r="H16" s="127">
        <v>5.5628000000000002</v>
      </c>
      <c r="I16" s="128">
        <v>-1.9956</v>
      </c>
      <c r="J16" s="98"/>
      <c r="K16" s="98"/>
      <c r="L16" s="98"/>
      <c r="M16" s="192"/>
      <c r="N16" s="192"/>
      <c r="O16" s="192"/>
      <c r="P16" s="192"/>
      <c r="Q16" s="192"/>
      <c r="R16" s="192"/>
      <c r="S16" s="192"/>
      <c r="T16" s="192"/>
      <c r="U16" s="192"/>
      <c r="V16" s="192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102"/>
      <c r="AN16" s="102"/>
      <c r="AO16" s="102"/>
      <c r="AP16" s="102"/>
      <c r="AQ16" s="102"/>
      <c r="AR16" s="109">
        <v>2007</v>
      </c>
      <c r="AS16" s="110">
        <v>45.675318547937771</v>
      </c>
      <c r="AT16" s="111">
        <v>4.5675318547937771E-2</v>
      </c>
      <c r="AU16" s="102"/>
      <c r="AV16" s="109">
        <v>2007</v>
      </c>
      <c r="AW16" s="112">
        <v>4.1843254656569675</v>
      </c>
      <c r="AX16" s="103"/>
    </row>
    <row r="17" spans="1:50" x14ac:dyDescent="0.35">
      <c r="A17" s="124">
        <v>2</v>
      </c>
      <c r="B17" s="127">
        <v>1.2563</v>
      </c>
      <c r="C17" s="127">
        <v>-0.53810000000000002</v>
      </c>
      <c r="D17" s="128">
        <v>-0.26369999999999999</v>
      </c>
      <c r="E17" s="98"/>
      <c r="F17" s="124">
        <v>2</v>
      </c>
      <c r="G17" s="127">
        <v>1.3062</v>
      </c>
      <c r="H17" s="127">
        <v>5.5677000000000003</v>
      </c>
      <c r="I17" s="128">
        <v>0.29620000000000002</v>
      </c>
      <c r="J17" s="98"/>
      <c r="K17" s="98"/>
      <c r="L17" s="98"/>
      <c r="M17" s="192"/>
      <c r="N17" s="192"/>
      <c r="O17" s="192"/>
      <c r="P17" s="192"/>
      <c r="Q17" s="192"/>
      <c r="R17" s="192"/>
      <c r="S17" s="192"/>
      <c r="T17" s="192"/>
      <c r="U17" s="192"/>
      <c r="V17" s="192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102"/>
      <c r="AN17" s="102"/>
      <c r="AO17" s="102"/>
      <c r="AP17" s="102"/>
      <c r="AQ17" s="102"/>
      <c r="AR17" s="109">
        <v>2008</v>
      </c>
      <c r="AS17" s="110">
        <v>43.877708233934833</v>
      </c>
      <c r="AT17" s="111">
        <v>4.3877708233934831E-2</v>
      </c>
      <c r="AU17" s="102"/>
      <c r="AV17" s="109">
        <v>2008</v>
      </c>
      <c r="AW17" s="112">
        <v>4.1723579794354535</v>
      </c>
      <c r="AX17" s="103"/>
    </row>
    <row r="18" spans="1:50" x14ac:dyDescent="0.35">
      <c r="A18" s="124">
        <v>3</v>
      </c>
      <c r="B18" s="127">
        <v>1.1851</v>
      </c>
      <c r="C18" s="127">
        <v>6.3299999999999995E-2</v>
      </c>
      <c r="D18" s="128">
        <v>-0.41770000000000002</v>
      </c>
      <c r="E18" s="98"/>
      <c r="F18" s="124">
        <v>3</v>
      </c>
      <c r="G18" s="127">
        <v>1.5305</v>
      </c>
      <c r="H18" s="127">
        <v>2.5528</v>
      </c>
      <c r="I18" s="128">
        <v>4.8962000000000003</v>
      </c>
      <c r="J18" s="98"/>
      <c r="K18" s="98"/>
      <c r="L18" s="98"/>
      <c r="M18" s="192"/>
      <c r="N18" s="192"/>
      <c r="O18" s="192"/>
      <c r="P18" s="192"/>
      <c r="Q18" s="192"/>
      <c r="R18" s="192"/>
      <c r="S18" s="192"/>
      <c r="T18" s="192"/>
      <c r="U18" s="192"/>
      <c r="V18" s="192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102"/>
      <c r="AN18" s="102"/>
      <c r="AO18" s="102"/>
      <c r="AP18" s="102"/>
      <c r="AQ18" s="102"/>
      <c r="AR18" s="109">
        <v>2009</v>
      </c>
      <c r="AS18" s="110">
        <v>42.34233035821444</v>
      </c>
      <c r="AT18" s="111">
        <v>4.2342330358214442E-2</v>
      </c>
      <c r="AU18" s="102"/>
      <c r="AV18" s="109">
        <v>2009</v>
      </c>
      <c r="AW18" s="112">
        <v>4.1640594178430961</v>
      </c>
      <c r="AX18" s="103"/>
    </row>
    <row r="19" spans="1:50" x14ac:dyDescent="0.35">
      <c r="A19" s="124">
        <v>4</v>
      </c>
      <c r="B19" s="127">
        <v>1.1719999999999999</v>
      </c>
      <c r="C19" s="127">
        <v>0.2341</v>
      </c>
      <c r="D19" s="128">
        <v>-0.42720000000000002</v>
      </c>
      <c r="E19" s="98"/>
      <c r="F19" s="124">
        <v>4</v>
      </c>
      <c r="G19" s="127">
        <v>1.9991000000000001</v>
      </c>
      <c r="H19" s="127">
        <v>-2.4260999999999999</v>
      </c>
      <c r="I19" s="128">
        <v>10.4282</v>
      </c>
      <c r="J19" s="98"/>
      <c r="K19" s="98"/>
      <c r="L19" s="98"/>
      <c r="M19" s="192"/>
      <c r="N19" s="192"/>
      <c r="O19" s="192"/>
      <c r="P19" s="192"/>
      <c r="Q19" s="192"/>
      <c r="R19" s="192"/>
      <c r="S19" s="192"/>
      <c r="T19" s="192"/>
      <c r="U19" s="192"/>
      <c r="V19" s="192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102"/>
      <c r="AN19" s="102"/>
      <c r="AO19" s="102"/>
      <c r="AP19" s="102"/>
      <c r="AQ19" s="102"/>
      <c r="AR19" s="109">
        <v>2010</v>
      </c>
      <c r="AS19" s="110">
        <v>41.191508964918242</v>
      </c>
      <c r="AT19" s="111">
        <v>4.1191508964918244E-2</v>
      </c>
      <c r="AU19" s="102"/>
      <c r="AV19" s="109">
        <v>2010</v>
      </c>
      <c r="AW19" s="112">
        <v>4.1593110015556318</v>
      </c>
      <c r="AX19" s="103"/>
    </row>
    <row r="20" spans="1:50" x14ac:dyDescent="0.35">
      <c r="A20" s="124">
        <v>5</v>
      </c>
      <c r="B20" s="127">
        <v>1.1865000000000001</v>
      </c>
      <c r="C20" s="127">
        <v>0.308</v>
      </c>
      <c r="D20" s="128">
        <v>-0.44519999999999998</v>
      </c>
      <c r="E20" s="98"/>
      <c r="F20" s="124">
        <v>5</v>
      </c>
      <c r="G20" s="127">
        <v>2.7631999999999999</v>
      </c>
      <c r="H20" s="127">
        <v>-8.4064999999999994</v>
      </c>
      <c r="I20" s="128">
        <v>16.178699999999999</v>
      </c>
      <c r="J20" s="98"/>
      <c r="K20" s="98"/>
      <c r="L20" s="98"/>
      <c r="M20" s="192"/>
      <c r="N20" s="192"/>
      <c r="O20" s="192"/>
      <c r="P20" s="192"/>
      <c r="Q20" s="192"/>
      <c r="R20" s="192"/>
      <c r="S20" s="192"/>
      <c r="T20" s="192"/>
      <c r="U20" s="192"/>
      <c r="V20" s="192"/>
      <c r="W20" s="98"/>
      <c r="X20" s="98"/>
      <c r="Y20" s="189">
        <f t="array" ref="Y20:AK20">TRANSPOSE(AS14:AS26)</f>
        <v>48.659250430774513</v>
      </c>
      <c r="Z20" s="190">
        <v>47.093229528339997</v>
      </c>
      <c r="AA20" s="190">
        <v>45.675318547937771</v>
      </c>
      <c r="AB20" s="190">
        <v>43.877708233934833</v>
      </c>
      <c r="AC20" s="190">
        <v>42.34233035821444</v>
      </c>
      <c r="AD20" s="190">
        <v>41.191508964918242</v>
      </c>
      <c r="AE20" s="190">
        <v>40.071410726823686</v>
      </c>
      <c r="AF20" s="190">
        <v>38.994757995678917</v>
      </c>
      <c r="AG20" s="190">
        <v>37.95519450650481</v>
      </c>
      <c r="AH20" s="190">
        <v>36.955346472032637</v>
      </c>
      <c r="AI20" s="190">
        <v>35.999663336373111</v>
      </c>
      <c r="AJ20" s="190">
        <v>35.076177931778474</v>
      </c>
      <c r="AK20" s="191">
        <v>34.181459810803169</v>
      </c>
      <c r="AL20" s="98"/>
      <c r="AM20" s="102"/>
      <c r="AN20" s="102"/>
      <c r="AO20" s="102"/>
      <c r="AP20" s="102"/>
      <c r="AQ20" s="102"/>
      <c r="AR20" s="109">
        <v>2011</v>
      </c>
      <c r="AS20" s="110">
        <v>40.071410726823686</v>
      </c>
      <c r="AT20" s="111">
        <v>4.0071410726823686E-2</v>
      </c>
      <c r="AU20" s="102"/>
      <c r="AV20" s="109">
        <v>2011</v>
      </c>
      <c r="AW20" s="112">
        <v>4.158857618052104</v>
      </c>
      <c r="AX20" s="103"/>
    </row>
    <row r="21" spans="1:50" x14ac:dyDescent="0.35">
      <c r="A21" s="124">
        <v>6</v>
      </c>
      <c r="B21" s="127">
        <v>1.1746000000000001</v>
      </c>
      <c r="C21" s="127">
        <v>0.33139999999999997</v>
      </c>
      <c r="D21" s="128">
        <v>-0.45369999999999999</v>
      </c>
      <c r="E21" s="98"/>
      <c r="F21" s="124">
        <v>6</v>
      </c>
      <c r="G21" s="127">
        <v>4.3468</v>
      </c>
      <c r="H21" s="127">
        <v>-13.243600000000001</v>
      </c>
      <c r="I21" s="128">
        <v>20.199000000000002</v>
      </c>
      <c r="J21" s="98"/>
      <c r="K21" s="98"/>
      <c r="L21" s="98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98"/>
      <c r="X21" s="98"/>
      <c r="Y21" s="186">
        <v>2005</v>
      </c>
      <c r="Z21" s="187">
        <v>2006</v>
      </c>
      <c r="AA21" s="187">
        <v>2007</v>
      </c>
      <c r="AB21" s="187">
        <v>2008</v>
      </c>
      <c r="AC21" s="187">
        <v>2009</v>
      </c>
      <c r="AD21" s="187">
        <v>2010</v>
      </c>
      <c r="AE21" s="187">
        <v>2011</v>
      </c>
      <c r="AF21" s="187">
        <v>2012</v>
      </c>
      <c r="AG21" s="187">
        <v>2013</v>
      </c>
      <c r="AH21" s="187">
        <v>2014</v>
      </c>
      <c r="AI21" s="187">
        <v>2015</v>
      </c>
      <c r="AJ21" s="187">
        <v>2016</v>
      </c>
      <c r="AK21" s="188">
        <v>2017</v>
      </c>
      <c r="AL21" s="98"/>
      <c r="AM21" s="102"/>
      <c r="AN21" s="102"/>
      <c r="AO21" s="102"/>
      <c r="AP21" s="102"/>
      <c r="AQ21" s="102"/>
      <c r="AR21" s="109">
        <v>2012</v>
      </c>
      <c r="AS21" s="110">
        <v>38.994757995678917</v>
      </c>
      <c r="AT21" s="111">
        <v>3.8994757995678919E-2</v>
      </c>
      <c r="AU21" s="102"/>
      <c r="AV21" s="109">
        <v>2012</v>
      </c>
      <c r="AW21" s="112">
        <v>4.1620257619452374</v>
      </c>
      <c r="AX21" s="103"/>
    </row>
    <row r="22" spans="1:50" x14ac:dyDescent="0.35">
      <c r="A22" s="144">
        <v>7</v>
      </c>
      <c r="B22" s="147">
        <v>1.1638999999999999</v>
      </c>
      <c r="C22" s="147">
        <v>0.31900000000000001</v>
      </c>
      <c r="D22" s="148">
        <v>-0.44350000000000001</v>
      </c>
      <c r="E22" s="98"/>
      <c r="F22" s="144">
        <v>7</v>
      </c>
      <c r="G22" s="147">
        <v>7.5242000000000004</v>
      </c>
      <c r="H22" s="147">
        <v>-14.2013</v>
      </c>
      <c r="I22" s="148">
        <v>20.016200000000001</v>
      </c>
      <c r="J22" s="98"/>
      <c r="K22" s="98"/>
      <c r="L22" s="98"/>
      <c r="M22" s="192"/>
      <c r="N22" s="192"/>
      <c r="O22" s="192"/>
      <c r="P22" s="192"/>
      <c r="Q22" s="192"/>
      <c r="R22" s="192"/>
      <c r="S22" s="192"/>
      <c r="T22" s="192"/>
      <c r="U22" s="192"/>
      <c r="V22" s="192"/>
      <c r="W22" s="98"/>
      <c r="X22" s="98"/>
      <c r="Y22" s="157">
        <f>Y20/1000</f>
        <v>4.8659250430774514E-2</v>
      </c>
      <c r="Z22" s="158">
        <f t="shared" ref="Z22:AK22" si="6">Z20/1000</f>
        <v>4.7093229528339997E-2</v>
      </c>
      <c r="AA22" s="158">
        <f t="shared" si="6"/>
        <v>4.5675318547937771E-2</v>
      </c>
      <c r="AB22" s="158">
        <f t="shared" si="6"/>
        <v>4.3877708233934831E-2</v>
      </c>
      <c r="AC22" s="158">
        <f t="shared" si="6"/>
        <v>4.2342330358214442E-2</v>
      </c>
      <c r="AD22" s="158">
        <f t="shared" si="6"/>
        <v>4.1191508964918244E-2</v>
      </c>
      <c r="AE22" s="158">
        <f t="shared" si="6"/>
        <v>4.0071410726823686E-2</v>
      </c>
      <c r="AF22" s="158">
        <f t="shared" si="6"/>
        <v>3.8994757995678919E-2</v>
      </c>
      <c r="AG22" s="158">
        <f t="shared" si="6"/>
        <v>3.7955194506504808E-2</v>
      </c>
      <c r="AH22" s="158">
        <f t="shared" si="6"/>
        <v>3.6955346472032635E-2</v>
      </c>
      <c r="AI22" s="158">
        <f t="shared" si="6"/>
        <v>3.5999663336373111E-2</v>
      </c>
      <c r="AJ22" s="158">
        <f t="shared" si="6"/>
        <v>3.5076177931778474E-2</v>
      </c>
      <c r="AK22" s="159">
        <f t="shared" si="6"/>
        <v>3.4181459810803172E-2</v>
      </c>
      <c r="AL22" s="98"/>
      <c r="AM22" s="102"/>
      <c r="AN22" s="102"/>
      <c r="AO22" s="102"/>
      <c r="AP22" s="102"/>
      <c r="AQ22" s="102"/>
      <c r="AR22" s="109">
        <v>2013</v>
      </c>
      <c r="AS22" s="110">
        <v>37.95519450650481</v>
      </c>
      <c r="AT22" s="111">
        <v>3.7955194506504808E-2</v>
      </c>
      <c r="AU22" s="102"/>
      <c r="AV22" s="109">
        <v>2013</v>
      </c>
      <c r="AW22" s="112">
        <v>4.1678241910342297</v>
      </c>
      <c r="AX22" s="103"/>
    </row>
    <row r="23" spans="1:50" x14ac:dyDescent="0.35">
      <c r="A23" s="153"/>
      <c r="B23" s="98"/>
      <c r="C23" s="98"/>
      <c r="D23" s="98"/>
      <c r="E23" s="98"/>
      <c r="F23" s="98"/>
      <c r="G23" s="98"/>
      <c r="H23" s="98"/>
      <c r="I23" s="98"/>
      <c r="J23" s="98"/>
      <c r="K23" s="98"/>
      <c r="L23" s="98"/>
      <c r="M23" s="192"/>
      <c r="N23" s="192"/>
      <c r="O23" s="192"/>
      <c r="P23" s="192"/>
      <c r="Q23" s="192"/>
      <c r="R23" s="192"/>
      <c r="S23" s="192"/>
      <c r="T23" s="192"/>
      <c r="U23" s="192"/>
      <c r="V23" s="192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102"/>
      <c r="AN23" s="102"/>
      <c r="AO23" s="102"/>
      <c r="AP23" s="102"/>
      <c r="AQ23" s="102"/>
      <c r="AR23" s="109">
        <v>2014</v>
      </c>
      <c r="AS23" s="110">
        <v>36.955346472032637</v>
      </c>
      <c r="AT23" s="111">
        <v>3.6955346472032635E-2</v>
      </c>
      <c r="AU23" s="102"/>
      <c r="AV23" s="109">
        <v>2014</v>
      </c>
      <c r="AW23" s="112">
        <v>4.1759291329885757</v>
      </c>
      <c r="AX23" s="103"/>
    </row>
    <row r="24" spans="1:50" x14ac:dyDescent="0.35">
      <c r="A24" s="153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160"/>
      <c r="Z24" s="98"/>
      <c r="AA24" s="98"/>
      <c r="AB24" s="98"/>
      <c r="AC24" s="160"/>
      <c r="AD24" s="98"/>
      <c r="AE24" s="98"/>
      <c r="AF24" s="98"/>
      <c r="AG24" s="98"/>
      <c r="AH24" s="98"/>
      <c r="AI24" s="98"/>
      <c r="AJ24" s="98"/>
      <c r="AK24" s="98"/>
      <c r="AL24" s="98"/>
      <c r="AM24" s="102"/>
      <c r="AN24" s="102"/>
      <c r="AO24" s="102"/>
      <c r="AP24" s="102"/>
      <c r="AQ24" s="102"/>
      <c r="AR24" s="109">
        <v>2015</v>
      </c>
      <c r="AS24" s="110">
        <v>35.999663336373111</v>
      </c>
      <c r="AT24" s="111">
        <v>3.5999663336373111E-2</v>
      </c>
      <c r="AU24" s="102"/>
      <c r="AV24" s="109">
        <v>2015</v>
      </c>
      <c r="AW24" s="112">
        <v>4.1858391500550738</v>
      </c>
      <c r="AX24" s="103"/>
    </row>
    <row r="25" spans="1:50" x14ac:dyDescent="0.35">
      <c r="A25" s="161" t="s">
        <v>37</v>
      </c>
      <c r="B25" s="162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4"/>
      <c r="AI25" s="98"/>
      <c r="AJ25" s="98"/>
      <c r="AK25" s="98"/>
      <c r="AL25" s="98"/>
      <c r="AM25" s="102"/>
      <c r="AN25" s="102"/>
      <c r="AO25" s="102"/>
      <c r="AP25" s="102"/>
      <c r="AQ25" s="102"/>
      <c r="AR25" s="109">
        <v>2016</v>
      </c>
      <c r="AS25" s="110">
        <v>35.076177931778474</v>
      </c>
      <c r="AT25" s="111">
        <v>3.5076177931778474E-2</v>
      </c>
      <c r="AU25" s="102"/>
      <c r="AV25" s="109">
        <v>2016</v>
      </c>
      <c r="AW25" s="112">
        <v>4.1970996707834738</v>
      </c>
      <c r="AX25" s="103"/>
    </row>
    <row r="26" spans="1:50" x14ac:dyDescent="0.35">
      <c r="A26" s="161" t="s">
        <v>30</v>
      </c>
      <c r="B26" s="162">
        <v>20</v>
      </c>
      <c r="C26" s="165">
        <v>22.5</v>
      </c>
      <c r="D26" s="165">
        <v>25</v>
      </c>
      <c r="E26" s="165">
        <v>27.5</v>
      </c>
      <c r="F26" s="165">
        <v>30</v>
      </c>
      <c r="G26" s="165">
        <v>32.5</v>
      </c>
      <c r="H26" s="165">
        <v>35</v>
      </c>
      <c r="I26" s="165">
        <v>37.5</v>
      </c>
      <c r="J26" s="165">
        <v>40</v>
      </c>
      <c r="K26" s="165">
        <v>42.5</v>
      </c>
      <c r="L26" s="165">
        <v>45</v>
      </c>
      <c r="M26" s="165">
        <v>47.5</v>
      </c>
      <c r="N26" s="165">
        <v>50</v>
      </c>
      <c r="O26" s="165">
        <v>52.5</v>
      </c>
      <c r="P26" s="165">
        <v>55</v>
      </c>
      <c r="Q26" s="165">
        <v>57.5</v>
      </c>
      <c r="R26" s="165">
        <v>60</v>
      </c>
      <c r="S26" s="165">
        <v>62.5</v>
      </c>
      <c r="T26" s="165">
        <v>65</v>
      </c>
      <c r="U26" s="165">
        <v>67.5</v>
      </c>
      <c r="V26" s="165">
        <v>70</v>
      </c>
      <c r="W26" s="165">
        <v>72.5</v>
      </c>
      <c r="X26" s="165">
        <v>75</v>
      </c>
      <c r="Y26" s="165">
        <v>77.5</v>
      </c>
      <c r="Z26" s="165">
        <v>80</v>
      </c>
      <c r="AA26" s="165">
        <v>82.5</v>
      </c>
      <c r="AB26" s="165">
        <v>85</v>
      </c>
      <c r="AC26" s="165">
        <v>87.5</v>
      </c>
      <c r="AD26" s="165">
        <v>90</v>
      </c>
      <c r="AE26" s="165">
        <v>92.5</v>
      </c>
      <c r="AF26" s="165">
        <v>95</v>
      </c>
      <c r="AG26" s="165">
        <v>97.5</v>
      </c>
      <c r="AH26" s="166">
        <v>100</v>
      </c>
      <c r="AI26" s="98"/>
      <c r="AJ26" s="98"/>
      <c r="AK26" s="98"/>
      <c r="AL26" s="98"/>
      <c r="AM26" s="102"/>
      <c r="AN26" s="102"/>
      <c r="AO26" s="102"/>
      <c r="AP26" s="102"/>
      <c r="AQ26" s="102"/>
      <c r="AR26" s="109">
        <v>2017</v>
      </c>
      <c r="AS26" s="110">
        <v>34.181459810803169</v>
      </c>
      <c r="AT26" s="111">
        <v>3.4181459810803172E-2</v>
      </c>
      <c r="AU26" s="102"/>
      <c r="AV26" s="109">
        <v>2017</v>
      </c>
      <c r="AW26" s="112">
        <v>4.2092638410095962</v>
      </c>
      <c r="AX26" s="103"/>
    </row>
    <row r="27" spans="1:50" x14ac:dyDescent="0.35">
      <c r="A27" s="167">
        <v>1</v>
      </c>
      <c r="B27" s="177">
        <f>Model!B42</f>
        <v>0.36494674233292368</v>
      </c>
      <c r="C27" s="178">
        <f>Model!C42</f>
        <v>0.33346070503005154</v>
      </c>
      <c r="D27" s="178">
        <f>Model!D42</f>
        <v>0.30510365131316564</v>
      </c>
      <c r="E27" s="178">
        <f>Model!E42</f>
        <v>0.27935555146261604</v>
      </c>
      <c r="F27" s="178">
        <f>Model!F42</f>
        <v>0.25581301706961757</v>
      </c>
      <c r="G27" s="178">
        <f>Model!G42</f>
        <v>0.23415999530940779</v>
      </c>
      <c r="H27" s="178">
        <f>Model!H42</f>
        <v>0.21413999549067286</v>
      </c>
      <c r="I27" s="178">
        <f>Model!I42</f>
        <v>0.19555044527559362</v>
      </c>
      <c r="J27" s="178">
        <f>Model!J42</f>
        <v>0.17821737689342054</v>
      </c>
      <c r="K27" s="178">
        <f>Model!K42</f>
        <v>0.16199889968421988</v>
      </c>
      <c r="L27" s="178">
        <f>Model!L42</f>
        <v>0.14677387943660269</v>
      </c>
      <c r="M27" s="178">
        <f>Model!M42</f>
        <v>0.13244097055075144</v>
      </c>
      <c r="N27" s="178">
        <f>Model!N42</f>
        <v>0.11903360865520629</v>
      </c>
      <c r="O27" s="178">
        <f>Model!O42</f>
        <v>0.10618811991713195</v>
      </c>
      <c r="P27" s="178">
        <f>Model!P42</f>
        <v>9.4123571450646981E-2</v>
      </c>
      <c r="Q27" s="178">
        <f>Model!Q42</f>
        <v>8.2508570143256632E-2</v>
      </c>
      <c r="R27" s="178">
        <f>Model!R42</f>
        <v>7.1381678517991265E-2</v>
      </c>
      <c r="S27" s="178">
        <f>Model!S42</f>
        <v>6.0736154133239739E-2</v>
      </c>
      <c r="T27" s="178">
        <f>Model!T42</f>
        <v>5.0579042734840929E-2</v>
      </c>
      <c r="U27" s="178">
        <f>Model!U42</f>
        <v>4.0850394306006232E-2</v>
      </c>
      <c r="V27" s="178">
        <f>Model!V42</f>
        <v>3.1384779498193405E-2</v>
      </c>
      <c r="W27" s="178">
        <f>Model!W42</f>
        <v>2.3145229772033482E-2</v>
      </c>
      <c r="X27" s="178">
        <f>Model!X42</f>
        <v>1.7069340606275962E-2</v>
      </c>
      <c r="Y27" s="178">
        <f>Model!Y42</f>
        <v>1.2867330147187217E-2</v>
      </c>
      <c r="Z27" s="178">
        <f>Model!Z42</f>
        <v>1.0042392631794739E-2</v>
      </c>
      <c r="AA27" s="178">
        <f>Model!AA42</f>
        <v>7.7495899897700449E-3</v>
      </c>
      <c r="AB27" s="178">
        <f>Model!AB42</f>
        <v>5.8219543715029021E-3</v>
      </c>
      <c r="AC27" s="178">
        <f>Model!AC42</f>
        <v>4.2645488717556468E-3</v>
      </c>
      <c r="AD27" s="178">
        <f>Model!AD42</f>
        <v>3.0352571536534922E-3</v>
      </c>
      <c r="AE27" s="178">
        <f>Model!AE42</f>
        <v>2.0898129872122251E-3</v>
      </c>
      <c r="AF27" s="178">
        <f>Model!AF42</f>
        <v>1.3839632873738905E-3</v>
      </c>
      <c r="AG27" s="178">
        <f>Model!AG42</f>
        <v>8.749201366700099E-4</v>
      </c>
      <c r="AH27" s="179">
        <f>Model!AH42</f>
        <v>5.2269795617010395E-4</v>
      </c>
      <c r="AI27" s="98"/>
      <c r="AJ27" s="98"/>
      <c r="AK27" s="98"/>
      <c r="AL27" s="98"/>
      <c r="AM27" s="102"/>
      <c r="AN27" s="102"/>
      <c r="AO27" s="102"/>
      <c r="AP27" s="102"/>
      <c r="AQ27" s="102"/>
      <c r="AR27" s="109">
        <v>2018</v>
      </c>
      <c r="AS27" s="110">
        <v>33.313883247656605</v>
      </c>
      <c r="AT27" s="111">
        <v>3.3313883247656606E-2</v>
      </c>
      <c r="AU27" s="102"/>
      <c r="AV27" s="109">
        <v>2018</v>
      </c>
      <c r="AW27" s="112">
        <v>4.2218360480482122</v>
      </c>
      <c r="AX27" s="103"/>
    </row>
    <row r="28" spans="1:50" x14ac:dyDescent="0.35">
      <c r="A28" s="168">
        <v>2</v>
      </c>
      <c r="B28" s="180">
        <f>Model!B43</f>
        <v>0.40642998066891556</v>
      </c>
      <c r="C28" s="181">
        <f>Model!C43</f>
        <v>0.37298083539828208</v>
      </c>
      <c r="D28" s="181">
        <f>Model!D43</f>
        <v>0.34253110650698759</v>
      </c>
      <c r="E28" s="181">
        <f>Model!E43</f>
        <v>0.31461572010907612</v>
      </c>
      <c r="F28" s="181">
        <f>Model!F43</f>
        <v>0.2888688782024067</v>
      </c>
      <c r="G28" s="181">
        <f>Model!G43</f>
        <v>0.26500144636652612</v>
      </c>
      <c r="H28" s="181">
        <f>Model!H43</f>
        <v>0.24277406583508543</v>
      </c>
      <c r="I28" s="181">
        <f>Model!I43</f>
        <v>0.22199795150161039</v>
      </c>
      <c r="J28" s="181">
        <f>Model!J43</f>
        <v>0.20250618848931801</v>
      </c>
      <c r="K28" s="181">
        <f>Model!K43</f>
        <v>0.18416363852567708</v>
      </c>
      <c r="L28" s="181">
        <f>Model!L43</f>
        <v>0.1668532817548638</v>
      </c>
      <c r="M28" s="181">
        <f>Model!M43</f>
        <v>0.15047569919130754</v>
      </c>
      <c r="N28" s="181">
        <f>Model!N43</f>
        <v>0.13498388210120071</v>
      </c>
      <c r="O28" s="181">
        <f>Model!O43</f>
        <v>0.11966450003091611</v>
      </c>
      <c r="P28" s="181">
        <f>Model!P43</f>
        <v>0.10556724144748164</v>
      </c>
      <c r="Q28" s="181">
        <f>Model!Q43</f>
        <v>9.207063183981401E-2</v>
      </c>
      <c r="R28" s="181">
        <f>Model!R43</f>
        <v>7.9190284649471199E-2</v>
      </c>
      <c r="S28" s="181">
        <f>Model!S43</f>
        <v>6.6898392101453652E-2</v>
      </c>
      <c r="T28" s="181">
        <f>Model!T43</f>
        <v>5.5164764438649261E-2</v>
      </c>
      <c r="U28" s="181">
        <f>Model!U43</f>
        <v>4.396980875428147E-2</v>
      </c>
      <c r="V28" s="181">
        <f>Model!V43</f>
        <v>3.3336035702327793E-2</v>
      </c>
      <c r="W28" s="181">
        <f>Model!W43</f>
        <v>2.4353562787728822E-2</v>
      </c>
      <c r="X28" s="181">
        <f>Model!X43</f>
        <v>1.7885349946407003E-2</v>
      </c>
      <c r="Y28" s="181">
        <f>Model!Y43</f>
        <v>1.3478640257639452E-2</v>
      </c>
      <c r="Z28" s="181">
        <f>Model!Z43</f>
        <v>1.0536104686126313E-2</v>
      </c>
      <c r="AA28" s="181">
        <f>Model!AA43</f>
        <v>8.1365868482423664E-3</v>
      </c>
      <c r="AB28" s="181">
        <f>Model!AB43</f>
        <v>6.1129031582611848E-3</v>
      </c>
      <c r="AC28" s="181">
        <f>Model!AC43</f>
        <v>4.4777362602397286E-3</v>
      </c>
      <c r="AD28" s="181">
        <f>Model!AD43</f>
        <v>3.1870286853871166E-3</v>
      </c>
      <c r="AE28" s="181">
        <f>Model!AE43</f>
        <v>2.1943286383587779E-3</v>
      </c>
      <c r="AF28" s="181">
        <f>Model!AF43</f>
        <v>1.4531871708431954E-3</v>
      </c>
      <c r="AG28" s="181">
        <f>Model!AG43</f>
        <v>9.1868649728743534E-4</v>
      </c>
      <c r="AH28" s="182">
        <f>Model!AH43</f>
        <v>5.4884668228938338E-4</v>
      </c>
      <c r="AI28" s="98"/>
      <c r="AJ28" s="98"/>
      <c r="AK28" s="98"/>
      <c r="AL28" s="98"/>
      <c r="AM28" s="102"/>
      <c r="AN28" s="102"/>
      <c r="AO28" s="102"/>
      <c r="AP28" s="102"/>
      <c r="AQ28" s="102"/>
      <c r="AR28" s="169">
        <v>2019</v>
      </c>
      <c r="AS28" s="170">
        <v>32.472661890459385</v>
      </c>
      <c r="AT28" s="171">
        <v>3.2472661890459387E-2</v>
      </c>
      <c r="AU28" s="102"/>
      <c r="AV28" s="169">
        <v>2019</v>
      </c>
      <c r="AW28" s="172">
        <v>4.2344081913447456</v>
      </c>
      <c r="AX28" s="103"/>
    </row>
    <row r="29" spans="1:50" x14ac:dyDescent="0.35">
      <c r="A29" s="168">
        <v>3</v>
      </c>
      <c r="B29" s="180">
        <f>Model!B44</f>
        <v>0.44791321900490755</v>
      </c>
      <c r="C29" s="181">
        <f>Model!C44</f>
        <v>0.41250096576651263</v>
      </c>
      <c r="D29" s="181">
        <f>Model!D44</f>
        <v>0.37995856170080966</v>
      </c>
      <c r="E29" s="181">
        <f>Model!E44</f>
        <v>0.34987588875553621</v>
      </c>
      <c r="F29" s="181">
        <f>Model!F44</f>
        <v>0.32192473933519594</v>
      </c>
      <c r="G29" s="181">
        <f>Model!G44</f>
        <v>0.29584289742364445</v>
      </c>
      <c r="H29" s="181">
        <f>Model!H44</f>
        <v>0.27140813617949799</v>
      </c>
      <c r="I29" s="181">
        <f>Model!I44</f>
        <v>0.24844545772762716</v>
      </c>
      <c r="J29" s="181">
        <f>Model!J44</f>
        <v>0.22679500008521536</v>
      </c>
      <c r="K29" s="181">
        <f>Model!K44</f>
        <v>0.20632837736713427</v>
      </c>
      <c r="L29" s="181">
        <f>Model!L44</f>
        <v>0.1869326840731248</v>
      </c>
      <c r="M29" s="181">
        <f>Model!M44</f>
        <v>0.16851042783186365</v>
      </c>
      <c r="N29" s="181">
        <f>Model!N44</f>
        <v>0.15093415554719525</v>
      </c>
      <c r="O29" s="181">
        <f>Model!O44</f>
        <v>0.13314088014470027</v>
      </c>
      <c r="P29" s="181">
        <f>Model!P44</f>
        <v>0.1170109114443163</v>
      </c>
      <c r="Q29" s="181">
        <f>Model!Q44</f>
        <v>0.10163269353637139</v>
      </c>
      <c r="R29" s="181">
        <f>Model!R44</f>
        <v>8.6998890780951244E-2</v>
      </c>
      <c r="S29" s="181">
        <f>Model!S44</f>
        <v>7.3060630069667454E-2</v>
      </c>
      <c r="T29" s="181">
        <f>Model!T44</f>
        <v>5.9750486142457482E-2</v>
      </c>
      <c r="U29" s="181">
        <f>Model!U44</f>
        <v>4.7089223202556596E-2</v>
      </c>
      <c r="V29" s="181">
        <f>Model!V44</f>
        <v>3.5287291906462293E-2</v>
      </c>
      <c r="W29" s="181">
        <f>Model!W44</f>
        <v>2.5561895803424273E-2</v>
      </c>
      <c r="X29" s="181">
        <f>Model!X44</f>
        <v>1.8701359286538155E-2</v>
      </c>
      <c r="Y29" s="181">
        <f>Model!Y44</f>
        <v>1.4089950368091797E-2</v>
      </c>
      <c r="Z29" s="181">
        <f>Model!Z44</f>
        <v>1.1029816740457998E-2</v>
      </c>
      <c r="AA29" s="181">
        <f>Model!AA44</f>
        <v>8.523583706714799E-3</v>
      </c>
      <c r="AB29" s="181">
        <f>Model!AB44</f>
        <v>6.4038519450194675E-3</v>
      </c>
      <c r="AC29" s="181">
        <f>Model!AC44</f>
        <v>4.6909236487236994E-3</v>
      </c>
      <c r="AD29" s="181">
        <f>Model!AD44</f>
        <v>3.3388002171207409E-3</v>
      </c>
      <c r="AE29" s="181">
        <f>Model!AE44</f>
        <v>2.2988442895054417E-3</v>
      </c>
      <c r="AF29" s="181">
        <f>Model!AF44</f>
        <v>1.5224110543126113E-3</v>
      </c>
      <c r="AG29" s="181">
        <f>Model!AG44</f>
        <v>9.6245285790474977E-4</v>
      </c>
      <c r="AH29" s="182">
        <f>Model!AH44</f>
        <v>5.7499540840866281E-4</v>
      </c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103"/>
    </row>
    <row r="30" spans="1:50" x14ac:dyDescent="0.35">
      <c r="A30" s="168">
        <v>5</v>
      </c>
      <c r="B30" s="180">
        <f>Model!B45</f>
        <v>0.53087969567689153</v>
      </c>
      <c r="C30" s="181">
        <f>Model!C45</f>
        <v>0.49154122650297349</v>
      </c>
      <c r="D30" s="181">
        <f>Model!D45</f>
        <v>0.45481347208845357</v>
      </c>
      <c r="E30" s="181">
        <f>Model!E45</f>
        <v>0.42039622604845617</v>
      </c>
      <c r="F30" s="181">
        <f>Model!F45</f>
        <v>0.38803646160077443</v>
      </c>
      <c r="G30" s="181">
        <f>Model!G45</f>
        <v>0.35752579953788133</v>
      </c>
      <c r="H30" s="181">
        <f>Model!H45</f>
        <v>0.32867627686832313</v>
      </c>
      <c r="I30" s="181">
        <f>Model!I45</f>
        <v>0.3013404701796607</v>
      </c>
      <c r="J30" s="181">
        <f>Model!J45</f>
        <v>0.27537262327701006</v>
      </c>
      <c r="K30" s="181">
        <f>Model!K45</f>
        <v>0.25065785505004867</v>
      </c>
      <c r="L30" s="181">
        <f>Model!L45</f>
        <v>0.22709148870964679</v>
      </c>
      <c r="M30" s="181">
        <f>Model!M45</f>
        <v>0.20457988511297609</v>
      </c>
      <c r="N30" s="181">
        <f>Model!N45</f>
        <v>0.1828347024391842</v>
      </c>
      <c r="O30" s="181">
        <f>Model!O45</f>
        <v>0.16009364037226836</v>
      </c>
      <c r="P30" s="181">
        <f>Model!P45</f>
        <v>0.13989825143798584</v>
      </c>
      <c r="Q30" s="181">
        <f>Model!Q45</f>
        <v>0.12075681692948637</v>
      </c>
      <c r="R30" s="181">
        <f>Model!R45</f>
        <v>0.10261610304391111</v>
      </c>
      <c r="S30" s="181">
        <f>Model!S45</f>
        <v>8.5385106006095057E-2</v>
      </c>
      <c r="T30" s="181">
        <f>Model!T45</f>
        <v>6.8921929550074146E-2</v>
      </c>
      <c r="U30" s="181">
        <f>Model!U45</f>
        <v>5.3328052099106849E-2</v>
      </c>
      <c r="V30" s="181">
        <f>Model!V45</f>
        <v>3.9189804314731291E-2</v>
      </c>
      <c r="W30" s="181">
        <f>Model!W45</f>
        <v>2.7978561834815063E-2</v>
      </c>
      <c r="X30" s="181">
        <f>Model!X45</f>
        <v>2.0333377966800348E-2</v>
      </c>
      <c r="Y30" s="181">
        <f>Model!Y45</f>
        <v>1.5312570588996266E-2</v>
      </c>
      <c r="Z30" s="181">
        <f>Model!Z45</f>
        <v>1.2017240849121147E-2</v>
      </c>
      <c r="AA30" s="181">
        <f>Model!AA45</f>
        <v>9.2975774236594422E-3</v>
      </c>
      <c r="AB30" s="181">
        <f>Model!AB45</f>
        <v>6.985749518536033E-3</v>
      </c>
      <c r="AC30" s="181">
        <f>Model!AC45</f>
        <v>5.117298425691641E-3</v>
      </c>
      <c r="AD30" s="181">
        <f>Model!AD45</f>
        <v>3.6423432805879896E-3</v>
      </c>
      <c r="AE30" s="181">
        <f>Model!AE45</f>
        <v>2.5078755917985474E-3</v>
      </c>
      <c r="AF30" s="181">
        <f>Model!AF45</f>
        <v>1.660858821251443E-3</v>
      </c>
      <c r="AG30" s="181">
        <f>Model!AG45</f>
        <v>1.0499855791393786E-3</v>
      </c>
      <c r="AH30" s="182">
        <f>Model!AH45</f>
        <v>6.2729286064722167E-4</v>
      </c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103"/>
    </row>
    <row r="31" spans="1:50" x14ac:dyDescent="0.35">
      <c r="A31" s="168">
        <v>10</v>
      </c>
      <c r="B31" s="180">
        <f>Model!B46</f>
        <v>0.56501156723883517</v>
      </c>
      <c r="C31" s="181">
        <f>Model!C46</f>
        <v>0.52519095653402714</v>
      </c>
      <c r="D31" s="181">
        <f>Model!D46</f>
        <v>0.48766069861578287</v>
      </c>
      <c r="E31" s="181">
        <f>Model!E46</f>
        <v>0.45219336949680677</v>
      </c>
      <c r="F31" s="181">
        <f>Model!F46</f>
        <v>0.41859426383343468</v>
      </c>
      <c r="G31" s="181">
        <f>Model!G46</f>
        <v>0.38669053036814471</v>
      </c>
      <c r="H31" s="181">
        <f>Model!H46</f>
        <v>0.3563350827022419</v>
      </c>
      <c r="I31" s="181">
        <f>Model!I46</f>
        <v>0.32740115468436337</v>
      </c>
      <c r="J31" s="181">
        <f>Model!J46</f>
        <v>0.29976823675997721</v>
      </c>
      <c r="K31" s="181">
        <f>Model!K46</f>
        <v>0.27333802943171326</v>
      </c>
      <c r="L31" s="181">
        <f>Model!L46</f>
        <v>0.24801507063493555</v>
      </c>
      <c r="M31" s="181">
        <f>Model!M46</f>
        <v>0.22372015391096933</v>
      </c>
      <c r="N31" s="181">
        <f>Model!N46</f>
        <v>0.20019811751828642</v>
      </c>
      <c r="O31" s="181">
        <f>Model!O46</f>
        <v>0.1755564173864953</v>
      </c>
      <c r="P31" s="181">
        <f>Model!P46</f>
        <v>0.15343915002896491</v>
      </c>
      <c r="Q31" s="181">
        <f>Model!Q46</f>
        <v>0.13242488314736189</v>
      </c>
      <c r="R31" s="181">
        <f>Model!R46</f>
        <v>0.11246395412534727</v>
      </c>
      <c r="S31" s="181">
        <f>Model!S46</f>
        <v>9.3468572879629397E-2</v>
      </c>
      <c r="T31" s="181">
        <f>Model!T46</f>
        <v>7.5280939591068519E-2</v>
      </c>
      <c r="U31" s="181">
        <f>Model!U46</f>
        <v>5.8044265793812833E-2</v>
      </c>
      <c r="V31" s="181">
        <f>Model!V46</f>
        <v>4.2506952544437593E-2</v>
      </c>
      <c r="W31" s="181">
        <f>Model!W46</f>
        <v>3.0219494047668549E-2</v>
      </c>
      <c r="X31" s="181">
        <f>Model!X46</f>
        <v>2.1920956028844363E-2</v>
      </c>
      <c r="Y31" s="181">
        <f>Model!Y46</f>
        <v>1.6512956208819207E-2</v>
      </c>
      <c r="Z31" s="181">
        <f>Model!Z46</f>
        <v>1.2970752447314937E-2</v>
      </c>
      <c r="AA31" s="181">
        <f>Model!AA46</f>
        <v>1.0033211970110423E-2</v>
      </c>
      <c r="AB31" s="181">
        <f>Model!AB46</f>
        <v>7.5318234494804459E-3</v>
      </c>
      <c r="AC31" s="181">
        <f>Model!AC46</f>
        <v>5.5119476399988487E-3</v>
      </c>
      <c r="AD31" s="181">
        <f>Model!AD46</f>
        <v>3.9190909614248426E-3</v>
      </c>
      <c r="AE31" s="181">
        <f>Model!AE46</f>
        <v>2.695316070072451E-3</v>
      </c>
      <c r="AF31" s="181">
        <f>Model!AF46</f>
        <v>1.7827470201569051E-3</v>
      </c>
      <c r="AG31" s="181">
        <f>Model!AG46</f>
        <v>1.1254878898248055E-3</v>
      </c>
      <c r="AH31" s="182">
        <f>Model!AH46</f>
        <v>6.7137679384010607E-4</v>
      </c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103"/>
    </row>
    <row r="32" spans="1:50" x14ac:dyDescent="0.35">
      <c r="A32" s="168">
        <v>15</v>
      </c>
      <c r="B32" s="180">
        <f>Model!B47</f>
        <v>0.58981878380719999</v>
      </c>
      <c r="C32" s="181">
        <f>Model!C47</f>
        <v>0.54982284799013836</v>
      </c>
      <c r="D32" s="181">
        <f>Model!D47</f>
        <v>0.51186127824623118</v>
      </c>
      <c r="E32" s="181">
        <f>Model!E47</f>
        <v>0.47575770729143418</v>
      </c>
      <c r="F32" s="181">
        <f>Model!F47</f>
        <v>0.44136046573639809</v>
      </c>
      <c r="G32" s="181">
        <f>Model!G47</f>
        <v>0.40853086576104913</v>
      </c>
      <c r="H32" s="181">
        <f>Model!H47</f>
        <v>0.37714559688579963</v>
      </c>
      <c r="I32" s="181">
        <f>Model!I47</f>
        <v>0.34709734547404258</v>
      </c>
      <c r="J32" s="181">
        <f>Model!J47</f>
        <v>0.31828276769086483</v>
      </c>
      <c r="K32" s="181">
        <f>Model!K47</f>
        <v>0.29061764195135209</v>
      </c>
      <c r="L32" s="181">
        <f>Model!L47</f>
        <v>0.26401903986647968</v>
      </c>
      <c r="M32" s="181">
        <f>Model!M47</f>
        <v>0.23841596117954067</v>
      </c>
      <c r="N32" s="181">
        <f>Model!N47</f>
        <v>0.21357140239453865</v>
      </c>
      <c r="O32" s="181">
        <f>Model!O47</f>
        <v>0.18734571590479998</v>
      </c>
      <c r="P32" s="181">
        <f>Model!P47</f>
        <v>0.16383218847434822</v>
      </c>
      <c r="Q32" s="181">
        <f>Model!Q47</f>
        <v>0.1414420907077627</v>
      </c>
      <c r="R32" s="181">
        <f>Model!R47</f>
        <v>0.12012450135487007</v>
      </c>
      <c r="S32" s="181">
        <f>Model!S47</f>
        <v>9.9799729317025188E-2</v>
      </c>
      <c r="T32" s="181">
        <f>Model!T47</f>
        <v>8.0301591329203004E-2</v>
      </c>
      <c r="U32" s="181">
        <f>Model!U47</f>
        <v>6.1803490709603892E-2</v>
      </c>
      <c r="V32" s="181">
        <f>Model!V47</f>
        <v>4.5170750405071236E-2</v>
      </c>
      <c r="W32" s="181">
        <f>Model!W47</f>
        <v>3.2039444791155614E-2</v>
      </c>
      <c r="X32" s="181">
        <f>Model!X47</f>
        <v>2.3214868684493628E-2</v>
      </c>
      <c r="Y32" s="181">
        <f>Model!Y47</f>
        <v>1.7487233746319331E-2</v>
      </c>
      <c r="Z32" s="181">
        <f>Model!Z47</f>
        <v>1.3735912397588201E-2</v>
      </c>
      <c r="AA32" s="181">
        <f>Model!AA47</f>
        <v>1.0616231919977182E-2</v>
      </c>
      <c r="AB32" s="181">
        <f>Model!AB47</f>
        <v>7.9591375518980323E-3</v>
      </c>
      <c r="AC32" s="181">
        <f>Model!AC47</f>
        <v>5.8165197942657842E-3</v>
      </c>
      <c r="AD32" s="181">
        <f>Model!AD47</f>
        <v>4.129459740285002E-3</v>
      </c>
      <c r="AE32" s="181">
        <f>Model!AE47</f>
        <v>2.8354453379277889E-3</v>
      </c>
      <c r="AF32" s="181">
        <f>Model!AF47</f>
        <v>1.8722083368694076E-3</v>
      </c>
      <c r="AG32" s="181">
        <f>Model!AG47</f>
        <v>1.179779972443451E-3</v>
      </c>
      <c r="AH32" s="182">
        <f>Model!AH47</f>
        <v>7.0235515364869272E-4</v>
      </c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103"/>
    </row>
    <row r="33" spans="1:50" x14ac:dyDescent="0.35">
      <c r="A33" s="173">
        <v>20</v>
      </c>
      <c r="B33" s="183">
        <f>Model!B48</f>
        <v>0.62013072146823123</v>
      </c>
      <c r="C33" s="184">
        <f>Model!C48</f>
        <v>0.5801452731425385</v>
      </c>
      <c r="D33" s="184">
        <f>Model!D48</f>
        <v>0.54186543442753443</v>
      </c>
      <c r="E33" s="184">
        <f>Model!E48</f>
        <v>0.50517953996320619</v>
      </c>
      <c r="F33" s="184">
        <f>Model!F48</f>
        <v>0.46997956664381457</v>
      </c>
      <c r="G33" s="184">
        <f>Model!G48</f>
        <v>0.43617199753292002</v>
      </c>
      <c r="H33" s="184">
        <f>Model!H48</f>
        <v>0.40366353066265082</v>
      </c>
      <c r="I33" s="184">
        <f>Model!I48</f>
        <v>0.37237285568780221</v>
      </c>
      <c r="J33" s="184">
        <f>Model!J48</f>
        <v>0.3422214498298991</v>
      </c>
      <c r="K33" s="184">
        <f>Model!K48</f>
        <v>0.31313528524481149</v>
      </c>
      <c r="L33" s="184">
        <f>Model!L48</f>
        <v>0.28505505847112633</v>
      </c>
      <c r="M33" s="184">
        <f>Model!M48</f>
        <v>0.25791448582065579</v>
      </c>
      <c r="N33" s="184">
        <f>Model!N48</f>
        <v>0.23151707613721173</v>
      </c>
      <c r="O33" s="184">
        <f>Model!O48</f>
        <v>0.20385293857010778</v>
      </c>
      <c r="P33" s="184">
        <f>Model!P48</f>
        <v>0.17853440031804901</v>
      </c>
      <c r="Q33" s="184">
        <f>Model!Q48</f>
        <v>0.15435345212737928</v>
      </c>
      <c r="R33" s="184">
        <f>Model!R48</f>
        <v>0.13126489310487222</v>
      </c>
      <c r="S33" s="184">
        <f>Model!S48</f>
        <v>0.10919849490564626</v>
      </c>
      <c r="T33" s="184">
        <f>Model!T48</f>
        <v>8.7985335255971409E-2</v>
      </c>
      <c r="U33" s="184">
        <f>Model!U48</f>
        <v>6.7788960139539056E-2</v>
      </c>
      <c r="V33" s="184">
        <f>Model!V48</f>
        <v>4.9485717665115669E-2</v>
      </c>
      <c r="W33" s="184">
        <f>Model!W48</f>
        <v>3.5020448449178621E-2</v>
      </c>
      <c r="X33" s="184">
        <f>Model!X48</f>
        <v>2.5356911984058428E-2</v>
      </c>
      <c r="Y33" s="184">
        <f>Model!Y48</f>
        <v>1.9109415733735591E-2</v>
      </c>
      <c r="Z33" s="184">
        <f>Model!Z48</f>
        <v>1.5003495854085114E-2</v>
      </c>
      <c r="AA33" s="184">
        <f>Model!AA48</f>
        <v>1.157164034434699E-2</v>
      </c>
      <c r="AB33" s="184">
        <f>Model!AB48</f>
        <v>8.6505838898406351E-3</v>
      </c>
      <c r="AC33" s="184">
        <f>Model!AC48</f>
        <v>6.302588679787835E-3</v>
      </c>
      <c r="AD33" s="184">
        <f>Model!AD48</f>
        <v>4.4601463114176676E-3</v>
      </c>
      <c r="AE33" s="184">
        <f>Model!AE48</f>
        <v>3.0520853002419246E-3</v>
      </c>
      <c r="AF33" s="184">
        <f>Model!AF48</f>
        <v>2.0079950162236182E-3</v>
      </c>
      <c r="AG33" s="184">
        <f>Model!AG48</f>
        <v>1.2605152612283899E-3</v>
      </c>
      <c r="AH33" s="185">
        <f>Model!AH48</f>
        <v>7.4737338642016926E-4</v>
      </c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103"/>
    </row>
    <row r="34" spans="1:50" x14ac:dyDescent="0.35">
      <c r="A34" s="153"/>
      <c r="B34" s="98"/>
      <c r="C34" s="98"/>
      <c r="D34" s="98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103"/>
    </row>
    <row r="35" spans="1:50" x14ac:dyDescent="0.35">
      <c r="A35" s="153"/>
      <c r="B35" s="98"/>
      <c r="C35" s="98"/>
      <c r="D35" s="98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103"/>
    </row>
    <row r="36" spans="1:50" x14ac:dyDescent="0.35">
      <c r="A36" s="153"/>
      <c r="B36" s="98"/>
      <c r="C36" s="98"/>
      <c r="D36" s="98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  <c r="AJ36" s="98"/>
      <c r="AK36" s="98"/>
      <c r="AL36" s="98"/>
      <c r="AM36" s="98"/>
      <c r="AN36" s="98"/>
      <c r="AO36" s="98"/>
      <c r="AP36" s="98"/>
      <c r="AQ36" s="98"/>
      <c r="AR36" s="98"/>
      <c r="AS36" s="98"/>
      <c r="AT36" s="98"/>
      <c r="AU36" s="98"/>
      <c r="AV36" s="98"/>
      <c r="AW36" s="98"/>
      <c r="AX36" s="103"/>
    </row>
    <row r="37" spans="1:50" x14ac:dyDescent="0.35">
      <c r="A37" s="153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  <c r="AJ37" s="98"/>
      <c r="AK37" s="98"/>
      <c r="AL37" s="98"/>
      <c r="AM37" s="98"/>
      <c r="AN37" s="98"/>
      <c r="AO37" s="98"/>
      <c r="AP37" s="98"/>
      <c r="AQ37" s="98"/>
      <c r="AR37" s="98"/>
      <c r="AS37" s="98"/>
      <c r="AT37" s="98"/>
      <c r="AU37" s="98"/>
      <c r="AV37" s="98"/>
      <c r="AW37" s="98"/>
      <c r="AX37" s="103"/>
    </row>
    <row r="38" spans="1:50" x14ac:dyDescent="0.35">
      <c r="A38" s="174"/>
      <c r="B38" s="175"/>
      <c r="C38" s="175"/>
      <c r="D38" s="175"/>
      <c r="E38" s="175"/>
      <c r="F38" s="175"/>
      <c r="G38" s="175"/>
      <c r="H38" s="175"/>
      <c r="I38" s="175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  <c r="AG38" s="175"/>
      <c r="AH38" s="175"/>
      <c r="AI38" s="175"/>
      <c r="AJ38" s="175"/>
      <c r="AK38" s="175"/>
      <c r="AL38" s="175"/>
      <c r="AM38" s="175"/>
      <c r="AN38" s="175"/>
      <c r="AO38" s="175"/>
      <c r="AP38" s="175"/>
      <c r="AQ38" s="175"/>
      <c r="AR38" s="175"/>
      <c r="AS38" s="175"/>
      <c r="AT38" s="175"/>
      <c r="AU38" s="175"/>
      <c r="AV38" s="175"/>
      <c r="AW38" s="175"/>
      <c r="AX38" s="176"/>
    </row>
  </sheetData>
  <mergeCells count="5">
    <mergeCell ref="A1:J1"/>
    <mergeCell ref="A2:J2"/>
    <mergeCell ref="A3:J3"/>
    <mergeCell ref="A4:J4"/>
    <mergeCell ref="A5:J5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8"/>
  <sheetViews>
    <sheetView zoomScale="70" zoomScaleNormal="70" workbookViewId="0">
      <selection activeCell="M17" sqref="M17"/>
    </sheetView>
  </sheetViews>
  <sheetFormatPr defaultColWidth="15.7109375" defaultRowHeight="15.75" x14ac:dyDescent="0.35"/>
  <cols>
    <col min="1" max="1" width="7.7109375" style="97" bestFit="1" customWidth="1"/>
    <col min="2" max="2" width="6.28515625" style="97" bestFit="1" customWidth="1"/>
    <col min="3" max="3" width="10.28515625" style="97" bestFit="1" customWidth="1"/>
    <col min="4" max="4" width="10.140625" style="97" bestFit="1" customWidth="1"/>
    <col min="5" max="5" width="9.140625" style="97" bestFit="1" customWidth="1"/>
    <col min="6" max="6" width="7.85546875" style="97" bestFit="1" customWidth="1"/>
    <col min="7" max="7" width="6.85546875" style="97" bestFit="1" customWidth="1"/>
    <col min="8" max="8" width="8.140625" style="97" bestFit="1" customWidth="1"/>
    <col min="9" max="9" width="7.42578125" style="97" bestFit="1" customWidth="1"/>
    <col min="10" max="10" width="6" style="97" bestFit="1" customWidth="1"/>
    <col min="11" max="11" width="6.85546875" style="97" bestFit="1" customWidth="1"/>
    <col min="12" max="12" width="5.85546875" style="97" bestFit="1" customWidth="1"/>
    <col min="13" max="13" width="6.42578125" style="97" bestFit="1" customWidth="1"/>
    <col min="14" max="14" width="5.85546875" style="97" bestFit="1" customWidth="1"/>
    <col min="15" max="16" width="6.85546875" style="97" bestFit="1" customWidth="1"/>
    <col min="17" max="17" width="6.28515625" style="97" bestFit="1" customWidth="1"/>
    <col min="18" max="18" width="6.7109375" style="97" bestFit="1" customWidth="1"/>
    <col min="19" max="24" width="5.85546875" style="97" bestFit="1" customWidth="1"/>
    <col min="25" max="26" width="7.140625" style="97" bestFit="1" customWidth="1"/>
    <col min="27" max="27" width="6.7109375" style="97" bestFit="1" customWidth="1"/>
    <col min="28" max="29" width="6.42578125" style="97" bestFit="1" customWidth="1"/>
    <col min="30" max="30" width="7.140625" style="97" bestFit="1" customWidth="1"/>
    <col min="31" max="31" width="6.7109375" style="97" bestFit="1" customWidth="1"/>
    <col min="32" max="32" width="7.140625" style="97" bestFit="1" customWidth="1"/>
    <col min="33" max="33" width="6.28515625" style="97" bestFit="1" customWidth="1"/>
    <col min="34" max="34" width="6.85546875" style="97" bestFit="1" customWidth="1"/>
    <col min="35" max="35" width="7.140625" style="97" bestFit="1" customWidth="1"/>
    <col min="36" max="36" width="6.7109375" style="97" bestFit="1" customWidth="1"/>
    <col min="37" max="37" width="7.140625" style="97" bestFit="1" customWidth="1"/>
    <col min="38" max="38" width="9.42578125" style="97" customWidth="1"/>
    <col min="39" max="39" width="33.5703125" style="97" bestFit="1" customWidth="1"/>
    <col min="40" max="40" width="11.7109375" style="97" bestFit="1" customWidth="1"/>
    <col min="41" max="41" width="10.140625" style="97" bestFit="1" customWidth="1"/>
    <col min="42" max="42" width="9.140625" style="97" bestFit="1" customWidth="1"/>
    <col min="43" max="43" width="8.7109375" style="97" customWidth="1"/>
    <col min="44" max="44" width="6" style="97" bestFit="1" customWidth="1"/>
    <col min="45" max="45" width="10.28515625" style="97" bestFit="1" customWidth="1"/>
    <col min="46" max="46" width="8.140625" style="97" bestFit="1" customWidth="1"/>
    <col min="47" max="47" width="8.5703125" style="97" customWidth="1"/>
    <col min="48" max="49" width="6" style="97" bestFit="1" customWidth="1"/>
    <col min="50" max="16384" width="15.7109375" style="97"/>
  </cols>
  <sheetData>
    <row r="1" spans="1:50" x14ac:dyDescent="0.35">
      <c r="A1" s="219"/>
      <c r="B1" s="220"/>
      <c r="C1" s="220"/>
      <c r="D1" s="220"/>
      <c r="E1" s="220"/>
      <c r="F1" s="220"/>
      <c r="G1" s="220"/>
      <c r="H1" s="220"/>
      <c r="I1" s="220"/>
      <c r="J1" s="220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  <c r="AA1" s="95"/>
      <c r="AB1" s="95"/>
      <c r="AC1" s="95"/>
      <c r="AD1" s="95"/>
      <c r="AE1" s="95"/>
      <c r="AF1" s="95"/>
      <c r="AG1" s="95"/>
      <c r="AH1" s="95"/>
      <c r="AI1" s="95"/>
      <c r="AJ1" s="95"/>
      <c r="AK1" s="95"/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6"/>
    </row>
    <row r="2" spans="1:50" ht="30.75" x14ac:dyDescent="0.6">
      <c r="A2" s="221" t="s">
        <v>52</v>
      </c>
      <c r="B2" s="222"/>
      <c r="C2" s="222"/>
      <c r="D2" s="222"/>
      <c r="E2" s="222"/>
      <c r="F2" s="222"/>
      <c r="G2" s="222"/>
      <c r="H2" s="222"/>
      <c r="I2" s="222"/>
      <c r="J2" s="222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9" t="s">
        <v>44</v>
      </c>
      <c r="AN2" s="100"/>
      <c r="AO2" s="100"/>
      <c r="AP2" s="101"/>
      <c r="AQ2" s="102"/>
      <c r="AR2" s="102"/>
      <c r="AS2" s="102"/>
      <c r="AT2" s="102"/>
      <c r="AU2" s="102"/>
      <c r="AV2" s="102"/>
      <c r="AW2" s="102"/>
      <c r="AX2" s="103"/>
    </row>
    <row r="3" spans="1:50" x14ac:dyDescent="0.35">
      <c r="A3" s="223"/>
      <c r="B3" s="224"/>
      <c r="C3" s="224"/>
      <c r="D3" s="224"/>
      <c r="E3" s="224"/>
      <c r="F3" s="224"/>
      <c r="G3" s="224"/>
      <c r="H3" s="224"/>
      <c r="I3" s="224"/>
      <c r="J3" s="224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104" t="s">
        <v>41</v>
      </c>
      <c r="AN3" s="105" t="s">
        <v>42</v>
      </c>
      <c r="AO3" s="104" t="s">
        <v>17</v>
      </c>
      <c r="AP3" s="104" t="s">
        <v>43</v>
      </c>
      <c r="AQ3" s="102"/>
      <c r="AR3" s="106" t="s">
        <v>38</v>
      </c>
      <c r="AS3" s="106" t="s">
        <v>39</v>
      </c>
      <c r="AT3" s="104" t="s">
        <v>40</v>
      </c>
      <c r="AU3" s="102"/>
      <c r="AV3" s="106" t="s">
        <v>38</v>
      </c>
      <c r="AW3" s="104" t="s">
        <v>48</v>
      </c>
      <c r="AX3" s="103"/>
    </row>
    <row r="4" spans="1:50" x14ac:dyDescent="0.35">
      <c r="A4" s="223"/>
      <c r="B4" s="224"/>
      <c r="C4" s="224"/>
      <c r="D4" s="224"/>
      <c r="E4" s="224"/>
      <c r="F4" s="224"/>
      <c r="G4" s="224"/>
      <c r="H4" s="224"/>
      <c r="I4" s="224"/>
      <c r="J4" s="224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107" t="s">
        <v>0</v>
      </c>
      <c r="AN4" s="108">
        <v>2549753.5522594233</v>
      </c>
      <c r="AO4" s="108">
        <v>326539.64655535039</v>
      </c>
      <c r="AP4" s="108">
        <v>12541.095308033671</v>
      </c>
      <c r="AQ4" s="102"/>
      <c r="AR4" s="109">
        <v>1995</v>
      </c>
      <c r="AS4" s="110">
        <v>57.775909813654714</v>
      </c>
      <c r="AT4" s="111">
        <v>5.7775909813654713E-2</v>
      </c>
      <c r="AU4" s="102"/>
      <c r="AV4" s="109">
        <v>1995</v>
      </c>
      <c r="AW4" s="112">
        <v>3.3817376270061739</v>
      </c>
      <c r="AX4" s="103"/>
    </row>
    <row r="5" spans="1:50" x14ac:dyDescent="0.35">
      <c r="A5" s="223"/>
      <c r="B5" s="224"/>
      <c r="C5" s="224"/>
      <c r="D5" s="224"/>
      <c r="E5" s="224"/>
      <c r="F5" s="224"/>
      <c r="G5" s="224"/>
      <c r="H5" s="224"/>
      <c r="I5" s="224"/>
      <c r="J5" s="224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107" t="s">
        <v>1</v>
      </c>
      <c r="AN5" s="113">
        <v>2555271.3945946828</v>
      </c>
      <c r="AO5" s="113">
        <v>1517112.5958430881</v>
      </c>
      <c r="AP5" s="113">
        <v>55201.62253662193</v>
      </c>
      <c r="AQ5" s="102"/>
      <c r="AR5" s="109">
        <v>1996</v>
      </c>
      <c r="AS5" s="110">
        <v>56.376720546182149</v>
      </c>
      <c r="AT5" s="111">
        <v>5.6376720546182146E-2</v>
      </c>
      <c r="AU5" s="102"/>
      <c r="AV5" s="109">
        <v>1996</v>
      </c>
      <c r="AW5" s="112">
        <v>3.2897321838507674</v>
      </c>
      <c r="AX5" s="103"/>
    </row>
    <row r="6" spans="1:50" s="123" customFormat="1" x14ac:dyDescent="0.35">
      <c r="A6" s="114" t="s">
        <v>30</v>
      </c>
      <c r="B6" s="115" t="s">
        <v>46</v>
      </c>
      <c r="C6" s="115" t="s">
        <v>45</v>
      </c>
      <c r="D6" s="115" t="s">
        <v>17</v>
      </c>
      <c r="E6" s="115" t="s">
        <v>16</v>
      </c>
      <c r="F6" s="115"/>
      <c r="G6" s="115" t="s">
        <v>18</v>
      </c>
      <c r="H6" s="116" t="s">
        <v>19</v>
      </c>
      <c r="I6" s="117"/>
      <c r="J6" s="117"/>
      <c r="K6" s="117"/>
      <c r="L6" s="117">
        <v>1</v>
      </c>
      <c r="M6" s="118" t="s">
        <v>47</v>
      </c>
      <c r="N6" s="119" t="s">
        <v>22</v>
      </c>
      <c r="O6" s="119" t="s">
        <v>7</v>
      </c>
      <c r="P6" s="120" t="s">
        <v>8</v>
      </c>
      <c r="Q6" s="119" t="s">
        <v>9</v>
      </c>
      <c r="R6" s="121" t="s">
        <v>10</v>
      </c>
      <c r="S6" s="117"/>
      <c r="T6" s="117"/>
      <c r="U6" s="117"/>
      <c r="V6" s="117"/>
      <c r="W6" s="117"/>
      <c r="X6" s="117"/>
      <c r="Y6" s="117"/>
      <c r="Z6" s="117"/>
      <c r="AA6" s="117"/>
      <c r="AB6" s="117"/>
      <c r="AC6" s="117"/>
      <c r="AD6" s="117"/>
      <c r="AE6" s="117"/>
      <c r="AF6" s="117"/>
      <c r="AG6" s="117"/>
      <c r="AH6" s="117"/>
      <c r="AI6" s="117"/>
      <c r="AJ6" s="117"/>
      <c r="AK6" s="98"/>
      <c r="AL6" s="98"/>
      <c r="AM6" s="107" t="s">
        <v>2</v>
      </c>
      <c r="AN6" s="113">
        <v>2507229.9599805535</v>
      </c>
      <c r="AO6" s="113">
        <v>3052578.0155945369</v>
      </c>
      <c r="AP6" s="113">
        <v>118693.3337885846</v>
      </c>
      <c r="AQ6" s="102"/>
      <c r="AR6" s="109">
        <v>1997</v>
      </c>
      <c r="AS6" s="110">
        <v>55.288578291235183</v>
      </c>
      <c r="AT6" s="111">
        <v>5.528857829123518E-2</v>
      </c>
      <c r="AU6" s="102"/>
      <c r="AV6" s="109">
        <v>1997</v>
      </c>
      <c r="AW6" s="112">
        <v>3.1954641131631067</v>
      </c>
      <c r="AX6" s="122"/>
    </row>
    <row r="7" spans="1:50" x14ac:dyDescent="0.35">
      <c r="A7" s="124" t="s">
        <v>0</v>
      </c>
      <c r="B7" s="125">
        <v>1</v>
      </c>
      <c r="C7" s="126">
        <f>AN4</f>
        <v>2549753.5522594233</v>
      </c>
      <c r="D7" s="126">
        <f>AO4</f>
        <v>326539.64655535039</v>
      </c>
      <c r="E7" s="126">
        <f>AP4</f>
        <v>12541.095308033671</v>
      </c>
      <c r="F7" s="125"/>
      <c r="G7" s="127">
        <f>D7/C7</f>
        <v>0.12806714055403218</v>
      </c>
      <c r="H7" s="128">
        <f>E7/D7</f>
        <v>3.840604177878254E-2</v>
      </c>
      <c r="I7" s="98"/>
      <c r="J7" s="129" t="s">
        <v>20</v>
      </c>
      <c r="K7" s="130">
        <f>G7/G8</f>
        <v>0.21570337082555044</v>
      </c>
      <c r="L7" s="98"/>
      <c r="M7" s="129">
        <v>1</v>
      </c>
      <c r="N7" s="131">
        <f t="shared" ref="N7:N13" si="0">B16+C16*$K$7+D16*$K$8</f>
        <v>0.93127712623163772</v>
      </c>
      <c r="O7" s="132">
        <f t="shared" ref="O7:O13" si="1">N7*H7</f>
        <v>3.5766668217676822E-2</v>
      </c>
      <c r="P7" s="133">
        <f>R$30+(O7-R27)/(S27-R27)*(S$30-R$30)</f>
        <v>4.4969141296725169E-2</v>
      </c>
      <c r="Q7" s="131">
        <f>G16+H16*$K$7+I16*$K$8</f>
        <v>1.3237604856663765</v>
      </c>
      <c r="R7" s="134">
        <f>2019-Q7</f>
        <v>2017.6762395143337</v>
      </c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107" t="s">
        <v>3</v>
      </c>
      <c r="AN7" s="113">
        <v>2392331.3421641113</v>
      </c>
      <c r="AO7" s="113">
        <v>4392649.1042561289</v>
      </c>
      <c r="AP7" s="113">
        <v>192409.1042569151</v>
      </c>
      <c r="AQ7" s="102"/>
      <c r="AR7" s="109">
        <v>1998</v>
      </c>
      <c r="AS7" s="110">
        <v>53.956784139574609</v>
      </c>
      <c r="AT7" s="111">
        <v>5.395678413957461E-2</v>
      </c>
      <c r="AU7" s="102"/>
      <c r="AV7" s="109">
        <v>1998</v>
      </c>
      <c r="AW7" s="112">
        <v>3.0991593059041795</v>
      </c>
      <c r="AX7" s="103"/>
    </row>
    <row r="8" spans="1:50" x14ac:dyDescent="0.35">
      <c r="A8" s="124" t="s">
        <v>1</v>
      </c>
      <c r="B8" s="125">
        <v>2</v>
      </c>
      <c r="C8" s="126">
        <f t="shared" ref="C8:E13" si="2">AN5</f>
        <v>2555271.3945946828</v>
      </c>
      <c r="D8" s="126">
        <f t="shared" si="2"/>
        <v>1517112.5958430881</v>
      </c>
      <c r="E8" s="126">
        <f t="shared" si="2"/>
        <v>55201.62253662193</v>
      </c>
      <c r="F8" s="125"/>
      <c r="G8" s="127">
        <f t="shared" ref="G8:H13" si="3">D8/C8</f>
        <v>0.59371877251564209</v>
      </c>
      <c r="H8" s="128">
        <f>E8/D8</f>
        <v>3.6385976023055391E-2</v>
      </c>
      <c r="I8" s="98"/>
      <c r="J8" s="135" t="s">
        <v>21</v>
      </c>
      <c r="K8" s="136">
        <f>G8/G9</f>
        <v>0.48764994265483852</v>
      </c>
      <c r="L8" s="98"/>
      <c r="M8" s="137">
        <v>2</v>
      </c>
      <c r="N8" s="138">
        <f t="shared" si="0"/>
        <v>1.0116367262806905</v>
      </c>
      <c r="O8" s="139">
        <f t="shared" si="1"/>
        <v>3.680938966649145E-2</v>
      </c>
      <c r="P8" s="140">
        <f>T$30+(O8-T28)/(U28-T28)*(U$30-T$30)</f>
        <v>4.3354033362393088E-2</v>
      </c>
      <c r="Q8" s="138">
        <f t="shared" ref="Q8:Q13" si="4">G17+H17*$K$7+I17*$K$8</f>
        <v>2.6516135707597805</v>
      </c>
      <c r="R8" s="141">
        <f t="shared" ref="R8:R13" si="5">2019-Q8</f>
        <v>2016.3483864292402</v>
      </c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107" t="s">
        <v>4</v>
      </c>
      <c r="AN8" s="113">
        <v>2224168.5526837036</v>
      </c>
      <c r="AO8" s="113">
        <v>5122612.5486335065</v>
      </c>
      <c r="AP8" s="113">
        <v>259177.53123565848</v>
      </c>
      <c r="AQ8" s="102"/>
      <c r="AR8" s="109">
        <v>1999</v>
      </c>
      <c r="AS8" s="110">
        <v>52.752930731458868</v>
      </c>
      <c r="AT8" s="111">
        <v>5.2752930731458869E-2</v>
      </c>
      <c r="AU8" s="102"/>
      <c r="AV8" s="109">
        <v>1999</v>
      </c>
      <c r="AW8" s="112">
        <v>3.0201670408502297</v>
      </c>
      <c r="AX8" s="103"/>
    </row>
    <row r="9" spans="1:50" x14ac:dyDescent="0.35">
      <c r="A9" s="124" t="s">
        <v>2</v>
      </c>
      <c r="B9" s="125">
        <v>3</v>
      </c>
      <c r="C9" s="126">
        <f t="shared" si="2"/>
        <v>2507229.9599805535</v>
      </c>
      <c r="D9" s="126">
        <f t="shared" si="2"/>
        <v>3052578.0155945369</v>
      </c>
      <c r="E9" s="126">
        <f t="shared" si="2"/>
        <v>118693.3337885846</v>
      </c>
      <c r="F9" s="125"/>
      <c r="G9" s="127">
        <f t="shared" si="3"/>
        <v>1.217510186268759</v>
      </c>
      <c r="H9" s="128">
        <f t="shared" si="3"/>
        <v>3.8882981264433708E-2</v>
      </c>
      <c r="I9" s="98"/>
      <c r="J9" s="98"/>
      <c r="K9" s="98"/>
      <c r="L9" s="98"/>
      <c r="M9" s="137">
        <v>3</v>
      </c>
      <c r="N9" s="138">
        <f t="shared" si="0"/>
        <v>0.99506264232633135</v>
      </c>
      <c r="O9" s="139">
        <f t="shared" si="1"/>
        <v>3.8691002078512643E-2</v>
      </c>
      <c r="P9" s="140">
        <f>U$30+(O9-U29)/(V29-U29)*(V$30-U$30)</f>
        <v>4.3267314731570687E-2</v>
      </c>
      <c r="Q9" s="138">
        <f t="shared" si="4"/>
        <v>4.4687792142700857</v>
      </c>
      <c r="R9" s="141">
        <f t="shared" si="5"/>
        <v>2014.5312207857298</v>
      </c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107" t="s">
        <v>5</v>
      </c>
      <c r="AN9" s="113">
        <v>1926983.4780138521</v>
      </c>
      <c r="AO9" s="113">
        <v>5168225.3554190071</v>
      </c>
      <c r="AP9" s="113">
        <v>322320.79442544165</v>
      </c>
      <c r="AQ9" s="102"/>
      <c r="AR9" s="109">
        <v>2000</v>
      </c>
      <c r="AS9" s="110">
        <v>51.498331328688415</v>
      </c>
      <c r="AT9" s="111">
        <v>5.1498331328688418E-2</v>
      </c>
      <c r="AU9" s="102"/>
      <c r="AV9" s="109">
        <v>2000</v>
      </c>
      <c r="AW9" s="112">
        <v>2.9421229360846346</v>
      </c>
      <c r="AX9" s="103"/>
    </row>
    <row r="10" spans="1:50" x14ac:dyDescent="0.35">
      <c r="A10" s="124" t="s">
        <v>3</v>
      </c>
      <c r="B10" s="125">
        <v>4</v>
      </c>
      <c r="C10" s="126">
        <f t="shared" si="2"/>
        <v>2392331.3421641113</v>
      </c>
      <c r="D10" s="126">
        <f t="shared" si="2"/>
        <v>4392649.1042561289</v>
      </c>
      <c r="E10" s="126">
        <f t="shared" si="2"/>
        <v>192409.1042569151</v>
      </c>
      <c r="F10" s="125"/>
      <c r="G10" s="127">
        <f t="shared" si="3"/>
        <v>1.8361374224535816</v>
      </c>
      <c r="H10" s="128">
        <f t="shared" si="3"/>
        <v>4.3802520913971008E-2</v>
      </c>
      <c r="I10" s="98"/>
      <c r="J10" s="98"/>
      <c r="K10" s="98"/>
      <c r="L10" s="98"/>
      <c r="M10" s="137">
        <v>5</v>
      </c>
      <c r="N10" s="138">
        <f t="shared" si="0"/>
        <v>1.0141721036081142</v>
      </c>
      <c r="O10" s="139">
        <f t="shared" si="1"/>
        <v>4.4423294778660395E-2</v>
      </c>
      <c r="P10" s="140">
        <f>U$30+(O10-U30)/(V30-U30)*(V$30-U$30)</f>
        <v>4.4423294778660395E-2</v>
      </c>
      <c r="Q10" s="138">
        <f t="shared" si="4"/>
        <v>6.5610931840333198</v>
      </c>
      <c r="R10" s="141">
        <f t="shared" si="5"/>
        <v>2012.4389068159667</v>
      </c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142" t="s">
        <v>6</v>
      </c>
      <c r="AN10" s="143">
        <v>1684952.4598105531</v>
      </c>
      <c r="AO10" s="143">
        <v>5225651.2140945848</v>
      </c>
      <c r="AP10" s="143">
        <v>389501.95427838602</v>
      </c>
      <c r="AQ10" s="102"/>
      <c r="AR10" s="109">
        <v>2001</v>
      </c>
      <c r="AS10" s="110">
        <v>50.251682543471951</v>
      </c>
      <c r="AT10" s="111">
        <v>5.0251682543471954E-2</v>
      </c>
      <c r="AU10" s="102"/>
      <c r="AV10" s="109">
        <v>2001</v>
      </c>
      <c r="AW10" s="112">
        <v>2.8892787515693907</v>
      </c>
      <c r="AX10" s="103"/>
    </row>
    <row r="11" spans="1:50" x14ac:dyDescent="0.35">
      <c r="A11" s="124" t="s">
        <v>4</v>
      </c>
      <c r="B11" s="125">
        <v>5</v>
      </c>
      <c r="C11" s="126">
        <f t="shared" si="2"/>
        <v>2224168.5526837036</v>
      </c>
      <c r="D11" s="126">
        <f t="shared" si="2"/>
        <v>5122612.5486335065</v>
      </c>
      <c r="E11" s="126">
        <f t="shared" si="2"/>
        <v>259177.53123565848</v>
      </c>
      <c r="F11" s="125"/>
      <c r="G11" s="127">
        <f t="shared" si="3"/>
        <v>2.3031584285518791</v>
      </c>
      <c r="H11" s="128">
        <f t="shared" si="3"/>
        <v>5.0594794897145974E-2</v>
      </c>
      <c r="I11" s="98"/>
      <c r="J11" s="98"/>
      <c r="K11" s="98"/>
      <c r="L11" s="98"/>
      <c r="M11" s="137">
        <v>10</v>
      </c>
      <c r="N11" s="138">
        <f t="shared" si="0"/>
        <v>1.0358348837443356</v>
      </c>
      <c r="O11" s="139">
        <f t="shared" si="1"/>
        <v>5.2407853490353706E-2</v>
      </c>
      <c r="P11" s="140">
        <f>T$30+(O11-T31)/(U31-T31)*(U$30-T$30)</f>
        <v>4.8228836104356181E-2</v>
      </c>
      <c r="Q11" s="138">
        <f t="shared" si="4"/>
        <v>8.8394317403848461</v>
      </c>
      <c r="R11" s="141">
        <f t="shared" si="5"/>
        <v>2010.160568259615</v>
      </c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102"/>
      <c r="AN11" s="102"/>
      <c r="AO11" s="102"/>
      <c r="AP11" s="102"/>
      <c r="AQ11" s="102"/>
      <c r="AR11" s="109">
        <v>2002</v>
      </c>
      <c r="AS11" s="110">
        <v>49.057732760913574</v>
      </c>
      <c r="AT11" s="111">
        <v>4.9057732760913575E-2</v>
      </c>
      <c r="AU11" s="102"/>
      <c r="AV11" s="109">
        <v>2002</v>
      </c>
      <c r="AW11" s="112">
        <v>2.8356858010746198</v>
      </c>
      <c r="AX11" s="103"/>
    </row>
    <row r="12" spans="1:50" x14ac:dyDescent="0.35">
      <c r="A12" s="124" t="s">
        <v>5</v>
      </c>
      <c r="B12" s="125">
        <v>6</v>
      </c>
      <c r="C12" s="126">
        <f t="shared" si="2"/>
        <v>1926983.4780138521</v>
      </c>
      <c r="D12" s="126">
        <f t="shared" si="2"/>
        <v>5168225.3554190071</v>
      </c>
      <c r="E12" s="126">
        <f t="shared" si="2"/>
        <v>322320.79442544165</v>
      </c>
      <c r="F12" s="125"/>
      <c r="G12" s="127">
        <f t="shared" si="3"/>
        <v>2.6820288883565899</v>
      </c>
      <c r="H12" s="128">
        <f t="shared" si="3"/>
        <v>6.2365855251934908E-2</v>
      </c>
      <c r="I12" s="98"/>
      <c r="J12" s="98"/>
      <c r="K12" s="98"/>
      <c r="L12" s="98"/>
      <c r="M12" s="137">
        <v>15</v>
      </c>
      <c r="N12" s="138">
        <f t="shared" si="0"/>
        <v>1.0248373181090873</v>
      </c>
      <c r="O12" s="139">
        <f t="shared" si="1"/>
        <v>6.3914855837972503E-2</v>
      </c>
      <c r="P12" s="140">
        <f>T$30+(O12-T32)/(U32-T32)*(U$30-T$30)</f>
        <v>5.5107930463004488E-2</v>
      </c>
      <c r="Q12" s="138">
        <f t="shared" si="4"/>
        <v>11.340152029819825</v>
      </c>
      <c r="R12" s="141">
        <f t="shared" si="5"/>
        <v>2007.6598479701802</v>
      </c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102"/>
      <c r="AN12" s="102"/>
      <c r="AO12" s="102"/>
      <c r="AP12" s="102"/>
      <c r="AQ12" s="102"/>
      <c r="AR12" s="109">
        <v>2003</v>
      </c>
      <c r="AS12" s="110">
        <v>47.898797621309278</v>
      </c>
      <c r="AT12" s="111">
        <v>4.7898797621309275E-2</v>
      </c>
      <c r="AU12" s="102"/>
      <c r="AV12" s="109">
        <v>2003</v>
      </c>
      <c r="AW12" s="112">
        <v>2.7632157691316896</v>
      </c>
      <c r="AX12" s="103"/>
    </row>
    <row r="13" spans="1:50" x14ac:dyDescent="0.35">
      <c r="A13" s="144" t="s">
        <v>6</v>
      </c>
      <c r="B13" s="145">
        <v>7</v>
      </c>
      <c r="C13" s="146">
        <f t="shared" si="2"/>
        <v>1684952.4598105531</v>
      </c>
      <c r="D13" s="146">
        <f t="shared" si="2"/>
        <v>5225651.2140945848</v>
      </c>
      <c r="E13" s="146">
        <f t="shared" si="2"/>
        <v>389501.95427838602</v>
      </c>
      <c r="F13" s="145"/>
      <c r="G13" s="147">
        <f t="shared" si="3"/>
        <v>3.1013641860745014</v>
      </c>
      <c r="H13" s="148">
        <f t="shared" si="3"/>
        <v>7.4536538762446383E-2</v>
      </c>
      <c r="I13" s="98"/>
      <c r="J13" s="98"/>
      <c r="K13" s="98"/>
      <c r="L13" s="98"/>
      <c r="M13" s="135">
        <v>20</v>
      </c>
      <c r="N13" s="149">
        <f t="shared" si="0"/>
        <v>1.0164366257259296</v>
      </c>
      <c r="O13" s="150">
        <f t="shared" si="1"/>
        <v>7.5761667952990955E-2</v>
      </c>
      <c r="P13" s="151">
        <f>S$30+(O13-S33)/(T33-S33)*(T$30-S$30)</f>
        <v>5.9435346925323804E-2</v>
      </c>
      <c r="Q13" s="149">
        <f t="shared" si="4"/>
        <v>14.22183050206289</v>
      </c>
      <c r="R13" s="152">
        <f t="shared" si="5"/>
        <v>2004.7781694979371</v>
      </c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102"/>
      <c r="AN13" s="102"/>
      <c r="AO13" s="102"/>
      <c r="AP13" s="102"/>
      <c r="AQ13" s="102"/>
      <c r="AR13" s="109">
        <v>2004</v>
      </c>
      <c r="AS13" s="110">
        <v>46.824364651953275</v>
      </c>
      <c r="AT13" s="111">
        <v>4.6824364651953276E-2</v>
      </c>
      <c r="AU13" s="102"/>
      <c r="AV13" s="109">
        <v>2004</v>
      </c>
      <c r="AW13" s="112">
        <v>2.6930361003201866</v>
      </c>
      <c r="AX13" s="103"/>
    </row>
    <row r="14" spans="1:50" x14ac:dyDescent="0.35">
      <c r="A14" s="153"/>
      <c r="B14" s="98"/>
      <c r="C14" s="98"/>
      <c r="D14" s="98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102"/>
      <c r="AN14" s="102"/>
      <c r="AO14" s="102"/>
      <c r="AP14" s="102"/>
      <c r="AQ14" s="102"/>
      <c r="AR14" s="109">
        <v>2005</v>
      </c>
      <c r="AS14" s="110">
        <v>45.78884556639801</v>
      </c>
      <c r="AT14" s="111">
        <v>4.5788845566398007E-2</v>
      </c>
      <c r="AU14" s="102"/>
      <c r="AV14" s="109">
        <v>2005</v>
      </c>
      <c r="AW14" s="112">
        <v>2.6252534745966276</v>
      </c>
      <c r="AX14" s="103"/>
    </row>
    <row r="15" spans="1:50" x14ac:dyDescent="0.35">
      <c r="A15" s="154" t="s">
        <v>11</v>
      </c>
      <c r="B15" s="155" t="s">
        <v>12</v>
      </c>
      <c r="C15" s="155" t="s">
        <v>13</v>
      </c>
      <c r="D15" s="156" t="s">
        <v>14</v>
      </c>
      <c r="E15" s="98"/>
      <c r="F15" s="154" t="s">
        <v>15</v>
      </c>
      <c r="G15" s="155" t="s">
        <v>12</v>
      </c>
      <c r="H15" s="155" t="s">
        <v>13</v>
      </c>
      <c r="I15" s="156" t="s">
        <v>14</v>
      </c>
      <c r="J15" s="98"/>
      <c r="K15" s="98"/>
      <c r="L15" s="98"/>
      <c r="M15" s="192"/>
      <c r="N15" s="192"/>
      <c r="O15" s="192"/>
      <c r="P15" s="192"/>
      <c r="Q15" s="192"/>
      <c r="R15" s="192"/>
      <c r="S15" s="192"/>
      <c r="T15" s="192"/>
      <c r="U15" s="192"/>
      <c r="V15" s="192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102"/>
      <c r="AN15" s="102"/>
      <c r="AO15" s="102"/>
      <c r="AP15" s="102"/>
      <c r="AQ15" s="102"/>
      <c r="AR15" s="109">
        <v>2006</v>
      </c>
      <c r="AS15" s="110">
        <v>44.78187194189298</v>
      </c>
      <c r="AT15" s="111">
        <v>4.4781871941892981E-2</v>
      </c>
      <c r="AU15" s="102"/>
      <c r="AV15" s="109">
        <v>2006</v>
      </c>
      <c r="AW15" s="112">
        <v>2.5600893250384393</v>
      </c>
      <c r="AX15" s="103"/>
    </row>
    <row r="16" spans="1:50" x14ac:dyDescent="0.35">
      <c r="A16" s="124">
        <v>1</v>
      </c>
      <c r="B16" s="127">
        <v>1.1415</v>
      </c>
      <c r="C16" s="127">
        <v>-2.7069999999999999</v>
      </c>
      <c r="D16" s="128">
        <v>0.76629999999999998</v>
      </c>
      <c r="E16" s="98"/>
      <c r="F16" s="124">
        <v>1</v>
      </c>
      <c r="G16" s="127">
        <v>1.097</v>
      </c>
      <c r="H16" s="127">
        <v>5.5628000000000002</v>
      </c>
      <c r="I16" s="128">
        <v>-1.9956</v>
      </c>
      <c r="J16" s="98"/>
      <c r="K16" s="98"/>
      <c r="L16" s="98"/>
      <c r="M16" s="192"/>
      <c r="N16" s="192"/>
      <c r="O16" s="192"/>
      <c r="P16" s="192"/>
      <c r="Q16" s="192"/>
      <c r="R16" s="192"/>
      <c r="S16" s="192"/>
      <c r="T16" s="192"/>
      <c r="U16" s="192"/>
      <c r="V16" s="192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102"/>
      <c r="AN16" s="102"/>
      <c r="AO16" s="102"/>
      <c r="AP16" s="102"/>
      <c r="AQ16" s="102"/>
      <c r="AR16" s="109">
        <v>2007</v>
      </c>
      <c r="AS16" s="110">
        <v>43.792205216708737</v>
      </c>
      <c r="AT16" s="111">
        <v>4.3792205216708735E-2</v>
      </c>
      <c r="AU16" s="102"/>
      <c r="AV16" s="109">
        <v>2007</v>
      </c>
      <c r="AW16" s="112">
        <v>2.5227596448403169</v>
      </c>
      <c r="AX16" s="103"/>
    </row>
    <row r="17" spans="1:50" x14ac:dyDescent="0.35">
      <c r="A17" s="124">
        <v>2</v>
      </c>
      <c r="B17" s="127">
        <v>1.2563</v>
      </c>
      <c r="C17" s="127">
        <v>-0.53810000000000002</v>
      </c>
      <c r="D17" s="128">
        <v>-0.26369999999999999</v>
      </c>
      <c r="E17" s="98"/>
      <c r="F17" s="124">
        <v>2</v>
      </c>
      <c r="G17" s="127">
        <v>1.3062</v>
      </c>
      <c r="H17" s="127">
        <v>5.5677000000000003</v>
      </c>
      <c r="I17" s="128">
        <v>0.29620000000000002</v>
      </c>
      <c r="J17" s="98"/>
      <c r="K17" s="98"/>
      <c r="L17" s="98"/>
      <c r="M17" s="192"/>
      <c r="N17" s="192"/>
      <c r="O17" s="192"/>
      <c r="P17" s="192"/>
      <c r="Q17" s="192"/>
      <c r="R17" s="192"/>
      <c r="S17" s="192"/>
      <c r="T17" s="192"/>
      <c r="U17" s="192"/>
      <c r="V17" s="192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102"/>
      <c r="AN17" s="102"/>
      <c r="AO17" s="102"/>
      <c r="AP17" s="102"/>
      <c r="AQ17" s="102"/>
      <c r="AR17" s="109">
        <v>2008</v>
      </c>
      <c r="AS17" s="110">
        <v>42.634100735223889</v>
      </c>
      <c r="AT17" s="111">
        <v>4.263410073522389E-2</v>
      </c>
      <c r="AU17" s="102"/>
      <c r="AV17" s="109">
        <v>2008</v>
      </c>
      <c r="AW17" s="112">
        <v>2.4849497902044582</v>
      </c>
      <c r="AX17" s="103"/>
    </row>
    <row r="18" spans="1:50" x14ac:dyDescent="0.35">
      <c r="A18" s="124">
        <v>3</v>
      </c>
      <c r="B18" s="127">
        <v>1.1851</v>
      </c>
      <c r="C18" s="127">
        <v>6.3299999999999995E-2</v>
      </c>
      <c r="D18" s="128">
        <v>-0.41770000000000002</v>
      </c>
      <c r="E18" s="98"/>
      <c r="F18" s="124">
        <v>3</v>
      </c>
      <c r="G18" s="127">
        <v>1.5305</v>
      </c>
      <c r="H18" s="127">
        <v>2.5528</v>
      </c>
      <c r="I18" s="128">
        <v>4.8962000000000003</v>
      </c>
      <c r="J18" s="98"/>
      <c r="K18" s="98"/>
      <c r="L18" s="98"/>
      <c r="M18" s="192"/>
      <c r="N18" s="192"/>
      <c r="O18" s="192"/>
      <c r="P18" s="192"/>
      <c r="Q18" s="192"/>
      <c r="R18" s="192"/>
      <c r="S18" s="192"/>
      <c r="T18" s="192"/>
      <c r="U18" s="192"/>
      <c r="V18" s="192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102"/>
      <c r="AN18" s="102"/>
      <c r="AO18" s="102"/>
      <c r="AP18" s="102"/>
      <c r="AQ18" s="102"/>
      <c r="AR18" s="109">
        <v>2009</v>
      </c>
      <c r="AS18" s="110">
        <v>41.509679788283627</v>
      </c>
      <c r="AT18" s="111">
        <v>4.1509679788283627E-2</v>
      </c>
      <c r="AU18" s="102"/>
      <c r="AV18" s="109">
        <v>2009</v>
      </c>
      <c r="AW18" s="112">
        <v>2.4504006710274404</v>
      </c>
      <c r="AX18" s="103"/>
    </row>
    <row r="19" spans="1:50" x14ac:dyDescent="0.35">
      <c r="A19" s="124">
        <v>4</v>
      </c>
      <c r="B19" s="127">
        <v>1.1719999999999999</v>
      </c>
      <c r="C19" s="127">
        <v>0.2341</v>
      </c>
      <c r="D19" s="128">
        <v>-0.42720000000000002</v>
      </c>
      <c r="E19" s="98"/>
      <c r="F19" s="124">
        <v>4</v>
      </c>
      <c r="G19" s="127">
        <v>1.9991000000000001</v>
      </c>
      <c r="H19" s="127">
        <v>-2.4260999999999999</v>
      </c>
      <c r="I19" s="128">
        <v>10.4282</v>
      </c>
      <c r="J19" s="98"/>
      <c r="K19" s="98"/>
      <c r="L19" s="98"/>
      <c r="M19" s="192"/>
      <c r="N19" s="192"/>
      <c r="O19" s="192"/>
      <c r="P19" s="192"/>
      <c r="Q19" s="192"/>
      <c r="R19" s="192"/>
      <c r="S19" s="192"/>
      <c r="T19" s="192"/>
      <c r="U19" s="192"/>
      <c r="V19" s="192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102"/>
      <c r="AN19" s="102"/>
      <c r="AO19" s="102"/>
      <c r="AP19" s="102"/>
      <c r="AQ19" s="102"/>
      <c r="AR19" s="109">
        <v>2010</v>
      </c>
      <c r="AS19" s="110">
        <v>40.417977842579553</v>
      </c>
      <c r="AT19" s="111">
        <v>4.0417977842579556E-2</v>
      </c>
      <c r="AU19" s="102"/>
      <c r="AV19" s="109">
        <v>2010</v>
      </c>
      <c r="AW19" s="112">
        <v>2.4187149195040694</v>
      </c>
      <c r="AX19" s="103"/>
    </row>
    <row r="20" spans="1:50" x14ac:dyDescent="0.35">
      <c r="A20" s="124">
        <v>5</v>
      </c>
      <c r="B20" s="127">
        <v>1.1865000000000001</v>
      </c>
      <c r="C20" s="127">
        <v>0.308</v>
      </c>
      <c r="D20" s="128">
        <v>-0.44519999999999998</v>
      </c>
      <c r="E20" s="98"/>
      <c r="F20" s="124">
        <v>5</v>
      </c>
      <c r="G20" s="127">
        <v>2.7631999999999999</v>
      </c>
      <c r="H20" s="127">
        <v>-8.4064999999999994</v>
      </c>
      <c r="I20" s="128">
        <v>16.178699999999999</v>
      </c>
      <c r="J20" s="98"/>
      <c r="K20" s="98"/>
      <c r="L20" s="98"/>
      <c r="M20" s="192"/>
      <c r="N20" s="192"/>
      <c r="O20" s="192"/>
      <c r="P20" s="192"/>
      <c r="Q20" s="192"/>
      <c r="R20" s="192"/>
      <c r="S20" s="192"/>
      <c r="T20" s="192"/>
      <c r="U20" s="192"/>
      <c r="V20" s="192"/>
      <c r="W20" s="98"/>
      <c r="X20" s="98"/>
      <c r="Y20" s="189">
        <f t="array" ref="Y20:AK20">TRANSPOSE(AS14:AS26)</f>
        <v>45.78884556639801</v>
      </c>
      <c r="Z20" s="190">
        <v>44.78187194189298</v>
      </c>
      <c r="AA20" s="190">
        <v>43.792205216708737</v>
      </c>
      <c r="AB20" s="190">
        <v>42.634100735223889</v>
      </c>
      <c r="AC20" s="190">
        <v>41.509679788283627</v>
      </c>
      <c r="AD20" s="190">
        <v>40.417977842579553</v>
      </c>
      <c r="AE20" s="190">
        <v>39.358056999550193</v>
      </c>
      <c r="AF20" s="190">
        <v>38.329005322473407</v>
      </c>
      <c r="AG20" s="190">
        <v>37.329936176517528</v>
      </c>
      <c r="AH20" s="190">
        <v>36.359987581783273</v>
      </c>
      <c r="AI20" s="190">
        <v>35.418321579343271</v>
      </c>
      <c r="AJ20" s="190">
        <v>34.504123610262063</v>
      </c>
      <c r="AK20" s="191">
        <v>33.616601907559499</v>
      </c>
      <c r="AL20" s="98"/>
      <c r="AM20" s="102"/>
      <c r="AN20" s="102"/>
      <c r="AO20" s="102"/>
      <c r="AP20" s="102"/>
      <c r="AQ20" s="102"/>
      <c r="AR20" s="109">
        <v>2011</v>
      </c>
      <c r="AS20" s="110">
        <v>39.358056999550193</v>
      </c>
      <c r="AT20" s="111">
        <v>3.9358056999550195E-2</v>
      </c>
      <c r="AU20" s="102"/>
      <c r="AV20" s="109">
        <v>2011</v>
      </c>
      <c r="AW20" s="112">
        <v>2.3895540891739016</v>
      </c>
      <c r="AX20" s="103"/>
    </row>
    <row r="21" spans="1:50" x14ac:dyDescent="0.35">
      <c r="A21" s="124">
        <v>6</v>
      </c>
      <c r="B21" s="127">
        <v>1.1746000000000001</v>
      </c>
      <c r="C21" s="127">
        <v>0.33139999999999997</v>
      </c>
      <c r="D21" s="128">
        <v>-0.45369999999999999</v>
      </c>
      <c r="E21" s="98"/>
      <c r="F21" s="124">
        <v>6</v>
      </c>
      <c r="G21" s="127">
        <v>4.3468</v>
      </c>
      <c r="H21" s="127">
        <v>-13.243600000000001</v>
      </c>
      <c r="I21" s="128">
        <v>20.199000000000002</v>
      </c>
      <c r="J21" s="98"/>
      <c r="K21" s="98"/>
      <c r="L21" s="98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98"/>
      <c r="X21" s="98"/>
      <c r="Y21" s="186">
        <v>2005</v>
      </c>
      <c r="Z21" s="187">
        <v>2006</v>
      </c>
      <c r="AA21" s="187">
        <v>2007</v>
      </c>
      <c r="AB21" s="187">
        <v>2008</v>
      </c>
      <c r="AC21" s="187">
        <v>2009</v>
      </c>
      <c r="AD21" s="187">
        <v>2010</v>
      </c>
      <c r="AE21" s="187">
        <v>2011</v>
      </c>
      <c r="AF21" s="187">
        <v>2012</v>
      </c>
      <c r="AG21" s="187">
        <v>2013</v>
      </c>
      <c r="AH21" s="187">
        <v>2014</v>
      </c>
      <c r="AI21" s="187">
        <v>2015</v>
      </c>
      <c r="AJ21" s="187">
        <v>2016</v>
      </c>
      <c r="AK21" s="188">
        <v>2017</v>
      </c>
      <c r="AL21" s="98"/>
      <c r="AM21" s="102"/>
      <c r="AN21" s="102"/>
      <c r="AO21" s="102"/>
      <c r="AP21" s="102"/>
      <c r="AQ21" s="102"/>
      <c r="AR21" s="109">
        <v>2012</v>
      </c>
      <c r="AS21" s="110">
        <v>38.329005322473407</v>
      </c>
      <c r="AT21" s="111">
        <v>3.8329005322473408E-2</v>
      </c>
      <c r="AU21" s="102"/>
      <c r="AV21" s="109">
        <v>2012</v>
      </c>
      <c r="AW21" s="112">
        <v>2.3626286079344019</v>
      </c>
      <c r="AX21" s="103"/>
    </row>
    <row r="22" spans="1:50" x14ac:dyDescent="0.35">
      <c r="A22" s="144">
        <v>7</v>
      </c>
      <c r="B22" s="147">
        <v>1.1638999999999999</v>
      </c>
      <c r="C22" s="147">
        <v>0.31900000000000001</v>
      </c>
      <c r="D22" s="148">
        <v>-0.44350000000000001</v>
      </c>
      <c r="E22" s="98"/>
      <c r="F22" s="144">
        <v>7</v>
      </c>
      <c r="G22" s="147">
        <v>7.5242000000000004</v>
      </c>
      <c r="H22" s="147">
        <v>-14.2013</v>
      </c>
      <c r="I22" s="148">
        <v>20.016200000000001</v>
      </c>
      <c r="J22" s="98"/>
      <c r="K22" s="98"/>
      <c r="L22" s="98"/>
      <c r="M22" s="192"/>
      <c r="N22" s="192"/>
      <c r="O22" s="192"/>
      <c r="P22" s="192"/>
      <c r="Q22" s="192"/>
      <c r="R22" s="192"/>
      <c r="S22" s="192"/>
      <c r="T22" s="192"/>
      <c r="U22" s="192"/>
      <c r="V22" s="192"/>
      <c r="W22" s="98"/>
      <c r="X22" s="98"/>
      <c r="Y22" s="157">
        <f>Y20/1000</f>
        <v>4.5788845566398007E-2</v>
      </c>
      <c r="Z22" s="158">
        <f t="shared" ref="Z22:AK22" si="6">Z20/1000</f>
        <v>4.4781871941892981E-2</v>
      </c>
      <c r="AA22" s="158">
        <f t="shared" si="6"/>
        <v>4.3792205216708735E-2</v>
      </c>
      <c r="AB22" s="158">
        <f t="shared" si="6"/>
        <v>4.263410073522389E-2</v>
      </c>
      <c r="AC22" s="158">
        <f t="shared" si="6"/>
        <v>4.1509679788283627E-2</v>
      </c>
      <c r="AD22" s="158">
        <f t="shared" si="6"/>
        <v>4.0417977842579556E-2</v>
      </c>
      <c r="AE22" s="158">
        <f t="shared" si="6"/>
        <v>3.9358056999550195E-2</v>
      </c>
      <c r="AF22" s="158">
        <f t="shared" si="6"/>
        <v>3.8329005322473408E-2</v>
      </c>
      <c r="AG22" s="158">
        <f t="shared" si="6"/>
        <v>3.7329936176517531E-2</v>
      </c>
      <c r="AH22" s="158">
        <f t="shared" si="6"/>
        <v>3.6359987581783271E-2</v>
      </c>
      <c r="AI22" s="158">
        <f t="shared" si="6"/>
        <v>3.541832157934327E-2</v>
      </c>
      <c r="AJ22" s="158">
        <f t="shared" si="6"/>
        <v>3.4504123610262061E-2</v>
      </c>
      <c r="AK22" s="159">
        <f t="shared" si="6"/>
        <v>3.3616601907559496E-2</v>
      </c>
      <c r="AL22" s="98"/>
      <c r="AM22" s="102"/>
      <c r="AN22" s="102"/>
      <c r="AO22" s="102"/>
      <c r="AP22" s="102"/>
      <c r="AQ22" s="102"/>
      <c r="AR22" s="109">
        <v>2013</v>
      </c>
      <c r="AS22" s="110">
        <v>37.329936176517528</v>
      </c>
      <c r="AT22" s="111">
        <v>3.7329936176517531E-2</v>
      </c>
      <c r="AU22" s="102"/>
      <c r="AV22" s="109">
        <v>2013</v>
      </c>
      <c r="AW22" s="112">
        <v>2.3376896247637209</v>
      </c>
      <c r="AX22" s="103"/>
    </row>
    <row r="23" spans="1:50" x14ac:dyDescent="0.35">
      <c r="A23" s="153"/>
      <c r="B23" s="98"/>
      <c r="C23" s="98"/>
      <c r="D23" s="98"/>
      <c r="E23" s="98"/>
      <c r="F23" s="98"/>
      <c r="G23" s="98"/>
      <c r="H23" s="98"/>
      <c r="I23" s="98"/>
      <c r="J23" s="98"/>
      <c r="K23" s="98"/>
      <c r="L23" s="98"/>
      <c r="M23" s="192"/>
      <c r="N23" s="192"/>
      <c r="O23" s="192"/>
      <c r="P23" s="192"/>
      <c r="Q23" s="192"/>
      <c r="R23" s="192"/>
      <c r="S23" s="192"/>
      <c r="T23" s="192"/>
      <c r="U23" s="192"/>
      <c r="V23" s="192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102"/>
      <c r="AN23" s="102"/>
      <c r="AO23" s="102"/>
      <c r="AP23" s="102"/>
      <c r="AQ23" s="102"/>
      <c r="AR23" s="109">
        <v>2014</v>
      </c>
      <c r="AS23" s="110">
        <v>36.359987581783273</v>
      </c>
      <c r="AT23" s="111">
        <v>3.6359987581783271E-2</v>
      </c>
      <c r="AU23" s="102"/>
      <c r="AV23" s="109">
        <v>2014</v>
      </c>
      <c r="AW23" s="112">
        <v>2.3145223966343913</v>
      </c>
      <c r="AX23" s="103"/>
    </row>
    <row r="24" spans="1:50" x14ac:dyDescent="0.35">
      <c r="A24" s="153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160"/>
      <c r="Z24" s="98"/>
      <c r="AA24" s="98"/>
      <c r="AB24" s="98"/>
      <c r="AC24" s="160"/>
      <c r="AD24" s="98"/>
      <c r="AE24" s="98"/>
      <c r="AF24" s="98"/>
      <c r="AG24" s="98"/>
      <c r="AH24" s="98"/>
      <c r="AI24" s="98"/>
      <c r="AJ24" s="98"/>
      <c r="AK24" s="98"/>
      <c r="AL24" s="98"/>
      <c r="AM24" s="102"/>
      <c r="AN24" s="102"/>
      <c r="AO24" s="102"/>
      <c r="AP24" s="102"/>
      <c r="AQ24" s="102"/>
      <c r="AR24" s="109">
        <v>2015</v>
      </c>
      <c r="AS24" s="110">
        <v>35.418321579343271</v>
      </c>
      <c r="AT24" s="111">
        <v>3.541832157934327E-2</v>
      </c>
      <c r="AU24" s="102"/>
      <c r="AV24" s="109">
        <v>2015</v>
      </c>
      <c r="AW24" s="112">
        <v>2.2929408114816372</v>
      </c>
      <c r="AX24" s="103"/>
    </row>
    <row r="25" spans="1:50" x14ac:dyDescent="0.35">
      <c r="A25" s="161" t="s">
        <v>37</v>
      </c>
      <c r="B25" s="162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4"/>
      <c r="AI25" s="98"/>
      <c r="AJ25" s="98"/>
      <c r="AK25" s="98"/>
      <c r="AL25" s="98"/>
      <c r="AM25" s="102"/>
      <c r="AN25" s="102"/>
      <c r="AO25" s="102"/>
      <c r="AP25" s="102"/>
      <c r="AQ25" s="102"/>
      <c r="AR25" s="109">
        <v>2016</v>
      </c>
      <c r="AS25" s="110">
        <v>34.504123610262063</v>
      </c>
      <c r="AT25" s="111">
        <v>3.4504123610262061E-2</v>
      </c>
      <c r="AU25" s="102"/>
      <c r="AV25" s="109">
        <v>2016</v>
      </c>
      <c r="AW25" s="112">
        <v>2.2727830505972273</v>
      </c>
      <c r="AX25" s="103"/>
    </row>
    <row r="26" spans="1:50" x14ac:dyDescent="0.35">
      <c r="A26" s="161" t="s">
        <v>30</v>
      </c>
      <c r="B26" s="162">
        <v>20</v>
      </c>
      <c r="C26" s="165">
        <v>22.5</v>
      </c>
      <c r="D26" s="165">
        <v>25</v>
      </c>
      <c r="E26" s="165">
        <v>27.5</v>
      </c>
      <c r="F26" s="165">
        <v>30</v>
      </c>
      <c r="G26" s="165">
        <v>32.5</v>
      </c>
      <c r="H26" s="165">
        <v>35</v>
      </c>
      <c r="I26" s="165">
        <v>37.5</v>
      </c>
      <c r="J26" s="165">
        <v>40</v>
      </c>
      <c r="K26" s="165">
        <v>42.5</v>
      </c>
      <c r="L26" s="165">
        <v>45</v>
      </c>
      <c r="M26" s="165">
        <v>47.5</v>
      </c>
      <c r="N26" s="165">
        <v>50</v>
      </c>
      <c r="O26" s="165">
        <v>52.5</v>
      </c>
      <c r="P26" s="165">
        <v>55</v>
      </c>
      <c r="Q26" s="165">
        <v>57.5</v>
      </c>
      <c r="R26" s="165">
        <v>60</v>
      </c>
      <c r="S26" s="165">
        <v>62.5</v>
      </c>
      <c r="T26" s="165">
        <v>65</v>
      </c>
      <c r="U26" s="165">
        <v>67.5</v>
      </c>
      <c r="V26" s="165">
        <v>70</v>
      </c>
      <c r="W26" s="165">
        <v>72.5</v>
      </c>
      <c r="X26" s="165">
        <v>75</v>
      </c>
      <c r="Y26" s="165">
        <v>77.5</v>
      </c>
      <c r="Z26" s="165">
        <v>80</v>
      </c>
      <c r="AA26" s="165">
        <v>82.5</v>
      </c>
      <c r="AB26" s="165">
        <v>85</v>
      </c>
      <c r="AC26" s="165">
        <v>87.5</v>
      </c>
      <c r="AD26" s="165">
        <v>90</v>
      </c>
      <c r="AE26" s="165">
        <v>92.5</v>
      </c>
      <c r="AF26" s="165">
        <v>95</v>
      </c>
      <c r="AG26" s="165">
        <v>97.5</v>
      </c>
      <c r="AH26" s="166">
        <v>100</v>
      </c>
      <c r="AI26" s="98"/>
      <c r="AJ26" s="98"/>
      <c r="AK26" s="98"/>
      <c r="AL26" s="98"/>
      <c r="AM26" s="102"/>
      <c r="AN26" s="102"/>
      <c r="AO26" s="102"/>
      <c r="AP26" s="102"/>
      <c r="AQ26" s="102"/>
      <c r="AR26" s="109">
        <v>2017</v>
      </c>
      <c r="AS26" s="110">
        <v>33.616601907559499</v>
      </c>
      <c r="AT26" s="111">
        <v>3.3616601907559496E-2</v>
      </c>
      <c r="AU26" s="102"/>
      <c r="AV26" s="109">
        <v>2017</v>
      </c>
      <c r="AW26" s="112">
        <v>2.2539077562039931</v>
      </c>
      <c r="AX26" s="103"/>
    </row>
    <row r="27" spans="1:50" x14ac:dyDescent="0.35">
      <c r="A27" s="167">
        <v>1</v>
      </c>
      <c r="B27" s="177">
        <f>Model!B42</f>
        <v>0.36494674233292368</v>
      </c>
      <c r="C27" s="178">
        <f>Model!C42</f>
        <v>0.33346070503005154</v>
      </c>
      <c r="D27" s="178">
        <f>Model!D42</f>
        <v>0.30510365131316564</v>
      </c>
      <c r="E27" s="178">
        <f>Model!E42</f>
        <v>0.27935555146261604</v>
      </c>
      <c r="F27" s="178">
        <f>Model!F42</f>
        <v>0.25581301706961757</v>
      </c>
      <c r="G27" s="178">
        <f>Model!G42</f>
        <v>0.23415999530940779</v>
      </c>
      <c r="H27" s="178">
        <f>Model!H42</f>
        <v>0.21413999549067286</v>
      </c>
      <c r="I27" s="178">
        <f>Model!I42</f>
        <v>0.19555044527559362</v>
      </c>
      <c r="J27" s="178">
        <f>Model!J42</f>
        <v>0.17821737689342054</v>
      </c>
      <c r="K27" s="178">
        <f>Model!K42</f>
        <v>0.16199889968421988</v>
      </c>
      <c r="L27" s="178">
        <f>Model!L42</f>
        <v>0.14677387943660269</v>
      </c>
      <c r="M27" s="178">
        <f>Model!M42</f>
        <v>0.13244097055075144</v>
      </c>
      <c r="N27" s="178">
        <f>Model!N42</f>
        <v>0.11903360865520629</v>
      </c>
      <c r="O27" s="178">
        <f>Model!O42</f>
        <v>0.10618811991713195</v>
      </c>
      <c r="P27" s="178">
        <f>Model!P42</f>
        <v>9.4123571450646981E-2</v>
      </c>
      <c r="Q27" s="178">
        <f>Model!Q42</f>
        <v>8.2508570143256632E-2</v>
      </c>
      <c r="R27" s="178">
        <f>Model!R42</f>
        <v>7.1381678517991265E-2</v>
      </c>
      <c r="S27" s="178">
        <f>Model!S42</f>
        <v>6.0736154133239739E-2</v>
      </c>
      <c r="T27" s="178">
        <f>Model!T42</f>
        <v>5.0579042734840929E-2</v>
      </c>
      <c r="U27" s="178">
        <f>Model!U42</f>
        <v>4.0850394306006232E-2</v>
      </c>
      <c r="V27" s="178">
        <f>Model!V42</f>
        <v>3.1384779498193405E-2</v>
      </c>
      <c r="W27" s="178">
        <f>Model!W42</f>
        <v>2.3145229772033482E-2</v>
      </c>
      <c r="X27" s="178">
        <f>Model!X42</f>
        <v>1.7069340606275962E-2</v>
      </c>
      <c r="Y27" s="178">
        <f>Model!Y42</f>
        <v>1.2867330147187217E-2</v>
      </c>
      <c r="Z27" s="178">
        <f>Model!Z42</f>
        <v>1.0042392631794739E-2</v>
      </c>
      <c r="AA27" s="178">
        <f>Model!AA42</f>
        <v>7.7495899897700449E-3</v>
      </c>
      <c r="AB27" s="178">
        <f>Model!AB42</f>
        <v>5.8219543715029021E-3</v>
      </c>
      <c r="AC27" s="178">
        <f>Model!AC42</f>
        <v>4.2645488717556468E-3</v>
      </c>
      <c r="AD27" s="178">
        <f>Model!AD42</f>
        <v>3.0352571536534922E-3</v>
      </c>
      <c r="AE27" s="178">
        <f>Model!AE42</f>
        <v>2.0898129872122251E-3</v>
      </c>
      <c r="AF27" s="178">
        <f>Model!AF42</f>
        <v>1.3839632873738905E-3</v>
      </c>
      <c r="AG27" s="178">
        <f>Model!AG42</f>
        <v>8.749201366700099E-4</v>
      </c>
      <c r="AH27" s="179">
        <f>Model!AH42</f>
        <v>5.2269795617010395E-4</v>
      </c>
      <c r="AI27" s="98"/>
      <c r="AJ27" s="98"/>
      <c r="AK27" s="98"/>
      <c r="AL27" s="98"/>
      <c r="AM27" s="102"/>
      <c r="AN27" s="102"/>
      <c r="AO27" s="102"/>
      <c r="AP27" s="102"/>
      <c r="AQ27" s="102"/>
      <c r="AR27" s="109">
        <v>2018</v>
      </c>
      <c r="AS27" s="110">
        <v>32.754986901060377</v>
      </c>
      <c r="AT27" s="111">
        <v>3.2754986901060379E-2</v>
      </c>
      <c r="AU27" s="102"/>
      <c r="AV27" s="109">
        <v>2018</v>
      </c>
      <c r="AW27" s="112">
        <v>2.2361911961880394</v>
      </c>
      <c r="AX27" s="103"/>
    </row>
    <row r="28" spans="1:50" x14ac:dyDescent="0.35">
      <c r="A28" s="168">
        <v>2</v>
      </c>
      <c r="B28" s="180">
        <f>Model!B43</f>
        <v>0.40642998066891556</v>
      </c>
      <c r="C28" s="181">
        <f>Model!C43</f>
        <v>0.37298083539828208</v>
      </c>
      <c r="D28" s="181">
        <f>Model!D43</f>
        <v>0.34253110650698759</v>
      </c>
      <c r="E28" s="181">
        <f>Model!E43</f>
        <v>0.31461572010907612</v>
      </c>
      <c r="F28" s="181">
        <f>Model!F43</f>
        <v>0.2888688782024067</v>
      </c>
      <c r="G28" s="181">
        <f>Model!G43</f>
        <v>0.26500144636652612</v>
      </c>
      <c r="H28" s="181">
        <f>Model!H43</f>
        <v>0.24277406583508543</v>
      </c>
      <c r="I28" s="181">
        <f>Model!I43</f>
        <v>0.22199795150161039</v>
      </c>
      <c r="J28" s="181">
        <f>Model!J43</f>
        <v>0.20250618848931801</v>
      </c>
      <c r="K28" s="181">
        <f>Model!K43</f>
        <v>0.18416363852567708</v>
      </c>
      <c r="L28" s="181">
        <f>Model!L43</f>
        <v>0.1668532817548638</v>
      </c>
      <c r="M28" s="181">
        <f>Model!M43</f>
        <v>0.15047569919130754</v>
      </c>
      <c r="N28" s="181">
        <f>Model!N43</f>
        <v>0.13498388210120071</v>
      </c>
      <c r="O28" s="181">
        <f>Model!O43</f>
        <v>0.11966450003091611</v>
      </c>
      <c r="P28" s="181">
        <f>Model!P43</f>
        <v>0.10556724144748164</v>
      </c>
      <c r="Q28" s="181">
        <f>Model!Q43</f>
        <v>9.207063183981401E-2</v>
      </c>
      <c r="R28" s="181">
        <f>Model!R43</f>
        <v>7.9190284649471199E-2</v>
      </c>
      <c r="S28" s="181">
        <f>Model!S43</f>
        <v>6.6898392101453652E-2</v>
      </c>
      <c r="T28" s="181">
        <f>Model!T43</f>
        <v>5.5164764438649261E-2</v>
      </c>
      <c r="U28" s="181">
        <f>Model!U43</f>
        <v>4.396980875428147E-2</v>
      </c>
      <c r="V28" s="181">
        <f>Model!V43</f>
        <v>3.3336035702327793E-2</v>
      </c>
      <c r="W28" s="181">
        <f>Model!W43</f>
        <v>2.4353562787728822E-2</v>
      </c>
      <c r="X28" s="181">
        <f>Model!X43</f>
        <v>1.7885349946407003E-2</v>
      </c>
      <c r="Y28" s="181">
        <f>Model!Y43</f>
        <v>1.3478640257639452E-2</v>
      </c>
      <c r="Z28" s="181">
        <f>Model!Z43</f>
        <v>1.0536104686126313E-2</v>
      </c>
      <c r="AA28" s="181">
        <f>Model!AA43</f>
        <v>8.1365868482423664E-3</v>
      </c>
      <c r="AB28" s="181">
        <f>Model!AB43</f>
        <v>6.1129031582611848E-3</v>
      </c>
      <c r="AC28" s="181">
        <f>Model!AC43</f>
        <v>4.4777362602397286E-3</v>
      </c>
      <c r="AD28" s="181">
        <f>Model!AD43</f>
        <v>3.1870286853871166E-3</v>
      </c>
      <c r="AE28" s="181">
        <f>Model!AE43</f>
        <v>2.1943286383587779E-3</v>
      </c>
      <c r="AF28" s="181">
        <f>Model!AF43</f>
        <v>1.4531871708431954E-3</v>
      </c>
      <c r="AG28" s="181">
        <f>Model!AG43</f>
        <v>9.1868649728743534E-4</v>
      </c>
      <c r="AH28" s="182">
        <f>Model!AH43</f>
        <v>5.4884668228938338E-4</v>
      </c>
      <c r="AI28" s="98"/>
      <c r="AJ28" s="98"/>
      <c r="AK28" s="98"/>
      <c r="AL28" s="98"/>
      <c r="AM28" s="102"/>
      <c r="AN28" s="102"/>
      <c r="AO28" s="102"/>
      <c r="AP28" s="102"/>
      <c r="AQ28" s="102"/>
      <c r="AR28" s="169">
        <v>2019</v>
      </c>
      <c r="AS28" s="170">
        <v>31.918530635052957</v>
      </c>
      <c r="AT28" s="171">
        <v>3.1918530635052955E-2</v>
      </c>
      <c r="AU28" s="102"/>
      <c r="AV28" s="169">
        <v>2019</v>
      </c>
      <c r="AW28" s="172">
        <v>2.2195246998623457</v>
      </c>
      <c r="AX28" s="103"/>
    </row>
    <row r="29" spans="1:50" x14ac:dyDescent="0.35">
      <c r="A29" s="168">
        <v>3</v>
      </c>
      <c r="B29" s="180">
        <f>Model!B44</f>
        <v>0.44791321900490755</v>
      </c>
      <c r="C29" s="181">
        <f>Model!C44</f>
        <v>0.41250096576651263</v>
      </c>
      <c r="D29" s="181">
        <f>Model!D44</f>
        <v>0.37995856170080966</v>
      </c>
      <c r="E29" s="181">
        <f>Model!E44</f>
        <v>0.34987588875553621</v>
      </c>
      <c r="F29" s="181">
        <f>Model!F44</f>
        <v>0.32192473933519594</v>
      </c>
      <c r="G29" s="181">
        <f>Model!G44</f>
        <v>0.29584289742364445</v>
      </c>
      <c r="H29" s="181">
        <f>Model!H44</f>
        <v>0.27140813617949799</v>
      </c>
      <c r="I29" s="181">
        <f>Model!I44</f>
        <v>0.24844545772762716</v>
      </c>
      <c r="J29" s="181">
        <f>Model!J44</f>
        <v>0.22679500008521536</v>
      </c>
      <c r="K29" s="181">
        <f>Model!K44</f>
        <v>0.20632837736713427</v>
      </c>
      <c r="L29" s="181">
        <f>Model!L44</f>
        <v>0.1869326840731248</v>
      </c>
      <c r="M29" s="181">
        <f>Model!M44</f>
        <v>0.16851042783186365</v>
      </c>
      <c r="N29" s="181">
        <f>Model!N44</f>
        <v>0.15093415554719525</v>
      </c>
      <c r="O29" s="181">
        <f>Model!O44</f>
        <v>0.13314088014470027</v>
      </c>
      <c r="P29" s="181">
        <f>Model!P44</f>
        <v>0.1170109114443163</v>
      </c>
      <c r="Q29" s="181">
        <f>Model!Q44</f>
        <v>0.10163269353637139</v>
      </c>
      <c r="R29" s="181">
        <f>Model!R44</f>
        <v>8.6998890780951244E-2</v>
      </c>
      <c r="S29" s="181">
        <f>Model!S44</f>
        <v>7.3060630069667454E-2</v>
      </c>
      <c r="T29" s="181">
        <f>Model!T44</f>
        <v>5.9750486142457482E-2</v>
      </c>
      <c r="U29" s="181">
        <f>Model!U44</f>
        <v>4.7089223202556596E-2</v>
      </c>
      <c r="V29" s="181">
        <f>Model!V44</f>
        <v>3.5287291906462293E-2</v>
      </c>
      <c r="W29" s="181">
        <f>Model!W44</f>
        <v>2.5561895803424273E-2</v>
      </c>
      <c r="X29" s="181">
        <f>Model!X44</f>
        <v>1.8701359286538155E-2</v>
      </c>
      <c r="Y29" s="181">
        <f>Model!Y44</f>
        <v>1.4089950368091797E-2</v>
      </c>
      <c r="Z29" s="181">
        <f>Model!Z44</f>
        <v>1.1029816740457998E-2</v>
      </c>
      <c r="AA29" s="181">
        <f>Model!AA44</f>
        <v>8.523583706714799E-3</v>
      </c>
      <c r="AB29" s="181">
        <f>Model!AB44</f>
        <v>6.4038519450194675E-3</v>
      </c>
      <c r="AC29" s="181">
        <f>Model!AC44</f>
        <v>4.6909236487236994E-3</v>
      </c>
      <c r="AD29" s="181">
        <f>Model!AD44</f>
        <v>3.3388002171207409E-3</v>
      </c>
      <c r="AE29" s="181">
        <f>Model!AE44</f>
        <v>2.2988442895054417E-3</v>
      </c>
      <c r="AF29" s="181">
        <f>Model!AF44</f>
        <v>1.5224110543126113E-3</v>
      </c>
      <c r="AG29" s="181">
        <f>Model!AG44</f>
        <v>9.6245285790474977E-4</v>
      </c>
      <c r="AH29" s="182">
        <f>Model!AH44</f>
        <v>5.7499540840866281E-4</v>
      </c>
      <c r="AI29" s="98"/>
      <c r="AJ29" s="98"/>
      <c r="AK29" s="98"/>
      <c r="AL29" s="98"/>
      <c r="AM29" s="98"/>
      <c r="AN29" s="98"/>
      <c r="AO29" s="98"/>
      <c r="AP29" s="98"/>
      <c r="AQ29" s="98"/>
      <c r="AR29" s="98"/>
      <c r="AS29" s="98"/>
      <c r="AT29" s="98"/>
      <c r="AU29" s="98"/>
      <c r="AV29" s="98"/>
      <c r="AW29" s="98"/>
      <c r="AX29" s="103"/>
    </row>
    <row r="30" spans="1:50" x14ac:dyDescent="0.35">
      <c r="A30" s="168">
        <v>5</v>
      </c>
      <c r="B30" s="180">
        <f>Model!B45</f>
        <v>0.53087969567689153</v>
      </c>
      <c r="C30" s="181">
        <f>Model!C45</f>
        <v>0.49154122650297349</v>
      </c>
      <c r="D30" s="181">
        <f>Model!D45</f>
        <v>0.45481347208845357</v>
      </c>
      <c r="E30" s="181">
        <f>Model!E45</f>
        <v>0.42039622604845617</v>
      </c>
      <c r="F30" s="181">
        <f>Model!F45</f>
        <v>0.38803646160077443</v>
      </c>
      <c r="G30" s="181">
        <f>Model!G45</f>
        <v>0.35752579953788133</v>
      </c>
      <c r="H30" s="181">
        <f>Model!H45</f>
        <v>0.32867627686832313</v>
      </c>
      <c r="I30" s="181">
        <f>Model!I45</f>
        <v>0.3013404701796607</v>
      </c>
      <c r="J30" s="181">
        <f>Model!J45</f>
        <v>0.27537262327701006</v>
      </c>
      <c r="K30" s="181">
        <f>Model!K45</f>
        <v>0.25065785505004867</v>
      </c>
      <c r="L30" s="181">
        <f>Model!L45</f>
        <v>0.22709148870964679</v>
      </c>
      <c r="M30" s="181">
        <f>Model!M45</f>
        <v>0.20457988511297609</v>
      </c>
      <c r="N30" s="181">
        <f>Model!N45</f>
        <v>0.1828347024391842</v>
      </c>
      <c r="O30" s="181">
        <f>Model!O45</f>
        <v>0.16009364037226836</v>
      </c>
      <c r="P30" s="181">
        <f>Model!P45</f>
        <v>0.13989825143798584</v>
      </c>
      <c r="Q30" s="181">
        <f>Model!Q45</f>
        <v>0.12075681692948637</v>
      </c>
      <c r="R30" s="181">
        <f>Model!R45</f>
        <v>0.10261610304391111</v>
      </c>
      <c r="S30" s="181">
        <f>Model!S45</f>
        <v>8.5385106006095057E-2</v>
      </c>
      <c r="T30" s="181">
        <f>Model!T45</f>
        <v>6.8921929550074146E-2</v>
      </c>
      <c r="U30" s="181">
        <f>Model!U45</f>
        <v>5.3328052099106849E-2</v>
      </c>
      <c r="V30" s="181">
        <f>Model!V45</f>
        <v>3.9189804314731291E-2</v>
      </c>
      <c r="W30" s="181">
        <f>Model!W45</f>
        <v>2.7978561834815063E-2</v>
      </c>
      <c r="X30" s="181">
        <f>Model!X45</f>
        <v>2.0333377966800348E-2</v>
      </c>
      <c r="Y30" s="181">
        <f>Model!Y45</f>
        <v>1.5312570588996266E-2</v>
      </c>
      <c r="Z30" s="181">
        <f>Model!Z45</f>
        <v>1.2017240849121147E-2</v>
      </c>
      <c r="AA30" s="181">
        <f>Model!AA45</f>
        <v>9.2975774236594422E-3</v>
      </c>
      <c r="AB30" s="181">
        <f>Model!AB45</f>
        <v>6.985749518536033E-3</v>
      </c>
      <c r="AC30" s="181">
        <f>Model!AC45</f>
        <v>5.117298425691641E-3</v>
      </c>
      <c r="AD30" s="181">
        <f>Model!AD45</f>
        <v>3.6423432805879896E-3</v>
      </c>
      <c r="AE30" s="181">
        <f>Model!AE45</f>
        <v>2.5078755917985474E-3</v>
      </c>
      <c r="AF30" s="181">
        <f>Model!AF45</f>
        <v>1.660858821251443E-3</v>
      </c>
      <c r="AG30" s="181">
        <f>Model!AG45</f>
        <v>1.0499855791393786E-3</v>
      </c>
      <c r="AH30" s="182">
        <f>Model!AH45</f>
        <v>6.2729286064722167E-4</v>
      </c>
      <c r="AI30" s="98"/>
      <c r="AJ30" s="98"/>
      <c r="AK30" s="98"/>
      <c r="AL30" s="98"/>
      <c r="AM30" s="98"/>
      <c r="AN30" s="98"/>
      <c r="AO30" s="98"/>
      <c r="AP30" s="98"/>
      <c r="AQ30" s="98"/>
      <c r="AR30" s="98"/>
      <c r="AS30" s="98"/>
      <c r="AT30" s="98"/>
      <c r="AU30" s="98"/>
      <c r="AV30" s="98"/>
      <c r="AW30" s="98"/>
      <c r="AX30" s="103"/>
    </row>
    <row r="31" spans="1:50" x14ac:dyDescent="0.35">
      <c r="A31" s="168">
        <v>10</v>
      </c>
      <c r="B31" s="180">
        <f>Model!B46</f>
        <v>0.56501156723883517</v>
      </c>
      <c r="C31" s="181">
        <f>Model!C46</f>
        <v>0.52519095653402714</v>
      </c>
      <c r="D31" s="181">
        <f>Model!D46</f>
        <v>0.48766069861578287</v>
      </c>
      <c r="E31" s="181">
        <f>Model!E46</f>
        <v>0.45219336949680677</v>
      </c>
      <c r="F31" s="181">
        <f>Model!F46</f>
        <v>0.41859426383343468</v>
      </c>
      <c r="G31" s="181">
        <f>Model!G46</f>
        <v>0.38669053036814471</v>
      </c>
      <c r="H31" s="181">
        <f>Model!H46</f>
        <v>0.3563350827022419</v>
      </c>
      <c r="I31" s="181">
        <f>Model!I46</f>
        <v>0.32740115468436337</v>
      </c>
      <c r="J31" s="181">
        <f>Model!J46</f>
        <v>0.29976823675997721</v>
      </c>
      <c r="K31" s="181">
        <f>Model!K46</f>
        <v>0.27333802943171326</v>
      </c>
      <c r="L31" s="181">
        <f>Model!L46</f>
        <v>0.24801507063493555</v>
      </c>
      <c r="M31" s="181">
        <f>Model!M46</f>
        <v>0.22372015391096933</v>
      </c>
      <c r="N31" s="181">
        <f>Model!N46</f>
        <v>0.20019811751828642</v>
      </c>
      <c r="O31" s="181">
        <f>Model!O46</f>
        <v>0.1755564173864953</v>
      </c>
      <c r="P31" s="181">
        <f>Model!P46</f>
        <v>0.15343915002896491</v>
      </c>
      <c r="Q31" s="181">
        <f>Model!Q46</f>
        <v>0.13242488314736189</v>
      </c>
      <c r="R31" s="181">
        <f>Model!R46</f>
        <v>0.11246395412534727</v>
      </c>
      <c r="S31" s="181">
        <f>Model!S46</f>
        <v>9.3468572879629397E-2</v>
      </c>
      <c r="T31" s="181">
        <f>Model!T46</f>
        <v>7.5280939591068519E-2</v>
      </c>
      <c r="U31" s="181">
        <f>Model!U46</f>
        <v>5.8044265793812833E-2</v>
      </c>
      <c r="V31" s="181">
        <f>Model!V46</f>
        <v>4.2506952544437593E-2</v>
      </c>
      <c r="W31" s="181">
        <f>Model!W46</f>
        <v>3.0219494047668549E-2</v>
      </c>
      <c r="X31" s="181">
        <f>Model!X46</f>
        <v>2.1920956028844363E-2</v>
      </c>
      <c r="Y31" s="181">
        <f>Model!Y46</f>
        <v>1.6512956208819207E-2</v>
      </c>
      <c r="Z31" s="181">
        <f>Model!Z46</f>
        <v>1.2970752447314937E-2</v>
      </c>
      <c r="AA31" s="181">
        <f>Model!AA46</f>
        <v>1.0033211970110423E-2</v>
      </c>
      <c r="AB31" s="181">
        <f>Model!AB46</f>
        <v>7.5318234494804459E-3</v>
      </c>
      <c r="AC31" s="181">
        <f>Model!AC46</f>
        <v>5.5119476399988487E-3</v>
      </c>
      <c r="AD31" s="181">
        <f>Model!AD46</f>
        <v>3.9190909614248426E-3</v>
      </c>
      <c r="AE31" s="181">
        <f>Model!AE46</f>
        <v>2.695316070072451E-3</v>
      </c>
      <c r="AF31" s="181">
        <f>Model!AF46</f>
        <v>1.7827470201569051E-3</v>
      </c>
      <c r="AG31" s="181">
        <f>Model!AG46</f>
        <v>1.1254878898248055E-3</v>
      </c>
      <c r="AH31" s="182">
        <f>Model!AH46</f>
        <v>6.7137679384010607E-4</v>
      </c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103"/>
    </row>
    <row r="32" spans="1:50" x14ac:dyDescent="0.35">
      <c r="A32" s="168">
        <v>15</v>
      </c>
      <c r="B32" s="180">
        <f>Model!B47</f>
        <v>0.58981878380719999</v>
      </c>
      <c r="C32" s="181">
        <f>Model!C47</f>
        <v>0.54982284799013836</v>
      </c>
      <c r="D32" s="181">
        <f>Model!D47</f>
        <v>0.51186127824623118</v>
      </c>
      <c r="E32" s="181">
        <f>Model!E47</f>
        <v>0.47575770729143418</v>
      </c>
      <c r="F32" s="181">
        <f>Model!F47</f>
        <v>0.44136046573639809</v>
      </c>
      <c r="G32" s="181">
        <f>Model!G47</f>
        <v>0.40853086576104913</v>
      </c>
      <c r="H32" s="181">
        <f>Model!H47</f>
        <v>0.37714559688579963</v>
      </c>
      <c r="I32" s="181">
        <f>Model!I47</f>
        <v>0.34709734547404258</v>
      </c>
      <c r="J32" s="181">
        <f>Model!J47</f>
        <v>0.31828276769086483</v>
      </c>
      <c r="K32" s="181">
        <f>Model!K47</f>
        <v>0.29061764195135209</v>
      </c>
      <c r="L32" s="181">
        <f>Model!L47</f>
        <v>0.26401903986647968</v>
      </c>
      <c r="M32" s="181">
        <f>Model!M47</f>
        <v>0.23841596117954067</v>
      </c>
      <c r="N32" s="181">
        <f>Model!N47</f>
        <v>0.21357140239453865</v>
      </c>
      <c r="O32" s="181">
        <f>Model!O47</f>
        <v>0.18734571590479998</v>
      </c>
      <c r="P32" s="181">
        <f>Model!P47</f>
        <v>0.16383218847434822</v>
      </c>
      <c r="Q32" s="181">
        <f>Model!Q47</f>
        <v>0.1414420907077627</v>
      </c>
      <c r="R32" s="181">
        <f>Model!R47</f>
        <v>0.12012450135487007</v>
      </c>
      <c r="S32" s="181">
        <f>Model!S47</f>
        <v>9.9799729317025188E-2</v>
      </c>
      <c r="T32" s="181">
        <f>Model!T47</f>
        <v>8.0301591329203004E-2</v>
      </c>
      <c r="U32" s="181">
        <f>Model!U47</f>
        <v>6.1803490709603892E-2</v>
      </c>
      <c r="V32" s="181">
        <f>Model!V47</f>
        <v>4.5170750405071236E-2</v>
      </c>
      <c r="W32" s="181">
        <f>Model!W47</f>
        <v>3.2039444791155614E-2</v>
      </c>
      <c r="X32" s="181">
        <f>Model!X47</f>
        <v>2.3214868684493628E-2</v>
      </c>
      <c r="Y32" s="181">
        <f>Model!Y47</f>
        <v>1.7487233746319331E-2</v>
      </c>
      <c r="Z32" s="181">
        <f>Model!Z47</f>
        <v>1.3735912397588201E-2</v>
      </c>
      <c r="AA32" s="181">
        <f>Model!AA47</f>
        <v>1.0616231919977182E-2</v>
      </c>
      <c r="AB32" s="181">
        <f>Model!AB47</f>
        <v>7.9591375518980323E-3</v>
      </c>
      <c r="AC32" s="181">
        <f>Model!AC47</f>
        <v>5.8165197942657842E-3</v>
      </c>
      <c r="AD32" s="181">
        <f>Model!AD47</f>
        <v>4.129459740285002E-3</v>
      </c>
      <c r="AE32" s="181">
        <f>Model!AE47</f>
        <v>2.8354453379277889E-3</v>
      </c>
      <c r="AF32" s="181">
        <f>Model!AF47</f>
        <v>1.8722083368694076E-3</v>
      </c>
      <c r="AG32" s="181">
        <f>Model!AG47</f>
        <v>1.179779972443451E-3</v>
      </c>
      <c r="AH32" s="182">
        <f>Model!AH47</f>
        <v>7.0235515364869272E-4</v>
      </c>
      <c r="AI32" s="98"/>
      <c r="AJ32" s="98"/>
      <c r="AK32" s="98"/>
      <c r="AL32" s="98"/>
      <c r="AM32" s="98"/>
      <c r="AN32" s="98"/>
      <c r="AO32" s="98"/>
      <c r="AP32" s="98"/>
      <c r="AQ32" s="98"/>
      <c r="AR32" s="98"/>
      <c r="AS32" s="98"/>
      <c r="AT32" s="98"/>
      <c r="AU32" s="98"/>
      <c r="AV32" s="98"/>
      <c r="AW32" s="98"/>
      <c r="AX32" s="103"/>
    </row>
    <row r="33" spans="1:50" x14ac:dyDescent="0.35">
      <c r="A33" s="173">
        <v>20</v>
      </c>
      <c r="B33" s="183">
        <f>Model!B48</f>
        <v>0.62013072146823123</v>
      </c>
      <c r="C33" s="184">
        <f>Model!C48</f>
        <v>0.5801452731425385</v>
      </c>
      <c r="D33" s="184">
        <f>Model!D48</f>
        <v>0.54186543442753443</v>
      </c>
      <c r="E33" s="184">
        <f>Model!E48</f>
        <v>0.50517953996320619</v>
      </c>
      <c r="F33" s="184">
        <f>Model!F48</f>
        <v>0.46997956664381457</v>
      </c>
      <c r="G33" s="184">
        <f>Model!G48</f>
        <v>0.43617199753292002</v>
      </c>
      <c r="H33" s="184">
        <f>Model!H48</f>
        <v>0.40366353066265082</v>
      </c>
      <c r="I33" s="184">
        <f>Model!I48</f>
        <v>0.37237285568780221</v>
      </c>
      <c r="J33" s="184">
        <f>Model!J48</f>
        <v>0.3422214498298991</v>
      </c>
      <c r="K33" s="184">
        <f>Model!K48</f>
        <v>0.31313528524481149</v>
      </c>
      <c r="L33" s="184">
        <f>Model!L48</f>
        <v>0.28505505847112633</v>
      </c>
      <c r="M33" s="184">
        <f>Model!M48</f>
        <v>0.25791448582065579</v>
      </c>
      <c r="N33" s="184">
        <f>Model!N48</f>
        <v>0.23151707613721173</v>
      </c>
      <c r="O33" s="184">
        <f>Model!O48</f>
        <v>0.20385293857010778</v>
      </c>
      <c r="P33" s="184">
        <f>Model!P48</f>
        <v>0.17853440031804901</v>
      </c>
      <c r="Q33" s="184">
        <f>Model!Q48</f>
        <v>0.15435345212737928</v>
      </c>
      <c r="R33" s="184">
        <f>Model!R48</f>
        <v>0.13126489310487222</v>
      </c>
      <c r="S33" s="184">
        <f>Model!S48</f>
        <v>0.10919849490564626</v>
      </c>
      <c r="T33" s="184">
        <f>Model!T48</f>
        <v>8.7985335255971409E-2</v>
      </c>
      <c r="U33" s="184">
        <f>Model!U48</f>
        <v>6.7788960139539056E-2</v>
      </c>
      <c r="V33" s="184">
        <f>Model!V48</f>
        <v>4.9485717665115669E-2</v>
      </c>
      <c r="W33" s="184">
        <f>Model!W48</f>
        <v>3.5020448449178621E-2</v>
      </c>
      <c r="X33" s="184">
        <f>Model!X48</f>
        <v>2.5356911984058428E-2</v>
      </c>
      <c r="Y33" s="184">
        <f>Model!Y48</f>
        <v>1.9109415733735591E-2</v>
      </c>
      <c r="Z33" s="184">
        <f>Model!Z48</f>
        <v>1.5003495854085114E-2</v>
      </c>
      <c r="AA33" s="184">
        <f>Model!AA48</f>
        <v>1.157164034434699E-2</v>
      </c>
      <c r="AB33" s="184">
        <f>Model!AB48</f>
        <v>8.6505838898406351E-3</v>
      </c>
      <c r="AC33" s="184">
        <f>Model!AC48</f>
        <v>6.302588679787835E-3</v>
      </c>
      <c r="AD33" s="184">
        <f>Model!AD48</f>
        <v>4.4601463114176676E-3</v>
      </c>
      <c r="AE33" s="184">
        <f>Model!AE48</f>
        <v>3.0520853002419246E-3</v>
      </c>
      <c r="AF33" s="184">
        <f>Model!AF48</f>
        <v>2.0079950162236182E-3</v>
      </c>
      <c r="AG33" s="184">
        <f>Model!AG48</f>
        <v>1.2605152612283899E-3</v>
      </c>
      <c r="AH33" s="185">
        <f>Model!AH48</f>
        <v>7.4737338642016926E-4</v>
      </c>
      <c r="AI33" s="98"/>
      <c r="AJ33" s="98"/>
      <c r="AK33" s="98"/>
      <c r="AL33" s="98"/>
      <c r="AM33" s="98"/>
      <c r="AN33" s="98"/>
      <c r="AO33" s="98"/>
      <c r="AP33" s="98"/>
      <c r="AQ33" s="98"/>
      <c r="AR33" s="98"/>
      <c r="AS33" s="98"/>
      <c r="AT33" s="98"/>
      <c r="AU33" s="98"/>
      <c r="AV33" s="98"/>
      <c r="AW33" s="98"/>
      <c r="AX33" s="103"/>
    </row>
    <row r="34" spans="1:50" x14ac:dyDescent="0.35">
      <c r="A34" s="153"/>
      <c r="B34" s="98"/>
      <c r="C34" s="98"/>
      <c r="D34" s="98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103"/>
    </row>
    <row r="35" spans="1:50" x14ac:dyDescent="0.35">
      <c r="A35" s="153"/>
      <c r="B35" s="98"/>
      <c r="C35" s="98"/>
      <c r="D35" s="98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103"/>
    </row>
    <row r="36" spans="1:50" x14ac:dyDescent="0.35">
      <c r="A36" s="153"/>
      <c r="B36" s="98"/>
      <c r="C36" s="98"/>
      <c r="D36" s="98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  <c r="AJ36" s="98"/>
      <c r="AK36" s="98"/>
      <c r="AL36" s="98"/>
      <c r="AM36" s="98"/>
      <c r="AN36" s="98"/>
      <c r="AO36" s="98"/>
      <c r="AP36" s="98"/>
      <c r="AQ36" s="98"/>
      <c r="AR36" s="98"/>
      <c r="AS36" s="98"/>
      <c r="AT36" s="98"/>
      <c r="AU36" s="98"/>
      <c r="AV36" s="98"/>
      <c r="AW36" s="98"/>
      <c r="AX36" s="103"/>
    </row>
    <row r="37" spans="1:50" x14ac:dyDescent="0.35">
      <c r="A37" s="153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  <c r="AJ37" s="98"/>
      <c r="AK37" s="98"/>
      <c r="AL37" s="98"/>
      <c r="AM37" s="98"/>
      <c r="AN37" s="98"/>
      <c r="AO37" s="98"/>
      <c r="AP37" s="98"/>
      <c r="AQ37" s="98"/>
      <c r="AR37" s="98"/>
      <c r="AS37" s="98"/>
      <c r="AT37" s="98"/>
      <c r="AU37" s="98"/>
      <c r="AV37" s="98"/>
      <c r="AW37" s="98"/>
      <c r="AX37" s="103"/>
    </row>
    <row r="38" spans="1:50" x14ac:dyDescent="0.35">
      <c r="A38" s="174"/>
      <c r="B38" s="175"/>
      <c r="C38" s="175"/>
      <c r="D38" s="175"/>
      <c r="E38" s="175"/>
      <c r="F38" s="175"/>
      <c r="G38" s="175"/>
      <c r="H38" s="175"/>
      <c r="I38" s="175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  <c r="AG38" s="175"/>
      <c r="AH38" s="175"/>
      <c r="AI38" s="175"/>
      <c r="AJ38" s="175"/>
      <c r="AK38" s="175"/>
      <c r="AL38" s="175"/>
      <c r="AM38" s="175"/>
      <c r="AN38" s="175"/>
      <c r="AO38" s="175"/>
      <c r="AP38" s="175"/>
      <c r="AQ38" s="175"/>
      <c r="AR38" s="175"/>
      <c r="AS38" s="175"/>
      <c r="AT38" s="175"/>
      <c r="AU38" s="175"/>
      <c r="AV38" s="175"/>
      <c r="AW38" s="175"/>
      <c r="AX38" s="176"/>
    </row>
  </sheetData>
  <mergeCells count="5">
    <mergeCell ref="A1:J1"/>
    <mergeCell ref="A2:J2"/>
    <mergeCell ref="A3:J3"/>
    <mergeCell ref="A4:J4"/>
    <mergeCell ref="A5:J5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8"/>
  <sheetViews>
    <sheetView zoomScale="70" zoomScaleNormal="70" workbookViewId="0">
      <selection activeCell="A2" sqref="A2:J2"/>
    </sheetView>
  </sheetViews>
  <sheetFormatPr defaultColWidth="15.7109375" defaultRowHeight="15.75" x14ac:dyDescent="0.35"/>
  <cols>
    <col min="1" max="1" width="7.7109375" style="97" bestFit="1" customWidth="1"/>
    <col min="2" max="2" width="6.28515625" style="97" bestFit="1" customWidth="1"/>
    <col min="3" max="3" width="10.28515625" style="97" bestFit="1" customWidth="1"/>
    <col min="4" max="4" width="10.140625" style="97" bestFit="1" customWidth="1"/>
    <col min="5" max="5" width="8.85546875" style="97" bestFit="1" customWidth="1"/>
    <col min="6" max="6" width="7.85546875" style="97" bestFit="1" customWidth="1"/>
    <col min="7" max="7" width="6.85546875" style="97" bestFit="1" customWidth="1"/>
    <col min="8" max="8" width="8.140625" style="97" bestFit="1" customWidth="1"/>
    <col min="9" max="9" width="7.42578125" style="97" bestFit="1" customWidth="1"/>
    <col min="10" max="10" width="6" style="97" customWidth="1"/>
    <col min="11" max="11" width="6.7109375" style="97" bestFit="1" customWidth="1"/>
    <col min="12" max="12" width="5.85546875" style="97" bestFit="1" customWidth="1"/>
    <col min="13" max="13" width="6.42578125" style="97" bestFit="1" customWidth="1"/>
    <col min="14" max="14" width="5.85546875" style="97" bestFit="1" customWidth="1"/>
    <col min="15" max="16" width="6.85546875" style="97" bestFit="1" customWidth="1"/>
    <col min="17" max="17" width="6.42578125" style="97" bestFit="1" customWidth="1"/>
    <col min="18" max="18" width="6.7109375" style="97" bestFit="1" customWidth="1"/>
    <col min="19" max="22" width="5.85546875" style="97" bestFit="1" customWidth="1"/>
    <col min="23" max="23" width="7.140625" style="97" bestFit="1" customWidth="1"/>
    <col min="24" max="24" width="6.85546875" style="97" bestFit="1" customWidth="1"/>
    <col min="25" max="30" width="7.140625" style="97" bestFit="1" customWidth="1"/>
    <col min="31" max="31" width="6.85546875" style="97" bestFit="1" customWidth="1"/>
    <col min="32" max="32" width="7.140625" style="97" bestFit="1" customWidth="1"/>
    <col min="33" max="34" width="6.85546875" style="97" bestFit="1" customWidth="1"/>
    <col min="35" max="35" width="7.140625" style="97" bestFit="1" customWidth="1"/>
    <col min="36" max="36" width="11.5703125" style="97" bestFit="1" customWidth="1"/>
    <col min="37" max="37" width="7.140625" style="97" bestFit="1" customWidth="1"/>
    <col min="38" max="38" width="6" style="199" bestFit="1" customWidth="1"/>
    <col min="39" max="39" width="37.140625" style="97" bestFit="1" customWidth="1"/>
    <col min="40" max="40" width="13.140625" style="97" bestFit="1" customWidth="1"/>
    <col min="41" max="41" width="12.42578125" style="97" bestFit="1" customWidth="1"/>
    <col min="42" max="42" width="10.5703125" style="97" bestFit="1" customWidth="1"/>
    <col min="43" max="43" width="8.7109375" style="97" customWidth="1"/>
    <col min="44" max="44" width="6.42578125" style="97" bestFit="1" customWidth="1"/>
    <col min="45" max="45" width="11.140625" style="97" bestFit="1" customWidth="1"/>
    <col min="46" max="46" width="9.28515625" style="97" bestFit="1" customWidth="1"/>
    <col min="47" max="47" width="8.5703125" style="97" customWidth="1"/>
    <col min="48" max="48" width="6.42578125" style="97" bestFit="1" customWidth="1"/>
    <col min="49" max="49" width="11.140625" style="97" bestFit="1" customWidth="1"/>
    <col min="50" max="16384" width="15.7109375" style="97"/>
  </cols>
  <sheetData>
    <row r="1" spans="1:50" x14ac:dyDescent="0.35">
      <c r="A1" s="219"/>
      <c r="B1" s="220"/>
      <c r="C1" s="220"/>
      <c r="D1" s="220"/>
      <c r="E1" s="220"/>
      <c r="F1" s="220"/>
      <c r="G1" s="220"/>
      <c r="H1" s="220"/>
      <c r="I1" s="220"/>
      <c r="J1" s="220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  <c r="X1" s="95"/>
      <c r="Y1" s="95"/>
      <c r="Z1" s="95"/>
      <c r="AA1" s="95"/>
      <c r="AB1" s="95"/>
      <c r="AC1" s="95"/>
      <c r="AD1" s="95"/>
      <c r="AE1" s="95"/>
      <c r="AF1" s="95"/>
      <c r="AG1" s="95"/>
      <c r="AH1" s="95"/>
      <c r="AI1" s="95"/>
      <c r="AJ1" s="95"/>
      <c r="AK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6"/>
    </row>
    <row r="2" spans="1:50" ht="30.75" x14ac:dyDescent="0.6">
      <c r="A2" s="221" t="s">
        <v>49</v>
      </c>
      <c r="B2" s="222"/>
      <c r="C2" s="222"/>
      <c r="D2" s="222"/>
      <c r="E2" s="222"/>
      <c r="F2" s="222"/>
      <c r="G2" s="222"/>
      <c r="H2" s="222"/>
      <c r="I2" s="222"/>
      <c r="J2" s="222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M2" s="209" t="s">
        <v>44</v>
      </c>
      <c r="AN2" s="65"/>
      <c r="AO2" s="65"/>
      <c r="AP2" s="66"/>
      <c r="AQ2" s="92"/>
      <c r="AR2" s="92"/>
      <c r="AS2" s="92"/>
      <c r="AT2" s="92"/>
      <c r="AU2" s="92"/>
      <c r="AV2" s="92"/>
      <c r="AW2" s="92"/>
      <c r="AX2" s="103"/>
    </row>
    <row r="3" spans="1:50" ht="16.5" x14ac:dyDescent="0.35">
      <c r="A3" s="223"/>
      <c r="B3" s="224"/>
      <c r="C3" s="224"/>
      <c r="D3" s="224"/>
      <c r="E3" s="224"/>
      <c r="F3" s="224"/>
      <c r="G3" s="224"/>
      <c r="H3" s="224"/>
      <c r="I3" s="224"/>
      <c r="J3" s="224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M3" s="67" t="s">
        <v>41</v>
      </c>
      <c r="AN3" s="205" t="s">
        <v>42</v>
      </c>
      <c r="AO3" s="67" t="s">
        <v>17</v>
      </c>
      <c r="AP3" s="67" t="s">
        <v>43</v>
      </c>
      <c r="AQ3"/>
      <c r="AR3" s="68" t="s">
        <v>38</v>
      </c>
      <c r="AS3" s="68" t="s">
        <v>39</v>
      </c>
      <c r="AT3" s="67" t="s">
        <v>40</v>
      </c>
      <c r="AU3"/>
      <c r="AV3" s="68" t="s">
        <v>38</v>
      </c>
      <c r="AW3" s="68" t="s">
        <v>39</v>
      </c>
      <c r="AX3" s="103"/>
    </row>
    <row r="4" spans="1:50" ht="16.5" x14ac:dyDescent="0.35">
      <c r="A4" s="223"/>
      <c r="B4" s="224"/>
      <c r="C4" s="224"/>
      <c r="D4" s="224"/>
      <c r="E4" s="224"/>
      <c r="F4" s="224"/>
      <c r="G4" s="224"/>
      <c r="H4" s="224"/>
      <c r="I4" s="224"/>
      <c r="J4" s="224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199">
        <v>2017</v>
      </c>
      <c r="AM4" s="210" t="s">
        <v>0</v>
      </c>
      <c r="AN4" s="206">
        <v>3651056.6153262588</v>
      </c>
      <c r="AO4" s="69">
        <v>720686.20068712765</v>
      </c>
      <c r="AP4" s="69">
        <v>25752.374171839467</v>
      </c>
      <c r="AQ4" s="92"/>
      <c r="AR4" s="93">
        <v>1995</v>
      </c>
      <c r="AS4" s="212">
        <v>57.775909813654714</v>
      </c>
      <c r="AT4" s="213">
        <v>5.7775909813654713E-2</v>
      </c>
      <c r="AU4" s="92"/>
      <c r="AV4" s="93">
        <v>1995</v>
      </c>
      <c r="AW4" s="218">
        <v>4.1927055059525973</v>
      </c>
      <c r="AX4" s="103"/>
    </row>
    <row r="5" spans="1:50" ht="16.5" x14ac:dyDescent="0.35">
      <c r="A5" s="223"/>
      <c r="B5" s="224"/>
      <c r="C5" s="224"/>
      <c r="D5" s="224"/>
      <c r="E5" s="224"/>
      <c r="F5" s="224"/>
      <c r="G5" s="224"/>
      <c r="H5" s="224"/>
      <c r="I5" s="224"/>
      <c r="J5" s="224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199">
        <v>2012</v>
      </c>
      <c r="AM5" s="210" t="s">
        <v>1</v>
      </c>
      <c r="AN5" s="207">
        <v>3222678.8491579718</v>
      </c>
      <c r="AO5" s="71">
        <v>3061180.7975844438</v>
      </c>
      <c r="AP5" s="71">
        <v>108258.80527096784</v>
      </c>
      <c r="AQ5" s="92"/>
      <c r="AR5" s="93">
        <v>1996</v>
      </c>
      <c r="AS5" s="212">
        <v>56.376720546182149</v>
      </c>
      <c r="AT5" s="213">
        <v>5.6376720546182146E-2</v>
      </c>
      <c r="AU5" s="92"/>
      <c r="AV5" s="93">
        <v>1996</v>
      </c>
      <c r="AW5" s="214">
        <v>4.1927009262984507</v>
      </c>
      <c r="AX5" s="103"/>
    </row>
    <row r="6" spans="1:50" s="123" customFormat="1" ht="16.5" x14ac:dyDescent="0.35">
      <c r="A6" s="114" t="s">
        <v>30</v>
      </c>
      <c r="B6" s="115" t="s">
        <v>46</v>
      </c>
      <c r="C6" s="115" t="s">
        <v>45</v>
      </c>
      <c r="D6" s="115" t="s">
        <v>17</v>
      </c>
      <c r="E6" s="115" t="s">
        <v>16</v>
      </c>
      <c r="F6" s="115"/>
      <c r="G6" s="115" t="s">
        <v>18</v>
      </c>
      <c r="H6" s="116" t="s">
        <v>19</v>
      </c>
      <c r="I6" s="117"/>
      <c r="J6" s="117"/>
      <c r="K6" s="117"/>
      <c r="L6" s="117">
        <v>1</v>
      </c>
      <c r="M6" s="118" t="s">
        <v>47</v>
      </c>
      <c r="N6" s="119" t="s">
        <v>22</v>
      </c>
      <c r="O6" s="119" t="s">
        <v>7</v>
      </c>
      <c r="P6" s="120" t="s">
        <v>8</v>
      </c>
      <c r="Q6" s="119" t="s">
        <v>9</v>
      </c>
      <c r="R6" s="121" t="s">
        <v>10</v>
      </c>
      <c r="S6" s="117"/>
      <c r="T6" s="117"/>
      <c r="U6" s="117"/>
      <c r="V6" s="117"/>
      <c r="W6" s="117"/>
      <c r="X6" s="117"/>
      <c r="Y6" s="117"/>
      <c r="Z6" s="117"/>
      <c r="AA6" s="117"/>
      <c r="AB6" s="117"/>
      <c r="AC6" s="117"/>
      <c r="AD6" s="117"/>
      <c r="AE6" s="117"/>
      <c r="AF6" s="117"/>
      <c r="AG6" s="117"/>
      <c r="AH6" s="117"/>
      <c r="AI6" s="117"/>
      <c r="AJ6" s="117"/>
      <c r="AK6" s="98"/>
      <c r="AL6" s="199">
        <v>2007</v>
      </c>
      <c r="AM6" s="210" t="s">
        <v>2</v>
      </c>
      <c r="AN6" s="207">
        <v>2818732.208250938</v>
      </c>
      <c r="AO6" s="71">
        <v>5672115.4202048089</v>
      </c>
      <c r="AP6" s="71">
        <v>222375.91362963163</v>
      </c>
      <c r="AQ6" s="92"/>
      <c r="AR6" s="93">
        <v>1997</v>
      </c>
      <c r="AS6" s="212">
        <v>55.288578291235183</v>
      </c>
      <c r="AT6" s="213">
        <v>5.528857829123518E-2</v>
      </c>
      <c r="AU6" s="92"/>
      <c r="AV6" s="93">
        <v>1997</v>
      </c>
      <c r="AW6" s="214">
        <v>4.1926798020899048</v>
      </c>
      <c r="AX6" s="122"/>
    </row>
    <row r="7" spans="1:50" ht="16.5" x14ac:dyDescent="0.35">
      <c r="A7" s="124" t="s">
        <v>0</v>
      </c>
      <c r="B7" s="125">
        <v>1</v>
      </c>
      <c r="C7" s="126">
        <f>AN4</f>
        <v>3651056.6153262588</v>
      </c>
      <c r="D7" s="126">
        <f>AO4</f>
        <v>720686.20068712765</v>
      </c>
      <c r="E7" s="126">
        <f>AP4</f>
        <v>25752.374171839467</v>
      </c>
      <c r="F7" s="125"/>
      <c r="G7" s="127">
        <f>D7/C7</f>
        <v>0.19739113265509498</v>
      </c>
      <c r="H7" s="128">
        <f>E7/D7</f>
        <v>3.5733130656985308E-2</v>
      </c>
      <c r="I7" s="98"/>
      <c r="J7" s="129" t="s">
        <v>20</v>
      </c>
      <c r="K7" s="130">
        <f>G7/G8</f>
        <v>0.20780485383969294</v>
      </c>
      <c r="L7" s="98"/>
      <c r="M7" s="129">
        <v>1</v>
      </c>
      <c r="N7" s="131">
        <f t="shared" ref="N7:N13" si="0">B16+C16*$K$7+D16*$K$8</f>
        <v>0.94069810210461968</v>
      </c>
      <c r="O7" s="132">
        <f t="shared" ref="O7:O13" si="1">N7*H7</f>
        <v>3.3614088191282483E-2</v>
      </c>
      <c r="P7" s="133">
        <f>R$30+(O7-R27)/(S27-R27)*(S$30-R$30)</f>
        <v>4.1484944678699329E-2</v>
      </c>
      <c r="Q7" s="131">
        <f>G16+H16*$K$7+I16*$K$8</f>
        <v>1.3109696776940269</v>
      </c>
      <c r="R7" s="134">
        <f>2019-Q7</f>
        <v>2017.6890303223061</v>
      </c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199">
        <v>2002</v>
      </c>
      <c r="AM7" s="210" t="s">
        <v>3</v>
      </c>
      <c r="AN7" s="207">
        <v>2450212.7238788921</v>
      </c>
      <c r="AO7" s="71">
        <v>7262487.4556750003</v>
      </c>
      <c r="AP7" s="71">
        <v>341778.08528935583</v>
      </c>
      <c r="AQ7" s="92"/>
      <c r="AR7" s="93">
        <v>1998</v>
      </c>
      <c r="AS7" s="212">
        <v>53.956784139574609</v>
      </c>
      <c r="AT7" s="213">
        <v>5.395678413957461E-2</v>
      </c>
      <c r="AU7" s="92"/>
      <c r="AV7" s="93">
        <v>1998</v>
      </c>
      <c r="AW7" s="214">
        <v>4.192689920831465</v>
      </c>
      <c r="AX7" s="103"/>
    </row>
    <row r="8" spans="1:50" ht="16.5" x14ac:dyDescent="0.35">
      <c r="A8" s="124" t="s">
        <v>1</v>
      </c>
      <c r="B8" s="125">
        <v>2</v>
      </c>
      <c r="C8" s="126">
        <f t="shared" ref="C8:E13" si="2">AN5</f>
        <v>3222678.8491579718</v>
      </c>
      <c r="D8" s="126">
        <f t="shared" si="2"/>
        <v>3061180.7975844438</v>
      </c>
      <c r="E8" s="126">
        <f t="shared" si="2"/>
        <v>108258.80527096784</v>
      </c>
      <c r="F8" s="125"/>
      <c r="G8" s="127">
        <f t="shared" ref="G8:H13" si="3">D8/C8</f>
        <v>0.94988701663036501</v>
      </c>
      <c r="H8" s="128">
        <f>E8/D8</f>
        <v>3.536504781305113E-2</v>
      </c>
      <c r="I8" s="98"/>
      <c r="J8" s="135" t="s">
        <v>21</v>
      </c>
      <c r="K8" s="136">
        <f>G8/G9</f>
        <v>0.47204207418591737</v>
      </c>
      <c r="L8" s="98"/>
      <c r="M8" s="137">
        <v>2</v>
      </c>
      <c r="N8" s="138">
        <f t="shared" si="0"/>
        <v>1.0200027131860347</v>
      </c>
      <c r="O8" s="139">
        <f t="shared" si="1"/>
        <v>3.6072444721266E-2</v>
      </c>
      <c r="P8" s="140">
        <f>T$30+(O8-T28)/(U28-T28)*(U$30-T$30)</f>
        <v>4.232751485817049E-2</v>
      </c>
      <c r="Q8" s="138">
        <f t="shared" ref="Q8:Q13" si="4">G17+H17*$K$7+I17*$K$8</f>
        <v>2.6030139470971272</v>
      </c>
      <c r="R8" s="141">
        <f t="shared" ref="R8:R13" si="5">2019-Q8</f>
        <v>2016.3969860529028</v>
      </c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M8" s="210" t="s">
        <v>4</v>
      </c>
      <c r="AN8" s="207">
        <v>2224168.5526837027</v>
      </c>
      <c r="AO8" s="71">
        <v>8152492.0999505352</v>
      </c>
      <c r="AP8" s="71">
        <v>427993.07551257481</v>
      </c>
      <c r="AQ8" s="92"/>
      <c r="AR8" s="93">
        <v>1999</v>
      </c>
      <c r="AS8" s="212">
        <v>52.752930731458868</v>
      </c>
      <c r="AT8" s="213">
        <v>5.2752930731458869E-2</v>
      </c>
      <c r="AU8" s="92"/>
      <c r="AV8" s="93">
        <v>1999</v>
      </c>
      <c r="AW8" s="214">
        <v>4.192699628316527</v>
      </c>
      <c r="AX8" s="103"/>
    </row>
    <row r="9" spans="1:50" ht="16.5" x14ac:dyDescent="0.35">
      <c r="A9" s="124" t="s">
        <v>2</v>
      </c>
      <c r="B9" s="125">
        <v>3</v>
      </c>
      <c r="C9" s="126">
        <f t="shared" si="2"/>
        <v>2818732.208250938</v>
      </c>
      <c r="D9" s="126">
        <f t="shared" si="2"/>
        <v>5672115.4202048089</v>
      </c>
      <c r="E9" s="126">
        <f t="shared" si="2"/>
        <v>222375.91362963163</v>
      </c>
      <c r="F9" s="125"/>
      <c r="G9" s="127">
        <f t="shared" si="3"/>
        <v>2.0122931166009681</v>
      </c>
      <c r="H9" s="128">
        <f t="shared" si="3"/>
        <v>3.9205110819413136E-2</v>
      </c>
      <c r="I9" s="98"/>
      <c r="J9" s="98"/>
      <c r="K9" s="98"/>
      <c r="L9" s="98"/>
      <c r="M9" s="137">
        <v>3</v>
      </c>
      <c r="N9" s="138">
        <f t="shared" si="0"/>
        <v>1.0010820728605947</v>
      </c>
      <c r="O9" s="139">
        <f t="shared" si="1"/>
        <v>3.9247533605827431E-2</v>
      </c>
      <c r="P9" s="140">
        <f>U$30+(O9-U29)/(V29-U29)*(V$30-U$30)</f>
        <v>4.3934017530933483E-2</v>
      </c>
      <c r="Q9" s="138">
        <f t="shared" si="4"/>
        <v>4.3721966345110568</v>
      </c>
      <c r="R9" s="141">
        <f t="shared" si="5"/>
        <v>2014.6278033654889</v>
      </c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M9" s="210" t="s">
        <v>5</v>
      </c>
      <c r="AN9" s="207">
        <v>1926983.4780138521</v>
      </c>
      <c r="AO9" s="71">
        <v>7951244.7352680508</v>
      </c>
      <c r="AP9" s="71">
        <v>488747.38910700509</v>
      </c>
      <c r="AQ9" s="92"/>
      <c r="AR9" s="93">
        <v>2000</v>
      </c>
      <c r="AS9" s="212">
        <v>51.498331328688415</v>
      </c>
      <c r="AT9" s="213">
        <v>5.1498331328688418E-2</v>
      </c>
      <c r="AU9" s="92"/>
      <c r="AV9" s="93">
        <v>2000</v>
      </c>
      <c r="AW9" s="214">
        <v>4.1927385082718347</v>
      </c>
      <c r="AX9" s="103"/>
    </row>
    <row r="10" spans="1:50" ht="16.5" x14ac:dyDescent="0.35">
      <c r="A10" s="124" t="s">
        <v>3</v>
      </c>
      <c r="B10" s="125">
        <v>4</v>
      </c>
      <c r="C10" s="126">
        <f t="shared" si="2"/>
        <v>2450212.7238788921</v>
      </c>
      <c r="D10" s="126">
        <f t="shared" si="2"/>
        <v>7262487.4556750003</v>
      </c>
      <c r="E10" s="126">
        <f t="shared" si="2"/>
        <v>341778.08528935583</v>
      </c>
      <c r="F10" s="125"/>
      <c r="G10" s="127">
        <f t="shared" si="3"/>
        <v>2.9640232396548303</v>
      </c>
      <c r="H10" s="128">
        <f t="shared" si="3"/>
        <v>4.7060747075340706E-2</v>
      </c>
      <c r="I10" s="98"/>
      <c r="J10" s="98"/>
      <c r="K10" s="98"/>
      <c r="L10" s="98"/>
      <c r="M10" s="137">
        <v>5</v>
      </c>
      <c r="N10" s="138">
        <f t="shared" si="0"/>
        <v>1.0189907421916482</v>
      </c>
      <c r="O10" s="139">
        <f t="shared" si="1"/>
        <v>4.7954465590394867E-2</v>
      </c>
      <c r="P10" s="140">
        <f>U$30+(O10-U30)/(V30-U30)*(V$30-U$30)</f>
        <v>4.7954465590394867E-2</v>
      </c>
      <c r="Q10" s="138">
        <f t="shared" si="4"/>
        <v>6.4174938021251045</v>
      </c>
      <c r="R10" s="141">
        <f t="shared" si="5"/>
        <v>2012.5825061978749</v>
      </c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M10" s="211" t="s">
        <v>6</v>
      </c>
      <c r="AN10" s="208">
        <v>1684952.4598105527</v>
      </c>
      <c r="AO10" s="72">
        <v>7439260.8100160062</v>
      </c>
      <c r="AP10" s="72">
        <v>541111.33003377309</v>
      </c>
      <c r="AQ10" s="92"/>
      <c r="AR10" s="93">
        <v>2001</v>
      </c>
      <c r="AS10" s="212">
        <v>50.251682543471951</v>
      </c>
      <c r="AT10" s="213">
        <v>5.0251682543471954E-2</v>
      </c>
      <c r="AU10" s="92"/>
      <c r="AV10" s="70">
        <v>2001</v>
      </c>
      <c r="AW10" s="195">
        <v>4.1927380327923096</v>
      </c>
      <c r="AX10" s="103"/>
    </row>
    <row r="11" spans="1:50" ht="16.5" x14ac:dyDescent="0.35">
      <c r="A11" s="124" t="s">
        <v>4</v>
      </c>
      <c r="B11" s="125">
        <v>5</v>
      </c>
      <c r="C11" s="126">
        <f t="shared" si="2"/>
        <v>2224168.5526837027</v>
      </c>
      <c r="D11" s="126">
        <f t="shared" si="2"/>
        <v>8152492.0999505352</v>
      </c>
      <c r="E11" s="126">
        <f t="shared" si="2"/>
        <v>427993.07551257481</v>
      </c>
      <c r="F11" s="125"/>
      <c r="G11" s="127">
        <f t="shared" si="3"/>
        <v>3.6654110994032632</v>
      </c>
      <c r="H11" s="128">
        <f t="shared" si="3"/>
        <v>5.2498434866949654E-2</v>
      </c>
      <c r="I11" s="98"/>
      <c r="J11" s="98"/>
      <c r="K11" s="98"/>
      <c r="L11" s="98"/>
      <c r="M11" s="137">
        <v>10</v>
      </c>
      <c r="N11" s="138">
        <f t="shared" si="0"/>
        <v>1.0403507635550551</v>
      </c>
      <c r="O11" s="139">
        <f t="shared" si="1"/>
        <v>5.4616786799276396E-2</v>
      </c>
      <c r="P11" s="140">
        <f>T$30+(O11-T31)/(U31-T31)*(U$30-T$30)</f>
        <v>5.0227239956622871E-2</v>
      </c>
      <c r="Q11" s="138">
        <f t="shared" si="4"/>
        <v>8.6533156018283233</v>
      </c>
      <c r="R11" s="141">
        <f t="shared" si="5"/>
        <v>2010.3466843981716</v>
      </c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M11" s="92"/>
      <c r="AN11" s="92"/>
      <c r="AO11" s="92"/>
      <c r="AP11" s="92"/>
      <c r="AQ11" s="92"/>
      <c r="AR11" s="93">
        <v>2002</v>
      </c>
      <c r="AS11" s="212">
        <v>49.057732760913574</v>
      </c>
      <c r="AT11" s="213">
        <v>4.9057732760913575E-2</v>
      </c>
      <c r="AU11" s="92"/>
      <c r="AV11" s="93">
        <v>2002</v>
      </c>
      <c r="AW11" s="214">
        <v>4.192737927510259</v>
      </c>
      <c r="AX11" s="103"/>
    </row>
    <row r="12" spans="1:50" ht="16.5" x14ac:dyDescent="0.35">
      <c r="A12" s="124" t="s">
        <v>5</v>
      </c>
      <c r="B12" s="125">
        <v>6</v>
      </c>
      <c r="C12" s="126">
        <f t="shared" si="2"/>
        <v>1926983.4780138521</v>
      </c>
      <c r="D12" s="126">
        <f t="shared" si="2"/>
        <v>7951244.7352680508</v>
      </c>
      <c r="E12" s="126">
        <f t="shared" si="2"/>
        <v>488747.38910700509</v>
      </c>
      <c r="F12" s="125"/>
      <c r="G12" s="127">
        <f t="shared" si="3"/>
        <v>4.1262651319996904</v>
      </c>
      <c r="H12" s="128">
        <f t="shared" si="3"/>
        <v>6.1468034927807884E-2</v>
      </c>
      <c r="I12" s="98"/>
      <c r="J12" s="98"/>
      <c r="K12" s="98"/>
      <c r="L12" s="98"/>
      <c r="M12" s="137">
        <v>15</v>
      </c>
      <c r="N12" s="138">
        <f t="shared" si="0"/>
        <v>1.0293010395043236</v>
      </c>
      <c r="O12" s="139">
        <f t="shared" si="1"/>
        <v>6.3269112247480733E-2</v>
      </c>
      <c r="P12" s="140">
        <f>T$30+(O12-T32)/(U32-T32)*(U$30-T$30)</f>
        <v>5.4563569362264919E-2</v>
      </c>
      <c r="Q12" s="138">
        <f t="shared" si="4"/>
        <v>11.129493494169989</v>
      </c>
      <c r="R12" s="141">
        <f t="shared" si="5"/>
        <v>2007.87050650583</v>
      </c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M12" s="92"/>
      <c r="AN12" s="92"/>
      <c r="AO12" s="92"/>
      <c r="AP12" s="92"/>
      <c r="AQ12" s="92"/>
      <c r="AR12" s="93">
        <v>2003</v>
      </c>
      <c r="AS12" s="212">
        <v>47.898797621309278</v>
      </c>
      <c r="AT12" s="213">
        <v>4.7898797621309275E-2</v>
      </c>
      <c r="AU12" s="92"/>
      <c r="AV12" s="93">
        <v>2003</v>
      </c>
      <c r="AW12" s="214">
        <v>4.192737867370754</v>
      </c>
      <c r="AX12" s="103"/>
    </row>
    <row r="13" spans="1:50" ht="16.5" x14ac:dyDescent="0.35">
      <c r="A13" s="144" t="s">
        <v>6</v>
      </c>
      <c r="B13" s="145">
        <v>7</v>
      </c>
      <c r="C13" s="146">
        <f t="shared" si="2"/>
        <v>1684952.4598105527</v>
      </c>
      <c r="D13" s="146">
        <f t="shared" si="2"/>
        <v>7439260.8100160062</v>
      </c>
      <c r="E13" s="146">
        <f t="shared" si="2"/>
        <v>541111.33003377309</v>
      </c>
      <c r="F13" s="145"/>
      <c r="G13" s="147">
        <f t="shared" si="3"/>
        <v>4.4151161456819015</v>
      </c>
      <c r="H13" s="148">
        <f t="shared" si="3"/>
        <v>7.273724417689946E-2</v>
      </c>
      <c r="I13" s="98"/>
      <c r="J13" s="98"/>
      <c r="K13" s="98"/>
      <c r="L13" s="98"/>
      <c r="M13" s="135">
        <v>20</v>
      </c>
      <c r="N13" s="149">
        <f t="shared" si="0"/>
        <v>1.0208390884734078</v>
      </c>
      <c r="O13" s="150">
        <f t="shared" si="1"/>
        <v>7.4253022043613726E-2</v>
      </c>
      <c r="P13" s="151">
        <f>S$30+(O13-S33)/(T33-S33)*(T$30-S$30)</f>
        <v>5.8264512206408547E-2</v>
      </c>
      <c r="Q13" s="149">
        <f t="shared" si="4"/>
        <v>14.021589494486529</v>
      </c>
      <c r="R13" s="152">
        <f t="shared" si="5"/>
        <v>2004.9784105055135</v>
      </c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M13" s="92"/>
      <c r="AN13" s="92"/>
      <c r="AO13" s="92"/>
      <c r="AP13" s="92"/>
      <c r="AQ13" s="92"/>
      <c r="AR13" s="93">
        <v>2004</v>
      </c>
      <c r="AS13" s="212">
        <v>46.824364651953275</v>
      </c>
      <c r="AT13" s="213">
        <v>4.6824364651953276E-2</v>
      </c>
      <c r="AU13" s="92"/>
      <c r="AV13" s="93">
        <v>2004</v>
      </c>
      <c r="AW13" s="214">
        <v>4.1927380115901913</v>
      </c>
      <c r="AX13" s="103"/>
    </row>
    <row r="14" spans="1:50" ht="16.5" x14ac:dyDescent="0.35">
      <c r="A14" s="153"/>
      <c r="B14" s="98"/>
      <c r="C14" s="98"/>
      <c r="D14" s="98"/>
      <c r="E14" s="98"/>
      <c r="F14" s="98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M14" s="92"/>
      <c r="AN14" s="92"/>
      <c r="AO14" s="92"/>
      <c r="AP14" s="92"/>
      <c r="AQ14" s="92"/>
      <c r="AR14" s="93">
        <v>2005</v>
      </c>
      <c r="AS14" s="212">
        <v>45.78884556639801</v>
      </c>
      <c r="AT14" s="213">
        <v>4.5788845566398007E-2</v>
      </c>
      <c r="AU14" s="92"/>
      <c r="AV14" s="93">
        <v>2005</v>
      </c>
      <c r="AW14" s="214">
        <v>4.1927387071243318</v>
      </c>
      <c r="AX14" s="103"/>
    </row>
    <row r="15" spans="1:50" ht="16.5" x14ac:dyDescent="0.35">
      <c r="A15" s="154" t="s">
        <v>11</v>
      </c>
      <c r="B15" s="155" t="s">
        <v>12</v>
      </c>
      <c r="C15" s="155" t="s">
        <v>13</v>
      </c>
      <c r="D15" s="156" t="s">
        <v>14</v>
      </c>
      <c r="E15" s="98"/>
      <c r="F15" s="154" t="s">
        <v>15</v>
      </c>
      <c r="G15" s="155" t="s">
        <v>12</v>
      </c>
      <c r="H15" s="155" t="s">
        <v>13</v>
      </c>
      <c r="I15" s="156" t="s">
        <v>14</v>
      </c>
      <c r="J15" s="98"/>
      <c r="K15" s="98"/>
      <c r="L15" s="98"/>
      <c r="M15" s="192"/>
      <c r="N15" s="192"/>
      <c r="O15" s="192"/>
      <c r="P15" s="192"/>
      <c r="Q15" s="192"/>
      <c r="R15" s="192"/>
      <c r="S15" s="192"/>
      <c r="T15" s="192"/>
      <c r="U15" s="192"/>
      <c r="V15" s="192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M15" s="92"/>
      <c r="AN15" s="92"/>
      <c r="AO15" s="92"/>
      <c r="AP15" s="92"/>
      <c r="AQ15" s="92"/>
      <c r="AR15" s="93">
        <v>2006</v>
      </c>
      <c r="AS15" s="212">
        <v>44.78187194189298</v>
      </c>
      <c r="AT15" s="213">
        <v>4.4781871941892981E-2</v>
      </c>
      <c r="AU15" s="92"/>
      <c r="AV15" s="93">
        <v>2006</v>
      </c>
      <c r="AW15" s="214">
        <v>4.1927400398671937</v>
      </c>
      <c r="AX15" s="103"/>
    </row>
    <row r="16" spans="1:50" ht="16.5" x14ac:dyDescent="0.35">
      <c r="A16" s="124">
        <v>1</v>
      </c>
      <c r="B16" s="127">
        <v>1.1415</v>
      </c>
      <c r="C16" s="127">
        <v>-2.7069999999999999</v>
      </c>
      <c r="D16" s="128">
        <v>0.76629999999999998</v>
      </c>
      <c r="E16" s="98"/>
      <c r="F16" s="124">
        <v>1</v>
      </c>
      <c r="G16" s="127">
        <v>1.097</v>
      </c>
      <c r="H16" s="127">
        <v>5.5628000000000002</v>
      </c>
      <c r="I16" s="128">
        <v>-1.9956</v>
      </c>
      <c r="J16" s="98"/>
      <c r="K16" s="98"/>
      <c r="L16" s="98"/>
      <c r="M16" s="192"/>
      <c r="N16" s="192"/>
      <c r="O16" s="192"/>
      <c r="P16" s="192"/>
      <c r="Q16" s="192"/>
      <c r="R16" s="192"/>
      <c r="S16" s="192"/>
      <c r="T16" s="192"/>
      <c r="U16" s="192"/>
      <c r="V16" s="192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M16" s="92"/>
      <c r="AN16" s="92"/>
      <c r="AO16" s="92"/>
      <c r="AP16" s="92"/>
      <c r="AQ16" s="92"/>
      <c r="AR16" s="93">
        <v>2007</v>
      </c>
      <c r="AS16" s="212">
        <v>43.792205216708737</v>
      </c>
      <c r="AT16" s="213">
        <v>4.3792205216708735E-2</v>
      </c>
      <c r="AU16" s="92"/>
      <c r="AV16" s="93">
        <v>2007</v>
      </c>
      <c r="AW16" s="214">
        <v>4.1927416637473254</v>
      </c>
      <c r="AX16" s="103"/>
    </row>
    <row r="17" spans="1:50" ht="16.5" x14ac:dyDescent="0.35">
      <c r="A17" s="124">
        <v>2</v>
      </c>
      <c r="B17" s="127">
        <v>1.2563</v>
      </c>
      <c r="C17" s="127">
        <v>-0.53810000000000002</v>
      </c>
      <c r="D17" s="128">
        <v>-0.26369999999999999</v>
      </c>
      <c r="E17" s="98"/>
      <c r="F17" s="124">
        <v>2</v>
      </c>
      <c r="G17" s="127">
        <v>1.3062</v>
      </c>
      <c r="H17" s="127">
        <v>5.5677000000000003</v>
      </c>
      <c r="I17" s="128">
        <v>0.29620000000000002</v>
      </c>
      <c r="J17" s="98"/>
      <c r="K17" s="98"/>
      <c r="L17" s="98"/>
      <c r="M17" s="192"/>
      <c r="N17" s="192"/>
      <c r="O17" s="192"/>
      <c r="P17" s="192"/>
      <c r="Q17" s="192"/>
      <c r="R17" s="192"/>
      <c r="S17" s="192"/>
      <c r="T17" s="192"/>
      <c r="U17" s="192"/>
      <c r="V17" s="192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M17" s="92"/>
      <c r="AN17" s="92"/>
      <c r="AO17" s="92"/>
      <c r="AP17" s="92"/>
      <c r="AQ17" s="92"/>
      <c r="AR17" s="93">
        <v>2008</v>
      </c>
      <c r="AS17" s="212">
        <v>42.634100735223889</v>
      </c>
      <c r="AT17" s="213">
        <v>4.263410073522389E-2</v>
      </c>
      <c r="AU17" s="92"/>
      <c r="AV17" s="93">
        <v>2008</v>
      </c>
      <c r="AW17" s="214">
        <v>4.1927438099438126</v>
      </c>
      <c r="AX17" s="103"/>
    </row>
    <row r="18" spans="1:50" ht="16.5" x14ac:dyDescent="0.35">
      <c r="A18" s="124">
        <v>3</v>
      </c>
      <c r="B18" s="127">
        <v>1.1851</v>
      </c>
      <c r="C18" s="127">
        <v>6.3299999999999995E-2</v>
      </c>
      <c r="D18" s="128">
        <v>-0.41770000000000002</v>
      </c>
      <c r="E18" s="98"/>
      <c r="F18" s="124">
        <v>3</v>
      </c>
      <c r="G18" s="127">
        <v>1.5305</v>
      </c>
      <c r="H18" s="127">
        <v>2.5528</v>
      </c>
      <c r="I18" s="128">
        <v>4.8962000000000003</v>
      </c>
      <c r="J18" s="98"/>
      <c r="K18" s="98"/>
      <c r="L18" s="98"/>
      <c r="M18" s="192"/>
      <c r="N18" s="192"/>
      <c r="O18" s="192"/>
      <c r="P18" s="192"/>
      <c r="Q18" s="192"/>
      <c r="R18" s="192"/>
      <c r="S18" s="192"/>
      <c r="T18" s="192"/>
      <c r="U18" s="192"/>
      <c r="V18" s="192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M18" s="92"/>
      <c r="AN18" s="92"/>
      <c r="AO18" s="92"/>
      <c r="AP18" s="92"/>
      <c r="AQ18" s="92"/>
      <c r="AR18" s="93">
        <v>2009</v>
      </c>
      <c r="AS18" s="212">
        <v>41.509679788283627</v>
      </c>
      <c r="AT18" s="213">
        <v>4.1509679788283627E-2</v>
      </c>
      <c r="AU18" s="92"/>
      <c r="AV18" s="93">
        <v>2009</v>
      </c>
      <c r="AW18" s="214">
        <v>4.1927460847171822</v>
      </c>
      <c r="AX18" s="103"/>
    </row>
    <row r="19" spans="1:50" ht="16.5" x14ac:dyDescent="0.35">
      <c r="A19" s="124">
        <v>4</v>
      </c>
      <c r="B19" s="127">
        <v>1.1719999999999999</v>
      </c>
      <c r="C19" s="127">
        <v>0.2341</v>
      </c>
      <c r="D19" s="128">
        <v>-0.42720000000000002</v>
      </c>
      <c r="E19" s="98"/>
      <c r="F19" s="124">
        <v>4</v>
      </c>
      <c r="G19" s="127">
        <v>1.9991000000000001</v>
      </c>
      <c r="H19" s="127">
        <v>-2.4260999999999999</v>
      </c>
      <c r="I19" s="128">
        <v>10.4282</v>
      </c>
      <c r="J19" s="98"/>
      <c r="K19" s="98"/>
      <c r="L19" s="98"/>
      <c r="M19" s="192"/>
      <c r="N19" s="192"/>
      <c r="O19" s="192"/>
      <c r="P19" s="192"/>
      <c r="Q19" s="192"/>
      <c r="R19" s="192"/>
      <c r="S19" s="192"/>
      <c r="T19" s="192"/>
      <c r="U19" s="192"/>
      <c r="V19" s="192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M19" s="92"/>
      <c r="AN19" s="92"/>
      <c r="AO19" s="92"/>
      <c r="AP19" s="92"/>
      <c r="AQ19" s="92"/>
      <c r="AR19" s="93">
        <v>2010</v>
      </c>
      <c r="AS19" s="212">
        <v>40.417977842579553</v>
      </c>
      <c r="AT19" s="213">
        <v>4.0417977842579556E-2</v>
      </c>
      <c r="AU19" s="92"/>
      <c r="AV19" s="93">
        <v>2010</v>
      </c>
      <c r="AW19" s="214">
        <v>4.1927483541244825</v>
      </c>
      <c r="AX19" s="103"/>
    </row>
    <row r="20" spans="1:50" ht="16.5" x14ac:dyDescent="0.35">
      <c r="A20" s="124">
        <v>5</v>
      </c>
      <c r="B20" s="127">
        <v>1.1865000000000001</v>
      </c>
      <c r="C20" s="127">
        <v>0.308</v>
      </c>
      <c r="D20" s="128">
        <v>-0.44519999999999998</v>
      </c>
      <c r="E20" s="98"/>
      <c r="F20" s="124">
        <v>5</v>
      </c>
      <c r="G20" s="127">
        <v>2.7631999999999999</v>
      </c>
      <c r="H20" s="127">
        <v>-8.4064999999999994</v>
      </c>
      <c r="I20" s="128">
        <v>16.178699999999999</v>
      </c>
      <c r="J20" s="98"/>
      <c r="K20" s="98"/>
      <c r="L20" s="98"/>
      <c r="M20" s="192"/>
      <c r="N20" s="192"/>
      <c r="O20" s="192"/>
      <c r="P20" s="192"/>
      <c r="Q20" s="192"/>
      <c r="R20" s="192"/>
      <c r="S20" s="192"/>
      <c r="T20" s="192"/>
      <c r="U20" s="192"/>
      <c r="V20" s="192"/>
      <c r="W20" s="196">
        <f t="array" ref="W20:AL20">TRANSPOSE(AS14:AS28)</f>
        <v>45.78884556639801</v>
      </c>
      <c r="X20" s="197">
        <v>44.78187194189298</v>
      </c>
      <c r="Y20" s="197">
        <v>43.792205216708737</v>
      </c>
      <c r="Z20" s="197">
        <v>42.634100735223889</v>
      </c>
      <c r="AA20" s="197">
        <v>41.509679788283627</v>
      </c>
      <c r="AB20" s="197">
        <v>40.417977842579553</v>
      </c>
      <c r="AC20" s="197">
        <v>39.358056999550193</v>
      </c>
      <c r="AD20" s="197">
        <v>38.329005322473407</v>
      </c>
      <c r="AE20" s="197">
        <v>37.329936176517528</v>
      </c>
      <c r="AF20" s="197">
        <v>36.359987581783273</v>
      </c>
      <c r="AG20" s="197">
        <v>35.418321579343271</v>
      </c>
      <c r="AH20" s="197">
        <v>34.504123610262063</v>
      </c>
      <c r="AI20" s="197">
        <v>33.616601907559499</v>
      </c>
      <c r="AJ20" s="198">
        <v>32.754986901060377</v>
      </c>
      <c r="AK20" s="202">
        <v>31.918530635052957</v>
      </c>
      <c r="AL20" s="199" t="e">
        <v>#N/A</v>
      </c>
      <c r="AM20" s="92"/>
      <c r="AN20" s="92"/>
      <c r="AO20" s="92"/>
      <c r="AP20" s="92"/>
      <c r="AQ20" s="92"/>
      <c r="AR20" s="93">
        <v>2011</v>
      </c>
      <c r="AS20" s="212">
        <v>39.358056999550193</v>
      </c>
      <c r="AT20" s="213">
        <v>3.9358056999550195E-2</v>
      </c>
      <c r="AU20" s="92"/>
      <c r="AV20" s="93">
        <v>2011</v>
      </c>
      <c r="AW20" s="214">
        <v>4.1927507457664417</v>
      </c>
      <c r="AX20" s="103"/>
    </row>
    <row r="21" spans="1:50" ht="16.5" x14ac:dyDescent="0.35">
      <c r="A21" s="124">
        <v>6</v>
      </c>
      <c r="B21" s="127">
        <v>1.1746000000000001</v>
      </c>
      <c r="C21" s="127">
        <v>0.33139999999999997</v>
      </c>
      <c r="D21" s="128">
        <v>-0.45369999999999999</v>
      </c>
      <c r="E21" s="98"/>
      <c r="F21" s="124">
        <v>6</v>
      </c>
      <c r="G21" s="127">
        <v>4.3468</v>
      </c>
      <c r="H21" s="127">
        <v>-13.243600000000001</v>
      </c>
      <c r="I21" s="128">
        <v>20.199000000000002</v>
      </c>
      <c r="J21" s="98"/>
      <c r="K21" s="98"/>
      <c r="L21" s="98"/>
      <c r="M21" s="192"/>
      <c r="N21" s="192"/>
      <c r="O21" s="192"/>
      <c r="P21" s="192"/>
      <c r="Q21" s="192"/>
      <c r="R21" s="192"/>
      <c r="S21" s="192"/>
      <c r="T21" s="192"/>
      <c r="U21" s="192"/>
      <c r="V21" s="192"/>
      <c r="W21" s="186">
        <v>2005</v>
      </c>
      <c r="X21" s="187">
        <v>2006</v>
      </c>
      <c r="Y21" s="186">
        <v>2007</v>
      </c>
      <c r="Z21" s="187">
        <v>2008</v>
      </c>
      <c r="AA21" s="186">
        <v>2009</v>
      </c>
      <c r="AB21" s="187">
        <v>2010</v>
      </c>
      <c r="AC21" s="186">
        <v>2011</v>
      </c>
      <c r="AD21" s="187">
        <v>2012</v>
      </c>
      <c r="AE21" s="186">
        <v>2013</v>
      </c>
      <c r="AF21" s="187">
        <v>2014</v>
      </c>
      <c r="AG21" s="186">
        <v>2015</v>
      </c>
      <c r="AH21" s="187">
        <v>2016</v>
      </c>
      <c r="AI21" s="186">
        <v>2017</v>
      </c>
      <c r="AJ21" s="187">
        <v>2018</v>
      </c>
      <c r="AK21" s="203">
        <v>2019</v>
      </c>
      <c r="AL21" s="200">
        <v>2020</v>
      </c>
      <c r="AM21" s="92"/>
      <c r="AN21" s="92"/>
      <c r="AO21" s="92"/>
      <c r="AP21" s="92"/>
      <c r="AQ21" s="92"/>
      <c r="AR21" s="93">
        <v>2012</v>
      </c>
      <c r="AS21" s="212">
        <v>38.329005322473407</v>
      </c>
      <c r="AT21" s="213">
        <v>3.8329005322473408E-2</v>
      </c>
      <c r="AU21" s="92"/>
      <c r="AV21" s="93">
        <v>2012</v>
      </c>
      <c r="AW21" s="214">
        <v>4.1927534377945257</v>
      </c>
      <c r="AX21" s="103"/>
    </row>
    <row r="22" spans="1:50" ht="16.5" x14ac:dyDescent="0.35">
      <c r="A22" s="144">
        <v>7</v>
      </c>
      <c r="B22" s="147">
        <v>1.1638999999999999</v>
      </c>
      <c r="C22" s="147">
        <v>0.31900000000000001</v>
      </c>
      <c r="D22" s="148">
        <v>-0.44350000000000001</v>
      </c>
      <c r="E22" s="98"/>
      <c r="F22" s="144">
        <v>7</v>
      </c>
      <c r="G22" s="147">
        <v>7.5242000000000004</v>
      </c>
      <c r="H22" s="147">
        <v>-14.2013</v>
      </c>
      <c r="I22" s="148">
        <v>20.016200000000001</v>
      </c>
      <c r="J22" s="98"/>
      <c r="K22" s="98"/>
      <c r="L22" s="98"/>
      <c r="M22" s="192"/>
      <c r="N22" s="192"/>
      <c r="O22" s="192"/>
      <c r="P22" s="192"/>
      <c r="Q22" s="192"/>
      <c r="R22" s="192"/>
      <c r="S22" s="192"/>
      <c r="T22" s="192"/>
      <c r="U22" s="192"/>
      <c r="V22" s="192"/>
      <c r="W22" s="193">
        <f>W20/1000</f>
        <v>4.5788845566398007E-2</v>
      </c>
      <c r="X22" s="194">
        <f t="shared" ref="X22:AL22" si="6">X20/1000</f>
        <v>4.4781871941892981E-2</v>
      </c>
      <c r="Y22" s="193">
        <f t="shared" si="6"/>
        <v>4.3792205216708735E-2</v>
      </c>
      <c r="Z22" s="194">
        <f t="shared" si="6"/>
        <v>4.263410073522389E-2</v>
      </c>
      <c r="AA22" s="193">
        <f t="shared" si="6"/>
        <v>4.1509679788283627E-2</v>
      </c>
      <c r="AB22" s="194">
        <f t="shared" si="6"/>
        <v>4.0417977842579556E-2</v>
      </c>
      <c r="AC22" s="193">
        <f t="shared" si="6"/>
        <v>3.9358056999550195E-2</v>
      </c>
      <c r="AD22" s="194">
        <f t="shared" si="6"/>
        <v>3.8329005322473408E-2</v>
      </c>
      <c r="AE22" s="193">
        <f t="shared" si="6"/>
        <v>3.7329936176517531E-2</v>
      </c>
      <c r="AF22" s="194">
        <f t="shared" si="6"/>
        <v>3.6359987581783271E-2</v>
      </c>
      <c r="AG22" s="193">
        <f t="shared" si="6"/>
        <v>3.541832157934327E-2</v>
      </c>
      <c r="AH22" s="194">
        <f t="shared" si="6"/>
        <v>3.4504123610262061E-2</v>
      </c>
      <c r="AI22" s="193">
        <f t="shared" si="6"/>
        <v>3.3616601907559496E-2</v>
      </c>
      <c r="AJ22" s="194">
        <f t="shared" si="6"/>
        <v>3.2754986901060379E-2</v>
      </c>
      <c r="AK22" s="204">
        <f t="shared" si="6"/>
        <v>3.1918530635052955E-2</v>
      </c>
      <c r="AL22" s="201" t="e">
        <f t="shared" si="6"/>
        <v>#N/A</v>
      </c>
      <c r="AM22" s="92"/>
      <c r="AN22" s="92"/>
      <c r="AO22" s="92"/>
      <c r="AP22" s="92"/>
      <c r="AQ22" s="92"/>
      <c r="AR22" s="93">
        <v>2013</v>
      </c>
      <c r="AS22" s="212">
        <v>37.329936176517528</v>
      </c>
      <c r="AT22" s="213">
        <v>3.7329936176517531E-2</v>
      </c>
      <c r="AU22" s="92"/>
      <c r="AV22" s="93">
        <v>2013</v>
      </c>
      <c r="AW22" s="214">
        <v>4.1927563376922761</v>
      </c>
      <c r="AX22" s="103"/>
    </row>
    <row r="23" spans="1:50" ht="16.5" x14ac:dyDescent="0.35">
      <c r="A23" s="153"/>
      <c r="B23" s="98"/>
      <c r="C23" s="98"/>
      <c r="D23" s="98"/>
      <c r="E23" s="98"/>
      <c r="F23" s="98"/>
      <c r="G23" s="98"/>
      <c r="H23" s="98"/>
      <c r="I23" s="98"/>
      <c r="J23" s="98"/>
      <c r="K23" s="98"/>
      <c r="L23" s="98"/>
      <c r="M23" s="192"/>
      <c r="N23" s="192"/>
      <c r="O23" s="192"/>
      <c r="P23" s="192"/>
      <c r="Q23" s="192"/>
      <c r="R23" s="192"/>
      <c r="S23" s="192"/>
      <c r="T23" s="192"/>
      <c r="U23" s="192"/>
      <c r="V23" s="192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M23" s="92"/>
      <c r="AN23" s="92"/>
      <c r="AO23" s="92"/>
      <c r="AP23" s="92"/>
      <c r="AQ23" s="92"/>
      <c r="AR23" s="93">
        <v>2014</v>
      </c>
      <c r="AS23" s="212">
        <v>36.359987581783273</v>
      </c>
      <c r="AT23" s="213">
        <v>3.6359987581783271E-2</v>
      </c>
      <c r="AU23" s="92"/>
      <c r="AV23" s="93">
        <v>2014</v>
      </c>
      <c r="AW23" s="214">
        <v>4.1927591482831437</v>
      </c>
      <c r="AX23" s="103"/>
    </row>
    <row r="24" spans="1:50" ht="16.5" x14ac:dyDescent="0.35">
      <c r="A24" s="153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160"/>
      <c r="Z24" s="98"/>
      <c r="AA24" s="98"/>
      <c r="AB24" s="98"/>
      <c r="AC24" s="160"/>
      <c r="AD24" s="98"/>
      <c r="AE24" s="98"/>
      <c r="AF24" s="98"/>
      <c r="AG24" s="98"/>
      <c r="AH24" s="98"/>
      <c r="AI24" s="98"/>
      <c r="AJ24" s="98"/>
      <c r="AK24" s="98"/>
      <c r="AM24" s="92"/>
      <c r="AN24" s="92"/>
      <c r="AO24" s="92"/>
      <c r="AP24" s="92"/>
      <c r="AQ24" s="92"/>
      <c r="AR24" s="93">
        <v>2015</v>
      </c>
      <c r="AS24" s="212">
        <v>35.418321579343271</v>
      </c>
      <c r="AT24" s="213">
        <v>3.541832157934327E-2</v>
      </c>
      <c r="AU24" s="92"/>
      <c r="AV24" s="93">
        <v>2015</v>
      </c>
      <c r="AW24" s="214">
        <v>4.1927617015162681</v>
      </c>
      <c r="AX24" s="103"/>
    </row>
    <row r="25" spans="1:50" ht="16.5" x14ac:dyDescent="0.35">
      <c r="A25" s="161" t="s">
        <v>37</v>
      </c>
      <c r="B25" s="162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4"/>
      <c r="AI25" s="98"/>
      <c r="AJ25" s="98"/>
      <c r="AK25" s="98"/>
      <c r="AM25" s="92"/>
      <c r="AN25" s="92"/>
      <c r="AO25" s="92"/>
      <c r="AP25" s="92"/>
      <c r="AQ25" s="92"/>
      <c r="AR25" s="93">
        <v>2016</v>
      </c>
      <c r="AS25" s="212">
        <v>34.504123610262063</v>
      </c>
      <c r="AT25" s="213">
        <v>3.4504123610262061E-2</v>
      </c>
      <c r="AU25" s="92"/>
      <c r="AV25" s="93">
        <v>2016</v>
      </c>
      <c r="AW25" s="214">
        <v>4.192763782406848</v>
      </c>
      <c r="AX25" s="103"/>
    </row>
    <row r="26" spans="1:50" ht="16.5" x14ac:dyDescent="0.35">
      <c r="A26" s="161" t="s">
        <v>30</v>
      </c>
      <c r="B26" s="162">
        <v>20</v>
      </c>
      <c r="C26" s="165">
        <v>22.5</v>
      </c>
      <c r="D26" s="165">
        <v>25</v>
      </c>
      <c r="E26" s="165">
        <v>27.5</v>
      </c>
      <c r="F26" s="165">
        <v>30</v>
      </c>
      <c r="G26" s="165">
        <v>32.5</v>
      </c>
      <c r="H26" s="165">
        <v>35</v>
      </c>
      <c r="I26" s="165">
        <v>37.5</v>
      </c>
      <c r="J26" s="165">
        <v>40</v>
      </c>
      <c r="K26" s="165">
        <v>42.5</v>
      </c>
      <c r="L26" s="165">
        <v>45</v>
      </c>
      <c r="M26" s="165">
        <v>47.5</v>
      </c>
      <c r="N26" s="165">
        <v>50</v>
      </c>
      <c r="O26" s="165">
        <v>52.5</v>
      </c>
      <c r="P26" s="165">
        <v>55</v>
      </c>
      <c r="Q26" s="165">
        <v>57.5</v>
      </c>
      <c r="R26" s="165">
        <v>60</v>
      </c>
      <c r="S26" s="165">
        <v>62.5</v>
      </c>
      <c r="T26" s="165">
        <v>65</v>
      </c>
      <c r="U26" s="165">
        <v>67.5</v>
      </c>
      <c r="V26" s="165">
        <v>70</v>
      </c>
      <c r="W26" s="165">
        <v>72.5</v>
      </c>
      <c r="X26" s="165">
        <v>75</v>
      </c>
      <c r="Y26" s="165">
        <v>77.5</v>
      </c>
      <c r="Z26" s="165">
        <v>80</v>
      </c>
      <c r="AA26" s="165">
        <v>82.5</v>
      </c>
      <c r="AB26" s="165">
        <v>85</v>
      </c>
      <c r="AC26" s="165">
        <v>87.5</v>
      </c>
      <c r="AD26" s="165">
        <v>90</v>
      </c>
      <c r="AE26" s="165">
        <v>92.5</v>
      </c>
      <c r="AF26" s="165">
        <v>95</v>
      </c>
      <c r="AG26" s="165">
        <v>97.5</v>
      </c>
      <c r="AH26" s="166">
        <v>100</v>
      </c>
      <c r="AI26" s="98"/>
      <c r="AJ26" s="98"/>
      <c r="AK26" s="98"/>
      <c r="AM26" s="92"/>
      <c r="AN26" s="92"/>
      <c r="AO26" s="92"/>
      <c r="AP26" s="92"/>
      <c r="AQ26" s="92"/>
      <c r="AR26" s="93">
        <v>2017</v>
      </c>
      <c r="AS26" s="212">
        <v>33.616601907559499</v>
      </c>
      <c r="AT26" s="213">
        <v>3.3616601907559496E-2</v>
      </c>
      <c r="AU26" s="92"/>
      <c r="AV26" s="93">
        <v>2017</v>
      </c>
      <c r="AW26" s="214">
        <v>4.1927652821083212</v>
      </c>
      <c r="AX26" s="103"/>
    </row>
    <row r="27" spans="1:50" ht="16.5" x14ac:dyDescent="0.35">
      <c r="A27" s="167">
        <v>1</v>
      </c>
      <c r="B27" s="177">
        <f>Model!B42</f>
        <v>0.36494674233292368</v>
      </c>
      <c r="C27" s="178">
        <f>Model!C42</f>
        <v>0.33346070503005154</v>
      </c>
      <c r="D27" s="178">
        <f>Model!D42</f>
        <v>0.30510365131316564</v>
      </c>
      <c r="E27" s="178">
        <f>Model!E42</f>
        <v>0.27935555146261604</v>
      </c>
      <c r="F27" s="178">
        <f>Model!F42</f>
        <v>0.25581301706961757</v>
      </c>
      <c r="G27" s="178">
        <f>Model!G42</f>
        <v>0.23415999530940779</v>
      </c>
      <c r="H27" s="178">
        <f>Model!H42</f>
        <v>0.21413999549067286</v>
      </c>
      <c r="I27" s="178">
        <f>Model!I42</f>
        <v>0.19555044527559362</v>
      </c>
      <c r="J27" s="178">
        <f>Model!J42</f>
        <v>0.17821737689342054</v>
      </c>
      <c r="K27" s="178">
        <f>Model!K42</f>
        <v>0.16199889968421988</v>
      </c>
      <c r="L27" s="178">
        <f>Model!L42</f>
        <v>0.14677387943660269</v>
      </c>
      <c r="M27" s="178">
        <f>Model!M42</f>
        <v>0.13244097055075144</v>
      </c>
      <c r="N27" s="178">
        <f>Model!N42</f>
        <v>0.11903360865520629</v>
      </c>
      <c r="O27" s="178">
        <f>Model!O42</f>
        <v>0.10618811991713195</v>
      </c>
      <c r="P27" s="178">
        <f>Model!P42</f>
        <v>9.4123571450646981E-2</v>
      </c>
      <c r="Q27" s="178">
        <f>Model!Q42</f>
        <v>8.2508570143256632E-2</v>
      </c>
      <c r="R27" s="178">
        <f>Model!R42</f>
        <v>7.1381678517991265E-2</v>
      </c>
      <c r="S27" s="178">
        <f>Model!S42</f>
        <v>6.0736154133239739E-2</v>
      </c>
      <c r="T27" s="178">
        <f>Model!T42</f>
        <v>5.0579042734840929E-2</v>
      </c>
      <c r="U27" s="178">
        <f>Model!U42</f>
        <v>4.0850394306006232E-2</v>
      </c>
      <c r="V27" s="178">
        <f>Model!V42</f>
        <v>3.1384779498193405E-2</v>
      </c>
      <c r="W27" s="178">
        <f>Model!W42</f>
        <v>2.3145229772033482E-2</v>
      </c>
      <c r="X27" s="178">
        <f>Model!X42</f>
        <v>1.7069340606275962E-2</v>
      </c>
      <c r="Y27" s="178">
        <f>Model!Y42</f>
        <v>1.2867330147187217E-2</v>
      </c>
      <c r="Z27" s="178">
        <f>Model!Z42</f>
        <v>1.0042392631794739E-2</v>
      </c>
      <c r="AA27" s="178">
        <f>Model!AA42</f>
        <v>7.7495899897700449E-3</v>
      </c>
      <c r="AB27" s="178">
        <f>Model!AB42</f>
        <v>5.8219543715029021E-3</v>
      </c>
      <c r="AC27" s="178">
        <f>Model!AC42</f>
        <v>4.2645488717556468E-3</v>
      </c>
      <c r="AD27" s="178">
        <f>Model!AD42</f>
        <v>3.0352571536534922E-3</v>
      </c>
      <c r="AE27" s="178">
        <f>Model!AE42</f>
        <v>2.0898129872122251E-3</v>
      </c>
      <c r="AF27" s="178">
        <f>Model!AF42</f>
        <v>1.3839632873738905E-3</v>
      </c>
      <c r="AG27" s="178">
        <f>Model!AG42</f>
        <v>8.749201366700099E-4</v>
      </c>
      <c r="AH27" s="179">
        <f>Model!AH42</f>
        <v>5.2269795617010395E-4</v>
      </c>
      <c r="AI27" s="98"/>
      <c r="AJ27" s="98"/>
      <c r="AK27" s="98"/>
      <c r="AM27" s="92"/>
      <c r="AN27" s="92"/>
      <c r="AO27" s="92"/>
      <c r="AP27" s="92"/>
      <c r="AQ27" s="92"/>
      <c r="AR27" s="93">
        <v>2018</v>
      </c>
      <c r="AS27" s="212">
        <v>32.754986901060377</v>
      </c>
      <c r="AT27" s="213">
        <v>3.2754986901060379E-2</v>
      </c>
      <c r="AU27" s="92"/>
      <c r="AV27" s="93">
        <v>2018</v>
      </c>
      <c r="AW27" s="214">
        <v>4.1927662604704841</v>
      </c>
      <c r="AX27" s="103"/>
    </row>
    <row r="28" spans="1:50" ht="16.5" x14ac:dyDescent="0.35">
      <c r="A28" s="168">
        <v>2</v>
      </c>
      <c r="B28" s="180">
        <f>Model!B43</f>
        <v>0.40642998066891556</v>
      </c>
      <c r="C28" s="181">
        <f>Model!C43</f>
        <v>0.37298083539828208</v>
      </c>
      <c r="D28" s="181">
        <f>Model!D43</f>
        <v>0.34253110650698759</v>
      </c>
      <c r="E28" s="181">
        <f>Model!E43</f>
        <v>0.31461572010907612</v>
      </c>
      <c r="F28" s="181">
        <f>Model!F43</f>
        <v>0.2888688782024067</v>
      </c>
      <c r="G28" s="181">
        <f>Model!G43</f>
        <v>0.26500144636652612</v>
      </c>
      <c r="H28" s="181">
        <f>Model!H43</f>
        <v>0.24277406583508543</v>
      </c>
      <c r="I28" s="181">
        <f>Model!I43</f>
        <v>0.22199795150161039</v>
      </c>
      <c r="J28" s="181">
        <f>Model!J43</f>
        <v>0.20250618848931801</v>
      </c>
      <c r="K28" s="181">
        <f>Model!K43</f>
        <v>0.18416363852567708</v>
      </c>
      <c r="L28" s="181">
        <f>Model!L43</f>
        <v>0.1668532817548638</v>
      </c>
      <c r="M28" s="181">
        <f>Model!M43</f>
        <v>0.15047569919130754</v>
      </c>
      <c r="N28" s="181">
        <f>Model!N43</f>
        <v>0.13498388210120071</v>
      </c>
      <c r="O28" s="181">
        <f>Model!O43</f>
        <v>0.11966450003091611</v>
      </c>
      <c r="P28" s="181">
        <f>Model!P43</f>
        <v>0.10556724144748164</v>
      </c>
      <c r="Q28" s="181">
        <f>Model!Q43</f>
        <v>9.207063183981401E-2</v>
      </c>
      <c r="R28" s="181">
        <f>Model!R43</f>
        <v>7.9190284649471199E-2</v>
      </c>
      <c r="S28" s="181">
        <f>Model!S43</f>
        <v>6.6898392101453652E-2</v>
      </c>
      <c r="T28" s="181">
        <f>Model!T43</f>
        <v>5.5164764438649261E-2</v>
      </c>
      <c r="U28" s="181">
        <f>Model!U43</f>
        <v>4.396980875428147E-2</v>
      </c>
      <c r="V28" s="181">
        <f>Model!V43</f>
        <v>3.3336035702327793E-2</v>
      </c>
      <c r="W28" s="181">
        <f>Model!W43</f>
        <v>2.4353562787728822E-2</v>
      </c>
      <c r="X28" s="181">
        <f>Model!X43</f>
        <v>1.7885349946407003E-2</v>
      </c>
      <c r="Y28" s="181">
        <f>Model!Y43</f>
        <v>1.3478640257639452E-2</v>
      </c>
      <c r="Z28" s="181">
        <f>Model!Z43</f>
        <v>1.0536104686126313E-2</v>
      </c>
      <c r="AA28" s="181">
        <f>Model!AA43</f>
        <v>8.1365868482423664E-3</v>
      </c>
      <c r="AB28" s="181">
        <f>Model!AB43</f>
        <v>6.1129031582611848E-3</v>
      </c>
      <c r="AC28" s="181">
        <f>Model!AC43</f>
        <v>4.4777362602397286E-3</v>
      </c>
      <c r="AD28" s="181">
        <f>Model!AD43</f>
        <v>3.1870286853871166E-3</v>
      </c>
      <c r="AE28" s="181">
        <f>Model!AE43</f>
        <v>2.1943286383587779E-3</v>
      </c>
      <c r="AF28" s="181">
        <f>Model!AF43</f>
        <v>1.4531871708431954E-3</v>
      </c>
      <c r="AG28" s="181">
        <f>Model!AG43</f>
        <v>9.1868649728743534E-4</v>
      </c>
      <c r="AH28" s="182">
        <f>Model!AH43</f>
        <v>5.4884668228938338E-4</v>
      </c>
      <c r="AI28" s="98"/>
      <c r="AJ28" s="98"/>
      <c r="AK28" s="98"/>
      <c r="AM28" s="92"/>
      <c r="AN28" s="92"/>
      <c r="AO28" s="92"/>
      <c r="AP28" s="92"/>
      <c r="AQ28" s="92"/>
      <c r="AR28" s="94">
        <v>2019</v>
      </c>
      <c r="AS28" s="215">
        <v>31.918530635052957</v>
      </c>
      <c r="AT28" s="216">
        <v>3.1918530635052955E-2</v>
      </c>
      <c r="AU28" s="92"/>
      <c r="AV28" s="94">
        <v>2019</v>
      </c>
      <c r="AW28" s="217">
        <v>4.1927670066788449</v>
      </c>
      <c r="AX28" s="103"/>
    </row>
    <row r="29" spans="1:50" x14ac:dyDescent="0.35">
      <c r="A29" s="168">
        <v>3</v>
      </c>
      <c r="B29" s="180">
        <f>Model!B44</f>
        <v>0.44791321900490755</v>
      </c>
      <c r="C29" s="181">
        <f>Model!C44</f>
        <v>0.41250096576651263</v>
      </c>
      <c r="D29" s="181">
        <f>Model!D44</f>
        <v>0.37995856170080966</v>
      </c>
      <c r="E29" s="181">
        <f>Model!E44</f>
        <v>0.34987588875553621</v>
      </c>
      <c r="F29" s="181">
        <f>Model!F44</f>
        <v>0.32192473933519594</v>
      </c>
      <c r="G29" s="181">
        <f>Model!G44</f>
        <v>0.29584289742364445</v>
      </c>
      <c r="H29" s="181">
        <f>Model!H44</f>
        <v>0.27140813617949799</v>
      </c>
      <c r="I29" s="181">
        <f>Model!I44</f>
        <v>0.24844545772762716</v>
      </c>
      <c r="J29" s="181">
        <f>Model!J44</f>
        <v>0.22679500008521536</v>
      </c>
      <c r="K29" s="181">
        <f>Model!K44</f>
        <v>0.20632837736713427</v>
      </c>
      <c r="L29" s="181">
        <f>Model!L44</f>
        <v>0.1869326840731248</v>
      </c>
      <c r="M29" s="181">
        <f>Model!M44</f>
        <v>0.16851042783186365</v>
      </c>
      <c r="N29" s="181">
        <f>Model!N44</f>
        <v>0.15093415554719525</v>
      </c>
      <c r="O29" s="181">
        <f>Model!O44</f>
        <v>0.13314088014470027</v>
      </c>
      <c r="P29" s="181">
        <f>Model!P44</f>
        <v>0.1170109114443163</v>
      </c>
      <c r="Q29" s="181">
        <f>Model!Q44</f>
        <v>0.10163269353637139</v>
      </c>
      <c r="R29" s="181">
        <f>Model!R44</f>
        <v>8.6998890780951244E-2</v>
      </c>
      <c r="S29" s="181">
        <f>Model!S44</f>
        <v>7.3060630069667454E-2</v>
      </c>
      <c r="T29" s="181">
        <f>Model!T44</f>
        <v>5.9750486142457482E-2</v>
      </c>
      <c r="U29" s="181">
        <f>Model!U44</f>
        <v>4.7089223202556596E-2</v>
      </c>
      <c r="V29" s="181">
        <f>Model!V44</f>
        <v>3.5287291906462293E-2</v>
      </c>
      <c r="W29" s="181">
        <f>Model!W44</f>
        <v>2.5561895803424273E-2</v>
      </c>
      <c r="X29" s="181">
        <f>Model!X44</f>
        <v>1.8701359286538155E-2</v>
      </c>
      <c r="Y29" s="181">
        <f>Model!Y44</f>
        <v>1.4089950368091797E-2</v>
      </c>
      <c r="Z29" s="181">
        <f>Model!Z44</f>
        <v>1.1029816740457998E-2</v>
      </c>
      <c r="AA29" s="181">
        <f>Model!AA44</f>
        <v>8.523583706714799E-3</v>
      </c>
      <c r="AB29" s="181">
        <f>Model!AB44</f>
        <v>6.4038519450194675E-3</v>
      </c>
      <c r="AC29" s="181">
        <f>Model!AC44</f>
        <v>4.6909236487236994E-3</v>
      </c>
      <c r="AD29" s="181">
        <f>Model!AD44</f>
        <v>3.3388002171207409E-3</v>
      </c>
      <c r="AE29" s="181">
        <f>Model!AE44</f>
        <v>2.2988442895054417E-3</v>
      </c>
      <c r="AF29" s="181">
        <f>Model!AF44</f>
        <v>1.5224110543126113E-3</v>
      </c>
      <c r="AG29" s="181">
        <f>Model!AG44</f>
        <v>9.6245285790474977E-4</v>
      </c>
      <c r="AH29" s="182">
        <f>Model!AH44</f>
        <v>5.7499540840866281E-4</v>
      </c>
      <c r="AI29" s="98"/>
      <c r="AJ29" s="98"/>
      <c r="AK29" s="98"/>
      <c r="AM29" s="102"/>
      <c r="AN29" s="102"/>
      <c r="AO29" s="102"/>
      <c r="AP29" s="102"/>
      <c r="AQ29" s="98"/>
      <c r="AR29" s="98"/>
      <c r="AS29" s="98"/>
      <c r="AT29" s="98"/>
      <c r="AU29" s="98"/>
      <c r="AV29" s="98"/>
      <c r="AW29" s="98"/>
      <c r="AX29" s="103"/>
    </row>
    <row r="30" spans="1:50" x14ac:dyDescent="0.35">
      <c r="A30" s="168">
        <v>5</v>
      </c>
      <c r="B30" s="180">
        <f>Model!B45</f>
        <v>0.53087969567689153</v>
      </c>
      <c r="C30" s="181">
        <f>Model!C45</f>
        <v>0.49154122650297349</v>
      </c>
      <c r="D30" s="181">
        <f>Model!D45</f>
        <v>0.45481347208845357</v>
      </c>
      <c r="E30" s="181">
        <f>Model!E45</f>
        <v>0.42039622604845617</v>
      </c>
      <c r="F30" s="181">
        <f>Model!F45</f>
        <v>0.38803646160077443</v>
      </c>
      <c r="G30" s="181">
        <f>Model!G45</f>
        <v>0.35752579953788133</v>
      </c>
      <c r="H30" s="181">
        <f>Model!H45</f>
        <v>0.32867627686832313</v>
      </c>
      <c r="I30" s="181">
        <f>Model!I45</f>
        <v>0.3013404701796607</v>
      </c>
      <c r="J30" s="181">
        <f>Model!J45</f>
        <v>0.27537262327701006</v>
      </c>
      <c r="K30" s="181">
        <f>Model!K45</f>
        <v>0.25065785505004867</v>
      </c>
      <c r="L30" s="181">
        <f>Model!L45</f>
        <v>0.22709148870964679</v>
      </c>
      <c r="M30" s="181">
        <f>Model!M45</f>
        <v>0.20457988511297609</v>
      </c>
      <c r="N30" s="181">
        <f>Model!N45</f>
        <v>0.1828347024391842</v>
      </c>
      <c r="O30" s="181">
        <f>Model!O45</f>
        <v>0.16009364037226836</v>
      </c>
      <c r="P30" s="181">
        <f>Model!P45</f>
        <v>0.13989825143798584</v>
      </c>
      <c r="Q30" s="181">
        <f>Model!Q45</f>
        <v>0.12075681692948637</v>
      </c>
      <c r="R30" s="181">
        <f>Model!R45</f>
        <v>0.10261610304391111</v>
      </c>
      <c r="S30" s="181">
        <f>Model!S45</f>
        <v>8.5385106006095057E-2</v>
      </c>
      <c r="T30" s="181">
        <f>Model!T45</f>
        <v>6.8921929550074146E-2</v>
      </c>
      <c r="U30" s="181">
        <f>Model!U45</f>
        <v>5.3328052099106849E-2</v>
      </c>
      <c r="V30" s="181">
        <f>Model!V45</f>
        <v>3.9189804314731291E-2</v>
      </c>
      <c r="W30" s="181">
        <f>Model!W45</f>
        <v>2.7978561834815063E-2</v>
      </c>
      <c r="X30" s="181">
        <f>Model!X45</f>
        <v>2.0333377966800348E-2</v>
      </c>
      <c r="Y30" s="181">
        <f>Model!Y45</f>
        <v>1.5312570588996266E-2</v>
      </c>
      <c r="Z30" s="181">
        <f>Model!Z45</f>
        <v>1.2017240849121147E-2</v>
      </c>
      <c r="AA30" s="181">
        <f>Model!AA45</f>
        <v>9.2975774236594422E-3</v>
      </c>
      <c r="AB30" s="181">
        <f>Model!AB45</f>
        <v>6.985749518536033E-3</v>
      </c>
      <c r="AC30" s="181">
        <f>Model!AC45</f>
        <v>5.117298425691641E-3</v>
      </c>
      <c r="AD30" s="181">
        <f>Model!AD45</f>
        <v>3.6423432805879896E-3</v>
      </c>
      <c r="AE30" s="181">
        <f>Model!AE45</f>
        <v>2.5078755917985474E-3</v>
      </c>
      <c r="AF30" s="181">
        <f>Model!AF45</f>
        <v>1.660858821251443E-3</v>
      </c>
      <c r="AG30" s="181">
        <f>Model!AG45</f>
        <v>1.0499855791393786E-3</v>
      </c>
      <c r="AH30" s="182">
        <f>Model!AH45</f>
        <v>6.2729286064722167E-4</v>
      </c>
      <c r="AI30" s="98"/>
      <c r="AJ30" s="98"/>
      <c r="AK30" s="98"/>
      <c r="AM30" s="102"/>
      <c r="AN30" s="102"/>
      <c r="AO30" s="102"/>
      <c r="AP30" s="102"/>
      <c r="AQ30" s="98"/>
      <c r="AR30" s="98"/>
      <c r="AS30" s="98"/>
      <c r="AT30" s="98"/>
      <c r="AU30" s="98"/>
      <c r="AV30" s="98"/>
      <c r="AW30" s="98"/>
      <c r="AX30" s="103"/>
    </row>
    <row r="31" spans="1:50" x14ac:dyDescent="0.35">
      <c r="A31" s="168">
        <v>10</v>
      </c>
      <c r="B31" s="180">
        <f>Model!B46</f>
        <v>0.56501156723883517</v>
      </c>
      <c r="C31" s="181">
        <f>Model!C46</f>
        <v>0.52519095653402714</v>
      </c>
      <c r="D31" s="181">
        <f>Model!D46</f>
        <v>0.48766069861578287</v>
      </c>
      <c r="E31" s="181">
        <f>Model!E46</f>
        <v>0.45219336949680677</v>
      </c>
      <c r="F31" s="181">
        <f>Model!F46</f>
        <v>0.41859426383343468</v>
      </c>
      <c r="G31" s="181">
        <f>Model!G46</f>
        <v>0.38669053036814471</v>
      </c>
      <c r="H31" s="181">
        <f>Model!H46</f>
        <v>0.3563350827022419</v>
      </c>
      <c r="I31" s="181">
        <f>Model!I46</f>
        <v>0.32740115468436337</v>
      </c>
      <c r="J31" s="181">
        <f>Model!J46</f>
        <v>0.29976823675997721</v>
      </c>
      <c r="K31" s="181">
        <f>Model!K46</f>
        <v>0.27333802943171326</v>
      </c>
      <c r="L31" s="181">
        <f>Model!L46</f>
        <v>0.24801507063493555</v>
      </c>
      <c r="M31" s="181">
        <f>Model!M46</f>
        <v>0.22372015391096933</v>
      </c>
      <c r="N31" s="181">
        <f>Model!N46</f>
        <v>0.20019811751828642</v>
      </c>
      <c r="O31" s="181">
        <f>Model!O46</f>
        <v>0.1755564173864953</v>
      </c>
      <c r="P31" s="181">
        <f>Model!P46</f>
        <v>0.15343915002896491</v>
      </c>
      <c r="Q31" s="181">
        <f>Model!Q46</f>
        <v>0.13242488314736189</v>
      </c>
      <c r="R31" s="181">
        <f>Model!R46</f>
        <v>0.11246395412534727</v>
      </c>
      <c r="S31" s="181">
        <f>Model!S46</f>
        <v>9.3468572879629397E-2</v>
      </c>
      <c r="T31" s="181">
        <f>Model!T46</f>
        <v>7.5280939591068519E-2</v>
      </c>
      <c r="U31" s="181">
        <f>Model!U46</f>
        <v>5.8044265793812833E-2</v>
      </c>
      <c r="V31" s="181">
        <f>Model!V46</f>
        <v>4.2506952544437593E-2</v>
      </c>
      <c r="W31" s="181">
        <f>Model!W46</f>
        <v>3.0219494047668549E-2</v>
      </c>
      <c r="X31" s="181">
        <f>Model!X46</f>
        <v>2.1920956028844363E-2</v>
      </c>
      <c r="Y31" s="181">
        <f>Model!Y46</f>
        <v>1.6512956208819207E-2</v>
      </c>
      <c r="Z31" s="181">
        <f>Model!Z46</f>
        <v>1.2970752447314937E-2</v>
      </c>
      <c r="AA31" s="181">
        <f>Model!AA46</f>
        <v>1.0033211970110423E-2</v>
      </c>
      <c r="AB31" s="181">
        <f>Model!AB46</f>
        <v>7.5318234494804459E-3</v>
      </c>
      <c r="AC31" s="181">
        <f>Model!AC46</f>
        <v>5.5119476399988487E-3</v>
      </c>
      <c r="AD31" s="181">
        <f>Model!AD46</f>
        <v>3.9190909614248426E-3</v>
      </c>
      <c r="AE31" s="181">
        <f>Model!AE46</f>
        <v>2.695316070072451E-3</v>
      </c>
      <c r="AF31" s="181">
        <f>Model!AF46</f>
        <v>1.7827470201569051E-3</v>
      </c>
      <c r="AG31" s="181">
        <f>Model!AG46</f>
        <v>1.1254878898248055E-3</v>
      </c>
      <c r="AH31" s="182">
        <f>Model!AH46</f>
        <v>6.7137679384010607E-4</v>
      </c>
      <c r="AI31" s="98"/>
      <c r="AJ31" s="98"/>
      <c r="AK31" s="98"/>
      <c r="AM31" s="102"/>
      <c r="AN31" s="102"/>
      <c r="AO31" s="102"/>
      <c r="AP31" s="102"/>
      <c r="AQ31" s="98"/>
      <c r="AR31" s="98"/>
      <c r="AS31" s="98"/>
      <c r="AT31" s="98"/>
      <c r="AU31" s="98"/>
      <c r="AV31" s="98"/>
      <c r="AW31" s="98"/>
      <c r="AX31" s="103"/>
    </row>
    <row r="32" spans="1:50" x14ac:dyDescent="0.35">
      <c r="A32" s="168">
        <v>15</v>
      </c>
      <c r="B32" s="180">
        <f>Model!B47</f>
        <v>0.58981878380719999</v>
      </c>
      <c r="C32" s="181">
        <f>Model!C47</f>
        <v>0.54982284799013836</v>
      </c>
      <c r="D32" s="181">
        <f>Model!D47</f>
        <v>0.51186127824623118</v>
      </c>
      <c r="E32" s="181">
        <f>Model!E47</f>
        <v>0.47575770729143418</v>
      </c>
      <c r="F32" s="181">
        <f>Model!F47</f>
        <v>0.44136046573639809</v>
      </c>
      <c r="G32" s="181">
        <f>Model!G47</f>
        <v>0.40853086576104913</v>
      </c>
      <c r="H32" s="181">
        <f>Model!H47</f>
        <v>0.37714559688579963</v>
      </c>
      <c r="I32" s="181">
        <f>Model!I47</f>
        <v>0.34709734547404258</v>
      </c>
      <c r="J32" s="181">
        <f>Model!J47</f>
        <v>0.31828276769086483</v>
      </c>
      <c r="K32" s="181">
        <f>Model!K47</f>
        <v>0.29061764195135209</v>
      </c>
      <c r="L32" s="181">
        <f>Model!L47</f>
        <v>0.26401903986647968</v>
      </c>
      <c r="M32" s="181">
        <f>Model!M47</f>
        <v>0.23841596117954067</v>
      </c>
      <c r="N32" s="181">
        <f>Model!N47</f>
        <v>0.21357140239453865</v>
      </c>
      <c r="O32" s="181">
        <f>Model!O47</f>
        <v>0.18734571590479998</v>
      </c>
      <c r="P32" s="181">
        <f>Model!P47</f>
        <v>0.16383218847434822</v>
      </c>
      <c r="Q32" s="181">
        <f>Model!Q47</f>
        <v>0.1414420907077627</v>
      </c>
      <c r="R32" s="181">
        <f>Model!R47</f>
        <v>0.12012450135487007</v>
      </c>
      <c r="S32" s="181">
        <f>Model!S47</f>
        <v>9.9799729317025188E-2</v>
      </c>
      <c r="T32" s="181">
        <f>Model!T47</f>
        <v>8.0301591329203004E-2</v>
      </c>
      <c r="U32" s="181">
        <f>Model!U47</f>
        <v>6.1803490709603892E-2</v>
      </c>
      <c r="V32" s="181">
        <f>Model!V47</f>
        <v>4.5170750405071236E-2</v>
      </c>
      <c r="W32" s="181">
        <f>Model!W47</f>
        <v>3.2039444791155614E-2</v>
      </c>
      <c r="X32" s="181">
        <f>Model!X47</f>
        <v>2.3214868684493628E-2</v>
      </c>
      <c r="Y32" s="181">
        <f>Model!Y47</f>
        <v>1.7487233746319331E-2</v>
      </c>
      <c r="Z32" s="181">
        <f>Model!Z47</f>
        <v>1.3735912397588201E-2</v>
      </c>
      <c r="AA32" s="181">
        <f>Model!AA47</f>
        <v>1.0616231919977182E-2</v>
      </c>
      <c r="AB32" s="181">
        <f>Model!AB47</f>
        <v>7.9591375518980323E-3</v>
      </c>
      <c r="AC32" s="181">
        <f>Model!AC47</f>
        <v>5.8165197942657842E-3</v>
      </c>
      <c r="AD32" s="181">
        <f>Model!AD47</f>
        <v>4.129459740285002E-3</v>
      </c>
      <c r="AE32" s="181">
        <f>Model!AE47</f>
        <v>2.8354453379277889E-3</v>
      </c>
      <c r="AF32" s="181">
        <f>Model!AF47</f>
        <v>1.8722083368694076E-3</v>
      </c>
      <c r="AG32" s="181">
        <f>Model!AG47</f>
        <v>1.179779972443451E-3</v>
      </c>
      <c r="AH32" s="182">
        <f>Model!AH47</f>
        <v>7.0235515364869272E-4</v>
      </c>
      <c r="AI32" s="98"/>
      <c r="AJ32" s="98"/>
      <c r="AK32" s="98"/>
      <c r="AM32" s="102"/>
      <c r="AN32" s="102"/>
      <c r="AO32" s="102"/>
      <c r="AP32" s="102"/>
      <c r="AQ32" s="98"/>
      <c r="AR32" s="98"/>
      <c r="AS32" s="98"/>
      <c r="AT32" s="98"/>
      <c r="AU32" s="98"/>
      <c r="AV32" s="98"/>
      <c r="AW32" s="98"/>
      <c r="AX32" s="103"/>
    </row>
    <row r="33" spans="1:50" x14ac:dyDescent="0.35">
      <c r="A33" s="173">
        <v>20</v>
      </c>
      <c r="B33" s="183">
        <f>Model!B48</f>
        <v>0.62013072146823123</v>
      </c>
      <c r="C33" s="184">
        <f>Model!C48</f>
        <v>0.5801452731425385</v>
      </c>
      <c r="D33" s="184">
        <f>Model!D48</f>
        <v>0.54186543442753443</v>
      </c>
      <c r="E33" s="184">
        <f>Model!E48</f>
        <v>0.50517953996320619</v>
      </c>
      <c r="F33" s="184">
        <f>Model!F48</f>
        <v>0.46997956664381457</v>
      </c>
      <c r="G33" s="184">
        <f>Model!G48</f>
        <v>0.43617199753292002</v>
      </c>
      <c r="H33" s="184">
        <f>Model!H48</f>
        <v>0.40366353066265082</v>
      </c>
      <c r="I33" s="184">
        <f>Model!I48</f>
        <v>0.37237285568780221</v>
      </c>
      <c r="J33" s="184">
        <f>Model!J48</f>
        <v>0.3422214498298991</v>
      </c>
      <c r="K33" s="184">
        <f>Model!K48</f>
        <v>0.31313528524481149</v>
      </c>
      <c r="L33" s="184">
        <f>Model!L48</f>
        <v>0.28505505847112633</v>
      </c>
      <c r="M33" s="184">
        <f>Model!M48</f>
        <v>0.25791448582065579</v>
      </c>
      <c r="N33" s="184">
        <f>Model!N48</f>
        <v>0.23151707613721173</v>
      </c>
      <c r="O33" s="184">
        <f>Model!O48</f>
        <v>0.20385293857010778</v>
      </c>
      <c r="P33" s="184">
        <f>Model!P48</f>
        <v>0.17853440031804901</v>
      </c>
      <c r="Q33" s="184">
        <f>Model!Q48</f>
        <v>0.15435345212737928</v>
      </c>
      <c r="R33" s="184">
        <f>Model!R48</f>
        <v>0.13126489310487222</v>
      </c>
      <c r="S33" s="184">
        <f>Model!S48</f>
        <v>0.10919849490564626</v>
      </c>
      <c r="T33" s="184">
        <f>Model!T48</f>
        <v>8.7985335255971409E-2</v>
      </c>
      <c r="U33" s="184">
        <f>Model!U48</f>
        <v>6.7788960139539056E-2</v>
      </c>
      <c r="V33" s="184">
        <f>Model!V48</f>
        <v>4.9485717665115669E-2</v>
      </c>
      <c r="W33" s="184">
        <f>Model!W48</f>
        <v>3.5020448449178621E-2</v>
      </c>
      <c r="X33" s="184">
        <f>Model!X48</f>
        <v>2.5356911984058428E-2</v>
      </c>
      <c r="Y33" s="184">
        <f>Model!Y48</f>
        <v>1.9109415733735591E-2</v>
      </c>
      <c r="Z33" s="184">
        <f>Model!Z48</f>
        <v>1.5003495854085114E-2</v>
      </c>
      <c r="AA33" s="184">
        <f>Model!AA48</f>
        <v>1.157164034434699E-2</v>
      </c>
      <c r="AB33" s="184">
        <f>Model!AB48</f>
        <v>8.6505838898406351E-3</v>
      </c>
      <c r="AC33" s="184">
        <f>Model!AC48</f>
        <v>6.302588679787835E-3</v>
      </c>
      <c r="AD33" s="184">
        <f>Model!AD48</f>
        <v>4.4601463114176676E-3</v>
      </c>
      <c r="AE33" s="184">
        <f>Model!AE48</f>
        <v>3.0520853002419246E-3</v>
      </c>
      <c r="AF33" s="184">
        <f>Model!AF48</f>
        <v>2.0079950162236182E-3</v>
      </c>
      <c r="AG33" s="184">
        <f>Model!AG48</f>
        <v>1.2605152612283899E-3</v>
      </c>
      <c r="AH33" s="185">
        <f>Model!AH48</f>
        <v>7.4737338642016926E-4</v>
      </c>
      <c r="AI33" s="98"/>
      <c r="AJ33" s="98"/>
      <c r="AK33" s="98"/>
      <c r="AM33" s="102"/>
      <c r="AN33" s="102"/>
      <c r="AO33" s="102"/>
      <c r="AP33" s="102"/>
      <c r="AQ33" s="98"/>
      <c r="AR33" s="98"/>
      <c r="AS33" s="98"/>
      <c r="AT33" s="98"/>
      <c r="AU33" s="98"/>
      <c r="AV33" s="98"/>
      <c r="AW33" s="98"/>
      <c r="AX33" s="103"/>
    </row>
    <row r="34" spans="1:50" x14ac:dyDescent="0.35">
      <c r="A34" s="153"/>
      <c r="B34" s="98"/>
      <c r="C34" s="98"/>
      <c r="D34" s="98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M34" s="102"/>
      <c r="AN34" s="102"/>
      <c r="AO34" s="102"/>
      <c r="AP34" s="102"/>
      <c r="AQ34" s="98"/>
      <c r="AR34" s="98"/>
      <c r="AS34" s="98"/>
      <c r="AT34" s="98"/>
      <c r="AU34" s="98"/>
      <c r="AV34" s="98"/>
      <c r="AW34" s="98"/>
      <c r="AX34" s="103"/>
    </row>
    <row r="35" spans="1:50" x14ac:dyDescent="0.35">
      <c r="A35" s="153"/>
      <c r="B35" s="98"/>
      <c r="C35" s="98"/>
      <c r="D35" s="98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M35" s="102"/>
      <c r="AN35" s="102"/>
      <c r="AO35" s="102"/>
      <c r="AP35" s="102"/>
      <c r="AQ35" s="98"/>
      <c r="AR35" s="98"/>
      <c r="AS35" s="98"/>
      <c r="AT35" s="98"/>
      <c r="AU35" s="98"/>
      <c r="AV35" s="98"/>
      <c r="AW35" s="98"/>
      <c r="AX35" s="103"/>
    </row>
    <row r="36" spans="1:50" x14ac:dyDescent="0.35">
      <c r="A36" s="153"/>
      <c r="B36" s="98"/>
      <c r="C36" s="98"/>
      <c r="D36" s="98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AK36" s="98"/>
      <c r="AM36" s="102"/>
      <c r="AN36" s="102"/>
      <c r="AO36" s="102"/>
      <c r="AP36" s="102"/>
      <c r="AQ36" s="98"/>
      <c r="AR36" s="98"/>
      <c r="AS36" s="98"/>
      <c r="AT36" s="98"/>
      <c r="AU36" s="98"/>
      <c r="AV36" s="98"/>
      <c r="AW36" s="98"/>
      <c r="AX36" s="103"/>
    </row>
    <row r="37" spans="1:50" x14ac:dyDescent="0.35">
      <c r="A37" s="153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AK37" s="98"/>
      <c r="AM37" s="98"/>
      <c r="AN37" s="98"/>
      <c r="AO37" s="98"/>
      <c r="AP37" s="98"/>
      <c r="AQ37" s="98"/>
      <c r="AR37" s="98"/>
      <c r="AS37" s="98"/>
      <c r="AT37" s="98"/>
      <c r="AU37" s="98"/>
      <c r="AV37" s="98"/>
      <c r="AW37" s="98"/>
      <c r="AX37" s="103"/>
    </row>
    <row r="38" spans="1:50" x14ac:dyDescent="0.35">
      <c r="A38" s="174"/>
      <c r="B38" s="175"/>
      <c r="C38" s="175"/>
      <c r="D38" s="175"/>
      <c r="E38" s="175"/>
      <c r="F38" s="175"/>
      <c r="G38" s="175"/>
      <c r="H38" s="175"/>
      <c r="I38" s="175"/>
      <c r="J38" s="175"/>
      <c r="K38" s="175"/>
      <c r="L38" s="175"/>
      <c r="M38" s="175"/>
      <c r="N38" s="175"/>
      <c r="O38" s="175"/>
      <c r="P38" s="175"/>
      <c r="Q38" s="175"/>
      <c r="R38" s="175"/>
      <c r="S38" s="175"/>
      <c r="T38" s="175"/>
      <c r="AK38" s="175"/>
      <c r="AM38" s="175"/>
      <c r="AN38" s="175"/>
      <c r="AO38" s="175"/>
      <c r="AP38" s="175"/>
      <c r="AQ38" s="175"/>
      <c r="AR38" s="175"/>
      <c r="AS38" s="175"/>
      <c r="AT38" s="175"/>
      <c r="AU38" s="175"/>
      <c r="AV38" s="175"/>
      <c r="AW38" s="175"/>
      <c r="AX38" s="176"/>
    </row>
  </sheetData>
  <mergeCells count="5">
    <mergeCell ref="A1:J1"/>
    <mergeCell ref="A2:J2"/>
    <mergeCell ref="A3:J3"/>
    <mergeCell ref="A4:J4"/>
    <mergeCell ref="A5:J5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50"/>
  <sheetViews>
    <sheetView zoomScale="90" zoomScaleNormal="90" workbookViewId="0">
      <selection activeCell="C33" sqref="C33"/>
    </sheetView>
  </sheetViews>
  <sheetFormatPr defaultRowHeight="12.75" x14ac:dyDescent="0.2"/>
  <cols>
    <col min="1" max="1" width="10.42578125" style="10" customWidth="1"/>
    <col min="2" max="2" width="9.28515625" style="10" customWidth="1"/>
    <col min="3" max="256" width="9.140625" style="10"/>
    <col min="257" max="257" width="10.42578125" style="10" customWidth="1"/>
    <col min="258" max="258" width="9.28515625" style="10" customWidth="1"/>
    <col min="259" max="512" width="9.140625" style="10"/>
    <col min="513" max="513" width="10.42578125" style="10" customWidth="1"/>
    <col min="514" max="514" width="9.28515625" style="10" customWidth="1"/>
    <col min="515" max="768" width="9.140625" style="10"/>
    <col min="769" max="769" width="10.42578125" style="10" customWidth="1"/>
    <col min="770" max="770" width="9.28515625" style="10" customWidth="1"/>
    <col min="771" max="1024" width="9.140625" style="10"/>
    <col min="1025" max="1025" width="10.42578125" style="10" customWidth="1"/>
    <col min="1026" max="1026" width="9.28515625" style="10" customWidth="1"/>
    <col min="1027" max="1280" width="9.140625" style="10"/>
    <col min="1281" max="1281" width="10.42578125" style="10" customWidth="1"/>
    <col min="1282" max="1282" width="9.28515625" style="10" customWidth="1"/>
    <col min="1283" max="1536" width="9.140625" style="10"/>
    <col min="1537" max="1537" width="10.42578125" style="10" customWidth="1"/>
    <col min="1538" max="1538" width="9.28515625" style="10" customWidth="1"/>
    <col min="1539" max="1792" width="9.140625" style="10"/>
    <col min="1793" max="1793" width="10.42578125" style="10" customWidth="1"/>
    <col min="1794" max="1794" width="9.28515625" style="10" customWidth="1"/>
    <col min="1795" max="2048" width="9.140625" style="10"/>
    <col min="2049" max="2049" width="10.42578125" style="10" customWidth="1"/>
    <col min="2050" max="2050" width="9.28515625" style="10" customWidth="1"/>
    <col min="2051" max="2304" width="9.140625" style="10"/>
    <col min="2305" max="2305" width="10.42578125" style="10" customWidth="1"/>
    <col min="2306" max="2306" width="9.28515625" style="10" customWidth="1"/>
    <col min="2307" max="2560" width="9.140625" style="10"/>
    <col min="2561" max="2561" width="10.42578125" style="10" customWidth="1"/>
    <col min="2562" max="2562" width="9.28515625" style="10" customWidth="1"/>
    <col min="2563" max="2816" width="9.140625" style="10"/>
    <col min="2817" max="2817" width="10.42578125" style="10" customWidth="1"/>
    <col min="2818" max="2818" width="9.28515625" style="10" customWidth="1"/>
    <col min="2819" max="3072" width="9.140625" style="10"/>
    <col min="3073" max="3073" width="10.42578125" style="10" customWidth="1"/>
    <col min="3074" max="3074" width="9.28515625" style="10" customWidth="1"/>
    <col min="3075" max="3328" width="9.140625" style="10"/>
    <col min="3329" max="3329" width="10.42578125" style="10" customWidth="1"/>
    <col min="3330" max="3330" width="9.28515625" style="10" customWidth="1"/>
    <col min="3331" max="3584" width="9.140625" style="10"/>
    <col min="3585" max="3585" width="10.42578125" style="10" customWidth="1"/>
    <col min="3586" max="3586" width="9.28515625" style="10" customWidth="1"/>
    <col min="3587" max="3840" width="9.140625" style="10"/>
    <col min="3841" max="3841" width="10.42578125" style="10" customWidth="1"/>
    <col min="3842" max="3842" width="9.28515625" style="10" customWidth="1"/>
    <col min="3843" max="4096" width="9.140625" style="10"/>
    <col min="4097" max="4097" width="10.42578125" style="10" customWidth="1"/>
    <col min="4098" max="4098" width="9.28515625" style="10" customWidth="1"/>
    <col min="4099" max="4352" width="9.140625" style="10"/>
    <col min="4353" max="4353" width="10.42578125" style="10" customWidth="1"/>
    <col min="4354" max="4354" width="9.28515625" style="10" customWidth="1"/>
    <col min="4355" max="4608" width="9.140625" style="10"/>
    <col min="4609" max="4609" width="10.42578125" style="10" customWidth="1"/>
    <col min="4610" max="4610" width="9.28515625" style="10" customWidth="1"/>
    <col min="4611" max="4864" width="9.140625" style="10"/>
    <col min="4865" max="4865" width="10.42578125" style="10" customWidth="1"/>
    <col min="4866" max="4866" width="9.28515625" style="10" customWidth="1"/>
    <col min="4867" max="5120" width="9.140625" style="10"/>
    <col min="5121" max="5121" width="10.42578125" style="10" customWidth="1"/>
    <col min="5122" max="5122" width="9.28515625" style="10" customWidth="1"/>
    <col min="5123" max="5376" width="9.140625" style="10"/>
    <col min="5377" max="5377" width="10.42578125" style="10" customWidth="1"/>
    <col min="5378" max="5378" width="9.28515625" style="10" customWidth="1"/>
    <col min="5379" max="5632" width="9.140625" style="10"/>
    <col min="5633" max="5633" width="10.42578125" style="10" customWidth="1"/>
    <col min="5634" max="5634" width="9.28515625" style="10" customWidth="1"/>
    <col min="5635" max="5888" width="9.140625" style="10"/>
    <col min="5889" max="5889" width="10.42578125" style="10" customWidth="1"/>
    <col min="5890" max="5890" width="9.28515625" style="10" customWidth="1"/>
    <col min="5891" max="6144" width="9.140625" style="10"/>
    <col min="6145" max="6145" width="10.42578125" style="10" customWidth="1"/>
    <col min="6146" max="6146" width="9.28515625" style="10" customWidth="1"/>
    <col min="6147" max="6400" width="9.140625" style="10"/>
    <col min="6401" max="6401" width="10.42578125" style="10" customWidth="1"/>
    <col min="6402" max="6402" width="9.28515625" style="10" customWidth="1"/>
    <col min="6403" max="6656" width="9.140625" style="10"/>
    <col min="6657" max="6657" width="10.42578125" style="10" customWidth="1"/>
    <col min="6658" max="6658" width="9.28515625" style="10" customWidth="1"/>
    <col min="6659" max="6912" width="9.140625" style="10"/>
    <col min="6913" max="6913" width="10.42578125" style="10" customWidth="1"/>
    <col min="6914" max="6914" width="9.28515625" style="10" customWidth="1"/>
    <col min="6915" max="7168" width="9.140625" style="10"/>
    <col min="7169" max="7169" width="10.42578125" style="10" customWidth="1"/>
    <col min="7170" max="7170" width="9.28515625" style="10" customWidth="1"/>
    <col min="7171" max="7424" width="9.140625" style="10"/>
    <col min="7425" max="7425" width="10.42578125" style="10" customWidth="1"/>
    <col min="7426" max="7426" width="9.28515625" style="10" customWidth="1"/>
    <col min="7427" max="7680" width="9.140625" style="10"/>
    <col min="7681" max="7681" width="10.42578125" style="10" customWidth="1"/>
    <col min="7682" max="7682" width="9.28515625" style="10" customWidth="1"/>
    <col min="7683" max="7936" width="9.140625" style="10"/>
    <col min="7937" max="7937" width="10.42578125" style="10" customWidth="1"/>
    <col min="7938" max="7938" width="9.28515625" style="10" customWidth="1"/>
    <col min="7939" max="8192" width="9.140625" style="10"/>
    <col min="8193" max="8193" width="10.42578125" style="10" customWidth="1"/>
    <col min="8194" max="8194" width="9.28515625" style="10" customWidth="1"/>
    <col min="8195" max="8448" width="9.140625" style="10"/>
    <col min="8449" max="8449" width="10.42578125" style="10" customWidth="1"/>
    <col min="8450" max="8450" width="9.28515625" style="10" customWidth="1"/>
    <col min="8451" max="8704" width="9.140625" style="10"/>
    <col min="8705" max="8705" width="10.42578125" style="10" customWidth="1"/>
    <col min="8706" max="8706" width="9.28515625" style="10" customWidth="1"/>
    <col min="8707" max="8960" width="9.140625" style="10"/>
    <col min="8961" max="8961" width="10.42578125" style="10" customWidth="1"/>
    <col min="8962" max="8962" width="9.28515625" style="10" customWidth="1"/>
    <col min="8963" max="9216" width="9.140625" style="10"/>
    <col min="9217" max="9217" width="10.42578125" style="10" customWidth="1"/>
    <col min="9218" max="9218" width="9.28515625" style="10" customWidth="1"/>
    <col min="9219" max="9472" width="9.140625" style="10"/>
    <col min="9473" max="9473" width="10.42578125" style="10" customWidth="1"/>
    <col min="9474" max="9474" width="9.28515625" style="10" customWidth="1"/>
    <col min="9475" max="9728" width="9.140625" style="10"/>
    <col min="9729" max="9729" width="10.42578125" style="10" customWidth="1"/>
    <col min="9730" max="9730" width="9.28515625" style="10" customWidth="1"/>
    <col min="9731" max="9984" width="9.140625" style="10"/>
    <col min="9985" max="9985" width="10.42578125" style="10" customWidth="1"/>
    <col min="9986" max="9986" width="9.28515625" style="10" customWidth="1"/>
    <col min="9987" max="10240" width="9.140625" style="10"/>
    <col min="10241" max="10241" width="10.42578125" style="10" customWidth="1"/>
    <col min="10242" max="10242" width="9.28515625" style="10" customWidth="1"/>
    <col min="10243" max="10496" width="9.140625" style="10"/>
    <col min="10497" max="10497" width="10.42578125" style="10" customWidth="1"/>
    <col min="10498" max="10498" width="9.28515625" style="10" customWidth="1"/>
    <col min="10499" max="10752" width="9.140625" style="10"/>
    <col min="10753" max="10753" width="10.42578125" style="10" customWidth="1"/>
    <col min="10754" max="10754" width="9.28515625" style="10" customWidth="1"/>
    <col min="10755" max="11008" width="9.140625" style="10"/>
    <col min="11009" max="11009" width="10.42578125" style="10" customWidth="1"/>
    <col min="11010" max="11010" width="9.28515625" style="10" customWidth="1"/>
    <col min="11011" max="11264" width="9.140625" style="10"/>
    <col min="11265" max="11265" width="10.42578125" style="10" customWidth="1"/>
    <col min="11266" max="11266" width="9.28515625" style="10" customWidth="1"/>
    <col min="11267" max="11520" width="9.140625" style="10"/>
    <col min="11521" max="11521" width="10.42578125" style="10" customWidth="1"/>
    <col min="11522" max="11522" width="9.28515625" style="10" customWidth="1"/>
    <col min="11523" max="11776" width="9.140625" style="10"/>
    <col min="11777" max="11777" width="10.42578125" style="10" customWidth="1"/>
    <col min="11778" max="11778" width="9.28515625" style="10" customWidth="1"/>
    <col min="11779" max="12032" width="9.140625" style="10"/>
    <col min="12033" max="12033" width="10.42578125" style="10" customWidth="1"/>
    <col min="12034" max="12034" width="9.28515625" style="10" customWidth="1"/>
    <col min="12035" max="12288" width="9.140625" style="10"/>
    <col min="12289" max="12289" width="10.42578125" style="10" customWidth="1"/>
    <col min="12290" max="12290" width="9.28515625" style="10" customWidth="1"/>
    <col min="12291" max="12544" width="9.140625" style="10"/>
    <col min="12545" max="12545" width="10.42578125" style="10" customWidth="1"/>
    <col min="12546" max="12546" width="9.28515625" style="10" customWidth="1"/>
    <col min="12547" max="12800" width="9.140625" style="10"/>
    <col min="12801" max="12801" width="10.42578125" style="10" customWidth="1"/>
    <col min="12802" max="12802" width="9.28515625" style="10" customWidth="1"/>
    <col min="12803" max="13056" width="9.140625" style="10"/>
    <col min="13057" max="13057" width="10.42578125" style="10" customWidth="1"/>
    <col min="13058" max="13058" width="9.28515625" style="10" customWidth="1"/>
    <col min="13059" max="13312" width="9.140625" style="10"/>
    <col min="13313" max="13313" width="10.42578125" style="10" customWidth="1"/>
    <col min="13314" max="13314" width="9.28515625" style="10" customWidth="1"/>
    <col min="13315" max="13568" width="9.140625" style="10"/>
    <col min="13569" max="13569" width="10.42578125" style="10" customWidth="1"/>
    <col min="13570" max="13570" width="9.28515625" style="10" customWidth="1"/>
    <col min="13571" max="13824" width="9.140625" style="10"/>
    <col min="13825" max="13825" width="10.42578125" style="10" customWidth="1"/>
    <col min="13826" max="13826" width="9.28515625" style="10" customWidth="1"/>
    <col min="13827" max="14080" width="9.140625" style="10"/>
    <col min="14081" max="14081" width="10.42578125" style="10" customWidth="1"/>
    <col min="14082" max="14082" width="9.28515625" style="10" customWidth="1"/>
    <col min="14083" max="14336" width="9.140625" style="10"/>
    <col min="14337" max="14337" width="10.42578125" style="10" customWidth="1"/>
    <col min="14338" max="14338" width="9.28515625" style="10" customWidth="1"/>
    <col min="14339" max="14592" width="9.140625" style="10"/>
    <col min="14593" max="14593" width="10.42578125" style="10" customWidth="1"/>
    <col min="14594" max="14594" width="9.28515625" style="10" customWidth="1"/>
    <col min="14595" max="14848" width="9.140625" style="10"/>
    <col min="14849" max="14849" width="10.42578125" style="10" customWidth="1"/>
    <col min="14850" max="14850" width="9.28515625" style="10" customWidth="1"/>
    <col min="14851" max="15104" width="9.140625" style="10"/>
    <col min="15105" max="15105" width="10.42578125" style="10" customWidth="1"/>
    <col min="15106" max="15106" width="9.28515625" style="10" customWidth="1"/>
    <col min="15107" max="15360" width="9.140625" style="10"/>
    <col min="15361" max="15361" width="10.42578125" style="10" customWidth="1"/>
    <col min="15362" max="15362" width="9.28515625" style="10" customWidth="1"/>
    <col min="15363" max="15616" width="9.140625" style="10"/>
    <col min="15617" max="15617" width="10.42578125" style="10" customWidth="1"/>
    <col min="15618" max="15618" width="9.28515625" style="10" customWidth="1"/>
    <col min="15619" max="15872" width="9.140625" style="10"/>
    <col min="15873" max="15873" width="10.42578125" style="10" customWidth="1"/>
    <col min="15874" max="15874" width="9.28515625" style="10" customWidth="1"/>
    <col min="15875" max="16128" width="9.140625" style="10"/>
    <col min="16129" max="16129" width="10.42578125" style="10" customWidth="1"/>
    <col min="16130" max="16130" width="9.28515625" style="10" customWidth="1"/>
    <col min="16131" max="16384" width="9.140625" style="10"/>
  </cols>
  <sheetData>
    <row r="1" spans="1:34" x14ac:dyDescent="0.2">
      <c r="B1" s="11" t="s">
        <v>23</v>
      </c>
      <c r="C1" s="11"/>
      <c r="D1" s="11"/>
      <c r="E1" s="11"/>
    </row>
    <row r="2" spans="1:34" x14ac:dyDescent="0.2">
      <c r="B2" s="11" t="s">
        <v>31</v>
      </c>
      <c r="C2" s="11"/>
      <c r="D2" s="11"/>
      <c r="E2" s="11"/>
    </row>
    <row r="3" spans="1:34" x14ac:dyDescent="0.2">
      <c r="B3" s="12"/>
    </row>
    <row r="5" spans="1:34" x14ac:dyDescent="0.2">
      <c r="B5" s="3" t="s">
        <v>24</v>
      </c>
    </row>
    <row r="7" spans="1:34" x14ac:dyDescent="0.2">
      <c r="A7" s="4" t="str">
        <f>Qx!A7</f>
        <v>Type</v>
      </c>
      <c r="B7" s="4" t="str">
        <f>Qx!B7</f>
        <v>CD West</v>
      </c>
    </row>
    <row r="8" spans="1:34" x14ac:dyDescent="0.2">
      <c r="A8" s="4" t="str">
        <f>Qx!A8</f>
        <v>Sex</v>
      </c>
      <c r="B8" s="4" t="str">
        <f>Qx!B8</f>
        <v>Female</v>
      </c>
    </row>
    <row r="10" spans="1:34" x14ac:dyDescent="0.2">
      <c r="A10" s="24" t="str">
        <f>Qx!A10</f>
        <v>Sum of q(x,n)</v>
      </c>
      <c r="B10" s="59" t="str">
        <f>Qx!B10</f>
        <v>E(0)</v>
      </c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1"/>
    </row>
    <row r="11" spans="1:34" x14ac:dyDescent="0.2">
      <c r="A11" s="62" t="str">
        <f>Qx!A11</f>
        <v>age</v>
      </c>
      <c r="B11" s="5">
        <f>Qx!B11</f>
        <v>20</v>
      </c>
      <c r="C11" s="8">
        <f>Qx!C11</f>
        <v>22.5</v>
      </c>
      <c r="D11" s="8">
        <f>Qx!D11</f>
        <v>25</v>
      </c>
      <c r="E11" s="8">
        <f>Qx!E11</f>
        <v>27.5</v>
      </c>
      <c r="F11" s="8">
        <f>Qx!F11</f>
        <v>30</v>
      </c>
      <c r="G11" s="8">
        <f>Qx!G11</f>
        <v>32.5</v>
      </c>
      <c r="H11" s="8">
        <f>Qx!H11</f>
        <v>35</v>
      </c>
      <c r="I11" s="8">
        <f>Qx!I11</f>
        <v>37.5</v>
      </c>
      <c r="J11" s="8">
        <f>Qx!J11</f>
        <v>40</v>
      </c>
      <c r="K11" s="8">
        <f>Qx!K11</f>
        <v>42.5</v>
      </c>
      <c r="L11" s="8">
        <f>Qx!L11</f>
        <v>45</v>
      </c>
      <c r="M11" s="8">
        <f>Qx!M11</f>
        <v>47.5</v>
      </c>
      <c r="N11" s="8">
        <f>Qx!N11</f>
        <v>50</v>
      </c>
      <c r="O11" s="8">
        <f>Qx!O11</f>
        <v>52.5</v>
      </c>
      <c r="P11" s="8">
        <f>Qx!P11</f>
        <v>55</v>
      </c>
      <c r="Q11" s="8">
        <f>Qx!Q11</f>
        <v>57.5</v>
      </c>
      <c r="R11" s="8">
        <f>Qx!R11</f>
        <v>60</v>
      </c>
      <c r="S11" s="8">
        <f>Qx!S11</f>
        <v>62.5</v>
      </c>
      <c r="T11" s="8">
        <f>Qx!T11</f>
        <v>65</v>
      </c>
      <c r="U11" s="8">
        <f>Qx!U11</f>
        <v>67.5</v>
      </c>
      <c r="V11" s="8">
        <f>Qx!V11</f>
        <v>70</v>
      </c>
      <c r="W11" s="8">
        <f>Qx!W11</f>
        <v>72.5</v>
      </c>
      <c r="X11" s="8">
        <f>Qx!X11</f>
        <v>75</v>
      </c>
      <c r="Y11" s="8">
        <f>Qx!Y11</f>
        <v>77.5</v>
      </c>
      <c r="Z11" s="8">
        <f>Qx!Z11</f>
        <v>80</v>
      </c>
      <c r="AA11" s="8">
        <f>Qx!AA11</f>
        <v>82.5</v>
      </c>
      <c r="AB11" s="8">
        <f>Qx!AB11</f>
        <v>85</v>
      </c>
      <c r="AC11" s="8">
        <f>Qx!AC11</f>
        <v>87.5</v>
      </c>
      <c r="AD11" s="8">
        <f>Qx!AD11</f>
        <v>90</v>
      </c>
      <c r="AE11" s="8">
        <f>Qx!AE11</f>
        <v>92.5</v>
      </c>
      <c r="AF11" s="8">
        <f>Qx!AF11</f>
        <v>95</v>
      </c>
      <c r="AG11" s="8">
        <f>Qx!AG11</f>
        <v>97.5</v>
      </c>
      <c r="AH11" s="63">
        <f>Qx!AH11</f>
        <v>100</v>
      </c>
    </row>
    <row r="12" spans="1:34" x14ac:dyDescent="0.2">
      <c r="A12" s="62">
        <f>Qx!A12</f>
        <v>0</v>
      </c>
      <c r="B12" s="13">
        <f>Qx!B12</f>
        <v>0.36494674233292368</v>
      </c>
      <c r="C12" s="14">
        <f>Qx!C12</f>
        <v>0.3334607050300516</v>
      </c>
      <c r="D12" s="14">
        <f>Qx!D12</f>
        <v>0.30510365131316564</v>
      </c>
      <c r="E12" s="14">
        <f>Qx!E12</f>
        <v>0.27935555146261598</v>
      </c>
      <c r="F12" s="14">
        <f>Qx!F12</f>
        <v>0.25581301706961762</v>
      </c>
      <c r="G12" s="14">
        <f>Qx!G12</f>
        <v>0.23415999530940781</v>
      </c>
      <c r="H12" s="14">
        <f>Qx!H12</f>
        <v>0.21413999549067289</v>
      </c>
      <c r="I12" s="14">
        <f>Qx!I12</f>
        <v>0.19555044527559368</v>
      </c>
      <c r="J12" s="14">
        <f>Qx!J12</f>
        <v>0.1782173768934206</v>
      </c>
      <c r="K12" s="14">
        <f>Qx!K12</f>
        <v>0.16199889968421993</v>
      </c>
      <c r="L12" s="14">
        <f>Qx!L12</f>
        <v>0.14677387943660272</v>
      </c>
      <c r="M12" s="14">
        <f>Qx!M12</f>
        <v>0.13244097055075138</v>
      </c>
      <c r="N12" s="14">
        <f>Qx!N12</f>
        <v>0.11903360865520633</v>
      </c>
      <c r="O12" s="14">
        <f>Qx!O12</f>
        <v>0.10618811991713199</v>
      </c>
      <c r="P12" s="14">
        <f>Qx!P12</f>
        <v>9.4123571450646995E-2</v>
      </c>
      <c r="Q12" s="14">
        <f>Qx!Q12</f>
        <v>8.250857014325666E-2</v>
      </c>
      <c r="R12" s="14">
        <f>Qx!R12</f>
        <v>7.1381678517991237E-2</v>
      </c>
      <c r="S12" s="14">
        <f>Qx!S12</f>
        <v>6.073615413323976E-2</v>
      </c>
      <c r="T12" s="14">
        <f>Qx!T12</f>
        <v>5.0579042734840915E-2</v>
      </c>
      <c r="U12" s="14">
        <f>Qx!U12</f>
        <v>4.0850394306006198E-2</v>
      </c>
      <c r="V12" s="14">
        <f>Qx!V12</f>
        <v>3.1384779498193384E-2</v>
      </c>
      <c r="W12" s="14">
        <f>Qx!W12</f>
        <v>2.3145229772033489E-2</v>
      </c>
      <c r="X12" s="14">
        <f>Qx!X12</f>
        <v>1.7069340606275945E-2</v>
      </c>
      <c r="Y12" s="14">
        <f>Qx!Y12</f>
        <v>1.2867330147187167E-2</v>
      </c>
      <c r="Z12" s="14">
        <f>Qx!Z12</f>
        <v>1.0042392631794791E-2</v>
      </c>
      <c r="AA12" s="14">
        <f>Qx!AA12</f>
        <v>7.7495899897700293E-3</v>
      </c>
      <c r="AB12" s="14">
        <f>Qx!AB12</f>
        <v>5.8219543715029428E-3</v>
      </c>
      <c r="AC12" s="14">
        <f>Qx!AC12</f>
        <v>4.2645488717556876E-3</v>
      </c>
      <c r="AD12" s="14">
        <f>Qx!AD12</f>
        <v>3.0352571536535105E-3</v>
      </c>
      <c r="AE12" s="14">
        <f>Qx!AE12</f>
        <v>2.0898129872122082E-3</v>
      </c>
      <c r="AF12" s="14">
        <f>Qx!AF12</f>
        <v>1.3839632873739174E-3</v>
      </c>
      <c r="AG12" s="14">
        <f>Qx!AG12</f>
        <v>8.7492013666997086E-4</v>
      </c>
      <c r="AH12" s="64">
        <f>Qx!AH12</f>
        <v>5.2269795617015914E-4</v>
      </c>
    </row>
    <row r="13" spans="1:34" x14ac:dyDescent="0.2">
      <c r="A13" s="57">
        <f>Qx!A13</f>
        <v>1</v>
      </c>
      <c r="B13" s="15">
        <f>Qx!B13</f>
        <v>0.2612898230827711</v>
      </c>
      <c r="C13" s="23">
        <f>Qx!C13</f>
        <v>0.23716609458118923</v>
      </c>
      <c r="D13" s="23">
        <f>Qx!D13</f>
        <v>0.21544194477089842</v>
      </c>
      <c r="E13" s="23">
        <f>Qx!E13</f>
        <v>0.19571464800997987</v>
      </c>
      <c r="F13" s="23">
        <f>Qx!F13</f>
        <v>0.17767503001799514</v>
      </c>
      <c r="G13" s="23">
        <f>Qx!G13</f>
        <v>0.16108560988311735</v>
      </c>
      <c r="H13" s="23">
        <f>Qx!H13</f>
        <v>0.14574641885378059</v>
      </c>
      <c r="I13" s="23">
        <f>Qx!I13</f>
        <v>0.13150610163530932</v>
      </c>
      <c r="J13" s="23">
        <f>Qx!J13</f>
        <v>0.11822499484877669</v>
      </c>
      <c r="K13" s="23">
        <f>Qx!K13</f>
        <v>0.10579813717717051</v>
      </c>
      <c r="L13" s="23">
        <f>Qx!L13</f>
        <v>9.4134025362478613E-2</v>
      </c>
      <c r="M13" s="23">
        <f>Qx!M13</f>
        <v>8.3151592126267798E-2</v>
      </c>
      <c r="N13" s="23">
        <f>Qx!N13</f>
        <v>7.2421711441892342E-2</v>
      </c>
      <c r="O13" s="23">
        <f>Qx!O13</f>
        <v>6.0309693411256388E-2</v>
      </c>
      <c r="P13" s="23">
        <f>Qx!P13</f>
        <v>5.0530821362292512E-2</v>
      </c>
      <c r="Q13" s="23">
        <f>Qx!Q13</f>
        <v>4.1687851833342775E-2</v>
      </c>
      <c r="R13" s="23">
        <f>Qx!R13</f>
        <v>3.3635373978053731E-2</v>
      </c>
      <c r="S13" s="23">
        <f>Qx!S13</f>
        <v>2.6242841115756078E-2</v>
      </c>
      <c r="T13" s="23">
        <f>Qx!T13</f>
        <v>1.9320077858898915E-2</v>
      </c>
      <c r="U13" s="23">
        <f>Qx!U13</f>
        <v>1.300908400423356E-2</v>
      </c>
      <c r="V13" s="23">
        <f>Qx!V13</f>
        <v>8.0579208867835039E-3</v>
      </c>
      <c r="W13" s="23">
        <f>Qx!W13</f>
        <v>4.9478512160549834E-3</v>
      </c>
      <c r="X13" s="23">
        <f>Qx!X13</f>
        <v>3.3207198588531698E-3</v>
      </c>
      <c r="Y13" s="23">
        <f>Qx!Y13</f>
        <v>2.4771142891803449E-3</v>
      </c>
      <c r="Z13" s="23">
        <f>Qx!Z13</f>
        <v>1.994881601623812E-3</v>
      </c>
      <c r="AA13" s="23">
        <f>Qx!AA13</f>
        <v>1.5600773940455186E-3</v>
      </c>
      <c r="AB13" s="23">
        <f>Qx!AB13</f>
        <v>1.1706103872947255E-3</v>
      </c>
      <c r="AC13" s="23">
        <f>Qx!AC13</f>
        <v>8.5640172092876614E-4</v>
      </c>
      <c r="AD13" s="23">
        <f>Qx!AD13</f>
        <v>6.0893439942641067E-4</v>
      </c>
      <c r="AE13" s="23">
        <f>Qx!AE13</f>
        <v>4.1893810688290475E-4</v>
      </c>
      <c r="AF13" s="23">
        <f>Qx!AF13</f>
        <v>2.7727927821894589E-4</v>
      </c>
      <c r="AG13" s="23">
        <f>Qx!AG13</f>
        <v>1.7521874487756478E-4</v>
      </c>
      <c r="AH13" s="58">
        <f>Qx!AH13</f>
        <v>1.0464960461157045E-4</v>
      </c>
    </row>
    <row r="14" spans="1:34" x14ac:dyDescent="0.2">
      <c r="A14" s="57">
        <f>Qx!A14</f>
        <v>5</v>
      </c>
      <c r="B14" s="15">
        <f>Qx!B14</f>
        <v>7.2757182427207898E-2</v>
      </c>
      <c r="C14" s="23">
        <f>Qx!C14</f>
        <v>6.6179859184297099E-2</v>
      </c>
      <c r="D14" s="23">
        <f>Qx!D14</f>
        <v>6.0249519835271027E-2</v>
      </c>
      <c r="E14" s="23">
        <f>Qx!E14</f>
        <v>5.48601387316172E-2</v>
      </c>
      <c r="F14" s="23">
        <f>Qx!F14</f>
        <v>4.9934024358041527E-2</v>
      </c>
      <c r="G14" s="23">
        <f>Qx!G14</f>
        <v>4.5394399976350482E-2</v>
      </c>
      <c r="H14" s="23">
        <f>Qx!H14</f>
        <v>4.1200399868028641E-2</v>
      </c>
      <c r="I14" s="23">
        <f>Qx!I14</f>
        <v>3.7300979078327558E-2</v>
      </c>
      <c r="J14" s="23">
        <f>Qx!J14</f>
        <v>3.3666425347179667E-2</v>
      </c>
      <c r="K14" s="23">
        <f>Qx!K14</f>
        <v>3.0266780714942116E-2</v>
      </c>
      <c r="L14" s="23">
        <f>Qx!L14</f>
        <v>2.7071227214663818E-2</v>
      </c>
      <c r="M14" s="23">
        <f>Qx!M14</f>
        <v>2.4063093753559171E-2</v>
      </c>
      <c r="N14" s="23">
        <f>Qx!N14</f>
        <v>2.1248351014085939E-2</v>
      </c>
      <c r="O14" s="23">
        <f>Qx!O14</f>
        <v>1.8410120172301578E-2</v>
      </c>
      <c r="P14" s="23">
        <f>Qx!P14</f>
        <v>1.5743368285924007E-2</v>
      </c>
      <c r="Q14" s="23">
        <f>Qx!Q14</f>
        <v>1.3270579110011558E-2</v>
      </c>
      <c r="R14" s="23">
        <f>Qx!R14</f>
        <v>1.0973955644668869E-2</v>
      </c>
      <c r="S14" s="23">
        <f>Qx!S14</f>
        <v>8.8381098171666454E-3</v>
      </c>
      <c r="T14" s="23">
        <f>Qx!T14</f>
        <v>6.8297280784645059E-3</v>
      </c>
      <c r="U14" s="23">
        <f>Qx!U14</f>
        <v>4.9818880818888146E-3</v>
      </c>
      <c r="V14" s="23">
        <f>Qx!V14</f>
        <v>3.4524490316637409E-3</v>
      </c>
      <c r="W14" s="23">
        <f>Qx!W14</f>
        <v>2.3054349676520994E-3</v>
      </c>
      <c r="X14" s="23">
        <f>Qx!X14</f>
        <v>1.6205288884387342E-3</v>
      </c>
      <c r="Y14" s="23">
        <f>Qx!Y14</f>
        <v>1.2190524464610411E-3</v>
      </c>
      <c r="Z14" s="23">
        <f>Qx!Z14</f>
        <v>9.6510955212746052E-4</v>
      </c>
      <c r="AA14" s="23">
        <f>Qx!AA14</f>
        <v>7.4253835429006945E-4</v>
      </c>
      <c r="AB14" s="23">
        <f>Qx!AB14</f>
        <v>5.4991550290403243E-4</v>
      </c>
      <c r="AC14" s="23">
        <f>Qx!AC14</f>
        <v>3.9667913984504086E-4</v>
      </c>
      <c r="AD14" s="23">
        <f>Qx!AD14</f>
        <v>2.7775937583302641E-4</v>
      </c>
      <c r="AE14" s="23">
        <f>Qx!AE14</f>
        <v>1.8791173753385701E-4</v>
      </c>
      <c r="AF14" s="23">
        <f>Qx!AF14</f>
        <v>1.2209097477792349E-4</v>
      </c>
      <c r="AG14" s="23">
        <f>Qx!AG14</f>
        <v>7.558167034934787E-5</v>
      </c>
      <c r="AH14" s="58">
        <f>Qx!AH14</f>
        <v>4.4111604087192647E-5</v>
      </c>
    </row>
    <row r="15" spans="1:34" x14ac:dyDescent="0.2">
      <c r="A15" s="57">
        <f>Qx!A15</f>
        <v>10</v>
      </c>
      <c r="B15" s="15">
        <f>Qx!B15</f>
        <v>5.7029600559483126E-2</v>
      </c>
      <c r="C15" s="23">
        <f>Qx!C15</f>
        <v>5.1877469047988775E-2</v>
      </c>
      <c r="D15" s="23">
        <f>Qx!D15</f>
        <v>4.7235454248901368E-2</v>
      </c>
      <c r="E15" s="23">
        <f>Qx!E15</f>
        <v>4.301579514103749E-2</v>
      </c>
      <c r="F15" s="23">
        <f>Qx!F15</f>
        <v>3.9157167683053641E-2</v>
      </c>
      <c r="G15" s="23">
        <f>Qx!G15</f>
        <v>3.5610628034186791E-2</v>
      </c>
      <c r="H15" s="23">
        <f>Qx!H15</f>
        <v>3.2331285462822233E-2</v>
      </c>
      <c r="I15" s="23">
        <f>Qx!I15</f>
        <v>2.9283711869050502E-2</v>
      </c>
      <c r="J15" s="23">
        <f>Qx!J15</f>
        <v>2.6440575681999274E-2</v>
      </c>
      <c r="K15" s="23">
        <f>Qx!K15</f>
        <v>2.3779436959010431E-2</v>
      </c>
      <c r="L15" s="23">
        <f>Qx!L15</f>
        <v>2.1282300491124225E-2</v>
      </c>
      <c r="M15" s="23">
        <f>Qx!M15</f>
        <v>1.8931068921356337E-2</v>
      </c>
      <c r="N15" s="23">
        <f>Qx!N15</f>
        <v>1.6720746936423989E-2</v>
      </c>
      <c r="O15" s="23">
        <f>Qx!O15</f>
        <v>1.4299703177908617E-2</v>
      </c>
      <c r="P15" s="23">
        <f>Qx!P15</f>
        <v>1.2276776614154723E-2</v>
      </c>
      <c r="Q15" s="23">
        <f>Qx!Q15</f>
        <v>1.0393575593907224E-2</v>
      </c>
      <c r="R15" s="23">
        <f>Qx!R15</f>
        <v>8.6312519532358526E-3</v>
      </c>
      <c r="S15" s="23">
        <f>Qx!S15</f>
        <v>6.9839348620344644E-3</v>
      </c>
      <c r="T15" s="23">
        <f>Qx!T15</f>
        <v>5.4293806120036007E-3</v>
      </c>
      <c r="U15" s="23">
        <f>Qx!U15</f>
        <v>3.9908721602072306E-3</v>
      </c>
      <c r="V15" s="23">
        <f>Qx!V15</f>
        <v>2.7820545200953448E-3</v>
      </c>
      <c r="W15" s="23">
        <f>Qx!W15</f>
        <v>1.8766625358176963E-3</v>
      </c>
      <c r="X15" s="23">
        <f>Qx!X15</f>
        <v>1.3229121548251424E-3</v>
      </c>
      <c r="Y15" s="23">
        <f>Qx!Y15</f>
        <v>9.9063586414366235E-4</v>
      </c>
      <c r="Z15" s="23">
        <f>Qx!Z15</f>
        <v>7.752150730796748E-4</v>
      </c>
      <c r="AA15" s="23">
        <f>Qx!AA15</f>
        <v>5.8892879732568395E-4</v>
      </c>
      <c r="AB15" s="23">
        <f>Qx!AB15</f>
        <v>4.3055698158786699E-4</v>
      </c>
      <c r="AC15" s="23">
        <f>Qx!AC15</f>
        <v>3.0626024469991196E-4</v>
      </c>
      <c r="AD15" s="23">
        <f>Qx!AD15</f>
        <v>2.1119647706446695E-4</v>
      </c>
      <c r="AE15" s="23">
        <f>Qx!AE15</f>
        <v>1.4050798127525683E-4</v>
      </c>
      <c r="AF15" s="23">
        <f>Qx!AF15</f>
        <v>8.9621088440929454E-5</v>
      </c>
      <c r="AG15" s="23">
        <f>Qx!AG15</f>
        <v>5.4353256550681889E-5</v>
      </c>
      <c r="AH15" s="58">
        <f>Qx!AH15</f>
        <v>3.0999171933236331E-5</v>
      </c>
    </row>
    <row r="16" spans="1:34" x14ac:dyDescent="0.2">
      <c r="A16" s="25">
        <f>Qx!A16</f>
        <v>15</v>
      </c>
      <c r="B16" s="49">
        <f>Qx!B16</f>
        <v>7.3898892646472203E-2</v>
      </c>
      <c r="C16" s="26">
        <f>Qx!C16</f>
        <v>6.7356650636360871E-2</v>
      </c>
      <c r="D16" s="26">
        <f>Qx!D16</f>
        <v>6.1466453784910197E-2</v>
      </c>
      <c r="E16" s="26">
        <f>Qx!E16</f>
        <v>5.6122585073707612E-2</v>
      </c>
      <c r="F16" s="26">
        <f>Qx!F16</f>
        <v>5.1229995644941496E-2</v>
      </c>
      <c r="G16" s="26">
        <f>Qx!G16</f>
        <v>4.6733007982634724E-2</v>
      </c>
      <c r="H16" s="26">
        <f>Qx!H16</f>
        <v>4.2574851593349193E-2</v>
      </c>
      <c r="I16" s="26">
        <f>Qx!I16</f>
        <v>3.8712524812923303E-2</v>
      </c>
      <c r="J16" s="26">
        <f>Qx!J16</f>
        <v>3.5115266278290203E-2</v>
      </c>
      <c r="K16" s="26">
        <f>Qx!K16</f>
        <v>3.1742604024436773E-2</v>
      </c>
      <c r="L16" s="26">
        <f>Qx!L16</f>
        <v>2.8582286423320558E-2</v>
      </c>
      <c r="M16" s="26">
        <f>Qx!M16</f>
        <v>2.5602590977765811E-2</v>
      </c>
      <c r="N16" s="26">
        <f>Qx!N16</f>
        <v>2.2819202909602321E-2</v>
      </c>
      <c r="O16" s="26">
        <f>Qx!O16</f>
        <v>2.0312724596889067E-2</v>
      </c>
      <c r="P16" s="26">
        <f>Qx!P16</f>
        <v>1.7582848372117457E-2</v>
      </c>
      <c r="Q16" s="26">
        <f>Qx!Q16</f>
        <v>1.5038428136152441E-2</v>
      </c>
      <c r="R16" s="26">
        <f>Qx!R16</f>
        <v>1.2661327389109746E-2</v>
      </c>
      <c r="S16" s="26">
        <f>Qx!S16</f>
        <v>1.0440749569526619E-2</v>
      </c>
      <c r="T16" s="26">
        <f>Qx!T16</f>
        <v>8.3546343609242953E-3</v>
      </c>
      <c r="U16" s="26">
        <f>Qx!U16</f>
        <v>6.3797609249923778E-3</v>
      </c>
      <c r="V16" s="26">
        <f>Qx!V16</f>
        <v>4.5190983224226156E-3</v>
      </c>
      <c r="W16" s="26">
        <f>Qx!W16</f>
        <v>3.0796747263940093E-3</v>
      </c>
      <c r="X16" s="26">
        <f>Qx!X16</f>
        <v>2.1929524015992367E-3</v>
      </c>
      <c r="Y16" s="26">
        <f>Qx!Y16</f>
        <v>1.6510543609541874E-3</v>
      </c>
      <c r="Z16" s="26">
        <f>Qx!Z16</f>
        <v>1.2852373643436154E-3</v>
      </c>
      <c r="AA16" s="26">
        <f>Qx!AA16</f>
        <v>9.6566009590385964E-4</v>
      </c>
      <c r="AB16" s="26">
        <f>Qx!AB16</f>
        <v>6.9699380752948992E-4</v>
      </c>
      <c r="AC16" s="26">
        <f>Qx!AC16</f>
        <v>4.8891265566138227E-4</v>
      </c>
      <c r="AD16" s="26">
        <f>Qx!AD16</f>
        <v>3.3205779040954844E-4</v>
      </c>
      <c r="AE16" s="26">
        <f>Qx!AE16</f>
        <v>2.172559797690476E-4</v>
      </c>
      <c r="AF16" s="26">
        <f>Qx!AF16</f>
        <v>1.3604137715476358E-4</v>
      </c>
      <c r="AG16" s="26">
        <f>Qx!AG16</f>
        <v>8.0830651168358245E-5</v>
      </c>
      <c r="AH16" s="27">
        <f>Qx!AH16</f>
        <v>4.5049873782468034E-5</v>
      </c>
    </row>
    <row r="18" spans="1:34" x14ac:dyDescent="0.2">
      <c r="A18" s="24" t="s">
        <v>34</v>
      </c>
      <c r="B18" s="59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1"/>
    </row>
    <row r="19" spans="1:34" x14ac:dyDescent="0.2">
      <c r="A19" s="62" t="s">
        <v>30</v>
      </c>
      <c r="B19" s="5">
        <v>20</v>
      </c>
      <c r="C19" s="8">
        <v>22.5</v>
      </c>
      <c r="D19" s="8">
        <v>25</v>
      </c>
      <c r="E19" s="8">
        <v>27.5</v>
      </c>
      <c r="F19" s="8">
        <v>30</v>
      </c>
      <c r="G19" s="8">
        <v>32.5</v>
      </c>
      <c r="H19" s="8">
        <v>35</v>
      </c>
      <c r="I19" s="8">
        <v>37.5</v>
      </c>
      <c r="J19" s="8">
        <v>40</v>
      </c>
      <c r="K19" s="8">
        <v>42.5</v>
      </c>
      <c r="L19" s="8">
        <v>45</v>
      </c>
      <c r="M19" s="8">
        <v>47.5</v>
      </c>
      <c r="N19" s="8">
        <v>50</v>
      </c>
      <c r="O19" s="8">
        <v>52.5</v>
      </c>
      <c r="P19" s="8">
        <v>55</v>
      </c>
      <c r="Q19" s="8">
        <v>57.5</v>
      </c>
      <c r="R19" s="8">
        <v>60</v>
      </c>
      <c r="S19" s="8">
        <v>62.5</v>
      </c>
      <c r="T19" s="8">
        <v>65</v>
      </c>
      <c r="U19" s="8">
        <v>67.5</v>
      </c>
      <c r="V19" s="8">
        <v>70</v>
      </c>
      <c r="W19" s="8">
        <v>72.5</v>
      </c>
      <c r="X19" s="8">
        <v>75</v>
      </c>
      <c r="Y19" s="8">
        <v>77.5</v>
      </c>
      <c r="Z19" s="8">
        <v>80</v>
      </c>
      <c r="AA19" s="8">
        <v>82.5</v>
      </c>
      <c r="AB19" s="8">
        <v>85</v>
      </c>
      <c r="AC19" s="8">
        <v>87.5</v>
      </c>
      <c r="AD19" s="8">
        <v>90</v>
      </c>
      <c r="AE19" s="8">
        <v>92.5</v>
      </c>
      <c r="AF19" s="8">
        <v>95</v>
      </c>
      <c r="AG19" s="8">
        <v>97.5</v>
      </c>
      <c r="AH19" s="63">
        <v>100</v>
      </c>
    </row>
    <row r="20" spans="1:34" x14ac:dyDescent="0.2">
      <c r="A20" s="62">
        <v>0</v>
      </c>
      <c r="B20" s="13">
        <f t="shared" ref="B20:AH20" si="0">1-B12</f>
        <v>0.63505325766707632</v>
      </c>
      <c r="C20" s="14">
        <f t="shared" si="0"/>
        <v>0.66653929496994846</v>
      </c>
      <c r="D20" s="14">
        <f t="shared" si="0"/>
        <v>0.69489634868683436</v>
      </c>
      <c r="E20" s="14">
        <f t="shared" si="0"/>
        <v>0.72064444853738396</v>
      </c>
      <c r="F20" s="14">
        <f t="shared" si="0"/>
        <v>0.74418698293038243</v>
      </c>
      <c r="G20" s="14">
        <f t="shared" si="0"/>
        <v>0.76584000469059221</v>
      </c>
      <c r="H20" s="14">
        <f t="shared" si="0"/>
        <v>0.78586000450932714</v>
      </c>
      <c r="I20" s="14">
        <f t="shared" si="0"/>
        <v>0.80444955472440638</v>
      </c>
      <c r="J20" s="14">
        <f t="shared" si="0"/>
        <v>0.82178262310657946</v>
      </c>
      <c r="K20" s="14">
        <f t="shared" si="0"/>
        <v>0.83800110031578012</v>
      </c>
      <c r="L20" s="14">
        <f t="shared" si="0"/>
        <v>0.85322612056339731</v>
      </c>
      <c r="M20" s="14">
        <f t="shared" si="0"/>
        <v>0.86755902944924856</v>
      </c>
      <c r="N20" s="14">
        <f t="shared" si="0"/>
        <v>0.88096639134479371</v>
      </c>
      <c r="O20" s="14">
        <f t="shared" si="0"/>
        <v>0.89381188008286805</v>
      </c>
      <c r="P20" s="14">
        <f t="shared" si="0"/>
        <v>0.90587642854935302</v>
      </c>
      <c r="Q20" s="14">
        <f t="shared" si="0"/>
        <v>0.91749142985674337</v>
      </c>
      <c r="R20" s="14">
        <f t="shared" si="0"/>
        <v>0.92861832148200874</v>
      </c>
      <c r="S20" s="14">
        <f t="shared" si="0"/>
        <v>0.93926384586676026</v>
      </c>
      <c r="T20" s="14">
        <f t="shared" si="0"/>
        <v>0.94942095726515907</v>
      </c>
      <c r="U20" s="14">
        <f t="shared" si="0"/>
        <v>0.95914960569399377</v>
      </c>
      <c r="V20" s="14">
        <f t="shared" si="0"/>
        <v>0.9686152205018066</v>
      </c>
      <c r="W20" s="14">
        <f t="shared" si="0"/>
        <v>0.97685477022796652</v>
      </c>
      <c r="X20" s="14">
        <f t="shared" si="0"/>
        <v>0.98293065939372404</v>
      </c>
      <c r="Y20" s="14">
        <f t="shared" si="0"/>
        <v>0.98713266985281278</v>
      </c>
      <c r="Z20" s="14">
        <f t="shared" si="0"/>
        <v>0.98995760736820526</v>
      </c>
      <c r="AA20" s="14">
        <f t="shared" si="0"/>
        <v>0.99225041001022996</v>
      </c>
      <c r="AB20" s="14">
        <f t="shared" si="0"/>
        <v>0.9941780456284971</v>
      </c>
      <c r="AC20" s="14">
        <f t="shared" si="0"/>
        <v>0.99573545112824435</v>
      </c>
      <c r="AD20" s="14">
        <f t="shared" si="0"/>
        <v>0.99696474284634651</v>
      </c>
      <c r="AE20" s="14">
        <f t="shared" si="0"/>
        <v>0.99791018701278777</v>
      </c>
      <c r="AF20" s="14">
        <f t="shared" si="0"/>
        <v>0.99861603671262611</v>
      </c>
      <c r="AG20" s="14">
        <f t="shared" si="0"/>
        <v>0.99912507986332999</v>
      </c>
      <c r="AH20" s="64">
        <f t="shared" si="0"/>
        <v>0.9994773020438299</v>
      </c>
    </row>
    <row r="21" spans="1:34" x14ac:dyDescent="0.2">
      <c r="A21" s="57">
        <v>1</v>
      </c>
      <c r="B21" s="15">
        <f t="shared" ref="B21:AH21" si="1">1-B13</f>
        <v>0.73871017691722884</v>
      </c>
      <c r="C21" s="23">
        <f t="shared" si="1"/>
        <v>0.7628339054188108</v>
      </c>
      <c r="D21" s="23">
        <f t="shared" si="1"/>
        <v>0.7845580552291016</v>
      </c>
      <c r="E21" s="23">
        <f t="shared" si="1"/>
        <v>0.80428535199002016</v>
      </c>
      <c r="F21" s="23">
        <f t="shared" si="1"/>
        <v>0.82232496998200488</v>
      </c>
      <c r="G21" s="23">
        <f t="shared" si="1"/>
        <v>0.83891439011688262</v>
      </c>
      <c r="H21" s="23">
        <f t="shared" si="1"/>
        <v>0.85425358114621941</v>
      </c>
      <c r="I21" s="23">
        <f t="shared" si="1"/>
        <v>0.86849389836469071</v>
      </c>
      <c r="J21" s="23">
        <f t="shared" si="1"/>
        <v>0.88177500515122331</v>
      </c>
      <c r="K21" s="23">
        <f t="shared" si="1"/>
        <v>0.89420186282282943</v>
      </c>
      <c r="L21" s="23">
        <f t="shared" si="1"/>
        <v>0.90586597463752139</v>
      </c>
      <c r="M21" s="23">
        <f t="shared" si="1"/>
        <v>0.91684840787373223</v>
      </c>
      <c r="N21" s="23">
        <f t="shared" si="1"/>
        <v>0.92757828855810764</v>
      </c>
      <c r="O21" s="23">
        <f t="shared" si="1"/>
        <v>0.93969030658874364</v>
      </c>
      <c r="P21" s="23">
        <f t="shared" si="1"/>
        <v>0.94946917863770752</v>
      </c>
      <c r="Q21" s="23">
        <f t="shared" si="1"/>
        <v>0.95831214816665722</v>
      </c>
      <c r="R21" s="23">
        <f t="shared" si="1"/>
        <v>0.96636462602194628</v>
      </c>
      <c r="S21" s="23">
        <f t="shared" si="1"/>
        <v>0.97375715888424397</v>
      </c>
      <c r="T21" s="23">
        <f t="shared" si="1"/>
        <v>0.98067992214110111</v>
      </c>
      <c r="U21" s="23">
        <f t="shared" si="1"/>
        <v>0.98699091599576649</v>
      </c>
      <c r="V21" s="23">
        <f t="shared" si="1"/>
        <v>0.99194207911321652</v>
      </c>
      <c r="W21" s="23">
        <f t="shared" si="1"/>
        <v>0.99505214878394499</v>
      </c>
      <c r="X21" s="23">
        <f t="shared" si="1"/>
        <v>0.99667928014114682</v>
      </c>
      <c r="Y21" s="23">
        <f t="shared" si="1"/>
        <v>0.99752288571081971</v>
      </c>
      <c r="Z21" s="23">
        <f t="shared" si="1"/>
        <v>0.99800511839837613</v>
      </c>
      <c r="AA21" s="23">
        <f t="shared" si="1"/>
        <v>0.99843992260595449</v>
      </c>
      <c r="AB21" s="23">
        <f t="shared" si="1"/>
        <v>0.99882938961270529</v>
      </c>
      <c r="AC21" s="23">
        <f t="shared" si="1"/>
        <v>0.99914359827907129</v>
      </c>
      <c r="AD21" s="23">
        <f t="shared" si="1"/>
        <v>0.99939106560057356</v>
      </c>
      <c r="AE21" s="23">
        <f t="shared" si="1"/>
        <v>0.99958106189311713</v>
      </c>
      <c r="AF21" s="23">
        <f t="shared" si="1"/>
        <v>0.99972272072178103</v>
      </c>
      <c r="AG21" s="23">
        <f t="shared" si="1"/>
        <v>0.99982478125512242</v>
      </c>
      <c r="AH21" s="58">
        <f t="shared" si="1"/>
        <v>0.99989535039538846</v>
      </c>
    </row>
    <row r="22" spans="1:34" x14ac:dyDescent="0.2">
      <c r="A22" s="57">
        <v>5</v>
      </c>
      <c r="B22" s="15">
        <f t="shared" ref="B22:AH22" si="2">1-B14</f>
        <v>0.92724281757279214</v>
      </c>
      <c r="C22" s="23">
        <f t="shared" si="2"/>
        <v>0.93382014081570286</v>
      </c>
      <c r="D22" s="23">
        <f t="shared" si="2"/>
        <v>0.93975048016472895</v>
      </c>
      <c r="E22" s="23">
        <f t="shared" si="2"/>
        <v>0.94513986126838279</v>
      </c>
      <c r="F22" s="23">
        <f t="shared" si="2"/>
        <v>0.95006597564195849</v>
      </c>
      <c r="G22" s="23">
        <f t="shared" si="2"/>
        <v>0.95460560002364947</v>
      </c>
      <c r="H22" s="23">
        <f t="shared" si="2"/>
        <v>0.95879960013197141</v>
      </c>
      <c r="I22" s="23">
        <f t="shared" si="2"/>
        <v>0.96269902092167248</v>
      </c>
      <c r="J22" s="23">
        <f t="shared" si="2"/>
        <v>0.96633357465282033</v>
      </c>
      <c r="K22" s="23">
        <f t="shared" si="2"/>
        <v>0.96973321928505785</v>
      </c>
      <c r="L22" s="23">
        <f t="shared" si="2"/>
        <v>0.97292877278533618</v>
      </c>
      <c r="M22" s="23">
        <f t="shared" si="2"/>
        <v>0.97593690624644081</v>
      </c>
      <c r="N22" s="23">
        <f t="shared" si="2"/>
        <v>0.97875164898591405</v>
      </c>
      <c r="O22" s="23">
        <f t="shared" si="2"/>
        <v>0.98158987982769841</v>
      </c>
      <c r="P22" s="23">
        <f t="shared" si="2"/>
        <v>0.98425663171407596</v>
      </c>
      <c r="Q22" s="23">
        <f t="shared" si="2"/>
        <v>0.9867294208899885</v>
      </c>
      <c r="R22" s="23">
        <f t="shared" si="2"/>
        <v>0.98902604435533115</v>
      </c>
      <c r="S22" s="23">
        <f t="shared" si="2"/>
        <v>0.9911618901828334</v>
      </c>
      <c r="T22" s="23">
        <f t="shared" si="2"/>
        <v>0.99317027192153551</v>
      </c>
      <c r="U22" s="23">
        <f t="shared" si="2"/>
        <v>0.99501811191811118</v>
      </c>
      <c r="V22" s="23">
        <f t="shared" si="2"/>
        <v>0.99654755096833625</v>
      </c>
      <c r="W22" s="23">
        <f t="shared" si="2"/>
        <v>0.99769456503234788</v>
      </c>
      <c r="X22" s="23">
        <f t="shared" si="2"/>
        <v>0.99837947111156122</v>
      </c>
      <c r="Y22" s="23">
        <f t="shared" si="2"/>
        <v>0.99878094755353897</v>
      </c>
      <c r="Z22" s="23">
        <f t="shared" si="2"/>
        <v>0.99903489044787253</v>
      </c>
      <c r="AA22" s="23">
        <f t="shared" si="2"/>
        <v>0.99925746164570994</v>
      </c>
      <c r="AB22" s="23">
        <f t="shared" si="2"/>
        <v>0.99945008449709594</v>
      </c>
      <c r="AC22" s="23">
        <f t="shared" si="2"/>
        <v>0.99960332086015491</v>
      </c>
      <c r="AD22" s="23">
        <f t="shared" si="2"/>
        <v>0.99972224062416692</v>
      </c>
      <c r="AE22" s="23">
        <f t="shared" si="2"/>
        <v>0.99981208826246615</v>
      </c>
      <c r="AF22" s="23">
        <f t="shared" si="2"/>
        <v>0.99987790902522211</v>
      </c>
      <c r="AG22" s="23">
        <f t="shared" si="2"/>
        <v>0.99992441832965062</v>
      </c>
      <c r="AH22" s="58">
        <f t="shared" si="2"/>
        <v>0.99995588839591276</v>
      </c>
    </row>
    <row r="23" spans="1:34" x14ac:dyDescent="0.2">
      <c r="A23" s="57">
        <v>10</v>
      </c>
      <c r="B23" s="15">
        <f t="shared" ref="B23:AH23" si="3">1-B15</f>
        <v>0.94297039944051686</v>
      </c>
      <c r="C23" s="23">
        <f t="shared" si="3"/>
        <v>0.94812253095201127</v>
      </c>
      <c r="D23" s="23">
        <f t="shared" si="3"/>
        <v>0.95276454575109859</v>
      </c>
      <c r="E23" s="23">
        <f t="shared" si="3"/>
        <v>0.95698420485896252</v>
      </c>
      <c r="F23" s="23">
        <f t="shared" si="3"/>
        <v>0.96084283231694634</v>
      </c>
      <c r="G23" s="23">
        <f t="shared" si="3"/>
        <v>0.9643893719658132</v>
      </c>
      <c r="H23" s="23">
        <f t="shared" si="3"/>
        <v>0.96766871453717773</v>
      </c>
      <c r="I23" s="23">
        <f t="shared" si="3"/>
        <v>0.97071628813094946</v>
      </c>
      <c r="J23" s="23">
        <f t="shared" si="3"/>
        <v>0.97355942431800069</v>
      </c>
      <c r="K23" s="23">
        <f t="shared" si="3"/>
        <v>0.97622056304098959</v>
      </c>
      <c r="L23" s="23">
        <f t="shared" si="3"/>
        <v>0.97871769950887577</v>
      </c>
      <c r="M23" s="23">
        <f t="shared" si="3"/>
        <v>0.98106893107864368</v>
      </c>
      <c r="N23" s="23">
        <f t="shared" si="3"/>
        <v>0.983279253063576</v>
      </c>
      <c r="O23" s="23">
        <f t="shared" si="3"/>
        <v>0.98570029682209137</v>
      </c>
      <c r="P23" s="23">
        <f t="shared" si="3"/>
        <v>0.98772322338584528</v>
      </c>
      <c r="Q23" s="23">
        <f t="shared" si="3"/>
        <v>0.98960642440609281</v>
      </c>
      <c r="R23" s="23">
        <f t="shared" si="3"/>
        <v>0.99136874804676411</v>
      </c>
      <c r="S23" s="23">
        <f t="shared" si="3"/>
        <v>0.99301606513796559</v>
      </c>
      <c r="T23" s="23">
        <f t="shared" si="3"/>
        <v>0.9945706193879964</v>
      </c>
      <c r="U23" s="23">
        <f t="shared" si="3"/>
        <v>0.99600912783979278</v>
      </c>
      <c r="V23" s="23">
        <f t="shared" si="3"/>
        <v>0.99721794547990461</v>
      </c>
      <c r="W23" s="23">
        <f t="shared" si="3"/>
        <v>0.99812333746418236</v>
      </c>
      <c r="X23" s="23">
        <f t="shared" si="3"/>
        <v>0.99867708784517484</v>
      </c>
      <c r="Y23" s="23">
        <f t="shared" si="3"/>
        <v>0.99900936413585639</v>
      </c>
      <c r="Z23" s="23">
        <f t="shared" si="3"/>
        <v>0.99922478492692035</v>
      </c>
      <c r="AA23" s="23">
        <f t="shared" si="3"/>
        <v>0.99941107120267436</v>
      </c>
      <c r="AB23" s="23">
        <f t="shared" si="3"/>
        <v>0.99956944301841211</v>
      </c>
      <c r="AC23" s="23">
        <f t="shared" si="3"/>
        <v>0.99969373975530007</v>
      </c>
      <c r="AD23" s="23">
        <f t="shared" si="3"/>
        <v>0.99978880352293553</v>
      </c>
      <c r="AE23" s="23">
        <f t="shared" si="3"/>
        <v>0.9998594920187247</v>
      </c>
      <c r="AF23" s="23">
        <f t="shared" si="3"/>
        <v>0.99991037891155909</v>
      </c>
      <c r="AG23" s="23">
        <f t="shared" si="3"/>
        <v>0.99994564674344932</v>
      </c>
      <c r="AH23" s="58">
        <f t="shared" si="3"/>
        <v>0.99996900082806672</v>
      </c>
    </row>
    <row r="24" spans="1:34" x14ac:dyDescent="0.2">
      <c r="A24" s="25">
        <v>15</v>
      </c>
      <c r="B24" s="49">
        <f t="shared" ref="B24:AH24" si="4">1-B16</f>
        <v>0.9261011073535278</v>
      </c>
      <c r="C24" s="26">
        <f t="shared" si="4"/>
        <v>0.93264334936363913</v>
      </c>
      <c r="D24" s="26">
        <f t="shared" si="4"/>
        <v>0.93853354621508978</v>
      </c>
      <c r="E24" s="26">
        <f t="shared" si="4"/>
        <v>0.9438774149262924</v>
      </c>
      <c r="F24" s="26">
        <f t="shared" si="4"/>
        <v>0.94877000435505854</v>
      </c>
      <c r="G24" s="26">
        <f t="shared" si="4"/>
        <v>0.95326699201736531</v>
      </c>
      <c r="H24" s="26">
        <f t="shared" si="4"/>
        <v>0.95742514840665083</v>
      </c>
      <c r="I24" s="26">
        <f t="shared" si="4"/>
        <v>0.96128747518707669</v>
      </c>
      <c r="J24" s="26">
        <f t="shared" si="4"/>
        <v>0.9648847337217098</v>
      </c>
      <c r="K24" s="26">
        <f t="shared" si="4"/>
        <v>0.96825739597556326</v>
      </c>
      <c r="L24" s="26">
        <f t="shared" si="4"/>
        <v>0.9714177135766795</v>
      </c>
      <c r="M24" s="26">
        <f t="shared" si="4"/>
        <v>0.97439740902223415</v>
      </c>
      <c r="N24" s="26">
        <f t="shared" si="4"/>
        <v>0.97718079709039762</v>
      </c>
      <c r="O24" s="26">
        <f t="shared" si="4"/>
        <v>0.97968727540311096</v>
      </c>
      <c r="P24" s="26">
        <f t="shared" si="4"/>
        <v>0.98241715162788257</v>
      </c>
      <c r="Q24" s="26">
        <f t="shared" si="4"/>
        <v>0.98496157186384758</v>
      </c>
      <c r="R24" s="26">
        <f t="shared" si="4"/>
        <v>0.98733867261089026</v>
      </c>
      <c r="S24" s="26">
        <f t="shared" si="4"/>
        <v>0.98955925043047333</v>
      </c>
      <c r="T24" s="26">
        <f t="shared" si="4"/>
        <v>0.99164536563907568</v>
      </c>
      <c r="U24" s="26">
        <f t="shared" si="4"/>
        <v>0.99362023907500763</v>
      </c>
      <c r="V24" s="26">
        <f t="shared" si="4"/>
        <v>0.99548090167757741</v>
      </c>
      <c r="W24" s="26">
        <f t="shared" si="4"/>
        <v>0.99692032527360597</v>
      </c>
      <c r="X24" s="26">
        <f t="shared" si="4"/>
        <v>0.99780704759840078</v>
      </c>
      <c r="Y24" s="26">
        <f t="shared" si="4"/>
        <v>0.99834894563904586</v>
      </c>
      <c r="Z24" s="26">
        <f t="shared" si="4"/>
        <v>0.99871476263565639</v>
      </c>
      <c r="AA24" s="26">
        <f t="shared" si="4"/>
        <v>0.99903433990409618</v>
      </c>
      <c r="AB24" s="26">
        <f t="shared" si="4"/>
        <v>0.99930300619247048</v>
      </c>
      <c r="AC24" s="26">
        <f t="shared" si="4"/>
        <v>0.99951108734433858</v>
      </c>
      <c r="AD24" s="26">
        <f t="shared" si="4"/>
        <v>0.99966794220959043</v>
      </c>
      <c r="AE24" s="26">
        <f t="shared" si="4"/>
        <v>0.99978274402023093</v>
      </c>
      <c r="AF24" s="26">
        <f t="shared" si="4"/>
        <v>0.99986395862284527</v>
      </c>
      <c r="AG24" s="26">
        <f t="shared" si="4"/>
        <v>0.99991916934883163</v>
      </c>
      <c r="AH24" s="27">
        <f t="shared" si="4"/>
        <v>0.99995495012621749</v>
      </c>
    </row>
    <row r="25" spans="1:34" x14ac:dyDescent="0.2">
      <c r="A25" s="22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</row>
    <row r="26" spans="1:34" x14ac:dyDescent="0.2">
      <c r="A26" s="28" t="s">
        <v>32</v>
      </c>
      <c r="B26" s="29">
        <f>B32-B27</f>
        <v>0.67653649600306831</v>
      </c>
      <c r="C26" s="29">
        <f t="shared" ref="C26:AH26" si="5">C32-C27</f>
        <v>0.70605942533817889</v>
      </c>
      <c r="D26" s="29">
        <f t="shared" si="5"/>
        <v>0.73232380388065632</v>
      </c>
      <c r="E26" s="29">
        <f t="shared" si="5"/>
        <v>0.75590461718384394</v>
      </c>
      <c r="F26" s="29">
        <f t="shared" si="5"/>
        <v>0.77724284406317168</v>
      </c>
      <c r="G26" s="29">
        <f t="shared" si="5"/>
        <v>0.79668145574771065</v>
      </c>
      <c r="H26" s="29">
        <f t="shared" si="5"/>
        <v>0.8144940748537397</v>
      </c>
      <c r="I26" s="29">
        <f t="shared" si="5"/>
        <v>0.83089706095042315</v>
      </c>
      <c r="J26" s="29">
        <f t="shared" si="5"/>
        <v>0.84607143470247681</v>
      </c>
      <c r="K26" s="29">
        <f t="shared" si="5"/>
        <v>0.86016583915723732</v>
      </c>
      <c r="L26" s="29">
        <f t="shared" si="5"/>
        <v>0.8733055228816583</v>
      </c>
      <c r="M26" s="29">
        <f t="shared" si="5"/>
        <v>0.88559375808980478</v>
      </c>
      <c r="N26" s="29">
        <f t="shared" si="5"/>
        <v>0.89691666479078824</v>
      </c>
      <c r="O26" s="29">
        <f t="shared" si="5"/>
        <v>0.9072882601966521</v>
      </c>
      <c r="P26" s="29">
        <f t="shared" si="5"/>
        <v>0.91732009854618779</v>
      </c>
      <c r="Q26" s="29">
        <f t="shared" si="5"/>
        <v>0.92705349155330086</v>
      </c>
      <c r="R26" s="29">
        <f t="shared" si="5"/>
        <v>0.93642692761348867</v>
      </c>
      <c r="S26" s="29">
        <f t="shared" si="5"/>
        <v>0.94542608383497406</v>
      </c>
      <c r="T26" s="29">
        <f t="shared" si="5"/>
        <v>0.9540066789689674</v>
      </c>
      <c r="U26" s="29">
        <f t="shared" si="5"/>
        <v>0.96226902014226889</v>
      </c>
      <c r="V26" s="29">
        <f t="shared" si="5"/>
        <v>0.97056647670594109</v>
      </c>
      <c r="W26" s="29">
        <f t="shared" si="5"/>
        <v>0.97806310324366197</v>
      </c>
      <c r="X26" s="29">
        <f t="shared" si="5"/>
        <v>0.98374666873385519</v>
      </c>
      <c r="Y26" s="29">
        <f t="shared" si="5"/>
        <v>0.98774397996326502</v>
      </c>
      <c r="Z26" s="29">
        <f t="shared" si="5"/>
        <v>0.99045131942253684</v>
      </c>
      <c r="AA26" s="29">
        <f t="shared" si="5"/>
        <v>0.99263740686870228</v>
      </c>
      <c r="AB26" s="29">
        <f t="shared" si="5"/>
        <v>0.99446899441525538</v>
      </c>
      <c r="AC26" s="29">
        <f t="shared" si="5"/>
        <v>0.99594863851672832</v>
      </c>
      <c r="AD26" s="29">
        <f t="shared" si="5"/>
        <v>0.99711651437808013</v>
      </c>
      <c r="AE26" s="29">
        <f t="shared" si="5"/>
        <v>0.99801470266393433</v>
      </c>
      <c r="AF26" s="29">
        <f t="shared" si="5"/>
        <v>0.99868526059609553</v>
      </c>
      <c r="AG26" s="29">
        <f t="shared" si="5"/>
        <v>0.9991688462239473</v>
      </c>
      <c r="AH26" s="30">
        <f t="shared" si="5"/>
        <v>0.99950345076994918</v>
      </c>
    </row>
    <row r="27" spans="1:34" x14ac:dyDescent="0.2">
      <c r="A27" s="31" t="s">
        <v>33</v>
      </c>
      <c r="B27" s="32">
        <f>(B35-B32)/4</f>
        <v>-4.1483238335991962E-2</v>
      </c>
      <c r="C27" s="32">
        <f t="shared" ref="C27:AH27" si="6">(C35-C32)/4</f>
        <v>-3.9520130368230488E-2</v>
      </c>
      <c r="D27" s="32">
        <f t="shared" si="6"/>
        <v>-3.7427455193821985E-2</v>
      </c>
      <c r="E27" s="32">
        <f t="shared" si="6"/>
        <v>-3.5260168646460033E-2</v>
      </c>
      <c r="F27" s="32">
        <f t="shared" si="6"/>
        <v>-3.3055861132789216E-2</v>
      </c>
      <c r="G27" s="32">
        <f t="shared" si="6"/>
        <v>-3.0841451057118385E-2</v>
      </c>
      <c r="H27" s="32">
        <f t="shared" si="6"/>
        <v>-2.8634070344412565E-2</v>
      </c>
      <c r="I27" s="32">
        <f t="shared" si="6"/>
        <v>-2.644750622601677E-2</v>
      </c>
      <c r="J27" s="32">
        <f t="shared" si="6"/>
        <v>-2.428881159589738E-2</v>
      </c>
      <c r="K27" s="32">
        <f t="shared" si="6"/>
        <v>-2.2164738841457199E-2</v>
      </c>
      <c r="L27" s="32">
        <f t="shared" si="6"/>
        <v>-2.0079402318261025E-2</v>
      </c>
      <c r="M27" s="32">
        <f t="shared" si="6"/>
        <v>-1.8034728640556164E-2</v>
      </c>
      <c r="N27" s="32">
        <f t="shared" si="6"/>
        <v>-1.5950273445994478E-2</v>
      </c>
      <c r="O27" s="32">
        <f t="shared" si="6"/>
        <v>-1.3476380113784103E-2</v>
      </c>
      <c r="P27" s="32">
        <f t="shared" si="6"/>
        <v>-1.1443669996834716E-2</v>
      </c>
      <c r="Q27" s="32">
        <f t="shared" si="6"/>
        <v>-9.5620616965574334E-3</v>
      </c>
      <c r="R27" s="32">
        <f t="shared" si="6"/>
        <v>-7.8086061314799615E-3</v>
      </c>
      <c r="S27" s="32">
        <f t="shared" si="6"/>
        <v>-6.1622379682138295E-3</v>
      </c>
      <c r="T27" s="32">
        <f t="shared" si="6"/>
        <v>-4.5857217038083042E-3</v>
      </c>
      <c r="U27" s="32">
        <f t="shared" si="6"/>
        <v>-3.119414448275154E-3</v>
      </c>
      <c r="V27" s="32">
        <f t="shared" si="6"/>
        <v>-1.9512562041344717E-3</v>
      </c>
      <c r="W27" s="32">
        <f t="shared" si="6"/>
        <v>-1.2083330156953953E-3</v>
      </c>
      <c r="X27" s="32">
        <f t="shared" si="6"/>
        <v>-8.1600934013109638E-4</v>
      </c>
      <c r="Y27" s="32">
        <f t="shared" si="6"/>
        <v>-6.1131011045226225E-4</v>
      </c>
      <c r="Z27" s="32">
        <f t="shared" si="6"/>
        <v>-4.9371205433160203E-4</v>
      </c>
      <c r="AA27" s="32">
        <f t="shared" si="6"/>
        <v>-3.8699685847234933E-4</v>
      </c>
      <c r="AB27" s="32">
        <f t="shared" si="6"/>
        <v>-2.9094878675828273E-4</v>
      </c>
      <c r="AC27" s="32">
        <f t="shared" si="6"/>
        <v>-2.1318738848399854E-4</v>
      </c>
      <c r="AD27" s="32">
        <f t="shared" si="6"/>
        <v>-1.5177153173362434E-4</v>
      </c>
      <c r="AE27" s="32">
        <f t="shared" si="6"/>
        <v>-1.0451565114658057E-4</v>
      </c>
      <c r="AF27" s="32">
        <f t="shared" si="6"/>
        <v>-6.9223883469388126E-5</v>
      </c>
      <c r="AG27" s="32">
        <f t="shared" si="6"/>
        <v>-4.3766360617342182E-5</v>
      </c>
      <c r="AH27" s="33">
        <f t="shared" si="6"/>
        <v>-2.6148726119279431E-5</v>
      </c>
    </row>
    <row r="29" spans="1:34" x14ac:dyDescent="0.2">
      <c r="A29" s="5" t="s">
        <v>35</v>
      </c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7"/>
    </row>
    <row r="30" spans="1:34" x14ac:dyDescent="0.2">
      <c r="A30" s="5" t="s">
        <v>30</v>
      </c>
      <c r="B30" s="5">
        <v>20</v>
      </c>
      <c r="C30" s="8">
        <v>22.5</v>
      </c>
      <c r="D30" s="8">
        <v>25</v>
      </c>
      <c r="E30" s="8">
        <v>27.5</v>
      </c>
      <c r="F30" s="8">
        <v>30</v>
      </c>
      <c r="G30" s="8">
        <v>32.5</v>
      </c>
      <c r="H30" s="8">
        <v>35</v>
      </c>
      <c r="I30" s="8">
        <v>37.5</v>
      </c>
      <c r="J30" s="8">
        <v>40</v>
      </c>
      <c r="K30" s="8">
        <v>42.5</v>
      </c>
      <c r="L30" s="8">
        <v>45</v>
      </c>
      <c r="M30" s="8">
        <v>47.5</v>
      </c>
      <c r="N30" s="8">
        <v>50</v>
      </c>
      <c r="O30" s="8">
        <v>52.5</v>
      </c>
      <c r="P30" s="8">
        <v>55</v>
      </c>
      <c r="Q30" s="8">
        <v>57.5</v>
      </c>
      <c r="R30" s="8">
        <v>60</v>
      </c>
      <c r="S30" s="8">
        <v>62.5</v>
      </c>
      <c r="T30" s="8">
        <v>65</v>
      </c>
      <c r="U30" s="8">
        <v>67.5</v>
      </c>
      <c r="V30" s="8">
        <v>70</v>
      </c>
      <c r="W30" s="8">
        <v>72.5</v>
      </c>
      <c r="X30" s="8">
        <v>75</v>
      </c>
      <c r="Y30" s="8">
        <v>77.5</v>
      </c>
      <c r="Z30" s="8">
        <v>80</v>
      </c>
      <c r="AA30" s="8">
        <v>82.5</v>
      </c>
      <c r="AB30" s="8">
        <v>85</v>
      </c>
      <c r="AC30" s="8">
        <v>87.5</v>
      </c>
      <c r="AD30" s="8">
        <v>90</v>
      </c>
      <c r="AE30" s="8">
        <v>92.5</v>
      </c>
      <c r="AF30" s="8">
        <v>95</v>
      </c>
      <c r="AG30" s="8">
        <v>97.5</v>
      </c>
      <c r="AH30" s="9">
        <v>100</v>
      </c>
    </row>
    <row r="31" spans="1:34" x14ac:dyDescent="0.2">
      <c r="A31" s="24">
        <v>0</v>
      </c>
      <c r="B31" s="16">
        <v>1</v>
      </c>
      <c r="C31" s="17">
        <v>1</v>
      </c>
      <c r="D31" s="17">
        <v>1</v>
      </c>
      <c r="E31" s="17">
        <v>1</v>
      </c>
      <c r="F31" s="17">
        <v>1</v>
      </c>
      <c r="G31" s="17">
        <v>1</v>
      </c>
      <c r="H31" s="17">
        <v>1</v>
      </c>
      <c r="I31" s="17">
        <v>1</v>
      </c>
      <c r="J31" s="17">
        <v>1</v>
      </c>
      <c r="K31" s="17">
        <v>1</v>
      </c>
      <c r="L31" s="17">
        <v>1</v>
      </c>
      <c r="M31" s="17">
        <v>1</v>
      </c>
      <c r="N31" s="17">
        <v>1</v>
      </c>
      <c r="O31" s="17">
        <v>1</v>
      </c>
      <c r="P31" s="17">
        <v>1</v>
      </c>
      <c r="Q31" s="17">
        <v>1</v>
      </c>
      <c r="R31" s="17">
        <v>1</v>
      </c>
      <c r="S31" s="17">
        <v>1</v>
      </c>
      <c r="T31" s="17">
        <v>1</v>
      </c>
      <c r="U31" s="17">
        <v>1</v>
      </c>
      <c r="V31" s="17">
        <v>1</v>
      </c>
      <c r="W31" s="17">
        <v>1</v>
      </c>
      <c r="X31" s="17">
        <v>1</v>
      </c>
      <c r="Y31" s="17">
        <v>1</v>
      </c>
      <c r="Z31" s="17">
        <v>1</v>
      </c>
      <c r="AA31" s="17">
        <v>1</v>
      </c>
      <c r="AB31" s="17">
        <v>1</v>
      </c>
      <c r="AC31" s="17">
        <v>1</v>
      </c>
      <c r="AD31" s="17">
        <v>1</v>
      </c>
      <c r="AE31" s="17">
        <v>1</v>
      </c>
      <c r="AF31" s="17">
        <v>1</v>
      </c>
      <c r="AG31" s="17">
        <v>1</v>
      </c>
      <c r="AH31" s="18">
        <v>1</v>
      </c>
    </row>
    <row r="32" spans="1:34" x14ac:dyDescent="0.2">
      <c r="A32" s="57">
        <v>1</v>
      </c>
      <c r="B32" s="15">
        <f t="shared" ref="B32:AH32" si="7">B31*B20</f>
        <v>0.63505325766707632</v>
      </c>
      <c r="C32" s="23">
        <f t="shared" si="7"/>
        <v>0.66653929496994846</v>
      </c>
      <c r="D32" s="23">
        <f t="shared" si="7"/>
        <v>0.69489634868683436</v>
      </c>
      <c r="E32" s="23">
        <f t="shared" si="7"/>
        <v>0.72064444853738396</v>
      </c>
      <c r="F32" s="23">
        <f t="shared" si="7"/>
        <v>0.74418698293038243</v>
      </c>
      <c r="G32" s="23">
        <f t="shared" si="7"/>
        <v>0.76584000469059221</v>
      </c>
      <c r="H32" s="23">
        <f t="shared" si="7"/>
        <v>0.78586000450932714</v>
      </c>
      <c r="I32" s="23">
        <f t="shared" si="7"/>
        <v>0.80444955472440638</v>
      </c>
      <c r="J32" s="23">
        <f t="shared" si="7"/>
        <v>0.82178262310657946</v>
      </c>
      <c r="K32" s="23">
        <f t="shared" si="7"/>
        <v>0.83800110031578012</v>
      </c>
      <c r="L32" s="23">
        <f t="shared" si="7"/>
        <v>0.85322612056339731</v>
      </c>
      <c r="M32" s="23">
        <f t="shared" si="7"/>
        <v>0.86755902944924856</v>
      </c>
      <c r="N32" s="23">
        <f t="shared" si="7"/>
        <v>0.88096639134479371</v>
      </c>
      <c r="O32" s="23">
        <f t="shared" si="7"/>
        <v>0.89381188008286805</v>
      </c>
      <c r="P32" s="23">
        <f t="shared" si="7"/>
        <v>0.90587642854935302</v>
      </c>
      <c r="Q32" s="23">
        <f t="shared" si="7"/>
        <v>0.91749142985674337</v>
      </c>
      <c r="R32" s="23">
        <f t="shared" si="7"/>
        <v>0.92861832148200874</v>
      </c>
      <c r="S32" s="23">
        <f t="shared" si="7"/>
        <v>0.93926384586676026</v>
      </c>
      <c r="T32" s="23">
        <f t="shared" si="7"/>
        <v>0.94942095726515907</v>
      </c>
      <c r="U32" s="23">
        <f t="shared" si="7"/>
        <v>0.95914960569399377</v>
      </c>
      <c r="V32" s="23">
        <f t="shared" si="7"/>
        <v>0.9686152205018066</v>
      </c>
      <c r="W32" s="23">
        <f t="shared" si="7"/>
        <v>0.97685477022796652</v>
      </c>
      <c r="X32" s="23">
        <f t="shared" si="7"/>
        <v>0.98293065939372404</v>
      </c>
      <c r="Y32" s="23">
        <f t="shared" si="7"/>
        <v>0.98713266985281278</v>
      </c>
      <c r="Z32" s="23">
        <f t="shared" si="7"/>
        <v>0.98995760736820526</v>
      </c>
      <c r="AA32" s="23">
        <f t="shared" si="7"/>
        <v>0.99225041001022996</v>
      </c>
      <c r="AB32" s="23">
        <f t="shared" si="7"/>
        <v>0.9941780456284971</v>
      </c>
      <c r="AC32" s="23">
        <f t="shared" si="7"/>
        <v>0.99573545112824435</v>
      </c>
      <c r="AD32" s="23">
        <f t="shared" si="7"/>
        <v>0.99696474284634651</v>
      </c>
      <c r="AE32" s="23">
        <f t="shared" si="7"/>
        <v>0.99791018701278777</v>
      </c>
      <c r="AF32" s="23">
        <f t="shared" si="7"/>
        <v>0.99861603671262611</v>
      </c>
      <c r="AG32" s="23">
        <f t="shared" si="7"/>
        <v>0.99912507986332999</v>
      </c>
      <c r="AH32" s="58">
        <f t="shared" si="7"/>
        <v>0.9994773020438299</v>
      </c>
    </row>
    <row r="33" spans="1:34" x14ac:dyDescent="0.2">
      <c r="A33" s="42">
        <v>2</v>
      </c>
      <c r="B33" s="34">
        <f>B26+2*B27</f>
        <v>0.59357001933108444</v>
      </c>
      <c r="C33" s="35">
        <f t="shared" ref="C33:AH33" si="8">C26+2*C27</f>
        <v>0.62701916460171792</v>
      </c>
      <c r="D33" s="35">
        <f t="shared" si="8"/>
        <v>0.65746889349301241</v>
      </c>
      <c r="E33" s="35">
        <f t="shared" si="8"/>
        <v>0.68538427989092388</v>
      </c>
      <c r="F33" s="35">
        <f t="shared" si="8"/>
        <v>0.7111311217975933</v>
      </c>
      <c r="G33" s="35">
        <f t="shared" si="8"/>
        <v>0.73499855363347388</v>
      </c>
      <c r="H33" s="35">
        <f t="shared" si="8"/>
        <v>0.75722593416491457</v>
      </c>
      <c r="I33" s="35">
        <f t="shared" si="8"/>
        <v>0.77800204849838961</v>
      </c>
      <c r="J33" s="35">
        <f t="shared" si="8"/>
        <v>0.79749381151068199</v>
      </c>
      <c r="K33" s="35">
        <f t="shared" si="8"/>
        <v>0.81583636147432292</v>
      </c>
      <c r="L33" s="35">
        <f t="shared" si="8"/>
        <v>0.8331467182451362</v>
      </c>
      <c r="M33" s="35">
        <f t="shared" si="8"/>
        <v>0.84952430080869246</v>
      </c>
      <c r="N33" s="35">
        <f t="shared" si="8"/>
        <v>0.86501611789879929</v>
      </c>
      <c r="O33" s="35">
        <f t="shared" si="8"/>
        <v>0.88033549996908389</v>
      </c>
      <c r="P33" s="35">
        <f t="shared" si="8"/>
        <v>0.89443275855251836</v>
      </c>
      <c r="Q33" s="35">
        <f t="shared" si="8"/>
        <v>0.90792936816018599</v>
      </c>
      <c r="R33" s="35">
        <f t="shared" si="8"/>
        <v>0.9208097153505288</v>
      </c>
      <c r="S33" s="35">
        <f t="shared" si="8"/>
        <v>0.93310160789854635</v>
      </c>
      <c r="T33" s="35">
        <f t="shared" si="8"/>
        <v>0.94483523556135074</v>
      </c>
      <c r="U33" s="35">
        <f t="shared" si="8"/>
        <v>0.95603019124571853</v>
      </c>
      <c r="V33" s="35">
        <f t="shared" si="8"/>
        <v>0.96666396429767221</v>
      </c>
      <c r="W33" s="35">
        <f t="shared" si="8"/>
        <v>0.97564643721227118</v>
      </c>
      <c r="X33" s="35">
        <f t="shared" si="8"/>
        <v>0.982114650053593</v>
      </c>
      <c r="Y33" s="35">
        <f t="shared" si="8"/>
        <v>0.98652135974236055</v>
      </c>
      <c r="Z33" s="35">
        <f t="shared" si="8"/>
        <v>0.98946389531387369</v>
      </c>
      <c r="AA33" s="35">
        <f t="shared" si="8"/>
        <v>0.99186341315175763</v>
      </c>
      <c r="AB33" s="35">
        <f t="shared" si="8"/>
        <v>0.99388709684173882</v>
      </c>
      <c r="AC33" s="35">
        <f t="shared" si="8"/>
        <v>0.99552226373976027</v>
      </c>
      <c r="AD33" s="35">
        <f t="shared" si="8"/>
        <v>0.99681297131461288</v>
      </c>
      <c r="AE33" s="35">
        <f t="shared" si="8"/>
        <v>0.99780567136164122</v>
      </c>
      <c r="AF33" s="35">
        <f t="shared" si="8"/>
        <v>0.9985468128291568</v>
      </c>
      <c r="AG33" s="35">
        <f t="shared" si="8"/>
        <v>0.99908131350271256</v>
      </c>
      <c r="AH33" s="36">
        <f t="shared" si="8"/>
        <v>0.99945115331771062</v>
      </c>
    </row>
    <row r="34" spans="1:34" x14ac:dyDescent="0.2">
      <c r="A34" s="43">
        <v>3</v>
      </c>
      <c r="B34" s="37">
        <f>B26+3*B27</f>
        <v>0.55208678099509245</v>
      </c>
      <c r="C34" s="38">
        <f t="shared" ref="C34:AH34" si="9">C26+3*C27</f>
        <v>0.58749903423348737</v>
      </c>
      <c r="D34" s="38">
        <f t="shared" si="9"/>
        <v>0.62004143829919034</v>
      </c>
      <c r="E34" s="38">
        <f t="shared" si="9"/>
        <v>0.65012411124446379</v>
      </c>
      <c r="F34" s="38">
        <f t="shared" si="9"/>
        <v>0.67807526066480406</v>
      </c>
      <c r="G34" s="38">
        <f t="shared" si="9"/>
        <v>0.70415710257635555</v>
      </c>
      <c r="H34" s="38">
        <f t="shared" si="9"/>
        <v>0.72859186382050201</v>
      </c>
      <c r="I34" s="38">
        <f t="shared" si="9"/>
        <v>0.75155454227237284</v>
      </c>
      <c r="J34" s="38">
        <f t="shared" si="9"/>
        <v>0.77320499991478464</v>
      </c>
      <c r="K34" s="38">
        <f t="shared" si="9"/>
        <v>0.79367162263286573</v>
      </c>
      <c r="L34" s="38">
        <f t="shared" si="9"/>
        <v>0.8130673159268752</v>
      </c>
      <c r="M34" s="38">
        <f t="shared" si="9"/>
        <v>0.83148957216813635</v>
      </c>
      <c r="N34" s="38">
        <f t="shared" si="9"/>
        <v>0.84906584445280475</v>
      </c>
      <c r="O34" s="38">
        <f t="shared" si="9"/>
        <v>0.86685911985529973</v>
      </c>
      <c r="P34" s="38">
        <f t="shared" si="9"/>
        <v>0.8829890885556837</v>
      </c>
      <c r="Q34" s="38">
        <f t="shared" si="9"/>
        <v>0.89836730646362861</v>
      </c>
      <c r="R34" s="38">
        <f t="shared" si="9"/>
        <v>0.91300110921904876</v>
      </c>
      <c r="S34" s="38">
        <f t="shared" si="9"/>
        <v>0.92693936993033255</v>
      </c>
      <c r="T34" s="38">
        <f t="shared" si="9"/>
        <v>0.94024951385754252</v>
      </c>
      <c r="U34" s="38">
        <f t="shared" si="9"/>
        <v>0.9529107767974434</v>
      </c>
      <c r="V34" s="38">
        <f t="shared" si="9"/>
        <v>0.96471270809353771</v>
      </c>
      <c r="W34" s="38">
        <f t="shared" si="9"/>
        <v>0.97443810419657573</v>
      </c>
      <c r="X34" s="38">
        <f t="shared" si="9"/>
        <v>0.98129864071346184</v>
      </c>
      <c r="Y34" s="38">
        <f t="shared" si="9"/>
        <v>0.9859100496319082</v>
      </c>
      <c r="Z34" s="38">
        <f t="shared" si="9"/>
        <v>0.988970183259542</v>
      </c>
      <c r="AA34" s="38">
        <f t="shared" si="9"/>
        <v>0.9914764162932852</v>
      </c>
      <c r="AB34" s="38">
        <f t="shared" si="9"/>
        <v>0.99359614805498053</v>
      </c>
      <c r="AC34" s="38">
        <f t="shared" si="9"/>
        <v>0.9953090763512763</v>
      </c>
      <c r="AD34" s="38">
        <f t="shared" si="9"/>
        <v>0.99666119978287926</v>
      </c>
      <c r="AE34" s="38">
        <f t="shared" si="9"/>
        <v>0.99770115571049456</v>
      </c>
      <c r="AF34" s="38">
        <f t="shared" si="9"/>
        <v>0.99847758894568739</v>
      </c>
      <c r="AG34" s="38">
        <f t="shared" si="9"/>
        <v>0.99903754714209525</v>
      </c>
      <c r="AH34" s="39">
        <f t="shared" si="9"/>
        <v>0.99942500459159134</v>
      </c>
    </row>
    <row r="35" spans="1:34" x14ac:dyDescent="0.2">
      <c r="A35" s="57">
        <v>5</v>
      </c>
      <c r="B35" s="15">
        <f t="shared" ref="B35:AH35" si="10">B32*B21</f>
        <v>0.46912030432310847</v>
      </c>
      <c r="C35" s="23">
        <f t="shared" si="10"/>
        <v>0.50845877349702651</v>
      </c>
      <c r="D35" s="23">
        <f t="shared" si="10"/>
        <v>0.54518652791154643</v>
      </c>
      <c r="E35" s="23">
        <f t="shared" si="10"/>
        <v>0.57960377395154383</v>
      </c>
      <c r="F35" s="23">
        <f t="shared" si="10"/>
        <v>0.61196353839922557</v>
      </c>
      <c r="G35" s="23">
        <f t="shared" si="10"/>
        <v>0.64247420046211867</v>
      </c>
      <c r="H35" s="23">
        <f t="shared" si="10"/>
        <v>0.67132372313167687</v>
      </c>
      <c r="I35" s="23">
        <f t="shared" si="10"/>
        <v>0.6986595298203393</v>
      </c>
      <c r="J35" s="23">
        <f t="shared" si="10"/>
        <v>0.72462737672298994</v>
      </c>
      <c r="K35" s="23">
        <f t="shared" si="10"/>
        <v>0.74934214494995133</v>
      </c>
      <c r="L35" s="23">
        <f t="shared" si="10"/>
        <v>0.77290851129035321</v>
      </c>
      <c r="M35" s="23">
        <f t="shared" si="10"/>
        <v>0.79542011488702391</v>
      </c>
      <c r="N35" s="23">
        <f t="shared" si="10"/>
        <v>0.8171652975608158</v>
      </c>
      <c r="O35" s="23">
        <f t="shared" si="10"/>
        <v>0.83990635962773164</v>
      </c>
      <c r="P35" s="23">
        <f t="shared" si="10"/>
        <v>0.86010174856201416</v>
      </c>
      <c r="Q35" s="23">
        <f t="shared" si="10"/>
        <v>0.87924318307051363</v>
      </c>
      <c r="R35" s="23">
        <f t="shared" si="10"/>
        <v>0.89738389695608889</v>
      </c>
      <c r="S35" s="23">
        <f t="shared" si="10"/>
        <v>0.91461489399390494</v>
      </c>
      <c r="T35" s="23">
        <f t="shared" si="10"/>
        <v>0.93107807044992585</v>
      </c>
      <c r="U35" s="23">
        <f t="shared" si="10"/>
        <v>0.94667194790089315</v>
      </c>
      <c r="V35" s="23">
        <f t="shared" si="10"/>
        <v>0.96081019568526871</v>
      </c>
      <c r="W35" s="23">
        <f t="shared" si="10"/>
        <v>0.97202143816518494</v>
      </c>
      <c r="X35" s="23">
        <f t="shared" si="10"/>
        <v>0.97966662203319965</v>
      </c>
      <c r="Y35" s="23">
        <f t="shared" si="10"/>
        <v>0.98468742941100373</v>
      </c>
      <c r="Z35" s="23">
        <f t="shared" si="10"/>
        <v>0.98798275915087885</v>
      </c>
      <c r="AA35" s="23">
        <f t="shared" si="10"/>
        <v>0.99070242257634056</v>
      </c>
      <c r="AB35" s="23">
        <f t="shared" si="10"/>
        <v>0.99301425048146397</v>
      </c>
      <c r="AC35" s="23">
        <f t="shared" si="10"/>
        <v>0.99488270157430836</v>
      </c>
      <c r="AD35" s="23">
        <f t="shared" si="10"/>
        <v>0.99635765671941201</v>
      </c>
      <c r="AE35" s="23">
        <f t="shared" si="10"/>
        <v>0.99749212440820145</v>
      </c>
      <c r="AF35" s="23">
        <f t="shared" si="10"/>
        <v>0.99833914117874856</v>
      </c>
      <c r="AG35" s="23">
        <f t="shared" si="10"/>
        <v>0.99895001442086062</v>
      </c>
      <c r="AH35" s="58">
        <f t="shared" si="10"/>
        <v>0.99937270713935278</v>
      </c>
    </row>
    <row r="36" spans="1:34" x14ac:dyDescent="0.2">
      <c r="A36" s="57">
        <v>10</v>
      </c>
      <c r="B36" s="15">
        <f t="shared" ref="B36:K38" si="11">B35*B22</f>
        <v>0.43498843276116478</v>
      </c>
      <c r="C36" s="23">
        <f t="shared" si="11"/>
        <v>0.47480904346597286</v>
      </c>
      <c r="D36" s="23">
        <f t="shared" si="11"/>
        <v>0.51233930138421713</v>
      </c>
      <c r="E36" s="23">
        <f t="shared" si="11"/>
        <v>0.54780663050319323</v>
      </c>
      <c r="F36" s="23">
        <f t="shared" si="11"/>
        <v>0.58140573616656532</v>
      </c>
      <c r="G36" s="23">
        <f t="shared" si="11"/>
        <v>0.61330946963185529</v>
      </c>
      <c r="H36" s="23">
        <f t="shared" si="11"/>
        <v>0.6436649172977581</v>
      </c>
      <c r="I36" s="23">
        <f t="shared" si="11"/>
        <v>0.67259884531563663</v>
      </c>
      <c r="J36" s="23">
        <f t="shared" si="11"/>
        <v>0.70023176324002279</v>
      </c>
      <c r="K36" s="23">
        <f t="shared" si="11"/>
        <v>0.72666197056828674</v>
      </c>
      <c r="L36" s="23">
        <f t="shared" ref="L36:U38" si="12">L35*L22</f>
        <v>0.75198492936506445</v>
      </c>
      <c r="M36" s="23">
        <f t="shared" si="12"/>
        <v>0.77627984608903067</v>
      </c>
      <c r="N36" s="23">
        <f t="shared" si="12"/>
        <v>0.79980188248171358</v>
      </c>
      <c r="O36" s="23">
        <f t="shared" si="12"/>
        <v>0.8244435826135047</v>
      </c>
      <c r="P36" s="23">
        <f t="shared" si="12"/>
        <v>0.84656084997103509</v>
      </c>
      <c r="Q36" s="23">
        <f t="shared" si="12"/>
        <v>0.86757511685263811</v>
      </c>
      <c r="R36" s="23">
        <f t="shared" si="12"/>
        <v>0.88753604587465273</v>
      </c>
      <c r="S36" s="23">
        <f t="shared" si="12"/>
        <v>0.9065314271203706</v>
      </c>
      <c r="T36" s="23">
        <f t="shared" si="12"/>
        <v>0.92471906040893148</v>
      </c>
      <c r="U36" s="23">
        <f t="shared" si="12"/>
        <v>0.94195573420618717</v>
      </c>
      <c r="V36" s="23">
        <f t="shared" ref="V36:AE38" si="13">V35*V22</f>
        <v>0.95749304745556241</v>
      </c>
      <c r="W36" s="23">
        <f t="shared" si="13"/>
        <v>0.96978050595233145</v>
      </c>
      <c r="X36" s="23">
        <f t="shared" si="13"/>
        <v>0.97807904397115564</v>
      </c>
      <c r="Y36" s="23">
        <f t="shared" si="13"/>
        <v>0.98348704379118079</v>
      </c>
      <c r="Z36" s="23">
        <f t="shared" si="13"/>
        <v>0.98702924755268506</v>
      </c>
      <c r="AA36" s="23">
        <f t="shared" si="13"/>
        <v>0.98996678802988958</v>
      </c>
      <c r="AB36" s="23">
        <f t="shared" si="13"/>
        <v>0.99246817655051955</v>
      </c>
      <c r="AC36" s="23">
        <f t="shared" si="13"/>
        <v>0.99448805236000115</v>
      </c>
      <c r="AD36" s="23">
        <f t="shared" si="13"/>
        <v>0.99608090903857516</v>
      </c>
      <c r="AE36" s="23">
        <f t="shared" si="13"/>
        <v>0.99730468392992755</v>
      </c>
      <c r="AF36" s="23">
        <f t="shared" ref="AF36:AH38" si="14">AF35*AF22</f>
        <v>0.99821725297984309</v>
      </c>
      <c r="AG36" s="23">
        <f t="shared" si="14"/>
        <v>0.99887451211017519</v>
      </c>
      <c r="AH36" s="58">
        <f t="shared" si="14"/>
        <v>0.99932862320615989</v>
      </c>
    </row>
    <row r="37" spans="1:34" x14ac:dyDescent="0.2">
      <c r="A37" s="57">
        <v>15</v>
      </c>
      <c r="B37" s="15">
        <f t="shared" si="11"/>
        <v>0.41018121619279996</v>
      </c>
      <c r="C37" s="23">
        <f t="shared" si="11"/>
        <v>0.45017715200986169</v>
      </c>
      <c r="D37" s="23">
        <f t="shared" si="11"/>
        <v>0.48813872175376882</v>
      </c>
      <c r="E37" s="23">
        <f t="shared" si="11"/>
        <v>0.52424229270856582</v>
      </c>
      <c r="F37" s="23">
        <f t="shared" si="11"/>
        <v>0.55863953426360191</v>
      </c>
      <c r="G37" s="23">
        <f t="shared" si="11"/>
        <v>0.59146913423895087</v>
      </c>
      <c r="H37" s="23">
        <f t="shared" si="11"/>
        <v>0.62285440311420037</v>
      </c>
      <c r="I37" s="23">
        <f t="shared" si="11"/>
        <v>0.65290265452595742</v>
      </c>
      <c r="J37" s="23">
        <f t="shared" si="11"/>
        <v>0.68171723230913517</v>
      </c>
      <c r="K37" s="23">
        <f t="shared" si="11"/>
        <v>0.70938235804864791</v>
      </c>
      <c r="L37" s="23">
        <f t="shared" si="12"/>
        <v>0.73598096013352032</v>
      </c>
      <c r="M37" s="23">
        <f t="shared" si="12"/>
        <v>0.76158403882045933</v>
      </c>
      <c r="N37" s="23">
        <f t="shared" si="12"/>
        <v>0.78642859760546135</v>
      </c>
      <c r="O37" s="23">
        <f t="shared" si="12"/>
        <v>0.81265428409520002</v>
      </c>
      <c r="P37" s="23">
        <f t="shared" si="12"/>
        <v>0.83616781152565178</v>
      </c>
      <c r="Q37" s="23">
        <f t="shared" si="12"/>
        <v>0.8585579092922373</v>
      </c>
      <c r="R37" s="23">
        <f t="shared" si="12"/>
        <v>0.87987549864512993</v>
      </c>
      <c r="S37" s="23">
        <f t="shared" si="12"/>
        <v>0.90020027068297481</v>
      </c>
      <c r="T37" s="23">
        <f t="shared" si="12"/>
        <v>0.919698408670797</v>
      </c>
      <c r="U37" s="23">
        <f t="shared" si="12"/>
        <v>0.93819650929039611</v>
      </c>
      <c r="V37" s="23">
        <f t="shared" si="13"/>
        <v>0.95482924959492876</v>
      </c>
      <c r="W37" s="23">
        <f t="shared" si="13"/>
        <v>0.96796055520884439</v>
      </c>
      <c r="X37" s="23">
        <f t="shared" si="13"/>
        <v>0.97678513131550637</v>
      </c>
      <c r="Y37" s="23">
        <f t="shared" si="13"/>
        <v>0.98251276625368067</v>
      </c>
      <c r="Z37" s="23">
        <f t="shared" si="13"/>
        <v>0.9862640876024118</v>
      </c>
      <c r="AA37" s="23">
        <f t="shared" si="13"/>
        <v>0.98938376808002282</v>
      </c>
      <c r="AB37" s="23">
        <f t="shared" si="13"/>
        <v>0.99204086244810197</v>
      </c>
      <c r="AC37" s="23">
        <f t="shared" si="13"/>
        <v>0.99418348020573422</v>
      </c>
      <c r="AD37" s="23">
        <f t="shared" si="13"/>
        <v>0.995870540259715</v>
      </c>
      <c r="AE37" s="23">
        <f t="shared" si="13"/>
        <v>0.99716455466207221</v>
      </c>
      <c r="AF37" s="23">
        <f t="shared" si="14"/>
        <v>0.99812779166313059</v>
      </c>
      <c r="AG37" s="23">
        <f t="shared" si="14"/>
        <v>0.99882022002755655</v>
      </c>
      <c r="AH37" s="58">
        <f t="shared" si="14"/>
        <v>0.99929764484635131</v>
      </c>
    </row>
    <row r="38" spans="1:34" x14ac:dyDescent="0.2">
      <c r="A38" s="25">
        <v>20</v>
      </c>
      <c r="B38" s="49">
        <f t="shared" si="11"/>
        <v>0.37986927853176883</v>
      </c>
      <c r="C38" s="26">
        <f t="shared" si="11"/>
        <v>0.4198547268574615</v>
      </c>
      <c r="D38" s="26">
        <f t="shared" si="11"/>
        <v>0.45813456557246562</v>
      </c>
      <c r="E38" s="26">
        <f t="shared" si="11"/>
        <v>0.49482046003679381</v>
      </c>
      <c r="F38" s="26">
        <f t="shared" si="11"/>
        <v>0.53002043335618543</v>
      </c>
      <c r="G38" s="26">
        <f t="shared" si="11"/>
        <v>0.56382800246707998</v>
      </c>
      <c r="H38" s="26">
        <f t="shared" si="11"/>
        <v>0.59633646933734918</v>
      </c>
      <c r="I38" s="26">
        <f t="shared" si="11"/>
        <v>0.62762714431219779</v>
      </c>
      <c r="J38" s="26">
        <f t="shared" si="11"/>
        <v>0.6577785501701009</v>
      </c>
      <c r="K38" s="26">
        <f t="shared" si="11"/>
        <v>0.68686471475518851</v>
      </c>
      <c r="L38" s="26">
        <f t="shared" si="12"/>
        <v>0.71494494152887367</v>
      </c>
      <c r="M38" s="26">
        <f t="shared" si="12"/>
        <v>0.74208551417934421</v>
      </c>
      <c r="N38" s="26">
        <f t="shared" si="12"/>
        <v>0.76848292386278827</v>
      </c>
      <c r="O38" s="26">
        <f t="shared" si="12"/>
        <v>0.79614706142989222</v>
      </c>
      <c r="P38" s="26">
        <f t="shared" si="12"/>
        <v>0.82146559968195099</v>
      </c>
      <c r="Q38" s="26">
        <f t="shared" si="12"/>
        <v>0.84564654787262072</v>
      </c>
      <c r="R38" s="26">
        <f t="shared" si="12"/>
        <v>0.86873510689512778</v>
      </c>
      <c r="S38" s="26">
        <f t="shared" si="12"/>
        <v>0.89080150509435374</v>
      </c>
      <c r="T38" s="26">
        <f t="shared" si="12"/>
        <v>0.91201466474402859</v>
      </c>
      <c r="U38" s="26">
        <f t="shared" si="12"/>
        <v>0.93221103986046094</v>
      </c>
      <c r="V38" s="26">
        <f t="shared" si="13"/>
        <v>0.95051428233488433</v>
      </c>
      <c r="W38" s="26">
        <f t="shared" si="13"/>
        <v>0.96497955155082138</v>
      </c>
      <c r="X38" s="26">
        <f t="shared" si="13"/>
        <v>0.97464308801594157</v>
      </c>
      <c r="Y38" s="26">
        <f t="shared" si="13"/>
        <v>0.98089058426626441</v>
      </c>
      <c r="Z38" s="26">
        <f t="shared" si="13"/>
        <v>0.98499650414591489</v>
      </c>
      <c r="AA38" s="26">
        <f t="shared" si="13"/>
        <v>0.98842835965565301</v>
      </c>
      <c r="AB38" s="26">
        <f t="shared" si="13"/>
        <v>0.99134941611015936</v>
      </c>
      <c r="AC38" s="26">
        <f t="shared" si="13"/>
        <v>0.99369741132021217</v>
      </c>
      <c r="AD38" s="26">
        <f t="shared" si="13"/>
        <v>0.99553985368858233</v>
      </c>
      <c r="AE38" s="26">
        <f t="shared" si="13"/>
        <v>0.99694791469975808</v>
      </c>
      <c r="AF38" s="26">
        <f t="shared" si="14"/>
        <v>0.99799200498377638</v>
      </c>
      <c r="AG38" s="26">
        <f t="shared" si="14"/>
        <v>0.99873948473877161</v>
      </c>
      <c r="AH38" s="27">
        <f t="shared" si="14"/>
        <v>0.99925262661357983</v>
      </c>
    </row>
    <row r="40" spans="1:34" x14ac:dyDescent="0.2">
      <c r="A40" s="5" t="s">
        <v>37</v>
      </c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7"/>
    </row>
    <row r="41" spans="1:34" x14ac:dyDescent="0.2">
      <c r="A41" s="5" t="s">
        <v>30</v>
      </c>
      <c r="B41" s="5">
        <v>20</v>
      </c>
      <c r="C41" s="8">
        <v>22.5</v>
      </c>
      <c r="D41" s="8">
        <v>25</v>
      </c>
      <c r="E41" s="8">
        <v>27.5</v>
      </c>
      <c r="F41" s="8">
        <v>30</v>
      </c>
      <c r="G41" s="8">
        <v>32.5</v>
      </c>
      <c r="H41" s="8">
        <v>35</v>
      </c>
      <c r="I41" s="8">
        <v>37.5</v>
      </c>
      <c r="J41" s="8">
        <v>40</v>
      </c>
      <c r="K41" s="8">
        <v>42.5</v>
      </c>
      <c r="L41" s="8">
        <v>45</v>
      </c>
      <c r="M41" s="8">
        <v>47.5</v>
      </c>
      <c r="N41" s="8">
        <v>50</v>
      </c>
      <c r="O41" s="8">
        <v>52.5</v>
      </c>
      <c r="P41" s="8">
        <v>55</v>
      </c>
      <c r="Q41" s="8">
        <v>57.5</v>
      </c>
      <c r="R41" s="8">
        <v>60</v>
      </c>
      <c r="S41" s="8">
        <v>62.5</v>
      </c>
      <c r="T41" s="8">
        <v>65</v>
      </c>
      <c r="U41" s="8">
        <v>67.5</v>
      </c>
      <c r="V41" s="8">
        <v>70</v>
      </c>
      <c r="W41" s="8">
        <v>72.5</v>
      </c>
      <c r="X41" s="8">
        <v>75</v>
      </c>
      <c r="Y41" s="8">
        <v>77.5</v>
      </c>
      <c r="Z41" s="8">
        <v>80</v>
      </c>
      <c r="AA41" s="8">
        <v>82.5</v>
      </c>
      <c r="AB41" s="8">
        <v>85</v>
      </c>
      <c r="AC41" s="8">
        <v>87.5</v>
      </c>
      <c r="AD41" s="8">
        <v>90</v>
      </c>
      <c r="AE41" s="8">
        <v>92.5</v>
      </c>
      <c r="AF41" s="8">
        <v>95</v>
      </c>
      <c r="AG41" s="8">
        <v>97.5</v>
      </c>
      <c r="AH41" s="9">
        <v>100</v>
      </c>
    </row>
    <row r="42" spans="1:34" x14ac:dyDescent="0.2">
      <c r="A42" s="40">
        <v>1</v>
      </c>
      <c r="B42" s="16">
        <f>1-B32</f>
        <v>0.36494674233292368</v>
      </c>
      <c r="C42" s="44">
        <f t="shared" ref="C42:AH44" si="15">1-C32</f>
        <v>0.33346070503005154</v>
      </c>
      <c r="D42" s="44">
        <f t="shared" si="15"/>
        <v>0.30510365131316564</v>
      </c>
      <c r="E42" s="44">
        <f t="shared" si="15"/>
        <v>0.27935555146261604</v>
      </c>
      <c r="F42" s="44">
        <f t="shared" si="15"/>
        <v>0.25581301706961757</v>
      </c>
      <c r="G42" s="44">
        <f t="shared" si="15"/>
        <v>0.23415999530940779</v>
      </c>
      <c r="H42" s="44">
        <f t="shared" si="15"/>
        <v>0.21413999549067286</v>
      </c>
      <c r="I42" s="44">
        <f t="shared" si="15"/>
        <v>0.19555044527559362</v>
      </c>
      <c r="J42" s="44">
        <f t="shared" si="15"/>
        <v>0.17821737689342054</v>
      </c>
      <c r="K42" s="44">
        <f t="shared" si="15"/>
        <v>0.16199889968421988</v>
      </c>
      <c r="L42" s="44">
        <f t="shared" si="15"/>
        <v>0.14677387943660269</v>
      </c>
      <c r="M42" s="44">
        <f t="shared" si="15"/>
        <v>0.13244097055075144</v>
      </c>
      <c r="N42" s="44">
        <f t="shared" si="15"/>
        <v>0.11903360865520629</v>
      </c>
      <c r="O42" s="44">
        <f t="shared" si="15"/>
        <v>0.10618811991713195</v>
      </c>
      <c r="P42" s="44">
        <f t="shared" si="15"/>
        <v>9.4123571450646981E-2</v>
      </c>
      <c r="Q42" s="44">
        <f t="shared" si="15"/>
        <v>8.2508570143256632E-2</v>
      </c>
      <c r="R42" s="44">
        <f t="shared" si="15"/>
        <v>7.1381678517991265E-2</v>
      </c>
      <c r="S42" s="54">
        <f t="shared" si="15"/>
        <v>6.0736154133239739E-2</v>
      </c>
      <c r="T42" s="54">
        <f t="shared" si="15"/>
        <v>5.0579042734840929E-2</v>
      </c>
      <c r="U42" s="44">
        <f t="shared" si="15"/>
        <v>4.0850394306006232E-2</v>
      </c>
      <c r="V42" s="44">
        <f t="shared" si="15"/>
        <v>3.1384779498193405E-2</v>
      </c>
      <c r="W42" s="44">
        <f t="shared" si="15"/>
        <v>2.3145229772033482E-2</v>
      </c>
      <c r="X42" s="44">
        <f t="shared" si="15"/>
        <v>1.7069340606275962E-2</v>
      </c>
      <c r="Y42" s="44">
        <f t="shared" si="15"/>
        <v>1.2867330147187217E-2</v>
      </c>
      <c r="Z42" s="44">
        <f t="shared" si="15"/>
        <v>1.0042392631794739E-2</v>
      </c>
      <c r="AA42" s="44">
        <f t="shared" si="15"/>
        <v>7.7495899897700449E-3</v>
      </c>
      <c r="AB42" s="44">
        <f t="shared" si="15"/>
        <v>5.8219543715029021E-3</v>
      </c>
      <c r="AC42" s="44">
        <f t="shared" si="15"/>
        <v>4.2645488717556468E-3</v>
      </c>
      <c r="AD42" s="44">
        <f t="shared" si="15"/>
        <v>3.0352571536534922E-3</v>
      </c>
      <c r="AE42" s="44">
        <f t="shared" si="15"/>
        <v>2.0898129872122251E-3</v>
      </c>
      <c r="AF42" s="44">
        <f t="shared" si="15"/>
        <v>1.3839632873738905E-3</v>
      </c>
      <c r="AG42" s="44">
        <f t="shared" si="15"/>
        <v>8.749201366700099E-4</v>
      </c>
      <c r="AH42" s="45">
        <f t="shared" si="15"/>
        <v>5.2269795617010395E-4</v>
      </c>
    </row>
    <row r="43" spans="1:34" x14ac:dyDescent="0.2">
      <c r="A43" s="51">
        <v>2</v>
      </c>
      <c r="B43" s="46">
        <f t="shared" ref="B43:Q44" si="16">1-B33</f>
        <v>0.40642998066891556</v>
      </c>
      <c r="C43" s="15">
        <f t="shared" si="16"/>
        <v>0.37298083539828208</v>
      </c>
      <c r="D43" s="15">
        <f t="shared" si="16"/>
        <v>0.34253110650698759</v>
      </c>
      <c r="E43" s="15">
        <f t="shared" si="16"/>
        <v>0.31461572010907612</v>
      </c>
      <c r="F43" s="15">
        <f t="shared" si="16"/>
        <v>0.2888688782024067</v>
      </c>
      <c r="G43" s="15">
        <f t="shared" si="16"/>
        <v>0.26500144636652612</v>
      </c>
      <c r="H43" s="15">
        <f t="shared" si="16"/>
        <v>0.24277406583508543</v>
      </c>
      <c r="I43" s="15">
        <f t="shared" si="16"/>
        <v>0.22199795150161039</v>
      </c>
      <c r="J43" s="15">
        <f t="shared" si="16"/>
        <v>0.20250618848931801</v>
      </c>
      <c r="K43" s="15">
        <f t="shared" si="16"/>
        <v>0.18416363852567708</v>
      </c>
      <c r="L43" s="15">
        <f t="shared" si="16"/>
        <v>0.1668532817548638</v>
      </c>
      <c r="M43" s="15">
        <f t="shared" si="16"/>
        <v>0.15047569919130754</v>
      </c>
      <c r="N43" s="15">
        <f t="shared" si="16"/>
        <v>0.13498388210120071</v>
      </c>
      <c r="O43" s="15">
        <f t="shared" si="16"/>
        <v>0.11966450003091611</v>
      </c>
      <c r="P43" s="15">
        <f t="shared" si="16"/>
        <v>0.10556724144748164</v>
      </c>
      <c r="Q43" s="55">
        <f t="shared" si="16"/>
        <v>9.207063183981401E-2</v>
      </c>
      <c r="R43" s="55">
        <f t="shared" si="15"/>
        <v>7.9190284649471199E-2</v>
      </c>
      <c r="S43" s="15">
        <f t="shared" si="15"/>
        <v>6.6898392101453652E-2</v>
      </c>
      <c r="T43" s="15">
        <f t="shared" si="15"/>
        <v>5.5164764438649261E-2</v>
      </c>
      <c r="U43" s="15">
        <f t="shared" si="15"/>
        <v>4.396980875428147E-2</v>
      </c>
      <c r="V43" s="15">
        <f t="shared" si="15"/>
        <v>3.3336035702327793E-2</v>
      </c>
      <c r="W43" s="15">
        <f t="shared" si="15"/>
        <v>2.4353562787728822E-2</v>
      </c>
      <c r="X43" s="15">
        <f t="shared" si="15"/>
        <v>1.7885349946407003E-2</v>
      </c>
      <c r="Y43" s="15">
        <f t="shared" si="15"/>
        <v>1.3478640257639452E-2</v>
      </c>
      <c r="Z43" s="15">
        <f t="shared" si="15"/>
        <v>1.0536104686126313E-2</v>
      </c>
      <c r="AA43" s="15">
        <f t="shared" si="15"/>
        <v>8.1365868482423664E-3</v>
      </c>
      <c r="AB43" s="15">
        <f t="shared" si="15"/>
        <v>6.1129031582611848E-3</v>
      </c>
      <c r="AC43" s="15">
        <f t="shared" si="15"/>
        <v>4.4777362602397286E-3</v>
      </c>
      <c r="AD43" s="15">
        <f t="shared" si="15"/>
        <v>3.1870286853871166E-3</v>
      </c>
      <c r="AE43" s="15">
        <f t="shared" si="15"/>
        <v>2.1943286383587779E-3</v>
      </c>
      <c r="AF43" s="15">
        <f t="shared" si="15"/>
        <v>1.4531871708431954E-3</v>
      </c>
      <c r="AG43" s="15">
        <f t="shared" si="15"/>
        <v>9.1868649728743534E-4</v>
      </c>
      <c r="AH43" s="47">
        <f t="shared" si="15"/>
        <v>5.4884668228938338E-4</v>
      </c>
    </row>
    <row r="44" spans="1:34" x14ac:dyDescent="0.2">
      <c r="A44" s="51">
        <v>3</v>
      </c>
      <c r="B44" s="46">
        <f t="shared" si="16"/>
        <v>0.44791321900490755</v>
      </c>
      <c r="C44" s="15">
        <f t="shared" si="15"/>
        <v>0.41250096576651263</v>
      </c>
      <c r="D44" s="15">
        <f t="shared" si="15"/>
        <v>0.37995856170080966</v>
      </c>
      <c r="E44" s="15">
        <f t="shared" si="15"/>
        <v>0.34987588875553621</v>
      </c>
      <c r="F44" s="15">
        <f t="shared" si="15"/>
        <v>0.32192473933519594</v>
      </c>
      <c r="G44" s="15">
        <f t="shared" si="15"/>
        <v>0.29584289742364445</v>
      </c>
      <c r="H44" s="15">
        <f t="shared" si="15"/>
        <v>0.27140813617949799</v>
      </c>
      <c r="I44" s="15">
        <f t="shared" si="15"/>
        <v>0.24844545772762716</v>
      </c>
      <c r="J44" s="15">
        <f t="shared" si="15"/>
        <v>0.22679500008521536</v>
      </c>
      <c r="K44" s="15">
        <f t="shared" si="15"/>
        <v>0.20632837736713427</v>
      </c>
      <c r="L44" s="15">
        <f t="shared" si="15"/>
        <v>0.1869326840731248</v>
      </c>
      <c r="M44" s="15">
        <f t="shared" si="15"/>
        <v>0.16851042783186365</v>
      </c>
      <c r="N44" s="15">
        <f t="shared" si="15"/>
        <v>0.15093415554719525</v>
      </c>
      <c r="O44" s="15">
        <f t="shared" si="15"/>
        <v>0.13314088014470027</v>
      </c>
      <c r="P44" s="15">
        <f t="shared" si="15"/>
        <v>0.1170109114443163</v>
      </c>
      <c r="Q44" s="15">
        <f t="shared" si="15"/>
        <v>0.10163269353637139</v>
      </c>
      <c r="R44" s="55">
        <f t="shared" si="15"/>
        <v>8.6998890780951244E-2</v>
      </c>
      <c r="S44" s="55">
        <f t="shared" si="15"/>
        <v>7.3060630069667454E-2</v>
      </c>
      <c r="T44" s="15">
        <f t="shared" si="15"/>
        <v>5.9750486142457482E-2</v>
      </c>
      <c r="U44" s="15">
        <f t="shared" si="15"/>
        <v>4.7089223202556596E-2</v>
      </c>
      <c r="V44" s="15">
        <f t="shared" si="15"/>
        <v>3.5287291906462293E-2</v>
      </c>
      <c r="W44" s="15">
        <f t="shared" si="15"/>
        <v>2.5561895803424273E-2</v>
      </c>
      <c r="X44" s="15">
        <f t="shared" si="15"/>
        <v>1.8701359286538155E-2</v>
      </c>
      <c r="Y44" s="15">
        <f t="shared" si="15"/>
        <v>1.4089950368091797E-2</v>
      </c>
      <c r="Z44" s="15">
        <f t="shared" si="15"/>
        <v>1.1029816740457998E-2</v>
      </c>
      <c r="AA44" s="15">
        <f t="shared" si="15"/>
        <v>8.523583706714799E-3</v>
      </c>
      <c r="AB44" s="15">
        <f t="shared" si="15"/>
        <v>6.4038519450194675E-3</v>
      </c>
      <c r="AC44" s="15">
        <f t="shared" si="15"/>
        <v>4.6909236487236994E-3</v>
      </c>
      <c r="AD44" s="15">
        <f t="shared" si="15"/>
        <v>3.3388002171207409E-3</v>
      </c>
      <c r="AE44" s="15">
        <f t="shared" si="15"/>
        <v>2.2988442895054417E-3</v>
      </c>
      <c r="AF44" s="15">
        <f t="shared" si="15"/>
        <v>1.5224110543126113E-3</v>
      </c>
      <c r="AG44" s="15">
        <f t="shared" si="15"/>
        <v>9.6245285790474977E-4</v>
      </c>
      <c r="AH44" s="47">
        <f t="shared" si="15"/>
        <v>5.7499540840866281E-4</v>
      </c>
    </row>
    <row r="45" spans="1:34" x14ac:dyDescent="0.2">
      <c r="A45" s="51">
        <v>5</v>
      </c>
      <c r="B45" s="46">
        <f>1-B35</f>
        <v>0.53087969567689153</v>
      </c>
      <c r="C45" s="15">
        <f t="shared" ref="C45:AH45" si="17">1-C35</f>
        <v>0.49154122650297349</v>
      </c>
      <c r="D45" s="15">
        <f t="shared" si="17"/>
        <v>0.45481347208845357</v>
      </c>
      <c r="E45" s="15">
        <f t="shared" si="17"/>
        <v>0.42039622604845617</v>
      </c>
      <c r="F45" s="15">
        <f t="shared" si="17"/>
        <v>0.38803646160077443</v>
      </c>
      <c r="G45" s="15">
        <f t="shared" si="17"/>
        <v>0.35752579953788133</v>
      </c>
      <c r="H45" s="15">
        <f t="shared" si="17"/>
        <v>0.32867627686832313</v>
      </c>
      <c r="I45" s="15">
        <f t="shared" si="17"/>
        <v>0.3013404701796607</v>
      </c>
      <c r="J45" s="15">
        <f t="shared" si="17"/>
        <v>0.27537262327701006</v>
      </c>
      <c r="K45" s="15">
        <f t="shared" si="17"/>
        <v>0.25065785505004867</v>
      </c>
      <c r="L45" s="15">
        <f t="shared" si="17"/>
        <v>0.22709148870964679</v>
      </c>
      <c r="M45" s="15">
        <f t="shared" si="17"/>
        <v>0.20457988511297609</v>
      </c>
      <c r="N45" s="15">
        <f t="shared" si="17"/>
        <v>0.1828347024391842</v>
      </c>
      <c r="O45" s="15">
        <f t="shared" si="17"/>
        <v>0.16009364037226836</v>
      </c>
      <c r="P45" s="15">
        <f t="shared" si="17"/>
        <v>0.13989825143798584</v>
      </c>
      <c r="Q45" s="15">
        <f t="shared" si="17"/>
        <v>0.12075681692948637</v>
      </c>
      <c r="R45" s="55">
        <f t="shared" si="17"/>
        <v>0.10261610304391111</v>
      </c>
      <c r="S45" s="55">
        <f t="shared" si="17"/>
        <v>8.5385106006095057E-2</v>
      </c>
      <c r="T45" s="15">
        <f t="shared" si="17"/>
        <v>6.8921929550074146E-2</v>
      </c>
      <c r="U45" s="15">
        <f t="shared" si="17"/>
        <v>5.3328052099106849E-2</v>
      </c>
      <c r="V45" s="15">
        <f t="shared" si="17"/>
        <v>3.9189804314731291E-2</v>
      </c>
      <c r="W45" s="15">
        <f t="shared" si="17"/>
        <v>2.7978561834815063E-2</v>
      </c>
      <c r="X45" s="15">
        <f t="shared" si="17"/>
        <v>2.0333377966800348E-2</v>
      </c>
      <c r="Y45" s="15">
        <f t="shared" si="17"/>
        <v>1.5312570588996266E-2</v>
      </c>
      <c r="Z45" s="15">
        <f t="shared" si="17"/>
        <v>1.2017240849121147E-2</v>
      </c>
      <c r="AA45" s="15">
        <f t="shared" si="17"/>
        <v>9.2975774236594422E-3</v>
      </c>
      <c r="AB45" s="15">
        <f t="shared" si="17"/>
        <v>6.985749518536033E-3</v>
      </c>
      <c r="AC45" s="15">
        <f t="shared" si="17"/>
        <v>5.117298425691641E-3</v>
      </c>
      <c r="AD45" s="15">
        <f t="shared" si="17"/>
        <v>3.6423432805879896E-3</v>
      </c>
      <c r="AE45" s="15">
        <f t="shared" si="17"/>
        <v>2.5078755917985474E-3</v>
      </c>
      <c r="AF45" s="15">
        <f t="shared" si="17"/>
        <v>1.660858821251443E-3</v>
      </c>
      <c r="AG45" s="15">
        <f t="shared" si="17"/>
        <v>1.0499855791393786E-3</v>
      </c>
      <c r="AH45" s="47">
        <f t="shared" si="17"/>
        <v>6.2729286064722167E-4</v>
      </c>
    </row>
    <row r="46" spans="1:34" x14ac:dyDescent="0.2">
      <c r="A46" s="51">
        <v>10</v>
      </c>
      <c r="B46" s="46">
        <f>1-B36</f>
        <v>0.56501156723883517</v>
      </c>
      <c r="C46" s="15">
        <f t="shared" ref="C46:AH46" si="18">1-C36</f>
        <v>0.52519095653402714</v>
      </c>
      <c r="D46" s="15">
        <f t="shared" si="18"/>
        <v>0.48766069861578287</v>
      </c>
      <c r="E46" s="15">
        <f t="shared" si="18"/>
        <v>0.45219336949680677</v>
      </c>
      <c r="F46" s="15">
        <f t="shared" si="18"/>
        <v>0.41859426383343468</v>
      </c>
      <c r="G46" s="15">
        <f t="shared" si="18"/>
        <v>0.38669053036814471</v>
      </c>
      <c r="H46" s="15">
        <f t="shared" si="18"/>
        <v>0.3563350827022419</v>
      </c>
      <c r="I46" s="15">
        <f t="shared" si="18"/>
        <v>0.32740115468436337</v>
      </c>
      <c r="J46" s="15">
        <f t="shared" si="18"/>
        <v>0.29976823675997721</v>
      </c>
      <c r="K46" s="15">
        <f t="shared" si="18"/>
        <v>0.27333802943171326</v>
      </c>
      <c r="L46" s="15">
        <f t="shared" si="18"/>
        <v>0.24801507063493555</v>
      </c>
      <c r="M46" s="15">
        <f t="shared" si="18"/>
        <v>0.22372015391096933</v>
      </c>
      <c r="N46" s="15">
        <f t="shared" si="18"/>
        <v>0.20019811751828642</v>
      </c>
      <c r="O46" s="15">
        <f t="shared" si="18"/>
        <v>0.1755564173864953</v>
      </c>
      <c r="P46" s="15">
        <f t="shared" si="18"/>
        <v>0.15343915002896491</v>
      </c>
      <c r="Q46" s="15">
        <f t="shared" si="18"/>
        <v>0.13242488314736189</v>
      </c>
      <c r="R46" s="55">
        <f t="shared" si="18"/>
        <v>0.11246395412534727</v>
      </c>
      <c r="S46" s="55">
        <f t="shared" si="18"/>
        <v>9.3468572879629397E-2</v>
      </c>
      <c r="T46" s="15">
        <f t="shared" si="18"/>
        <v>7.5280939591068519E-2</v>
      </c>
      <c r="U46" s="15">
        <f t="shared" si="18"/>
        <v>5.8044265793812833E-2</v>
      </c>
      <c r="V46" s="15">
        <f t="shared" si="18"/>
        <v>4.2506952544437593E-2</v>
      </c>
      <c r="W46" s="15">
        <f t="shared" si="18"/>
        <v>3.0219494047668549E-2</v>
      </c>
      <c r="X46" s="15">
        <f t="shared" si="18"/>
        <v>2.1920956028844363E-2</v>
      </c>
      <c r="Y46" s="15">
        <f t="shared" si="18"/>
        <v>1.6512956208819207E-2</v>
      </c>
      <c r="Z46" s="15">
        <f t="shared" si="18"/>
        <v>1.2970752447314937E-2</v>
      </c>
      <c r="AA46" s="15">
        <f t="shared" si="18"/>
        <v>1.0033211970110423E-2</v>
      </c>
      <c r="AB46" s="15">
        <f t="shared" si="18"/>
        <v>7.5318234494804459E-3</v>
      </c>
      <c r="AC46" s="15">
        <f t="shared" si="18"/>
        <v>5.5119476399988487E-3</v>
      </c>
      <c r="AD46" s="15">
        <f t="shared" si="18"/>
        <v>3.9190909614248426E-3</v>
      </c>
      <c r="AE46" s="15">
        <f t="shared" si="18"/>
        <v>2.695316070072451E-3</v>
      </c>
      <c r="AF46" s="15">
        <f t="shared" si="18"/>
        <v>1.7827470201569051E-3</v>
      </c>
      <c r="AG46" s="15">
        <f t="shared" si="18"/>
        <v>1.1254878898248055E-3</v>
      </c>
      <c r="AH46" s="47">
        <f t="shared" si="18"/>
        <v>6.7137679384010607E-4</v>
      </c>
    </row>
    <row r="47" spans="1:34" x14ac:dyDescent="0.2">
      <c r="A47" s="51">
        <v>15</v>
      </c>
      <c r="B47" s="46">
        <f>1-B37</f>
        <v>0.58981878380719999</v>
      </c>
      <c r="C47" s="15">
        <f t="shared" ref="C47:AH47" si="19">1-C37</f>
        <v>0.54982284799013836</v>
      </c>
      <c r="D47" s="15">
        <f t="shared" si="19"/>
        <v>0.51186127824623118</v>
      </c>
      <c r="E47" s="15">
        <f t="shared" si="19"/>
        <v>0.47575770729143418</v>
      </c>
      <c r="F47" s="15">
        <f t="shared" si="19"/>
        <v>0.44136046573639809</v>
      </c>
      <c r="G47" s="15">
        <f t="shared" si="19"/>
        <v>0.40853086576104913</v>
      </c>
      <c r="H47" s="15">
        <f t="shared" si="19"/>
        <v>0.37714559688579963</v>
      </c>
      <c r="I47" s="15">
        <f t="shared" si="19"/>
        <v>0.34709734547404258</v>
      </c>
      <c r="J47" s="15">
        <f t="shared" si="19"/>
        <v>0.31828276769086483</v>
      </c>
      <c r="K47" s="15">
        <f t="shared" si="19"/>
        <v>0.29061764195135209</v>
      </c>
      <c r="L47" s="15">
        <f t="shared" si="19"/>
        <v>0.26401903986647968</v>
      </c>
      <c r="M47" s="15">
        <f t="shared" si="19"/>
        <v>0.23841596117954067</v>
      </c>
      <c r="N47" s="15">
        <f t="shared" si="19"/>
        <v>0.21357140239453865</v>
      </c>
      <c r="O47" s="15">
        <f t="shared" si="19"/>
        <v>0.18734571590479998</v>
      </c>
      <c r="P47" s="15">
        <f t="shared" si="19"/>
        <v>0.16383218847434822</v>
      </c>
      <c r="Q47" s="15">
        <f t="shared" si="19"/>
        <v>0.1414420907077627</v>
      </c>
      <c r="R47" s="55">
        <f t="shared" si="19"/>
        <v>0.12012450135487007</v>
      </c>
      <c r="S47" s="55">
        <f t="shared" si="19"/>
        <v>9.9799729317025188E-2</v>
      </c>
      <c r="T47" s="15">
        <f t="shared" si="19"/>
        <v>8.0301591329203004E-2</v>
      </c>
      <c r="U47" s="15">
        <f t="shared" si="19"/>
        <v>6.1803490709603892E-2</v>
      </c>
      <c r="V47" s="15">
        <f t="shared" si="19"/>
        <v>4.5170750405071236E-2</v>
      </c>
      <c r="W47" s="15">
        <f t="shared" si="19"/>
        <v>3.2039444791155614E-2</v>
      </c>
      <c r="X47" s="15">
        <f t="shared" si="19"/>
        <v>2.3214868684493628E-2</v>
      </c>
      <c r="Y47" s="15">
        <f t="shared" si="19"/>
        <v>1.7487233746319331E-2</v>
      </c>
      <c r="Z47" s="15">
        <f t="shared" si="19"/>
        <v>1.3735912397588201E-2</v>
      </c>
      <c r="AA47" s="15">
        <f t="shared" si="19"/>
        <v>1.0616231919977182E-2</v>
      </c>
      <c r="AB47" s="15">
        <f t="shared" si="19"/>
        <v>7.9591375518980323E-3</v>
      </c>
      <c r="AC47" s="15">
        <f t="shared" si="19"/>
        <v>5.8165197942657842E-3</v>
      </c>
      <c r="AD47" s="15">
        <f t="shared" si="19"/>
        <v>4.129459740285002E-3</v>
      </c>
      <c r="AE47" s="15">
        <f t="shared" si="19"/>
        <v>2.8354453379277889E-3</v>
      </c>
      <c r="AF47" s="15">
        <f t="shared" si="19"/>
        <v>1.8722083368694076E-3</v>
      </c>
      <c r="AG47" s="15">
        <f t="shared" si="19"/>
        <v>1.179779972443451E-3</v>
      </c>
      <c r="AH47" s="47">
        <f t="shared" si="19"/>
        <v>7.0235515364869272E-4</v>
      </c>
    </row>
    <row r="48" spans="1:34" x14ac:dyDescent="0.2">
      <c r="A48" s="41">
        <v>20</v>
      </c>
      <c r="B48" s="48">
        <f>1-B38</f>
        <v>0.62013072146823123</v>
      </c>
      <c r="C48" s="49">
        <f t="shared" ref="C48:AH48" si="20">1-C38</f>
        <v>0.5801452731425385</v>
      </c>
      <c r="D48" s="49">
        <f t="shared" si="20"/>
        <v>0.54186543442753443</v>
      </c>
      <c r="E48" s="49">
        <f t="shared" si="20"/>
        <v>0.50517953996320619</v>
      </c>
      <c r="F48" s="49">
        <f t="shared" si="20"/>
        <v>0.46997956664381457</v>
      </c>
      <c r="G48" s="49">
        <f t="shared" si="20"/>
        <v>0.43617199753292002</v>
      </c>
      <c r="H48" s="49">
        <f t="shared" si="20"/>
        <v>0.40366353066265082</v>
      </c>
      <c r="I48" s="49">
        <f t="shared" si="20"/>
        <v>0.37237285568780221</v>
      </c>
      <c r="J48" s="49">
        <f t="shared" si="20"/>
        <v>0.3422214498298991</v>
      </c>
      <c r="K48" s="49">
        <f t="shared" si="20"/>
        <v>0.31313528524481149</v>
      </c>
      <c r="L48" s="49">
        <f t="shared" si="20"/>
        <v>0.28505505847112633</v>
      </c>
      <c r="M48" s="49">
        <f t="shared" si="20"/>
        <v>0.25791448582065579</v>
      </c>
      <c r="N48" s="49">
        <f t="shared" si="20"/>
        <v>0.23151707613721173</v>
      </c>
      <c r="O48" s="49">
        <f t="shared" si="20"/>
        <v>0.20385293857010778</v>
      </c>
      <c r="P48" s="49">
        <f t="shared" si="20"/>
        <v>0.17853440031804901</v>
      </c>
      <c r="Q48" s="49">
        <f t="shared" si="20"/>
        <v>0.15435345212737928</v>
      </c>
      <c r="R48" s="56">
        <f t="shared" si="20"/>
        <v>0.13126489310487222</v>
      </c>
      <c r="S48" s="56">
        <f t="shared" si="20"/>
        <v>0.10919849490564626</v>
      </c>
      <c r="T48" s="49">
        <f t="shared" si="20"/>
        <v>8.7985335255971409E-2</v>
      </c>
      <c r="U48" s="49">
        <f t="shared" si="20"/>
        <v>6.7788960139539056E-2</v>
      </c>
      <c r="V48" s="49">
        <f t="shared" si="20"/>
        <v>4.9485717665115669E-2</v>
      </c>
      <c r="W48" s="49">
        <f t="shared" si="20"/>
        <v>3.5020448449178621E-2</v>
      </c>
      <c r="X48" s="49">
        <f t="shared" si="20"/>
        <v>2.5356911984058428E-2</v>
      </c>
      <c r="Y48" s="49">
        <f t="shared" si="20"/>
        <v>1.9109415733735591E-2</v>
      </c>
      <c r="Z48" s="49">
        <f t="shared" si="20"/>
        <v>1.5003495854085114E-2</v>
      </c>
      <c r="AA48" s="49">
        <f t="shared" si="20"/>
        <v>1.157164034434699E-2</v>
      </c>
      <c r="AB48" s="49">
        <f t="shared" si="20"/>
        <v>8.6505838898406351E-3</v>
      </c>
      <c r="AC48" s="49">
        <f t="shared" si="20"/>
        <v>6.302588679787835E-3</v>
      </c>
      <c r="AD48" s="49">
        <f t="shared" si="20"/>
        <v>4.4601463114176676E-3</v>
      </c>
      <c r="AE48" s="49">
        <f t="shared" si="20"/>
        <v>3.0520853002419246E-3</v>
      </c>
      <c r="AF48" s="49">
        <f t="shared" si="20"/>
        <v>2.0079950162236182E-3</v>
      </c>
      <c r="AG48" s="49">
        <f t="shared" si="20"/>
        <v>1.2605152612283899E-3</v>
      </c>
      <c r="AH48" s="50">
        <f t="shared" si="20"/>
        <v>7.4737338642016926E-4</v>
      </c>
    </row>
    <row r="50" spans="2:34" ht="15" x14ac:dyDescent="0.25">
      <c r="B50" s="52"/>
      <c r="C50" s="53"/>
      <c r="D50" s="53"/>
      <c r="E50" s="53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</row>
  </sheetData>
  <pageMargins left="0.75" right="0.75" top="1" bottom="1" header="0.5" footer="0.5"/>
  <pageSetup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Word.Document.8" shapeId="7169" r:id="rId4">
          <objectPr defaultSize="0" autoFill="0" r:id="rId5">
            <anchor moveWithCells="1">
              <from>
                <xdr:col>0</xdr:col>
                <xdr:colOff>19050</xdr:colOff>
                <xdr:row>0</xdr:row>
                <xdr:rowOff>19050</xdr:rowOff>
              </from>
              <to>
                <xdr:col>0</xdr:col>
                <xdr:colOff>600075</xdr:colOff>
                <xdr:row>2</xdr:row>
                <xdr:rowOff>133350</xdr:rowOff>
              </to>
            </anchor>
          </objectPr>
        </oleObject>
      </mc:Choice>
      <mc:Fallback>
        <oleObject progId="Word.Document.8" shapeId="7169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33"/>
  <sheetViews>
    <sheetView workbookViewId="0">
      <selection activeCell="E16" sqref="E16"/>
    </sheetView>
  </sheetViews>
  <sheetFormatPr defaultRowHeight="12.75" x14ac:dyDescent="0.2"/>
  <cols>
    <col min="1" max="1" width="9.42578125" style="2" customWidth="1"/>
    <col min="2" max="2" width="9.140625" style="2" customWidth="1"/>
    <col min="3" max="256" width="9.140625" style="2"/>
    <col min="257" max="257" width="10.42578125" style="2" customWidth="1"/>
    <col min="258" max="258" width="9.28515625" style="2" customWidth="1"/>
    <col min="259" max="512" width="9.140625" style="2"/>
    <col min="513" max="513" width="10.42578125" style="2" customWidth="1"/>
    <col min="514" max="514" width="9.28515625" style="2" customWidth="1"/>
    <col min="515" max="768" width="9.140625" style="2"/>
    <col min="769" max="769" width="10.42578125" style="2" customWidth="1"/>
    <col min="770" max="770" width="9.28515625" style="2" customWidth="1"/>
    <col min="771" max="1024" width="9.140625" style="2"/>
    <col min="1025" max="1025" width="10.42578125" style="2" customWidth="1"/>
    <col min="1026" max="1026" width="9.28515625" style="2" customWidth="1"/>
    <col min="1027" max="1280" width="9.140625" style="2"/>
    <col min="1281" max="1281" width="10.42578125" style="2" customWidth="1"/>
    <col min="1282" max="1282" width="9.28515625" style="2" customWidth="1"/>
    <col min="1283" max="1536" width="9.140625" style="2"/>
    <col min="1537" max="1537" width="10.42578125" style="2" customWidth="1"/>
    <col min="1538" max="1538" width="9.28515625" style="2" customWidth="1"/>
    <col min="1539" max="1792" width="9.140625" style="2"/>
    <col min="1793" max="1793" width="10.42578125" style="2" customWidth="1"/>
    <col min="1794" max="1794" width="9.28515625" style="2" customWidth="1"/>
    <col min="1795" max="2048" width="9.140625" style="2"/>
    <col min="2049" max="2049" width="10.42578125" style="2" customWidth="1"/>
    <col min="2050" max="2050" width="9.28515625" style="2" customWidth="1"/>
    <col min="2051" max="2304" width="9.140625" style="2"/>
    <col min="2305" max="2305" width="10.42578125" style="2" customWidth="1"/>
    <col min="2306" max="2306" width="9.28515625" style="2" customWidth="1"/>
    <col min="2307" max="2560" width="9.140625" style="2"/>
    <col min="2561" max="2561" width="10.42578125" style="2" customWidth="1"/>
    <col min="2562" max="2562" width="9.28515625" style="2" customWidth="1"/>
    <col min="2563" max="2816" width="9.140625" style="2"/>
    <col min="2817" max="2817" width="10.42578125" style="2" customWidth="1"/>
    <col min="2818" max="2818" width="9.28515625" style="2" customWidth="1"/>
    <col min="2819" max="3072" width="9.140625" style="2"/>
    <col min="3073" max="3073" width="10.42578125" style="2" customWidth="1"/>
    <col min="3074" max="3074" width="9.28515625" style="2" customWidth="1"/>
    <col min="3075" max="3328" width="9.140625" style="2"/>
    <col min="3329" max="3329" width="10.42578125" style="2" customWidth="1"/>
    <col min="3330" max="3330" width="9.28515625" style="2" customWidth="1"/>
    <col min="3331" max="3584" width="9.140625" style="2"/>
    <col min="3585" max="3585" width="10.42578125" style="2" customWidth="1"/>
    <col min="3586" max="3586" width="9.28515625" style="2" customWidth="1"/>
    <col min="3587" max="3840" width="9.140625" style="2"/>
    <col min="3841" max="3841" width="10.42578125" style="2" customWidth="1"/>
    <col min="3842" max="3842" width="9.28515625" style="2" customWidth="1"/>
    <col min="3843" max="4096" width="9.140625" style="2"/>
    <col min="4097" max="4097" width="10.42578125" style="2" customWidth="1"/>
    <col min="4098" max="4098" width="9.28515625" style="2" customWidth="1"/>
    <col min="4099" max="4352" width="9.140625" style="2"/>
    <col min="4353" max="4353" width="10.42578125" style="2" customWidth="1"/>
    <col min="4354" max="4354" width="9.28515625" style="2" customWidth="1"/>
    <col min="4355" max="4608" width="9.140625" style="2"/>
    <col min="4609" max="4609" width="10.42578125" style="2" customWidth="1"/>
    <col min="4610" max="4610" width="9.28515625" style="2" customWidth="1"/>
    <col min="4611" max="4864" width="9.140625" style="2"/>
    <col min="4865" max="4865" width="10.42578125" style="2" customWidth="1"/>
    <col min="4866" max="4866" width="9.28515625" style="2" customWidth="1"/>
    <col min="4867" max="5120" width="9.140625" style="2"/>
    <col min="5121" max="5121" width="10.42578125" style="2" customWidth="1"/>
    <col min="5122" max="5122" width="9.28515625" style="2" customWidth="1"/>
    <col min="5123" max="5376" width="9.140625" style="2"/>
    <col min="5377" max="5377" width="10.42578125" style="2" customWidth="1"/>
    <col min="5378" max="5378" width="9.28515625" style="2" customWidth="1"/>
    <col min="5379" max="5632" width="9.140625" style="2"/>
    <col min="5633" max="5633" width="10.42578125" style="2" customWidth="1"/>
    <col min="5634" max="5634" width="9.28515625" style="2" customWidth="1"/>
    <col min="5635" max="5888" width="9.140625" style="2"/>
    <col min="5889" max="5889" width="10.42578125" style="2" customWidth="1"/>
    <col min="5890" max="5890" width="9.28515625" style="2" customWidth="1"/>
    <col min="5891" max="6144" width="9.140625" style="2"/>
    <col min="6145" max="6145" width="10.42578125" style="2" customWidth="1"/>
    <col min="6146" max="6146" width="9.28515625" style="2" customWidth="1"/>
    <col min="6147" max="6400" width="9.140625" style="2"/>
    <col min="6401" max="6401" width="10.42578125" style="2" customWidth="1"/>
    <col min="6402" max="6402" width="9.28515625" style="2" customWidth="1"/>
    <col min="6403" max="6656" width="9.140625" style="2"/>
    <col min="6657" max="6657" width="10.42578125" style="2" customWidth="1"/>
    <col min="6658" max="6658" width="9.28515625" style="2" customWidth="1"/>
    <col min="6659" max="6912" width="9.140625" style="2"/>
    <col min="6913" max="6913" width="10.42578125" style="2" customWidth="1"/>
    <col min="6914" max="6914" width="9.28515625" style="2" customWidth="1"/>
    <col min="6915" max="7168" width="9.140625" style="2"/>
    <col min="7169" max="7169" width="10.42578125" style="2" customWidth="1"/>
    <col min="7170" max="7170" width="9.28515625" style="2" customWidth="1"/>
    <col min="7171" max="7424" width="9.140625" style="2"/>
    <col min="7425" max="7425" width="10.42578125" style="2" customWidth="1"/>
    <col min="7426" max="7426" width="9.28515625" style="2" customWidth="1"/>
    <col min="7427" max="7680" width="9.140625" style="2"/>
    <col min="7681" max="7681" width="10.42578125" style="2" customWidth="1"/>
    <col min="7682" max="7682" width="9.28515625" style="2" customWidth="1"/>
    <col min="7683" max="7936" width="9.140625" style="2"/>
    <col min="7937" max="7937" width="10.42578125" style="2" customWidth="1"/>
    <col min="7938" max="7938" width="9.28515625" style="2" customWidth="1"/>
    <col min="7939" max="8192" width="9.140625" style="2"/>
    <col min="8193" max="8193" width="10.42578125" style="2" customWidth="1"/>
    <col min="8194" max="8194" width="9.28515625" style="2" customWidth="1"/>
    <col min="8195" max="8448" width="9.140625" style="2"/>
    <col min="8449" max="8449" width="10.42578125" style="2" customWidth="1"/>
    <col min="8450" max="8450" width="9.28515625" style="2" customWidth="1"/>
    <col min="8451" max="8704" width="9.140625" style="2"/>
    <col min="8705" max="8705" width="10.42578125" style="2" customWidth="1"/>
    <col min="8706" max="8706" width="9.28515625" style="2" customWidth="1"/>
    <col min="8707" max="8960" width="9.140625" style="2"/>
    <col min="8961" max="8961" width="10.42578125" style="2" customWidth="1"/>
    <col min="8962" max="8962" width="9.28515625" style="2" customWidth="1"/>
    <col min="8963" max="9216" width="9.140625" style="2"/>
    <col min="9217" max="9217" width="10.42578125" style="2" customWidth="1"/>
    <col min="9218" max="9218" width="9.28515625" style="2" customWidth="1"/>
    <col min="9219" max="9472" width="9.140625" style="2"/>
    <col min="9473" max="9473" width="10.42578125" style="2" customWidth="1"/>
    <col min="9474" max="9474" width="9.28515625" style="2" customWidth="1"/>
    <col min="9475" max="9728" width="9.140625" style="2"/>
    <col min="9729" max="9729" width="10.42578125" style="2" customWidth="1"/>
    <col min="9730" max="9730" width="9.28515625" style="2" customWidth="1"/>
    <col min="9731" max="9984" width="9.140625" style="2"/>
    <col min="9985" max="9985" width="10.42578125" style="2" customWidth="1"/>
    <col min="9986" max="9986" width="9.28515625" style="2" customWidth="1"/>
    <col min="9987" max="10240" width="9.140625" style="2"/>
    <col min="10241" max="10241" width="10.42578125" style="2" customWidth="1"/>
    <col min="10242" max="10242" width="9.28515625" style="2" customWidth="1"/>
    <col min="10243" max="10496" width="9.140625" style="2"/>
    <col min="10497" max="10497" width="10.42578125" style="2" customWidth="1"/>
    <col min="10498" max="10498" width="9.28515625" style="2" customWidth="1"/>
    <col min="10499" max="10752" width="9.140625" style="2"/>
    <col min="10753" max="10753" width="10.42578125" style="2" customWidth="1"/>
    <col min="10754" max="10754" width="9.28515625" style="2" customWidth="1"/>
    <col min="10755" max="11008" width="9.140625" style="2"/>
    <col min="11009" max="11009" width="10.42578125" style="2" customWidth="1"/>
    <col min="11010" max="11010" width="9.28515625" style="2" customWidth="1"/>
    <col min="11011" max="11264" width="9.140625" style="2"/>
    <col min="11265" max="11265" width="10.42578125" style="2" customWidth="1"/>
    <col min="11266" max="11266" width="9.28515625" style="2" customWidth="1"/>
    <col min="11267" max="11520" width="9.140625" style="2"/>
    <col min="11521" max="11521" width="10.42578125" style="2" customWidth="1"/>
    <col min="11522" max="11522" width="9.28515625" style="2" customWidth="1"/>
    <col min="11523" max="11776" width="9.140625" style="2"/>
    <col min="11777" max="11777" width="10.42578125" style="2" customWidth="1"/>
    <col min="11778" max="11778" width="9.28515625" style="2" customWidth="1"/>
    <col min="11779" max="12032" width="9.140625" style="2"/>
    <col min="12033" max="12033" width="10.42578125" style="2" customWidth="1"/>
    <col min="12034" max="12034" width="9.28515625" style="2" customWidth="1"/>
    <col min="12035" max="12288" width="9.140625" style="2"/>
    <col min="12289" max="12289" width="10.42578125" style="2" customWidth="1"/>
    <col min="12290" max="12290" width="9.28515625" style="2" customWidth="1"/>
    <col min="12291" max="12544" width="9.140625" style="2"/>
    <col min="12545" max="12545" width="10.42578125" style="2" customWidth="1"/>
    <col min="12546" max="12546" width="9.28515625" style="2" customWidth="1"/>
    <col min="12547" max="12800" width="9.140625" style="2"/>
    <col min="12801" max="12801" width="10.42578125" style="2" customWidth="1"/>
    <col min="12802" max="12802" width="9.28515625" style="2" customWidth="1"/>
    <col min="12803" max="13056" width="9.140625" style="2"/>
    <col min="13057" max="13057" width="10.42578125" style="2" customWidth="1"/>
    <col min="13058" max="13058" width="9.28515625" style="2" customWidth="1"/>
    <col min="13059" max="13312" width="9.140625" style="2"/>
    <col min="13313" max="13313" width="10.42578125" style="2" customWidth="1"/>
    <col min="13314" max="13314" width="9.28515625" style="2" customWidth="1"/>
    <col min="13315" max="13568" width="9.140625" style="2"/>
    <col min="13569" max="13569" width="10.42578125" style="2" customWidth="1"/>
    <col min="13570" max="13570" width="9.28515625" style="2" customWidth="1"/>
    <col min="13571" max="13824" width="9.140625" style="2"/>
    <col min="13825" max="13825" width="10.42578125" style="2" customWidth="1"/>
    <col min="13826" max="13826" width="9.28515625" style="2" customWidth="1"/>
    <col min="13827" max="14080" width="9.140625" style="2"/>
    <col min="14081" max="14081" width="10.42578125" style="2" customWidth="1"/>
    <col min="14082" max="14082" width="9.28515625" style="2" customWidth="1"/>
    <col min="14083" max="14336" width="9.140625" style="2"/>
    <col min="14337" max="14337" width="10.42578125" style="2" customWidth="1"/>
    <col min="14338" max="14338" width="9.28515625" style="2" customWidth="1"/>
    <col min="14339" max="14592" width="9.140625" style="2"/>
    <col min="14593" max="14593" width="10.42578125" style="2" customWidth="1"/>
    <col min="14594" max="14594" width="9.28515625" style="2" customWidth="1"/>
    <col min="14595" max="14848" width="9.140625" style="2"/>
    <col min="14849" max="14849" width="10.42578125" style="2" customWidth="1"/>
    <col min="14850" max="14850" width="9.28515625" style="2" customWidth="1"/>
    <col min="14851" max="15104" width="9.140625" style="2"/>
    <col min="15105" max="15105" width="10.42578125" style="2" customWidth="1"/>
    <col min="15106" max="15106" width="9.28515625" style="2" customWidth="1"/>
    <col min="15107" max="15360" width="9.140625" style="2"/>
    <col min="15361" max="15361" width="10.42578125" style="2" customWidth="1"/>
    <col min="15362" max="15362" width="9.28515625" style="2" customWidth="1"/>
    <col min="15363" max="15616" width="9.140625" style="2"/>
    <col min="15617" max="15617" width="10.42578125" style="2" customWidth="1"/>
    <col min="15618" max="15618" width="9.28515625" style="2" customWidth="1"/>
    <col min="15619" max="15872" width="9.140625" style="2"/>
    <col min="15873" max="15873" width="10.42578125" style="2" customWidth="1"/>
    <col min="15874" max="15874" width="9.28515625" style="2" customWidth="1"/>
    <col min="15875" max="16128" width="9.140625" style="2"/>
    <col min="16129" max="16129" width="10.42578125" style="2" customWidth="1"/>
    <col min="16130" max="16130" width="9.28515625" style="2" customWidth="1"/>
    <col min="16131" max="16384" width="9.140625" style="2"/>
  </cols>
  <sheetData>
    <row r="1" spans="1:34" x14ac:dyDescent="0.2">
      <c r="B1" s="19" t="s">
        <v>23</v>
      </c>
      <c r="C1" s="19"/>
      <c r="D1" s="19"/>
      <c r="E1" s="19"/>
    </row>
    <row r="2" spans="1:34" x14ac:dyDescent="0.2">
      <c r="B2" s="19" t="s">
        <v>31</v>
      </c>
      <c r="C2" s="19"/>
      <c r="D2" s="19"/>
      <c r="E2" s="19"/>
    </row>
    <row r="3" spans="1:34" x14ac:dyDescent="0.2">
      <c r="B3" s="20"/>
    </row>
    <row r="5" spans="1:34" x14ac:dyDescent="0.2">
      <c r="B5" s="21" t="s">
        <v>24</v>
      </c>
    </row>
    <row r="7" spans="1:34" x14ac:dyDescent="0.2">
      <c r="A7" s="73" t="s">
        <v>25</v>
      </c>
      <c r="B7" s="74" t="s">
        <v>26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</row>
    <row r="8" spans="1:34" x14ac:dyDescent="0.2">
      <c r="A8" s="73" t="s">
        <v>27</v>
      </c>
      <c r="B8" s="74" t="s">
        <v>28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spans="1:34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</row>
    <row r="10" spans="1:34" x14ac:dyDescent="0.2">
      <c r="A10" s="75" t="s">
        <v>36</v>
      </c>
      <c r="B10" s="75" t="s">
        <v>29</v>
      </c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7"/>
    </row>
    <row r="11" spans="1:34" x14ac:dyDescent="0.2">
      <c r="A11" s="75" t="s">
        <v>30</v>
      </c>
      <c r="B11" s="78">
        <v>20</v>
      </c>
      <c r="C11" s="79">
        <v>22.5</v>
      </c>
      <c r="D11" s="79">
        <v>25</v>
      </c>
      <c r="E11" s="79">
        <v>27.5</v>
      </c>
      <c r="F11" s="79">
        <v>30</v>
      </c>
      <c r="G11" s="79">
        <v>32.5</v>
      </c>
      <c r="H11" s="79">
        <v>35</v>
      </c>
      <c r="I11" s="79">
        <v>37.5</v>
      </c>
      <c r="J11" s="79">
        <v>40</v>
      </c>
      <c r="K11" s="79">
        <v>42.5</v>
      </c>
      <c r="L11" s="79">
        <v>45</v>
      </c>
      <c r="M11" s="79">
        <v>47.5</v>
      </c>
      <c r="N11" s="79">
        <v>50</v>
      </c>
      <c r="O11" s="79">
        <v>52.5</v>
      </c>
      <c r="P11" s="79">
        <v>55</v>
      </c>
      <c r="Q11" s="79">
        <v>57.5</v>
      </c>
      <c r="R11" s="79">
        <v>60</v>
      </c>
      <c r="S11" s="79">
        <v>62.5</v>
      </c>
      <c r="T11" s="79">
        <v>65</v>
      </c>
      <c r="U11" s="79">
        <v>67.5</v>
      </c>
      <c r="V11" s="79">
        <v>70</v>
      </c>
      <c r="W11" s="79">
        <v>72.5</v>
      </c>
      <c r="X11" s="79">
        <v>75</v>
      </c>
      <c r="Y11" s="79">
        <v>77.5</v>
      </c>
      <c r="Z11" s="79">
        <v>80</v>
      </c>
      <c r="AA11" s="79">
        <v>82.5</v>
      </c>
      <c r="AB11" s="79">
        <v>85</v>
      </c>
      <c r="AC11" s="79">
        <v>87.5</v>
      </c>
      <c r="AD11" s="79">
        <v>90</v>
      </c>
      <c r="AE11" s="79">
        <v>92.5</v>
      </c>
      <c r="AF11" s="79">
        <v>95</v>
      </c>
      <c r="AG11" s="79">
        <v>97.5</v>
      </c>
      <c r="AH11" s="80">
        <v>100</v>
      </c>
    </row>
    <row r="12" spans="1:34" x14ac:dyDescent="0.2">
      <c r="A12" s="78">
        <v>0</v>
      </c>
      <c r="B12" s="81">
        <v>0.36494674233292368</v>
      </c>
      <c r="C12" s="82">
        <v>0.3334607050300516</v>
      </c>
      <c r="D12" s="82">
        <v>0.30510365131316564</v>
      </c>
      <c r="E12" s="82">
        <v>0.27935555146261598</v>
      </c>
      <c r="F12" s="82">
        <v>0.25581301706961762</v>
      </c>
      <c r="G12" s="82">
        <v>0.23415999530940781</v>
      </c>
      <c r="H12" s="82">
        <v>0.21413999549067289</v>
      </c>
      <c r="I12" s="82">
        <v>0.19555044527559368</v>
      </c>
      <c r="J12" s="82">
        <v>0.1782173768934206</v>
      </c>
      <c r="K12" s="82">
        <v>0.16199889968421993</v>
      </c>
      <c r="L12" s="82">
        <v>0.14677387943660272</v>
      </c>
      <c r="M12" s="82">
        <v>0.13244097055075138</v>
      </c>
      <c r="N12" s="82">
        <v>0.11903360865520633</v>
      </c>
      <c r="O12" s="82">
        <v>0.10618811991713199</v>
      </c>
      <c r="P12" s="82">
        <v>9.4123571450646995E-2</v>
      </c>
      <c r="Q12" s="82">
        <v>8.250857014325666E-2</v>
      </c>
      <c r="R12" s="82">
        <v>7.1381678517991237E-2</v>
      </c>
      <c r="S12" s="82">
        <v>6.073615413323976E-2</v>
      </c>
      <c r="T12" s="82">
        <v>5.0579042734840915E-2</v>
      </c>
      <c r="U12" s="82">
        <v>4.0850394306006198E-2</v>
      </c>
      <c r="V12" s="82">
        <v>3.1384779498193384E-2</v>
      </c>
      <c r="W12" s="82">
        <v>2.3145229772033489E-2</v>
      </c>
      <c r="X12" s="82">
        <v>1.7069340606275945E-2</v>
      </c>
      <c r="Y12" s="82">
        <v>1.2867330147187167E-2</v>
      </c>
      <c r="Z12" s="82">
        <v>1.0042392631794791E-2</v>
      </c>
      <c r="AA12" s="82">
        <v>7.7495899897700293E-3</v>
      </c>
      <c r="AB12" s="82">
        <v>5.8219543715029428E-3</v>
      </c>
      <c r="AC12" s="82">
        <v>4.2645488717556876E-3</v>
      </c>
      <c r="AD12" s="82">
        <v>3.0352571536535105E-3</v>
      </c>
      <c r="AE12" s="82">
        <v>2.0898129872122082E-3</v>
      </c>
      <c r="AF12" s="82">
        <v>1.3839632873739174E-3</v>
      </c>
      <c r="AG12" s="82">
        <v>8.7492013666997086E-4</v>
      </c>
      <c r="AH12" s="83">
        <v>5.2269795617015914E-4</v>
      </c>
    </row>
    <row r="13" spans="1:34" x14ac:dyDescent="0.2">
      <c r="A13" s="84">
        <v>1</v>
      </c>
      <c r="B13" s="85">
        <v>0.2612898230827711</v>
      </c>
      <c r="C13" s="86">
        <v>0.23716609458118923</v>
      </c>
      <c r="D13" s="86">
        <v>0.21544194477089842</v>
      </c>
      <c r="E13" s="86">
        <v>0.19571464800997987</v>
      </c>
      <c r="F13" s="86">
        <v>0.17767503001799514</v>
      </c>
      <c r="G13" s="86">
        <v>0.16108560988311735</v>
      </c>
      <c r="H13" s="86">
        <v>0.14574641885378059</v>
      </c>
      <c r="I13" s="86">
        <v>0.13150610163530932</v>
      </c>
      <c r="J13" s="86">
        <v>0.11822499484877669</v>
      </c>
      <c r="K13" s="86">
        <v>0.10579813717717051</v>
      </c>
      <c r="L13" s="86">
        <v>9.4134025362478613E-2</v>
      </c>
      <c r="M13" s="86">
        <v>8.3151592126267798E-2</v>
      </c>
      <c r="N13" s="86">
        <v>7.2421711441892342E-2</v>
      </c>
      <c r="O13" s="86">
        <v>6.0309693411256388E-2</v>
      </c>
      <c r="P13" s="86">
        <v>5.0530821362292512E-2</v>
      </c>
      <c r="Q13" s="86">
        <v>4.1687851833342775E-2</v>
      </c>
      <c r="R13" s="86">
        <v>3.3635373978053731E-2</v>
      </c>
      <c r="S13" s="86">
        <v>2.6242841115756078E-2</v>
      </c>
      <c r="T13" s="86">
        <v>1.9320077858898915E-2</v>
      </c>
      <c r="U13" s="86">
        <v>1.300908400423356E-2</v>
      </c>
      <c r="V13" s="86">
        <v>8.0579208867835039E-3</v>
      </c>
      <c r="W13" s="86">
        <v>4.9478512160549834E-3</v>
      </c>
      <c r="X13" s="86">
        <v>3.3207198588531698E-3</v>
      </c>
      <c r="Y13" s="86">
        <v>2.4771142891803449E-3</v>
      </c>
      <c r="Z13" s="86">
        <v>1.994881601623812E-3</v>
      </c>
      <c r="AA13" s="86">
        <v>1.5600773940455186E-3</v>
      </c>
      <c r="AB13" s="86">
        <v>1.1706103872947255E-3</v>
      </c>
      <c r="AC13" s="86">
        <v>8.5640172092876614E-4</v>
      </c>
      <c r="AD13" s="86">
        <v>6.0893439942641067E-4</v>
      </c>
      <c r="AE13" s="86">
        <v>4.1893810688290475E-4</v>
      </c>
      <c r="AF13" s="86">
        <v>2.7727927821894589E-4</v>
      </c>
      <c r="AG13" s="86">
        <v>1.7521874487756478E-4</v>
      </c>
      <c r="AH13" s="87">
        <v>1.0464960461157045E-4</v>
      </c>
    </row>
    <row r="14" spans="1:34" x14ac:dyDescent="0.2">
      <c r="A14" s="84">
        <v>5</v>
      </c>
      <c r="B14" s="85">
        <v>7.2757182427207898E-2</v>
      </c>
      <c r="C14" s="86">
        <v>6.6179859184297099E-2</v>
      </c>
      <c r="D14" s="86">
        <v>6.0249519835271027E-2</v>
      </c>
      <c r="E14" s="86">
        <v>5.48601387316172E-2</v>
      </c>
      <c r="F14" s="86">
        <v>4.9934024358041527E-2</v>
      </c>
      <c r="G14" s="86">
        <v>4.5394399976350482E-2</v>
      </c>
      <c r="H14" s="86">
        <v>4.1200399868028641E-2</v>
      </c>
      <c r="I14" s="86">
        <v>3.7300979078327558E-2</v>
      </c>
      <c r="J14" s="86">
        <v>3.3666425347179667E-2</v>
      </c>
      <c r="K14" s="86">
        <v>3.0266780714942116E-2</v>
      </c>
      <c r="L14" s="86">
        <v>2.7071227214663818E-2</v>
      </c>
      <c r="M14" s="86">
        <v>2.4063093753559171E-2</v>
      </c>
      <c r="N14" s="86">
        <v>2.1248351014085939E-2</v>
      </c>
      <c r="O14" s="86">
        <v>1.8410120172301578E-2</v>
      </c>
      <c r="P14" s="86">
        <v>1.5743368285924007E-2</v>
      </c>
      <c r="Q14" s="86">
        <v>1.3270579110011558E-2</v>
      </c>
      <c r="R14" s="86">
        <v>1.0973955644668869E-2</v>
      </c>
      <c r="S14" s="86">
        <v>8.8381098171666454E-3</v>
      </c>
      <c r="T14" s="86">
        <v>6.8297280784645059E-3</v>
      </c>
      <c r="U14" s="86">
        <v>4.9818880818888146E-3</v>
      </c>
      <c r="V14" s="86">
        <v>3.4524490316637409E-3</v>
      </c>
      <c r="W14" s="86">
        <v>2.3054349676520994E-3</v>
      </c>
      <c r="X14" s="86">
        <v>1.6205288884387342E-3</v>
      </c>
      <c r="Y14" s="86">
        <v>1.2190524464610411E-3</v>
      </c>
      <c r="Z14" s="86">
        <v>9.6510955212746052E-4</v>
      </c>
      <c r="AA14" s="86">
        <v>7.4253835429006945E-4</v>
      </c>
      <c r="AB14" s="86">
        <v>5.4991550290403243E-4</v>
      </c>
      <c r="AC14" s="86">
        <v>3.9667913984504086E-4</v>
      </c>
      <c r="AD14" s="86">
        <v>2.7775937583302641E-4</v>
      </c>
      <c r="AE14" s="86">
        <v>1.8791173753385701E-4</v>
      </c>
      <c r="AF14" s="86">
        <v>1.2209097477792349E-4</v>
      </c>
      <c r="AG14" s="86">
        <v>7.558167034934787E-5</v>
      </c>
      <c r="AH14" s="87">
        <v>4.4111604087192647E-5</v>
      </c>
    </row>
    <row r="15" spans="1:34" x14ac:dyDescent="0.2">
      <c r="A15" s="84">
        <v>10</v>
      </c>
      <c r="B15" s="85">
        <v>5.7029600559483126E-2</v>
      </c>
      <c r="C15" s="86">
        <v>5.1877469047988775E-2</v>
      </c>
      <c r="D15" s="86">
        <v>4.7235454248901368E-2</v>
      </c>
      <c r="E15" s="86">
        <v>4.301579514103749E-2</v>
      </c>
      <c r="F15" s="86">
        <v>3.9157167683053641E-2</v>
      </c>
      <c r="G15" s="86">
        <v>3.5610628034186791E-2</v>
      </c>
      <c r="H15" s="86">
        <v>3.2331285462822233E-2</v>
      </c>
      <c r="I15" s="86">
        <v>2.9283711869050502E-2</v>
      </c>
      <c r="J15" s="86">
        <v>2.6440575681999274E-2</v>
      </c>
      <c r="K15" s="86">
        <v>2.3779436959010431E-2</v>
      </c>
      <c r="L15" s="86">
        <v>2.1282300491124225E-2</v>
      </c>
      <c r="M15" s="86">
        <v>1.8931068921356337E-2</v>
      </c>
      <c r="N15" s="86">
        <v>1.6720746936423989E-2</v>
      </c>
      <c r="O15" s="86">
        <v>1.4299703177908617E-2</v>
      </c>
      <c r="P15" s="86">
        <v>1.2276776614154723E-2</v>
      </c>
      <c r="Q15" s="86">
        <v>1.0393575593907224E-2</v>
      </c>
      <c r="R15" s="86">
        <v>8.6312519532358526E-3</v>
      </c>
      <c r="S15" s="86">
        <v>6.9839348620344644E-3</v>
      </c>
      <c r="T15" s="86">
        <v>5.4293806120036007E-3</v>
      </c>
      <c r="U15" s="86">
        <v>3.9908721602072306E-3</v>
      </c>
      <c r="V15" s="86">
        <v>2.7820545200953448E-3</v>
      </c>
      <c r="W15" s="86">
        <v>1.8766625358176963E-3</v>
      </c>
      <c r="X15" s="86">
        <v>1.3229121548251424E-3</v>
      </c>
      <c r="Y15" s="86">
        <v>9.9063586414366235E-4</v>
      </c>
      <c r="Z15" s="86">
        <v>7.752150730796748E-4</v>
      </c>
      <c r="AA15" s="86">
        <v>5.8892879732568395E-4</v>
      </c>
      <c r="AB15" s="86">
        <v>4.3055698158786699E-4</v>
      </c>
      <c r="AC15" s="86">
        <v>3.0626024469991196E-4</v>
      </c>
      <c r="AD15" s="86">
        <v>2.1119647706446695E-4</v>
      </c>
      <c r="AE15" s="86">
        <v>1.4050798127525683E-4</v>
      </c>
      <c r="AF15" s="86">
        <v>8.9621088440929454E-5</v>
      </c>
      <c r="AG15" s="86">
        <v>5.4353256550681889E-5</v>
      </c>
      <c r="AH15" s="87">
        <v>3.0999171933236331E-5</v>
      </c>
    </row>
    <row r="16" spans="1:34" x14ac:dyDescent="0.2">
      <c r="A16" s="84">
        <v>15</v>
      </c>
      <c r="B16" s="85">
        <v>7.3898892646472203E-2</v>
      </c>
      <c r="C16" s="86">
        <v>6.7356650636360871E-2</v>
      </c>
      <c r="D16" s="86">
        <v>6.1466453784910197E-2</v>
      </c>
      <c r="E16" s="86">
        <v>5.6122585073707612E-2</v>
      </c>
      <c r="F16" s="86">
        <v>5.1229995644941496E-2</v>
      </c>
      <c r="G16" s="86">
        <v>4.6733007982634724E-2</v>
      </c>
      <c r="H16" s="86">
        <v>4.2574851593349193E-2</v>
      </c>
      <c r="I16" s="86">
        <v>3.8712524812923303E-2</v>
      </c>
      <c r="J16" s="86">
        <v>3.5115266278290203E-2</v>
      </c>
      <c r="K16" s="86">
        <v>3.1742604024436773E-2</v>
      </c>
      <c r="L16" s="86">
        <v>2.8582286423320558E-2</v>
      </c>
      <c r="M16" s="86">
        <v>2.5602590977765811E-2</v>
      </c>
      <c r="N16" s="86">
        <v>2.2819202909602321E-2</v>
      </c>
      <c r="O16" s="86">
        <v>2.0312724596889067E-2</v>
      </c>
      <c r="P16" s="86">
        <v>1.7582848372117457E-2</v>
      </c>
      <c r="Q16" s="86">
        <v>1.5038428136152441E-2</v>
      </c>
      <c r="R16" s="86">
        <v>1.2661327389109746E-2</v>
      </c>
      <c r="S16" s="86">
        <v>1.0440749569526619E-2</v>
      </c>
      <c r="T16" s="86">
        <v>8.3546343609242953E-3</v>
      </c>
      <c r="U16" s="86">
        <v>6.3797609249923778E-3</v>
      </c>
      <c r="V16" s="86">
        <v>4.5190983224226156E-3</v>
      </c>
      <c r="W16" s="86">
        <v>3.0796747263940093E-3</v>
      </c>
      <c r="X16" s="86">
        <v>2.1929524015992367E-3</v>
      </c>
      <c r="Y16" s="86">
        <v>1.6510543609541874E-3</v>
      </c>
      <c r="Z16" s="86">
        <v>1.2852373643436154E-3</v>
      </c>
      <c r="AA16" s="86">
        <v>9.6566009590385964E-4</v>
      </c>
      <c r="AB16" s="86">
        <v>6.9699380752948992E-4</v>
      </c>
      <c r="AC16" s="86">
        <v>4.8891265566138227E-4</v>
      </c>
      <c r="AD16" s="86">
        <v>3.3205779040954844E-4</v>
      </c>
      <c r="AE16" s="86">
        <v>2.172559797690476E-4</v>
      </c>
      <c r="AF16" s="86">
        <v>1.3604137715476358E-4</v>
      </c>
      <c r="AG16" s="86">
        <v>8.0830651168358245E-5</v>
      </c>
      <c r="AH16" s="87">
        <v>4.5049873782468034E-5</v>
      </c>
    </row>
    <row r="17" spans="1:34" x14ac:dyDescent="0.2">
      <c r="A17" s="84">
        <v>20</v>
      </c>
      <c r="B17" s="85">
        <v>9.1739624745828946E-2</v>
      </c>
      <c r="C17" s="86">
        <v>8.3715076117832632E-2</v>
      </c>
      <c r="D17" s="86">
        <v>7.6482727693696489E-2</v>
      </c>
      <c r="E17" s="86">
        <v>6.9917523042842045E-2</v>
      </c>
      <c r="F17" s="86">
        <v>6.3917033165918291E-2</v>
      </c>
      <c r="G17" s="86">
        <v>5.839268166991269E-2</v>
      </c>
      <c r="H17" s="86">
        <v>5.3291330098659426E-2</v>
      </c>
      <c r="I17" s="86">
        <v>4.8549420613910557E-2</v>
      </c>
      <c r="J17" s="86">
        <v>4.4128774349354923E-2</v>
      </c>
      <c r="K17" s="86">
        <v>3.99956975123602E-2</v>
      </c>
      <c r="L17" s="86">
        <v>3.6115410095744677E-2</v>
      </c>
      <c r="M17" s="86">
        <v>3.2457553851409547E-2</v>
      </c>
      <c r="N17" s="86">
        <v>2.9039016999048043E-2</v>
      </c>
      <c r="O17" s="86">
        <v>2.6318908507162165E-2</v>
      </c>
      <c r="P17" s="86">
        <v>2.2892699674189863E-2</v>
      </c>
      <c r="Q17" s="86">
        <v>1.9685892770385172E-2</v>
      </c>
      <c r="R17" s="86">
        <v>1.6686193035890438E-2</v>
      </c>
      <c r="S17" s="86">
        <v>1.3883030460971234E-2</v>
      </c>
      <c r="T17" s="86">
        <v>1.1249945070608735E-2</v>
      </c>
      <c r="U17" s="86">
        <v>8.7501990884324716E-3</v>
      </c>
      <c r="V17" s="86">
        <v>6.337034069779349E-3</v>
      </c>
      <c r="W17" s="86">
        <v>4.3449321842126435E-3</v>
      </c>
      <c r="X17" s="86">
        <v>3.1146359196999999E-3</v>
      </c>
      <c r="Y17" s="86">
        <v>2.3540419805387009E-3</v>
      </c>
      <c r="Z17" s="86">
        <v>1.8348390591513082E-3</v>
      </c>
      <c r="AA17" s="86">
        <v>1.378661587830387E-3</v>
      </c>
      <c r="AB17" s="86">
        <v>9.951467963665978E-4</v>
      </c>
      <c r="AC17" s="86">
        <v>6.9808631222076237E-4</v>
      </c>
      <c r="AD17" s="86">
        <v>4.7413963791976497E-4</v>
      </c>
      <c r="AE17" s="86">
        <v>3.1022378196335885E-4</v>
      </c>
      <c r="AF17" s="86">
        <v>1.9425936027012681E-4</v>
      </c>
      <c r="AG17" s="86">
        <v>1.1542294446604141E-4</v>
      </c>
      <c r="AH17" s="87">
        <v>6.4329913184636524E-5</v>
      </c>
    </row>
    <row r="18" spans="1:34" x14ac:dyDescent="0.2">
      <c r="A18" s="84">
        <v>25</v>
      </c>
      <c r="B18" s="85">
        <v>0.10233894821166287</v>
      </c>
      <c r="C18" s="86">
        <v>9.3409003858689693E-2</v>
      </c>
      <c r="D18" s="86">
        <v>8.5368294358272076E-2</v>
      </c>
      <c r="E18" s="86">
        <v>7.806613631675173E-2</v>
      </c>
      <c r="F18" s="86">
        <v>7.1390950138331147E-2</v>
      </c>
      <c r="G18" s="86">
        <v>6.5248478273164337E-2</v>
      </c>
      <c r="H18" s="86">
        <v>5.9574152158159394E-2</v>
      </c>
      <c r="I18" s="86">
        <v>5.4302082841697089E-2</v>
      </c>
      <c r="J18" s="86">
        <v>4.9386229644940965E-2</v>
      </c>
      <c r="K18" s="86">
        <v>4.4784721313203005E-2</v>
      </c>
      <c r="L18" s="86">
        <v>4.0468697178951088E-2</v>
      </c>
      <c r="M18" s="86">
        <v>3.6404018477211614E-2</v>
      </c>
      <c r="N18" s="86">
        <v>3.2603566913236022E-2</v>
      </c>
      <c r="O18" s="86">
        <v>2.9703876310302437E-2</v>
      </c>
      <c r="P18" s="86">
        <v>2.5983360264585659E-2</v>
      </c>
      <c r="Q18" s="86">
        <v>2.2450000993450226E-2</v>
      </c>
      <c r="R18" s="86">
        <v>1.9120894533134179E-2</v>
      </c>
      <c r="S18" s="86">
        <v>1.5995274375304677E-2</v>
      </c>
      <c r="T18" s="86">
        <v>1.3053311612880616E-2</v>
      </c>
      <c r="U18" s="86">
        <v>1.0258825054088877E-2</v>
      </c>
      <c r="V18" s="86">
        <v>7.563169835399188E-3</v>
      </c>
      <c r="W18" s="86">
        <v>5.3224141242253905E-3</v>
      </c>
      <c r="X18" s="86">
        <v>3.8527954643810557E-3</v>
      </c>
      <c r="Y18" s="86">
        <v>2.9068861020835001E-3</v>
      </c>
      <c r="Z18" s="86">
        <v>2.2516582786753607E-3</v>
      </c>
      <c r="AA18" s="86">
        <v>1.6880412872388906E-3</v>
      </c>
      <c r="AB18" s="86">
        <v>1.2184597159705431E-3</v>
      </c>
      <c r="AC18" s="86">
        <v>8.5476736749287888E-4</v>
      </c>
      <c r="AD18" s="86">
        <v>5.8057216890855469E-4</v>
      </c>
      <c r="AE18" s="86">
        <v>3.7986841877824635E-4</v>
      </c>
      <c r="AF18" s="86">
        <v>2.378733679371541E-4</v>
      </c>
      <c r="AG18" s="86">
        <v>1.4133832378282542E-4</v>
      </c>
      <c r="AH18" s="87">
        <v>7.8774071533579151E-5</v>
      </c>
    </row>
    <row r="19" spans="1:34" x14ac:dyDescent="0.2">
      <c r="A19" s="84">
        <v>30</v>
      </c>
      <c r="B19" s="85">
        <v>0.11530164553629384</v>
      </c>
      <c r="C19" s="86">
        <v>0.10527346844982205</v>
      </c>
      <c r="D19" s="86">
        <v>9.6247729486011305E-2</v>
      </c>
      <c r="E19" s="86">
        <v>8.8046562514000726E-2</v>
      </c>
      <c r="F19" s="86">
        <v>8.0551006362855102E-2</v>
      </c>
      <c r="G19" s="86">
        <v>7.3657858604449206E-2</v>
      </c>
      <c r="H19" s="86">
        <v>6.728309267568143E-2</v>
      </c>
      <c r="I19" s="86">
        <v>6.1363836436364581E-2</v>
      </c>
      <c r="J19" s="86">
        <v>5.5846909878007014E-2</v>
      </c>
      <c r="K19" s="86">
        <v>5.0682942506945224E-2</v>
      </c>
      <c r="L19" s="86">
        <v>4.5835019303784218E-2</v>
      </c>
      <c r="M19" s="86">
        <v>4.1270299798155705E-2</v>
      </c>
      <c r="N19" s="86">
        <v>3.7002282316983354E-2</v>
      </c>
      <c r="O19" s="86">
        <v>3.3569393813594854E-2</v>
      </c>
      <c r="P19" s="86">
        <v>2.9504513582687002E-2</v>
      </c>
      <c r="Q19" s="86">
        <v>2.5647661371815029E-2</v>
      </c>
      <c r="R19" s="86">
        <v>2.1987093940877566E-2</v>
      </c>
      <c r="S19" s="86">
        <v>1.8521916171813702E-2</v>
      </c>
      <c r="T19" s="86">
        <v>1.5238758543442841E-2</v>
      </c>
      <c r="U19" s="86">
        <v>1.2111769760072562E-2</v>
      </c>
      <c r="V19" s="86">
        <v>9.1039551439467247E-3</v>
      </c>
      <c r="W19" s="86">
        <v>6.5780301777501656E-3</v>
      </c>
      <c r="X19" s="86">
        <v>4.8105906280573978E-3</v>
      </c>
      <c r="Y19" s="86">
        <v>3.6217867394289309E-3</v>
      </c>
      <c r="Z19" s="86">
        <v>2.7859633184049346E-3</v>
      </c>
      <c r="AA19" s="86">
        <v>2.083227920275646E-3</v>
      </c>
      <c r="AB19" s="86">
        <v>1.5037082706011121E-3</v>
      </c>
      <c r="AC19" s="86">
        <v>1.0549150667445281E-3</v>
      </c>
      <c r="AD19" s="86">
        <v>7.1653712065130758E-4</v>
      </c>
      <c r="AE19" s="86">
        <v>4.6884050544479609E-4</v>
      </c>
      <c r="AF19" s="86">
        <v>2.9359215503103539E-4</v>
      </c>
      <c r="AG19" s="86">
        <v>1.7444684068097503E-4</v>
      </c>
      <c r="AH19" s="87">
        <v>9.7227565589736635E-5</v>
      </c>
    </row>
    <row r="20" spans="1:34" x14ac:dyDescent="0.2">
      <c r="A20" s="84">
        <v>35</v>
      </c>
      <c r="B20" s="85">
        <v>0.12553757641695737</v>
      </c>
      <c r="C20" s="86">
        <v>0.11476785666025019</v>
      </c>
      <c r="D20" s="86">
        <v>0.10506814785373034</v>
      </c>
      <c r="E20" s="86">
        <v>9.6263645292803582E-2</v>
      </c>
      <c r="F20" s="86">
        <v>8.8209308859435787E-2</v>
      </c>
      <c r="G20" s="86">
        <v>8.0801302002766848E-2</v>
      </c>
      <c r="H20" s="86">
        <v>7.3954212598939542E-2</v>
      </c>
      <c r="I20" s="86">
        <v>6.7598484168412923E-2</v>
      </c>
      <c r="J20" s="86">
        <v>6.166888392230524E-2</v>
      </c>
      <c r="K20" s="86">
        <v>5.6122286119764622E-2</v>
      </c>
      <c r="L20" s="86">
        <v>5.0913649046975491E-2</v>
      </c>
      <c r="M20" s="86">
        <v>4.6011213144404234E-2</v>
      </c>
      <c r="N20" s="86">
        <v>4.1428987418238604E-2</v>
      </c>
      <c r="O20" s="86">
        <v>3.7627432391710861E-2</v>
      </c>
      <c r="P20" s="86">
        <v>3.3444484600703095E-2</v>
      </c>
      <c r="Q20" s="86">
        <v>2.9414016094354199E-2</v>
      </c>
      <c r="R20" s="86">
        <v>2.5543394451004151E-2</v>
      </c>
      <c r="S20" s="86">
        <v>2.183620108277904E-2</v>
      </c>
      <c r="T20" s="86">
        <v>1.830037149085478E-2</v>
      </c>
      <c r="U20" s="86">
        <v>1.4928519980581659E-2</v>
      </c>
      <c r="V20" s="86">
        <v>1.1681958253398007E-2</v>
      </c>
      <c r="W20" s="86">
        <v>8.734956074038824E-3</v>
      </c>
      <c r="X20" s="86">
        <v>6.5005018273451174E-3</v>
      </c>
      <c r="Y20" s="86">
        <v>4.9004985446908806E-3</v>
      </c>
      <c r="Z20" s="86">
        <v>3.7449894207701975E-3</v>
      </c>
      <c r="AA20" s="86">
        <v>2.7923370526178382E-3</v>
      </c>
      <c r="AB20" s="86">
        <v>2.0156114142544338E-3</v>
      </c>
      <c r="AC20" s="86">
        <v>1.4141347554075898E-3</v>
      </c>
      <c r="AD20" s="86">
        <v>9.6058249677668053E-4</v>
      </c>
      <c r="AE20" s="86">
        <v>6.285469077330541E-4</v>
      </c>
      <c r="AF20" s="86">
        <v>3.9361238416118702E-4</v>
      </c>
      <c r="AG20" s="86">
        <v>2.3388124434282147E-4</v>
      </c>
      <c r="AH20" s="87">
        <v>1.3035475286963288E-4</v>
      </c>
    </row>
    <row r="21" spans="1:34" x14ac:dyDescent="0.2">
      <c r="A21" s="84">
        <v>40</v>
      </c>
      <c r="B21" s="85">
        <v>0.13307868264530995</v>
      </c>
      <c r="C21" s="86">
        <v>0.12199452609392571</v>
      </c>
      <c r="D21" s="86">
        <v>0.11201400526653069</v>
      </c>
      <c r="E21" s="86">
        <v>0.10294901371161543</v>
      </c>
      <c r="F21" s="86">
        <v>9.4662416294376092E-2</v>
      </c>
      <c r="G21" s="86">
        <v>8.7043862474212169E-2</v>
      </c>
      <c r="H21" s="86">
        <v>7.9996158387746111E-2</v>
      </c>
      <c r="I21" s="86">
        <v>7.3451191675750344E-2</v>
      </c>
      <c r="J21" s="86">
        <v>6.7349628577131407E-2</v>
      </c>
      <c r="K21" s="86">
        <v>6.1644627815512019E-2</v>
      </c>
      <c r="L21" s="86">
        <v>5.6282640721509389E-2</v>
      </c>
      <c r="M21" s="86">
        <v>5.1237218038687929E-2</v>
      </c>
      <c r="N21" s="86">
        <v>4.6522457127921725E-2</v>
      </c>
      <c r="O21" s="86">
        <v>4.2468552768690451E-2</v>
      </c>
      <c r="P21" s="86">
        <v>3.8349666622417337E-2</v>
      </c>
      <c r="Q21" s="86">
        <v>3.4324763657588429E-2</v>
      </c>
      <c r="R21" s="86">
        <v>3.0395672874747235E-2</v>
      </c>
      <c r="S21" s="86">
        <v>2.6584641169176308E-2</v>
      </c>
      <c r="T21" s="86">
        <v>2.2910108011253399E-2</v>
      </c>
      <c r="U21" s="86">
        <v>1.9362048444736116E-2</v>
      </c>
      <c r="V21" s="86">
        <v>1.5845680785753564E-2</v>
      </c>
      <c r="W21" s="86">
        <v>1.2375847504836987E-2</v>
      </c>
      <c r="X21" s="86">
        <v>9.4438626334314886E-3</v>
      </c>
      <c r="Y21" s="86">
        <v>7.1655379254579555E-3</v>
      </c>
      <c r="Z21" s="86">
        <v>5.4456996072308342E-3</v>
      </c>
      <c r="AA21" s="86">
        <v>4.0487620069903909E-3</v>
      </c>
      <c r="AB21" s="86">
        <v>2.9228185748684985E-3</v>
      </c>
      <c r="AC21" s="86">
        <v>2.0508732195183219E-3</v>
      </c>
      <c r="AD21" s="86">
        <v>1.3932293842946427E-3</v>
      </c>
      <c r="AE21" s="86">
        <v>9.1170614253503616E-4</v>
      </c>
      <c r="AF21" s="86">
        <v>5.7096122912118138E-4</v>
      </c>
      <c r="AG21" s="86">
        <v>3.3927145178353375E-4</v>
      </c>
      <c r="AH21" s="87">
        <v>1.8909842073512671E-4</v>
      </c>
    </row>
    <row r="22" spans="1:34" x14ac:dyDescent="0.2">
      <c r="A22" s="84">
        <v>45</v>
      </c>
      <c r="B22" s="85">
        <v>0.14055809081996018</v>
      </c>
      <c r="C22" s="86">
        <v>0.12947628093338603</v>
      </c>
      <c r="D22" s="86">
        <v>0.1194962470537189</v>
      </c>
      <c r="E22" s="86">
        <v>0.11043088634932186</v>
      </c>
      <c r="F22" s="86">
        <v>0.1021436740114284</v>
      </c>
      <c r="G22" s="86">
        <v>9.4524888810722005E-2</v>
      </c>
      <c r="H22" s="86">
        <v>8.7477974106328737E-2</v>
      </c>
      <c r="I22" s="86">
        <v>8.0930652232425945E-2</v>
      </c>
      <c r="J22" s="86">
        <v>7.483304505655268E-2</v>
      </c>
      <c r="K22" s="86">
        <v>6.9124800753577381E-2</v>
      </c>
      <c r="L22" s="86">
        <v>6.3761978911449246E-2</v>
      </c>
      <c r="M22" s="86">
        <v>5.8718284290108134E-2</v>
      </c>
      <c r="N22" s="86">
        <v>5.3998301106306552E-2</v>
      </c>
      <c r="O22" s="86">
        <v>4.9944711445704899E-2</v>
      </c>
      <c r="P22" s="86">
        <v>4.5978742230154433E-2</v>
      </c>
      <c r="Q22" s="86">
        <v>4.20402197141043E-2</v>
      </c>
      <c r="R22" s="86">
        <v>3.8134971291652282E-2</v>
      </c>
      <c r="S22" s="86">
        <v>3.4289100040155292E-2</v>
      </c>
      <c r="T22" s="86">
        <v>3.0545004756092505E-2</v>
      </c>
      <c r="U22" s="86">
        <v>2.6858079003922827E-2</v>
      </c>
      <c r="V22" s="86">
        <v>2.301519166866231E-2</v>
      </c>
      <c r="W22" s="86">
        <v>1.8859527446037156E-2</v>
      </c>
      <c r="X22" s="86">
        <v>1.4851851114297031E-2</v>
      </c>
      <c r="Y22" s="86">
        <v>1.1419331726539361E-2</v>
      </c>
      <c r="Z22" s="86">
        <v>8.6598914152173044E-3</v>
      </c>
      <c r="AA22" s="86">
        <v>6.425750823733427E-3</v>
      </c>
      <c r="AB22" s="86">
        <v>4.6399590714184934E-3</v>
      </c>
      <c r="AC22" s="86">
        <v>3.2565186702244371E-3</v>
      </c>
      <c r="AD22" s="86">
        <v>2.2126596707724927E-3</v>
      </c>
      <c r="AE22" s="86">
        <v>1.448116180077259E-3</v>
      </c>
      <c r="AF22" s="86">
        <v>9.0697462359087312E-4</v>
      </c>
      <c r="AG22" s="86">
        <v>5.389680512982376E-4</v>
      </c>
      <c r="AH22" s="87">
        <v>3.0041473214727091E-4</v>
      </c>
    </row>
    <row r="23" spans="1:34" x14ac:dyDescent="0.2">
      <c r="A23" s="84">
        <v>50</v>
      </c>
      <c r="B23" s="85">
        <v>0.17849584225164378</v>
      </c>
      <c r="C23" s="86">
        <v>0.16482777785625485</v>
      </c>
      <c r="D23" s="86">
        <v>0.15251684172105692</v>
      </c>
      <c r="E23" s="86">
        <v>0.14134168425914084</v>
      </c>
      <c r="F23" s="86">
        <v>0.13112271324168362</v>
      </c>
      <c r="G23" s="86">
        <v>0.12172245805907921</v>
      </c>
      <c r="H23" s="86">
        <v>0.11303049491887453</v>
      </c>
      <c r="I23" s="86">
        <v>0.1049624085711051</v>
      </c>
      <c r="J23" s="86">
        <v>9.7439745476204723E-2</v>
      </c>
      <c r="K23" s="86">
        <v>9.0399583344490955E-2</v>
      </c>
      <c r="L23" s="86">
        <v>8.3789390437865929E-2</v>
      </c>
      <c r="M23" s="86">
        <v>7.7568607099788481E-2</v>
      </c>
      <c r="N23" s="86">
        <v>7.1749312753544306E-2</v>
      </c>
      <c r="O23" s="86">
        <v>6.6830611251132724E-2</v>
      </c>
      <c r="P23" s="86">
        <v>6.206440833392729E-2</v>
      </c>
      <c r="Q23" s="86">
        <v>5.7289607339191813E-2</v>
      </c>
      <c r="R23" s="86">
        <v>5.2525956034007719E-2</v>
      </c>
      <c r="S23" s="86">
        <v>4.779351824193169E-2</v>
      </c>
      <c r="T23" s="86">
        <v>4.317213121320114E-2</v>
      </c>
      <c r="U23" s="86">
        <v>3.8611219231881454E-2</v>
      </c>
      <c r="V23" s="86">
        <v>3.3888220520208297E-2</v>
      </c>
      <c r="W23" s="86">
        <v>2.8419151974764346E-2</v>
      </c>
      <c r="X23" s="86">
        <v>2.2704754873591172E-2</v>
      </c>
      <c r="Y23" s="86">
        <v>1.7549123277118509E-2</v>
      </c>
      <c r="Z23" s="86">
        <v>1.3289839666268136E-2</v>
      </c>
      <c r="AA23" s="86">
        <v>9.8538000863691091E-3</v>
      </c>
      <c r="AB23" s="86">
        <v>7.1182893205911551E-3</v>
      </c>
      <c r="AC23" s="86">
        <v>4.9976393725033189E-3</v>
      </c>
      <c r="AD23" s="86">
        <v>3.3965572677476185E-3</v>
      </c>
      <c r="AE23" s="86">
        <v>2.2233632653626493E-3</v>
      </c>
      <c r="AF23" s="86">
        <v>1.3927099056486171E-3</v>
      </c>
      <c r="AG23" s="86">
        <v>8.2769118070696261E-4</v>
      </c>
      <c r="AH23" s="87">
        <v>4.6137314453104089E-4</v>
      </c>
    </row>
    <row r="24" spans="1:34" x14ac:dyDescent="0.2">
      <c r="A24" s="84">
        <v>55</v>
      </c>
      <c r="B24" s="85">
        <v>0.22147383286414171</v>
      </c>
      <c r="C24" s="86">
        <v>0.20533915263486111</v>
      </c>
      <c r="D24" s="86">
        <v>0.19080689277578511</v>
      </c>
      <c r="E24" s="86">
        <v>0.1776128766279633</v>
      </c>
      <c r="F24" s="86">
        <v>0.16554845360843493</v>
      </c>
      <c r="G24" s="86">
        <v>0.15445540303659522</v>
      </c>
      <c r="H24" s="86">
        <v>0.14419724962938194</v>
      </c>
      <c r="I24" s="86">
        <v>0.13466802187822904</v>
      </c>
      <c r="J24" s="86">
        <v>0.1257862878808679</v>
      </c>
      <c r="K24" s="86">
        <v>0.11747550115749</v>
      </c>
      <c r="L24" s="86">
        <v>0.10967205743142905</v>
      </c>
      <c r="M24" s="86">
        <v>0.10232750867436102</v>
      </c>
      <c r="N24" s="86">
        <v>9.5461835040848486E-2</v>
      </c>
      <c r="O24" s="86">
        <v>8.9735428726048991E-2</v>
      </c>
      <c r="P24" s="86">
        <v>8.4189640492548637E-2</v>
      </c>
      <c r="Q24" s="86">
        <v>7.8589353118707891E-2</v>
      </c>
      <c r="R24" s="86">
        <v>7.2962660371944071E-2</v>
      </c>
      <c r="S24" s="86">
        <v>6.733732995304248E-2</v>
      </c>
      <c r="T24" s="86">
        <v>6.1808205255841485E-2</v>
      </c>
      <c r="U24" s="86">
        <v>5.6297749365731932E-2</v>
      </c>
      <c r="V24" s="86">
        <v>5.0402112554560938E-2</v>
      </c>
      <c r="W24" s="86">
        <v>4.325634967066181E-2</v>
      </c>
      <c r="X24" s="86">
        <v>3.5160852539079426E-2</v>
      </c>
      <c r="Y24" s="86">
        <v>2.744462919957337E-2</v>
      </c>
      <c r="Z24" s="86">
        <v>2.0815470122190878E-2</v>
      </c>
      <c r="AA24" s="86">
        <v>1.5437661397180809E-2</v>
      </c>
      <c r="AB24" s="86">
        <v>1.1159875917878955E-2</v>
      </c>
      <c r="AC24" s="86">
        <v>7.839534472714153E-3</v>
      </c>
      <c r="AD24" s="86">
        <v>5.3302369115872765E-3</v>
      </c>
      <c r="AE24" s="86">
        <v>3.4902086270663952E-3</v>
      </c>
      <c r="AF24" s="86">
        <v>2.1867342488413473E-3</v>
      </c>
      <c r="AG24" s="86">
        <v>1.2997739804848775E-3</v>
      </c>
      <c r="AH24" s="87">
        <v>7.2459179549136344E-4</v>
      </c>
    </row>
    <row r="25" spans="1:34" x14ac:dyDescent="0.2">
      <c r="A25" s="84">
        <v>60</v>
      </c>
      <c r="B25" s="85">
        <v>0.31302166778291773</v>
      </c>
      <c r="C25" s="86">
        <v>0.29089570650123059</v>
      </c>
      <c r="D25" s="86">
        <v>0.27096728827912575</v>
      </c>
      <c r="E25" s="86">
        <v>0.25287282537018219</v>
      </c>
      <c r="F25" s="86">
        <v>0.23632943651830582</v>
      </c>
      <c r="G25" s="86">
        <v>0.22111267371450841</v>
      </c>
      <c r="H25" s="86">
        <v>0.20704403732251997</v>
      </c>
      <c r="I25" s="86">
        <v>0.19398170051520333</v>
      </c>
      <c r="J25" s="86">
        <v>0.18179998427497435</v>
      </c>
      <c r="K25" s="86">
        <v>0.17040440940415078</v>
      </c>
      <c r="L25" s="86">
        <v>0.15970326832901299</v>
      </c>
      <c r="M25" s="86">
        <v>0.14963209630481344</v>
      </c>
      <c r="N25" s="86">
        <v>0.14021399224932005</v>
      </c>
      <c r="O25" s="86">
        <v>0.13236043509786927</v>
      </c>
      <c r="P25" s="86">
        <v>0.12488179390261743</v>
      </c>
      <c r="Q25" s="86">
        <v>0.1172939764413229</v>
      </c>
      <c r="R25" s="86">
        <v>0.10963663084917552</v>
      </c>
      <c r="S25" s="86">
        <v>0.10194758815140741</v>
      </c>
      <c r="T25" s="86">
        <v>9.4374596636958505E-2</v>
      </c>
      <c r="U25" s="86">
        <v>8.6809212141400333E-2</v>
      </c>
      <c r="V25" s="86">
        <v>7.8747701102352879E-2</v>
      </c>
      <c r="W25" s="86">
        <v>6.8490178019000106E-2</v>
      </c>
      <c r="X25" s="86">
        <v>5.6156397268375076E-2</v>
      </c>
      <c r="Y25" s="86">
        <v>4.3986894086169605E-2</v>
      </c>
      <c r="Z25" s="86">
        <v>3.3364216918191698E-2</v>
      </c>
      <c r="AA25" s="86">
        <v>2.4758974822587886E-2</v>
      </c>
      <c r="AB25" s="86">
        <v>1.7918992074596872E-2</v>
      </c>
      <c r="AC25" s="86">
        <v>1.259902070209947E-2</v>
      </c>
      <c r="AD25" s="86">
        <v>8.5720683452977318E-3</v>
      </c>
      <c r="AE25" s="86">
        <v>5.6156703709488521E-3</v>
      </c>
      <c r="AF25" s="86">
        <v>3.5195937075058223E-3</v>
      </c>
      <c r="AG25" s="86">
        <v>2.0924769498477285E-3</v>
      </c>
      <c r="AH25" s="87">
        <v>1.1666626087144087E-3</v>
      </c>
    </row>
    <row r="26" spans="1:34" x14ac:dyDescent="0.2">
      <c r="A26" s="84">
        <v>65</v>
      </c>
      <c r="B26" s="85">
        <v>0.39597387578049742</v>
      </c>
      <c r="C26" s="86">
        <v>0.37067424485190015</v>
      </c>
      <c r="D26" s="86">
        <v>0.34789188888393363</v>
      </c>
      <c r="E26" s="86">
        <v>0.32720436458464686</v>
      </c>
      <c r="F26" s="86">
        <v>0.30828740669232479</v>
      </c>
      <c r="G26" s="86">
        <v>0.29089040673262434</v>
      </c>
      <c r="H26" s="86">
        <v>0.27480381604780829</v>
      </c>
      <c r="I26" s="86">
        <v>0.25986787914437676</v>
      </c>
      <c r="J26" s="86">
        <v>0.24593864293174317</v>
      </c>
      <c r="K26" s="86">
        <v>0.23290907404915406</v>
      </c>
      <c r="L26" s="86">
        <v>0.22067738544031462</v>
      </c>
      <c r="M26" s="86">
        <v>0.20915890104362603</v>
      </c>
      <c r="N26" s="86">
        <v>0.19838772980556804</v>
      </c>
      <c r="O26" s="86">
        <v>0.18971504235092609</v>
      </c>
      <c r="P26" s="86">
        <v>0.18126327421251826</v>
      </c>
      <c r="Q26" s="86">
        <v>0.17262345854796446</v>
      </c>
      <c r="R26" s="86">
        <v>0.16383078200752516</v>
      </c>
      <c r="S26" s="86">
        <v>0.15493021579289673</v>
      </c>
      <c r="T26" s="86">
        <v>0.14610937166649138</v>
      </c>
      <c r="U26" s="86">
        <v>0.13717193346498935</v>
      </c>
      <c r="V26" s="86">
        <v>0.12727078552629639</v>
      </c>
      <c r="W26" s="86">
        <v>0.11383657091620868</v>
      </c>
      <c r="X26" s="86">
        <v>9.6005904941490749E-2</v>
      </c>
      <c r="Y26" s="86">
        <v>7.7176608460980983E-2</v>
      </c>
      <c r="Z26" s="86">
        <v>5.988200887434135E-2</v>
      </c>
      <c r="AA26" s="86">
        <v>4.5499468039334655E-2</v>
      </c>
      <c r="AB26" s="86">
        <v>3.3783910140744874E-2</v>
      </c>
      <c r="AC26" s="86">
        <v>2.4409025170256365E-2</v>
      </c>
      <c r="AD26" s="86">
        <v>1.7098114987380265E-2</v>
      </c>
      <c r="AE26" s="86">
        <v>1.1559097734682668E-2</v>
      </c>
      <c r="AF26" s="86">
        <v>7.4973767510643202E-3</v>
      </c>
      <c r="AG26" s="86">
        <v>4.6290824286982736E-3</v>
      </c>
      <c r="AH26" s="87">
        <v>2.6921359472482308E-3</v>
      </c>
    </row>
    <row r="27" spans="1:34" x14ac:dyDescent="0.2">
      <c r="A27" s="84">
        <v>70</v>
      </c>
      <c r="B27" s="85">
        <v>0.52824053561464501</v>
      </c>
      <c r="C27" s="86">
        <v>0.49804536456843357</v>
      </c>
      <c r="D27" s="86">
        <v>0.47085446932208741</v>
      </c>
      <c r="E27" s="86">
        <v>0.44616181502090507</v>
      </c>
      <c r="F27" s="86">
        <v>0.42358377278727016</v>
      </c>
      <c r="G27" s="86">
        <v>0.40281999201328661</v>
      </c>
      <c r="H27" s="86">
        <v>0.3836225600666891</v>
      </c>
      <c r="I27" s="86">
        <v>0.36579611392264461</v>
      </c>
      <c r="J27" s="86">
        <v>0.34917480191919625</v>
      </c>
      <c r="K27" s="86">
        <v>0.3336209998998827</v>
      </c>
      <c r="L27" s="86">
        <v>0.31902207757359413</v>
      </c>
      <c r="M27" s="86">
        <v>0.30527813326235548</v>
      </c>
      <c r="N27" s="86">
        <v>0.2924223992964074</v>
      </c>
      <c r="O27" s="86">
        <v>0.28214283104812804</v>
      </c>
      <c r="P27" s="86">
        <v>0.27220162537928738</v>
      </c>
      <c r="Q27" s="86">
        <v>0.26197602376211171</v>
      </c>
      <c r="R27" s="86">
        <v>0.25150545101617672</v>
      </c>
      <c r="S27" s="86">
        <v>0.24084018898050402</v>
      </c>
      <c r="T27" s="86">
        <v>0.23021483369228499</v>
      </c>
      <c r="U27" s="86">
        <v>0.21937087429926769</v>
      </c>
      <c r="V27" s="86">
        <v>0.20713648508801766</v>
      </c>
      <c r="W27" s="86">
        <v>0.18933345201710014</v>
      </c>
      <c r="X27" s="86">
        <v>0.1635089665655764</v>
      </c>
      <c r="Y27" s="86">
        <v>0.13458982323975388</v>
      </c>
      <c r="Z27" s="86">
        <v>0.10693260471467944</v>
      </c>
      <c r="AA27" s="86">
        <v>8.3348059815608541E-2</v>
      </c>
      <c r="AB27" s="86">
        <v>6.3602668894887776E-2</v>
      </c>
      <c r="AC27" s="86">
        <v>4.7291978938329322E-2</v>
      </c>
      <c r="AD27" s="86">
        <v>3.4149926211383144E-2</v>
      </c>
      <c r="AE27" s="86">
        <v>2.3849826360031808E-2</v>
      </c>
      <c r="AF27" s="86">
        <v>1.6022692999302989E-2</v>
      </c>
      <c r="AG27" s="86">
        <v>1.0280808007130269E-2</v>
      </c>
      <c r="AH27" s="87">
        <v>6.2396942202604822E-3</v>
      </c>
    </row>
    <row r="28" spans="1:34" x14ac:dyDescent="0.2">
      <c r="A28" s="84">
        <v>75</v>
      </c>
      <c r="B28" s="85">
        <v>0.66808568688264902</v>
      </c>
      <c r="C28" s="86">
        <v>0.63595390242505334</v>
      </c>
      <c r="D28" s="86">
        <v>0.60699545449508252</v>
      </c>
      <c r="E28" s="86">
        <v>0.58068924641982411</v>
      </c>
      <c r="F28" s="86">
        <v>0.55662442335203699</v>
      </c>
      <c r="G28" s="86">
        <v>0.53448534953632443</v>
      </c>
      <c r="H28" s="86">
        <v>0.51401030793044267</v>
      </c>
      <c r="I28" s="86">
        <v>0.49499469746232061</v>
      </c>
      <c r="J28" s="86">
        <v>0.47725899269742322</v>
      </c>
      <c r="K28" s="86">
        <v>0.46066164344282051</v>
      </c>
      <c r="L28" s="86">
        <v>0.44507978727779196</v>
      </c>
      <c r="M28" s="86">
        <v>0.43040609953889813</v>
      </c>
      <c r="N28" s="86">
        <v>0.41668243934941696</v>
      </c>
      <c r="O28" s="86">
        <v>0.40565998814080567</v>
      </c>
      <c r="P28" s="86">
        <v>0.39526351188158709</v>
      </c>
      <c r="Q28" s="86">
        <v>0.38449424626185336</v>
      </c>
      <c r="R28" s="86">
        <v>0.37339884783781313</v>
      </c>
      <c r="S28" s="86">
        <v>0.36202598504398031</v>
      </c>
      <c r="T28" s="86">
        <v>0.35063935030376958</v>
      </c>
      <c r="U28" s="86">
        <v>0.33893360696507852</v>
      </c>
      <c r="V28" s="86">
        <v>0.32555410044941724</v>
      </c>
      <c r="W28" s="86">
        <v>0.30448346728763637</v>
      </c>
      <c r="X28" s="86">
        <v>0.27009475886795564</v>
      </c>
      <c r="Y28" s="86">
        <v>0.22864840859328345</v>
      </c>
      <c r="Z28" s="86">
        <v>0.1867947702319307</v>
      </c>
      <c r="AA28" s="86">
        <v>0.14985357824836343</v>
      </c>
      <c r="AB28" s="86">
        <v>0.11785019293913838</v>
      </c>
      <c r="AC28" s="86">
        <v>9.0404965901841217E-2</v>
      </c>
      <c r="AD28" s="86">
        <v>6.74441340860234E-2</v>
      </c>
      <c r="AE28" s="86">
        <v>4.8749350987531734E-2</v>
      </c>
      <c r="AF28" s="86">
        <v>3.3975012799685102E-2</v>
      </c>
      <c r="AG28" s="86">
        <v>2.2683237063220986E-2</v>
      </c>
      <c r="AH28" s="87">
        <v>1.4381479132942751E-2</v>
      </c>
    </row>
    <row r="29" spans="1:34" x14ac:dyDescent="0.2">
      <c r="A29" s="84">
        <v>80</v>
      </c>
      <c r="B29" s="85">
        <v>0.79393468673862222</v>
      </c>
      <c r="C29" s="86">
        <v>0.76621119575648555</v>
      </c>
      <c r="D29" s="86">
        <v>0.74059792250586309</v>
      </c>
      <c r="E29" s="86">
        <v>0.71691482954189722</v>
      </c>
      <c r="F29" s="86">
        <v>0.69498367073541312</v>
      </c>
      <c r="G29" s="86">
        <v>0.67463118444394266</v>
      </c>
      <c r="H29" s="86">
        <v>0.65570736119705042</v>
      </c>
      <c r="I29" s="86">
        <v>0.63808272099227237</v>
      </c>
      <c r="J29" s="86">
        <v>0.62163334618099908</v>
      </c>
      <c r="K29" s="86">
        <v>0.60626065164516663</v>
      </c>
      <c r="L29" s="86">
        <v>0.59187428157726074</v>
      </c>
      <c r="M29" s="86">
        <v>0.57839869723976467</v>
      </c>
      <c r="N29" s="86">
        <v>0.56588070806637825</v>
      </c>
      <c r="O29" s="86">
        <v>0.55599441559185836</v>
      </c>
      <c r="P29" s="86">
        <v>0.54697042137123353</v>
      </c>
      <c r="Q29" s="86">
        <v>0.53763303619068514</v>
      </c>
      <c r="R29" s="86">
        <v>0.52803132306586098</v>
      </c>
      <c r="S29" s="86">
        <v>0.51822945138735399</v>
      </c>
      <c r="T29" s="86">
        <v>0.50852021196494634</v>
      </c>
      <c r="U29" s="86">
        <v>0.49858782651929934</v>
      </c>
      <c r="V29" s="86">
        <v>0.48708504753457799</v>
      </c>
      <c r="W29" s="86">
        <v>0.4662987624740344</v>
      </c>
      <c r="X29" s="86">
        <v>0.42631295513181627</v>
      </c>
      <c r="Y29" s="86">
        <v>0.37323414004254563</v>
      </c>
      <c r="Z29" s="86">
        <v>0.31541733865591348</v>
      </c>
      <c r="AA29" s="86">
        <v>0.26178201738237283</v>
      </c>
      <c r="AB29" s="86">
        <v>0.21314367295555284</v>
      </c>
      <c r="AC29" s="86">
        <v>0.16940421553668042</v>
      </c>
      <c r="AD29" s="86">
        <v>0.13106792757288263</v>
      </c>
      <c r="AE29" s="86">
        <v>9.8385921148721744E-2</v>
      </c>
      <c r="AF29" s="86">
        <v>7.134243543105992E-2</v>
      </c>
      <c r="AG29" s="86">
        <v>4.9685336437578713E-2</v>
      </c>
      <c r="AH29" s="87">
        <v>3.2973978480650562E-2</v>
      </c>
    </row>
    <row r="30" spans="1:34" x14ac:dyDescent="0.2">
      <c r="A30" s="84">
        <v>85</v>
      </c>
      <c r="B30" s="85">
        <v>0.87884350058816874</v>
      </c>
      <c r="C30" s="86">
        <v>0.85986786895165013</v>
      </c>
      <c r="D30" s="86">
        <v>0.84158021705615127</v>
      </c>
      <c r="E30" s="86">
        <v>0.82417180575303239</v>
      </c>
      <c r="F30" s="86">
        <v>0.80772147810848327</v>
      </c>
      <c r="G30" s="86">
        <v>0.79224828148547322</v>
      </c>
      <c r="H30" s="86">
        <v>0.77774063570761609</v>
      </c>
      <c r="I30" s="86">
        <v>0.76417505050303913</v>
      </c>
      <c r="J30" s="86">
        <v>0.75151585145308653</v>
      </c>
      <c r="K30" s="86">
        <v>0.73972512028418946</v>
      </c>
      <c r="L30" s="86">
        <v>0.7287695562087193</v>
      </c>
      <c r="M30" s="86">
        <v>0.71861892796793381</v>
      </c>
      <c r="N30" s="86">
        <v>0.70932526761145243</v>
      </c>
      <c r="O30" s="86">
        <v>0.70216063431471187</v>
      </c>
      <c r="P30" s="86">
        <v>0.69601815828257341</v>
      </c>
      <c r="Q30" s="86">
        <v>0.68973473063637458</v>
      </c>
      <c r="R30" s="86">
        <v>0.68337409833421126</v>
      </c>
      <c r="S30" s="86">
        <v>0.67701303313907457</v>
      </c>
      <c r="T30" s="86">
        <v>0.67092433441857924</v>
      </c>
      <c r="U30" s="86">
        <v>0.66488284029678313</v>
      </c>
      <c r="V30" s="86">
        <v>0.65789569903763556</v>
      </c>
      <c r="W30" s="86">
        <v>0.64214798422554842</v>
      </c>
      <c r="X30" s="86">
        <v>0.60465991549964204</v>
      </c>
      <c r="Y30" s="86">
        <v>0.5489923027855097</v>
      </c>
      <c r="Z30" s="86">
        <v>0.48232683746495969</v>
      </c>
      <c r="AA30" s="86">
        <v>0.41615578736564812</v>
      </c>
      <c r="AB30" s="86">
        <v>0.35243218082623062</v>
      </c>
      <c r="AC30" s="86">
        <v>0.29158857343077133</v>
      </c>
      <c r="AD30" s="86">
        <v>0.23506695989217508</v>
      </c>
      <c r="AE30" s="86">
        <v>0.1840704679271864</v>
      </c>
      <c r="AF30" s="86">
        <v>0.13945436878268583</v>
      </c>
      <c r="AG30" s="86">
        <v>0.10169043108614624</v>
      </c>
      <c r="AH30" s="87">
        <v>7.0875186981262786E-2</v>
      </c>
    </row>
    <row r="31" spans="1:34" x14ac:dyDescent="0.2">
      <c r="A31" s="84">
        <v>90</v>
      </c>
      <c r="B31" s="85">
        <v>0.92231885922704004</v>
      </c>
      <c r="C31" s="86">
        <v>0.91259532261727028</v>
      </c>
      <c r="D31" s="86">
        <v>0.90251857921171741</v>
      </c>
      <c r="E31" s="86">
        <v>0.89246220989845226</v>
      </c>
      <c r="F31" s="86">
        <v>0.88265282812161705</v>
      </c>
      <c r="G31" s="86">
        <v>0.87322914476029012</v>
      </c>
      <c r="H31" s="86">
        <v>0.86427605327208523</v>
      </c>
      <c r="I31" s="86">
        <v>0.85584722223547371</v>
      </c>
      <c r="J31" s="86">
        <v>0.84797127726923727</v>
      </c>
      <c r="K31" s="86">
        <v>0.84066799989683949</v>
      </c>
      <c r="L31" s="86">
        <v>0.83394721412030115</v>
      </c>
      <c r="M31" s="86">
        <v>0.82781457139165693</v>
      </c>
      <c r="N31" s="86">
        <v>0.82232241144641438</v>
      </c>
      <c r="O31" s="86">
        <v>0.81824093266322406</v>
      </c>
      <c r="P31" s="86">
        <v>0.81506895468827034</v>
      </c>
      <c r="Q31" s="86">
        <v>0.81191539787353695</v>
      </c>
      <c r="R31" s="86">
        <v>0.80884046997396797</v>
      </c>
      <c r="S31" s="86">
        <v>0.80592269297604957</v>
      </c>
      <c r="T31" s="86">
        <v>0.80336712838196245</v>
      </c>
      <c r="U31" s="86">
        <v>0.80105841005020229</v>
      </c>
      <c r="V31" s="86">
        <v>0.79846778383283123</v>
      </c>
      <c r="W31" s="86">
        <v>0.78954876820513142</v>
      </c>
      <c r="X31" s="86">
        <v>0.7620819974863583</v>
      </c>
      <c r="Y31" s="86">
        <v>0.71616176548451682</v>
      </c>
      <c r="Z31" s="86">
        <v>0.65476173312096886</v>
      </c>
      <c r="AA31" s="86">
        <v>0.58838193738362299</v>
      </c>
      <c r="AB31" s="86">
        <v>0.51952024164502797</v>
      </c>
      <c r="AC31" s="86">
        <v>0.44887452534714595</v>
      </c>
      <c r="AD31" s="86">
        <v>0.37848996145473968</v>
      </c>
      <c r="AE31" s="86">
        <v>0.31049186775099352</v>
      </c>
      <c r="AF31" s="86">
        <v>0.24687438445848425</v>
      </c>
      <c r="AG31" s="86">
        <v>0.18934135333435581</v>
      </c>
      <c r="AH31" s="87">
        <v>0.13919107597187602</v>
      </c>
    </row>
    <row r="32" spans="1:34" x14ac:dyDescent="0.2">
      <c r="A32" s="84">
        <v>95</v>
      </c>
      <c r="B32" s="85">
        <v>0.93763751134394335</v>
      </c>
      <c r="C32" s="86">
        <v>0.93496918881204238</v>
      </c>
      <c r="D32" s="86">
        <v>0.9315042952510092</v>
      </c>
      <c r="E32" s="86">
        <v>0.92761470219578634</v>
      </c>
      <c r="F32" s="86">
        <v>0.92354523202034877</v>
      </c>
      <c r="G32" s="86">
        <v>0.91946037150901849</v>
      </c>
      <c r="H32" s="86">
        <v>0.91547292382882406</v>
      </c>
      <c r="I32" s="86">
        <v>0.9116614704777467</v>
      </c>
      <c r="J32" s="86">
        <v>0.9080819682745811</v>
      </c>
      <c r="K32" s="86">
        <v>0.90477381416211866</v>
      </c>
      <c r="L32" s="86">
        <v>0.90176773207996963</v>
      </c>
      <c r="M32" s="86">
        <v>0.89908473622138851</v>
      </c>
      <c r="N32" s="86">
        <v>0.89676360815666478</v>
      </c>
      <c r="O32" s="86">
        <v>0.89514024044994456</v>
      </c>
      <c r="P32" s="86">
        <v>0.89409675954423384</v>
      </c>
      <c r="Q32" s="86">
        <v>0.89313164502338249</v>
      </c>
      <c r="R32" s="86">
        <v>0.89228756078221705</v>
      </c>
      <c r="S32" s="86">
        <v>0.89161795594425819</v>
      </c>
      <c r="T32" s="86">
        <v>0.89123367682518462</v>
      </c>
      <c r="U32" s="86">
        <v>0.89109809503138016</v>
      </c>
      <c r="V32" s="86">
        <v>0.89103358696669599</v>
      </c>
      <c r="W32" s="86">
        <v>0.88767303254768792</v>
      </c>
      <c r="X32" s="86">
        <v>0.87288308944720949</v>
      </c>
      <c r="Y32" s="86">
        <v>0.84451098936835978</v>
      </c>
      <c r="Z32" s="86">
        <v>0.80097493741746872</v>
      </c>
      <c r="AA32" s="86">
        <v>0.74839413748885419</v>
      </c>
      <c r="AB32" s="86">
        <v>0.68854915522954974</v>
      </c>
      <c r="AC32" s="86">
        <v>0.62166460242910815</v>
      </c>
      <c r="AD32" s="86">
        <v>0.54926039534893423</v>
      </c>
      <c r="AE32" s="86">
        <v>0.47339402515067691</v>
      </c>
      <c r="AF32" s="86">
        <v>0.39651043137391734</v>
      </c>
      <c r="AG32" s="86">
        <v>0.32126226555551629</v>
      </c>
      <c r="AH32" s="87">
        <v>0.2503043069081789</v>
      </c>
    </row>
    <row r="33" spans="1:34" x14ac:dyDescent="0.2">
      <c r="A33" s="88">
        <v>100</v>
      </c>
      <c r="B33" s="89">
        <v>1</v>
      </c>
      <c r="C33" s="90">
        <v>1</v>
      </c>
      <c r="D33" s="90">
        <v>1</v>
      </c>
      <c r="E33" s="90">
        <v>1</v>
      </c>
      <c r="F33" s="90">
        <v>1</v>
      </c>
      <c r="G33" s="90">
        <v>1</v>
      </c>
      <c r="H33" s="90">
        <v>1</v>
      </c>
      <c r="I33" s="90">
        <v>1</v>
      </c>
      <c r="J33" s="90">
        <v>1</v>
      </c>
      <c r="K33" s="90">
        <v>1</v>
      </c>
      <c r="L33" s="90">
        <v>1</v>
      </c>
      <c r="M33" s="90">
        <v>1</v>
      </c>
      <c r="N33" s="90">
        <v>1</v>
      </c>
      <c r="O33" s="90">
        <v>1</v>
      </c>
      <c r="P33" s="90">
        <v>1</v>
      </c>
      <c r="Q33" s="90">
        <v>1</v>
      </c>
      <c r="R33" s="90">
        <v>1</v>
      </c>
      <c r="S33" s="90">
        <v>1</v>
      </c>
      <c r="T33" s="90">
        <v>1</v>
      </c>
      <c r="U33" s="90">
        <v>1</v>
      </c>
      <c r="V33" s="90">
        <v>1</v>
      </c>
      <c r="W33" s="90">
        <v>1</v>
      </c>
      <c r="X33" s="90">
        <v>1</v>
      </c>
      <c r="Y33" s="90">
        <v>1</v>
      </c>
      <c r="Z33" s="90">
        <v>1</v>
      </c>
      <c r="AA33" s="90">
        <v>1</v>
      </c>
      <c r="AB33" s="90">
        <v>1</v>
      </c>
      <c r="AC33" s="90">
        <v>1</v>
      </c>
      <c r="AD33" s="90">
        <v>1</v>
      </c>
      <c r="AE33" s="90">
        <v>1</v>
      </c>
      <c r="AF33" s="90">
        <v>1</v>
      </c>
      <c r="AG33" s="90">
        <v>1</v>
      </c>
      <c r="AH33" s="91">
        <v>1</v>
      </c>
    </row>
  </sheetData>
  <pageMargins left="0.75" right="0.75" top="1" bottom="1" header="0.5" footer="0.5"/>
  <pageSetup orientation="portrait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Word.Document.8" shapeId="8193" r:id="rId5">
          <objectPr defaultSize="0" autoFill="0" r:id="rId6">
            <anchor moveWithCells="1">
              <from>
                <xdr:col>0</xdr:col>
                <xdr:colOff>19050</xdr:colOff>
                <xdr:row>0</xdr:row>
                <xdr:rowOff>19050</xdr:rowOff>
              </from>
              <to>
                <xdr:col>0</xdr:col>
                <xdr:colOff>600075</xdr:colOff>
                <xdr:row>2</xdr:row>
                <xdr:rowOff>133350</xdr:rowOff>
              </to>
            </anchor>
          </objectPr>
        </oleObject>
      </mc:Choice>
      <mc:Fallback>
        <oleObject progId="Word.Document.8" shapeId="8193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1</vt:lpstr>
      <vt:lpstr>2</vt:lpstr>
      <vt:lpstr>3</vt:lpstr>
      <vt:lpstr>4</vt:lpstr>
      <vt:lpstr>Model</vt:lpstr>
      <vt:lpstr>Qx</vt:lpstr>
      <vt:lpstr>qx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Haidong Wang</dc:creator>
  <cp:lastModifiedBy>Reed Sorenson</cp:lastModifiedBy>
  <dcterms:created xsi:type="dcterms:W3CDTF">2015-01-23T06:31:47Z</dcterms:created>
  <dcterms:modified xsi:type="dcterms:W3CDTF">2015-03-11T00:19:20Z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4f34f1a3-b565-40d2-8cdf-d656e3418313</vt:lpwstr>
  </property>
</Properties>
</file>