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oren\Dropbox\Notes\GH 590 A\final_project\"/>
    </mc:Choice>
  </mc:AlternateContent>
  <bookViews>
    <workbookView xWindow="0" yWindow="0" windowWidth="13275" windowHeight="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17" i="1" l="1"/>
  <c r="G17" i="1"/>
  <c r="J18" i="1" l="1"/>
  <c r="J19" i="1"/>
  <c r="J20" i="1"/>
  <c r="J21" i="1"/>
  <c r="J22" i="1"/>
  <c r="J23" i="1"/>
  <c r="J17" i="1"/>
  <c r="I18" i="1" l="1"/>
  <c r="I19" i="1"/>
  <c r="I20" i="1"/>
  <c r="I21" i="1"/>
  <c r="I22" i="1"/>
  <c r="I23" i="1"/>
  <c r="I17" i="1"/>
  <c r="N18" i="1"/>
  <c r="N19" i="1"/>
  <c r="N20" i="1"/>
  <c r="N21" i="1"/>
  <c r="N22" i="1"/>
  <c r="N23" i="1"/>
  <c r="M17" i="1"/>
  <c r="K18" i="1"/>
  <c r="K19" i="1"/>
  <c r="K20" i="1"/>
  <c r="K21" i="1"/>
  <c r="K22" i="1"/>
  <c r="K23" i="1"/>
  <c r="K17" i="1"/>
  <c r="L17" i="1" s="1"/>
  <c r="O21" i="1" l="1"/>
  <c r="G21" i="1" s="1"/>
  <c r="O18" i="1"/>
  <c r="G18" i="1" s="1"/>
  <c r="O22" i="1"/>
  <c r="G22" i="1" s="1"/>
  <c r="O19" i="1"/>
  <c r="G19" i="1" s="1"/>
  <c r="O23" i="1"/>
  <c r="G23" i="1" s="1"/>
  <c r="O20" i="1"/>
  <c r="G20" i="1" s="1"/>
  <c r="O17" i="1"/>
</calcChain>
</file>

<file path=xl/sharedStrings.xml><?xml version="1.0" encoding="utf-8"?>
<sst xmlns="http://schemas.openxmlformats.org/spreadsheetml/2006/main" count="68" uniqueCount="59">
  <si>
    <t>Mother's age</t>
  </si>
  <si>
    <t>number of women</t>
  </si>
  <si>
    <t>number of children dead to mother in the corresponding age gorup</t>
  </si>
  <si>
    <t>15-19</t>
  </si>
  <si>
    <t>20-24</t>
  </si>
  <si>
    <t>25-29</t>
  </si>
  <si>
    <t>30-34</t>
  </si>
  <si>
    <t>35-39</t>
  </si>
  <si>
    <t>40-44</t>
  </si>
  <si>
    <t>45-49</t>
  </si>
  <si>
    <t>children ever born to mother in age group i</t>
  </si>
  <si>
    <t>Index i</t>
  </si>
  <si>
    <t>age in life table (X)</t>
  </si>
  <si>
    <t>q(x)</t>
  </si>
  <si>
    <t>q(5)</t>
  </si>
  <si>
    <t>t(x)</t>
  </si>
  <si>
    <t>time</t>
  </si>
  <si>
    <t>Assignment 2</t>
  </si>
  <si>
    <t>The data show results of a survey conducted in an unknown country in 2007.Based on the information at hand, please</t>
  </si>
  <si>
    <t>1. fill in the missing values below. Show steps whenever possible.</t>
  </si>
  <si>
    <t>2. please discuss possible biases of child mortlaity rate generated using this data and method.</t>
  </si>
  <si>
    <t>3. Discuss possible remedies for the biases discussed above.</t>
  </si>
  <si>
    <t>Answer:</t>
  </si>
  <si>
    <t>parity</t>
  </si>
  <si>
    <t>1. Calculate parity (column K)</t>
  </si>
  <si>
    <t>p1/p2</t>
  </si>
  <si>
    <t>p2/p3</t>
  </si>
  <si>
    <t>3. Calculate proportion of children who died for each maternal age group</t>
  </si>
  <si>
    <t>k(i)</t>
  </si>
  <si>
    <t>k(i) = a(i) + b(i)(P(1)/P(2)) + c(i)(P(2)/P(3))</t>
  </si>
  <si>
    <t>age group</t>
  </si>
  <si>
    <t>c(i)</t>
  </si>
  <si>
    <t>b(i)</t>
  </si>
  <si>
    <t>a(i)</t>
  </si>
  <si>
    <t>2. Calculate parity ratios (L17 and M17)</t>
  </si>
  <si>
    <t>4. Calculate the k(i) adjustment factor based on the "West" family of model life tables (column O)</t>
  </si>
  <si>
    <t>5. Calculate q(x) based on the equation: k(i)*D(i)</t>
  </si>
  <si>
    <t>Dx</t>
  </si>
  <si>
    <t>t(x) = a(i) + b(i)(P(1)/P(2)) + c(i)(P(2)/P(3))</t>
  </si>
  <si>
    <t>Coefficients from Table 47 (West)</t>
  </si>
  <si>
    <t>Coefficients from Table 48 (West)</t>
  </si>
  <si>
    <t>7. Calculate time adjustment factor (column I) and subtract it from the survey year (column J)</t>
  </si>
  <si>
    <t>6. Use the "West" model life table to estimate 5q0 based on q(x)</t>
  </si>
  <si>
    <t>Source: http://www.un.org/esa/population/techcoop/DemEst/stepguide_childmort/annexes.pdf</t>
  </si>
  <si>
    <t>a.</t>
  </si>
  <si>
    <t xml:space="preserve">The data come from an unknown country, so I used the West life table by default. </t>
  </si>
  <si>
    <t xml:space="preserve">This may bias the estimate if the true population would be better described by the North, South or East family. </t>
  </si>
  <si>
    <t xml:space="preserve">If the country of origin for the data were known, I could make a more informed decision about which family of life table to use. </t>
  </si>
  <si>
    <t xml:space="preserve">b. </t>
  </si>
  <si>
    <t>The accuracy of the method depends heavily on knowing the number of children dead, but this is subject to recall bias and other misreporting issues.</t>
  </si>
  <si>
    <t>b.</t>
  </si>
  <si>
    <t xml:space="preserve">It would be good to somehow verify the number of deaths given in summary birth histories. </t>
  </si>
  <si>
    <t>c.</t>
  </si>
  <si>
    <t xml:space="preserve">The assumption of constant parity is an inherent limitation of using parity ratios; other methods would need to be developed to address this. </t>
  </si>
  <si>
    <t>d.</t>
  </si>
  <si>
    <t xml:space="preserve">The method assumes that selection of mothers for the survey are representative of all mothers in the population, and that non-respondents would have similar birth histories. </t>
  </si>
  <si>
    <t>The method assumes that age-specific parity remained constant over many years preceding the survey.</t>
  </si>
  <si>
    <t>After the survey, if data is available, one could conduct a quantitative bias analysis to check whether respondents are somehow systematically different from the source population.</t>
  </si>
  <si>
    <t xml:space="preserve">This is an issue of sampling methodology that is best addressed at the time of the survey.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</si>
</sst>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P25" sqref="P25"/>
    </sheetView>
  </sheetViews>
  <sheetFormatPr defaultRowHeight="15" x14ac:dyDescent="0.25"/>
  <cols>
    <col min="1" max="1" width="15" customWidth="1"/>
    <col min="2" max="2" width="6.28515625" customWidth="1"/>
    <col min="3" max="3" width="20.85546875" customWidth="1"/>
    <col min="4" max="4" width="20.140625" customWidth="1"/>
    <col min="5" max="5" width="35" customWidth="1"/>
    <col min="6" max="6" width="10.7109375" customWidth="1"/>
    <col min="13" max="13" width="10.28515625" customWidth="1"/>
    <col min="14" max="14" width="14.140625" customWidth="1"/>
    <col min="15" max="15" width="13.85546875" customWidth="1"/>
  </cols>
  <sheetData>
    <row r="1" spans="1:15" x14ac:dyDescent="0.25">
      <c r="A1" t="s">
        <v>17</v>
      </c>
    </row>
    <row r="2" spans="1:15" x14ac:dyDescent="0.25">
      <c r="A2" t="s">
        <v>18</v>
      </c>
    </row>
    <row r="3" spans="1:15" x14ac:dyDescent="0.25">
      <c r="A3" s="2" t="s">
        <v>19</v>
      </c>
    </row>
    <row r="4" spans="1:15" x14ac:dyDescent="0.25">
      <c r="G4" t="s">
        <v>29</v>
      </c>
      <c r="L4" t="s">
        <v>38</v>
      </c>
    </row>
    <row r="5" spans="1:15" x14ac:dyDescent="0.25">
      <c r="A5" s="2" t="s">
        <v>22</v>
      </c>
      <c r="B5" t="s">
        <v>24</v>
      </c>
    </row>
    <row r="6" spans="1:15" x14ac:dyDescent="0.25">
      <c r="B6" t="s">
        <v>34</v>
      </c>
      <c r="G6" t="s">
        <v>39</v>
      </c>
      <c r="L6" t="s">
        <v>40</v>
      </c>
    </row>
    <row r="7" spans="1:15" x14ac:dyDescent="0.25">
      <c r="B7" t="s">
        <v>27</v>
      </c>
      <c r="G7" t="s">
        <v>30</v>
      </c>
      <c r="H7" t="s">
        <v>33</v>
      </c>
      <c r="I7" t="s">
        <v>32</v>
      </c>
      <c r="J7" t="s">
        <v>31</v>
      </c>
      <c r="L7" t="s">
        <v>30</v>
      </c>
      <c r="M7" t="s">
        <v>33</v>
      </c>
      <c r="N7" t="s">
        <v>32</v>
      </c>
      <c r="O7" t="s">
        <v>31</v>
      </c>
    </row>
    <row r="8" spans="1:15" x14ac:dyDescent="0.25">
      <c r="B8" t="s">
        <v>35</v>
      </c>
      <c r="G8">
        <v>1</v>
      </c>
      <c r="H8">
        <v>1.1415</v>
      </c>
      <c r="I8">
        <v>-2.7069999999999999</v>
      </c>
      <c r="J8">
        <v>0.76629999999999998</v>
      </c>
      <c r="L8">
        <v>1</v>
      </c>
      <c r="M8">
        <v>1.097</v>
      </c>
      <c r="N8">
        <v>5.5628000000000002</v>
      </c>
      <c r="O8">
        <v>-1.9956</v>
      </c>
    </row>
    <row r="9" spans="1:15" x14ac:dyDescent="0.25">
      <c r="B9" t="s">
        <v>36</v>
      </c>
      <c r="G9">
        <v>2</v>
      </c>
      <c r="H9">
        <v>1.2563</v>
      </c>
      <c r="I9">
        <v>-0.53810000000000002</v>
      </c>
      <c r="J9">
        <v>-0.26369999999999999</v>
      </c>
      <c r="L9">
        <v>2</v>
      </c>
      <c r="M9">
        <v>1.3062</v>
      </c>
      <c r="N9">
        <v>5.5677000000000003</v>
      </c>
      <c r="O9">
        <v>0.29620000000000002</v>
      </c>
    </row>
    <row r="10" spans="1:15" x14ac:dyDescent="0.25">
      <c r="B10" t="s">
        <v>42</v>
      </c>
      <c r="G10">
        <v>3</v>
      </c>
      <c r="H10">
        <v>1.1851</v>
      </c>
      <c r="I10">
        <v>6.3299999999999995E-2</v>
      </c>
      <c r="J10">
        <v>-0.41770000000000002</v>
      </c>
      <c r="L10">
        <v>3</v>
      </c>
      <c r="M10">
        <v>1.5305</v>
      </c>
      <c r="N10">
        <v>2.5528</v>
      </c>
      <c r="O10">
        <v>4.8962000000000003</v>
      </c>
    </row>
    <row r="11" spans="1:15" x14ac:dyDescent="0.25">
      <c r="C11" t="s">
        <v>43</v>
      </c>
      <c r="G11">
        <v>4</v>
      </c>
      <c r="H11">
        <v>1.1719999999999999</v>
      </c>
      <c r="I11">
        <v>0.2341</v>
      </c>
      <c r="J11">
        <v>-0.42720000000000002</v>
      </c>
      <c r="L11">
        <v>4</v>
      </c>
      <c r="M11">
        <v>1.9991000000000001</v>
      </c>
      <c r="N11">
        <v>-2.4260999999999999</v>
      </c>
      <c r="O11">
        <v>10.4282</v>
      </c>
    </row>
    <row r="12" spans="1:15" x14ac:dyDescent="0.25">
      <c r="B12" t="s">
        <v>41</v>
      </c>
      <c r="G12">
        <v>5</v>
      </c>
      <c r="H12">
        <v>1.1865000000000001</v>
      </c>
      <c r="I12">
        <v>0.308</v>
      </c>
      <c r="J12">
        <v>-0.44519999999999998</v>
      </c>
      <c r="L12">
        <v>5</v>
      </c>
      <c r="M12">
        <v>2.7631999999999999</v>
      </c>
      <c r="N12">
        <v>-8.4064999999999994</v>
      </c>
      <c r="O12">
        <v>16.178699999999999</v>
      </c>
    </row>
    <row r="13" spans="1:15" x14ac:dyDescent="0.25">
      <c r="G13">
        <v>6</v>
      </c>
      <c r="H13">
        <v>1.1746000000000001</v>
      </c>
      <c r="I13">
        <v>0.33139999999999997</v>
      </c>
      <c r="J13">
        <v>-0.45369999999999999</v>
      </c>
      <c r="L13">
        <v>6</v>
      </c>
      <c r="M13">
        <v>4.3468</v>
      </c>
      <c r="N13">
        <v>-13.243600000000001</v>
      </c>
      <c r="O13">
        <v>20.199000000000002</v>
      </c>
    </row>
    <row r="14" spans="1:15" x14ac:dyDescent="0.25">
      <c r="G14">
        <v>7</v>
      </c>
      <c r="H14">
        <v>1.1638999999999999</v>
      </c>
      <c r="I14">
        <v>0.31900000000000001</v>
      </c>
      <c r="J14">
        <v>-0.44350000000000001</v>
      </c>
      <c r="L14">
        <v>7</v>
      </c>
      <c r="M14">
        <v>7.5242000000000004</v>
      </c>
      <c r="N14">
        <v>-14.2013</v>
      </c>
      <c r="O14">
        <v>20.016200000000001</v>
      </c>
    </row>
    <row r="16" spans="1:15" s="1" customFormat="1" ht="44.25" customHeight="1" x14ac:dyDescent="0.25">
      <c r="A16" s="1" t="s">
        <v>0</v>
      </c>
      <c r="B16" s="1" t="s">
        <v>11</v>
      </c>
      <c r="C16" s="1" t="s">
        <v>1</v>
      </c>
      <c r="D16" s="1" t="s">
        <v>10</v>
      </c>
      <c r="E16" s="1" t="s">
        <v>2</v>
      </c>
      <c r="F16" s="1" t="s">
        <v>12</v>
      </c>
      <c r="G16" s="1" t="s">
        <v>13</v>
      </c>
      <c r="H16" s="1" t="s">
        <v>14</v>
      </c>
      <c r="I16" s="1" t="s">
        <v>15</v>
      </c>
      <c r="J16" s="1" t="s">
        <v>16</v>
      </c>
      <c r="K16" s="1" t="s">
        <v>23</v>
      </c>
      <c r="L16" s="1" t="s">
        <v>25</v>
      </c>
      <c r="M16" s="1" t="s">
        <v>26</v>
      </c>
      <c r="N16" s="1" t="s">
        <v>37</v>
      </c>
      <c r="O16" s="1" t="s">
        <v>28</v>
      </c>
    </row>
    <row r="17" spans="1:15" x14ac:dyDescent="0.25">
      <c r="A17" t="s">
        <v>3</v>
      </c>
      <c r="B17">
        <v>1</v>
      </c>
      <c r="C17">
        <v>1472</v>
      </c>
      <c r="D17">
        <v>250</v>
      </c>
      <c r="E17">
        <v>14</v>
      </c>
      <c r="F17">
        <v>1</v>
      </c>
      <c r="G17">
        <f>O17*N17</f>
        <v>6.0527158937789399E-2</v>
      </c>
      <c r="H17">
        <v>7.5450000000000003E-2</v>
      </c>
      <c r="I17">
        <f>M8+N8*$L$17+O8*$M$17</f>
        <v>1.0254278848487113</v>
      </c>
      <c r="J17">
        <f>2007-I17</f>
        <v>2005.9745721151512</v>
      </c>
      <c r="K17">
        <f>D17/C17</f>
        <v>0.16983695652173914</v>
      </c>
      <c r="L17">
        <f>K17/K18</f>
        <v>0.154386173227856</v>
      </c>
      <c r="M17">
        <f>K18/K19</f>
        <v>0.46622144697494794</v>
      </c>
      <c r="N17">
        <f>E17/D17</f>
        <v>5.6000000000000001E-2</v>
      </c>
      <c r="O17">
        <f t="shared" ref="O17:O23" si="0">H8+I8*$L$17+J8*$M$17</f>
        <v>1.0808421238890964</v>
      </c>
    </row>
    <row r="18" spans="1:15" x14ac:dyDescent="0.25">
      <c r="A18" t="s">
        <v>4</v>
      </c>
      <c r="B18">
        <v>2</v>
      </c>
      <c r="C18">
        <v>1269</v>
      </c>
      <c r="D18">
        <v>1396</v>
      </c>
      <c r="E18">
        <v>114</v>
      </c>
      <c r="F18">
        <v>2</v>
      </c>
      <c r="G18">
        <f t="shared" ref="G18:G23" si="1">O18*N18</f>
        <v>8.5768031036205464E-2</v>
      </c>
      <c r="H18">
        <v>9.2230000000000006E-2</v>
      </c>
      <c r="I18">
        <f t="shared" ref="I18:I23" si="2">M9+N9*$L$17+O9*$M$17</f>
        <v>2.3038706892747136</v>
      </c>
      <c r="J18">
        <f t="shared" ref="J18:J23" si="3">2007-I18</f>
        <v>2004.6961293107254</v>
      </c>
      <c r="K18">
        <f t="shared" ref="K18:K23" si="4">D18/C18</f>
        <v>1.1000788022064618</v>
      </c>
      <c r="N18">
        <f t="shared" ref="N18:N23" si="5">E18/D18</f>
        <v>8.1661891117478513E-2</v>
      </c>
      <c r="O18">
        <f t="shared" si="0"/>
        <v>1.0502822046187967</v>
      </c>
    </row>
    <row r="19" spans="1:15" x14ac:dyDescent="0.25">
      <c r="A19" t="s">
        <v>5</v>
      </c>
      <c r="B19">
        <v>3</v>
      </c>
      <c r="C19">
        <v>915</v>
      </c>
      <c r="D19">
        <v>2159</v>
      </c>
      <c r="E19">
        <v>164</v>
      </c>
      <c r="F19">
        <v>3</v>
      </c>
      <c r="G19">
        <f t="shared" si="1"/>
        <v>7.5971115888688073E-2</v>
      </c>
      <c r="H19">
        <v>7.5450000000000003E-2</v>
      </c>
      <c r="I19">
        <f t="shared" si="2"/>
        <v>4.207330471694811</v>
      </c>
      <c r="J19">
        <f t="shared" si="3"/>
        <v>2002.7926695283052</v>
      </c>
      <c r="K19">
        <f t="shared" si="4"/>
        <v>2.3595628415300545</v>
      </c>
      <c r="N19">
        <f t="shared" si="5"/>
        <v>7.5961093098656784E-2</v>
      </c>
      <c r="O19">
        <f t="shared" si="0"/>
        <v>1.0001319463638876</v>
      </c>
    </row>
    <row r="20" spans="1:15" x14ac:dyDescent="0.25">
      <c r="A20" t="s">
        <v>6</v>
      </c>
      <c r="B20">
        <v>4</v>
      </c>
      <c r="C20">
        <v>871</v>
      </c>
      <c r="D20">
        <v>3388</v>
      </c>
      <c r="E20">
        <v>287</v>
      </c>
      <c r="F20">
        <v>5</v>
      </c>
      <c r="G20">
        <f t="shared" si="1"/>
        <v>8.5470768680170811E-2</v>
      </c>
      <c r="H20">
        <v>8.5471000000000005E-2</v>
      </c>
      <c r="I20">
        <f t="shared" si="2"/>
        <v>6.4863941984760514</v>
      </c>
      <c r="J20">
        <f t="shared" si="3"/>
        <v>2000.5136058015239</v>
      </c>
      <c r="K20">
        <f t="shared" si="4"/>
        <v>3.8897818599311136</v>
      </c>
      <c r="N20">
        <f t="shared" si="5"/>
        <v>8.4710743801652888E-2</v>
      </c>
      <c r="O20">
        <f t="shared" si="0"/>
        <v>1.0089720010049432</v>
      </c>
    </row>
    <row r="21" spans="1:15" x14ac:dyDescent="0.25">
      <c r="A21" t="s">
        <v>7</v>
      </c>
      <c r="B21">
        <v>5</v>
      </c>
      <c r="C21">
        <v>661</v>
      </c>
      <c r="D21">
        <v>3391</v>
      </c>
      <c r="E21">
        <v>317</v>
      </c>
      <c r="F21">
        <v>10</v>
      </c>
      <c r="G21">
        <f t="shared" si="1"/>
        <v>9.5959027293428409E-2</v>
      </c>
      <c r="H21">
        <v>9.2329999999999995E-2</v>
      </c>
      <c r="I21">
        <f t="shared" si="2"/>
        <v>9.0082095589336184</v>
      </c>
      <c r="J21">
        <f t="shared" si="3"/>
        <v>1997.9917904410663</v>
      </c>
      <c r="K21">
        <f t="shared" si="4"/>
        <v>5.1301059001512863</v>
      </c>
      <c r="N21">
        <f t="shared" si="5"/>
        <v>9.3482748451784128E-2</v>
      </c>
      <c r="O21">
        <f t="shared" si="0"/>
        <v>1.026489153160933</v>
      </c>
    </row>
    <row r="22" spans="1:15" x14ac:dyDescent="0.25">
      <c r="A22" t="s">
        <v>8</v>
      </c>
      <c r="B22">
        <v>6</v>
      </c>
      <c r="C22">
        <v>433</v>
      </c>
      <c r="D22">
        <v>3402</v>
      </c>
      <c r="E22">
        <v>348</v>
      </c>
      <c r="F22">
        <v>15</v>
      </c>
      <c r="G22">
        <f t="shared" si="1"/>
        <v>0.10374930621566193</v>
      </c>
      <c r="H22">
        <v>9.2329999999999995E-2</v>
      </c>
      <c r="I22">
        <f t="shared" si="2"/>
        <v>11.71937828368654</v>
      </c>
      <c r="J22">
        <f t="shared" si="3"/>
        <v>1995.2806217163134</v>
      </c>
      <c r="K22">
        <f t="shared" si="4"/>
        <v>7.8568129330254042</v>
      </c>
      <c r="N22">
        <f t="shared" si="5"/>
        <v>0.10229276895943562</v>
      </c>
      <c r="O22">
        <f t="shared" si="0"/>
        <v>1.0142389073151779</v>
      </c>
    </row>
    <row r="23" spans="1:15" x14ac:dyDescent="0.25">
      <c r="A23" t="s">
        <v>9</v>
      </c>
      <c r="B23">
        <v>7</v>
      </c>
      <c r="C23">
        <v>315</v>
      </c>
      <c r="D23">
        <v>3423</v>
      </c>
      <c r="E23">
        <v>379</v>
      </c>
      <c r="F23">
        <v>20</v>
      </c>
      <c r="G23">
        <f t="shared" si="1"/>
        <v>0.11142799050028232</v>
      </c>
      <c r="H23">
        <v>9.2329999999999995E-2</v>
      </c>
      <c r="I23">
        <f t="shared" si="2"/>
        <v>14.663697365079203</v>
      </c>
      <c r="J23">
        <f t="shared" si="3"/>
        <v>1992.3363026349207</v>
      </c>
      <c r="K23">
        <f t="shared" si="4"/>
        <v>10.866666666666667</v>
      </c>
      <c r="N23">
        <f t="shared" si="5"/>
        <v>0.11072158924919662</v>
      </c>
      <c r="O23">
        <f t="shared" si="0"/>
        <v>1.0063799775262965</v>
      </c>
    </row>
    <row r="26" spans="1:15" x14ac:dyDescent="0.25">
      <c r="A26" s="2" t="s">
        <v>20</v>
      </c>
    </row>
    <row r="28" spans="1:15" x14ac:dyDescent="0.25">
      <c r="A28" s="2" t="s">
        <v>22</v>
      </c>
      <c r="B28" t="s">
        <v>44</v>
      </c>
      <c r="C28" t="s">
        <v>45</v>
      </c>
    </row>
    <row r="29" spans="1:15" x14ac:dyDescent="0.25">
      <c r="C29" t="s">
        <v>46</v>
      </c>
    </row>
    <row r="30" spans="1:15" x14ac:dyDescent="0.25">
      <c r="B30" t="s">
        <v>48</v>
      </c>
      <c r="C30" t="s">
        <v>49</v>
      </c>
    </row>
    <row r="31" spans="1:15" x14ac:dyDescent="0.25">
      <c r="B31" t="s">
        <v>52</v>
      </c>
      <c r="C31" t="s">
        <v>56</v>
      </c>
    </row>
    <row r="32" spans="1:15" x14ac:dyDescent="0.25">
      <c r="B32" t="s">
        <v>54</v>
      </c>
      <c r="C32" t="s">
        <v>55</v>
      </c>
    </row>
    <row r="35" spans="1:3" x14ac:dyDescent="0.25">
      <c r="A35" s="2" t="s">
        <v>21</v>
      </c>
    </row>
    <row r="37" spans="1:3" x14ac:dyDescent="0.25">
      <c r="A37" s="2" t="s">
        <v>22</v>
      </c>
      <c r="B37" t="s">
        <v>44</v>
      </c>
      <c r="C37" t="s">
        <v>47</v>
      </c>
    </row>
    <row r="38" spans="1:3" x14ac:dyDescent="0.25">
      <c r="B38" t="s">
        <v>50</v>
      </c>
      <c r="C38" t="s">
        <v>51</v>
      </c>
    </row>
    <row r="39" spans="1:3" x14ac:dyDescent="0.25">
      <c r="B39" t="s">
        <v>52</v>
      </c>
      <c r="C39" t="s">
        <v>53</v>
      </c>
    </row>
    <row r="40" spans="1:3" x14ac:dyDescent="0.25">
      <c r="B40" t="s">
        <v>54</v>
      </c>
      <c r="C40" t="s">
        <v>58</v>
      </c>
    </row>
    <row r="41" spans="1:3" x14ac:dyDescent="0.25">
      <c r="C41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Haidong Wang</dc:creator>
  <cp:lastModifiedBy>Reed Sorenson</cp:lastModifiedBy>
  <dcterms:created xsi:type="dcterms:W3CDTF">2015-01-23T06:31:47Z</dcterms:created>
  <dcterms:modified xsi:type="dcterms:W3CDTF">2015-02-25T01:40:20Z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6f913021-55c6-4ae2-87ef-a8a2601b4ca2</vt:lpwstr>
  </property>
</Properties>
</file>