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08308b4bc15e55ae/Desktop/"/>
    </mc:Choice>
  </mc:AlternateContent>
  <xr:revisionPtr revIDLastSave="0" documentId="8_{342ACD07-14E7-4F1F-B8FC-E38217EF9ECD}" xr6:coauthVersionLast="47" xr6:coauthVersionMax="47" xr10:uidLastSave="{00000000-0000-0000-0000-000000000000}"/>
  <bookViews>
    <workbookView xWindow="-108" yWindow="-108" windowWidth="23256" windowHeight="12456" activeTab="1" xr2:uid="{801EE8A8-FB2D-47F6-AF56-BF8D6C1BA960}"/>
  </bookViews>
  <sheets>
    <sheet name="kpi" sheetId="3" r:id="rId1"/>
    <sheet name="Sheet1" sheetId="1" r:id="rId2"/>
    <sheet name="clustered bar" sheetId="4" r:id="rId3"/>
    <sheet name="kpi (3)" sheetId="5" r:id="rId4"/>
    <sheet name="pie " sheetId="7" r:id="rId5"/>
    <sheet name="bar" sheetId="8" r:id="rId6"/>
    <sheet name="bar (2)" sheetId="11" r:id="rId7"/>
  </sheets>
  <definedNames>
    <definedName name="Slicer_month">#N/A</definedName>
  </definedNames>
  <calcPr calcId="191029"/>
  <pivotCaches>
    <pivotCache cacheId="385" r:id="rId8"/>
    <pivotCache cacheId="388" r:id="rId9"/>
    <pivotCache cacheId="391" r:id="rId10"/>
    <pivotCache cacheId="394" r:id="rId11"/>
    <pivotCache cacheId="397" r:id="rId12"/>
    <pivotCache cacheId="400" r:id="rId13"/>
  </pivotCaches>
  <extLst>
    <ext xmlns:x14="http://schemas.microsoft.com/office/spreadsheetml/2009/9/main" uri="{876F7934-8845-4945-9796-88D515C7AA90}">
      <x14:pivotCaches>
        <pivotCache cacheId="144"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etails_5df34da9-eb1f-4471-b7c3-7eaf6595b6b5" name="Details" connection="Query - Details"/>
          <x15:modelTable id="Orders_bafb5710-3cdf-4719-a683-dbe7b285f78b" name="Orders" connection="Query - Orders"/>
        </x15:modelTables>
        <x15:modelRelationships>
          <x15:modelRelationship fromTable="Details" fromColumn="Order ID" toTable="Orders" toColumn="Ord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 i="3" l="1"/>
  <c r="D7" i="3"/>
  <c r="C7" i="3"/>
  <c r="B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364605-B21D-4DEB-BF4A-85BDFB473A26}" name="Query - Details" description="Connection to the 'Details' query in the workbook." type="100" refreshedVersion="8" minRefreshableVersion="5">
    <extLst>
      <ext xmlns:x15="http://schemas.microsoft.com/office/spreadsheetml/2010/11/main" uri="{DE250136-89BD-433C-8126-D09CA5730AF9}">
        <x15:connection id="285ab3f1-5a7d-400e-9c80-96971e22f2c8"/>
      </ext>
    </extLst>
  </connection>
  <connection id="2" xr16:uid="{AD46ECA2-A4AE-4B67-A8C1-FAFA987962D5}" name="Query - Orders" description="Connection to the 'Orders' query in the workbook." type="100" refreshedVersion="8" minRefreshableVersion="5">
    <extLst>
      <ext xmlns:x15="http://schemas.microsoft.com/office/spreadsheetml/2010/11/main" uri="{DE250136-89BD-433C-8126-D09CA5730AF9}">
        <x15:connection id="1d5e53e1-b9c0-4b44-931c-791e5e9ce414"/>
      </ext>
    </extLst>
  </connection>
  <connection id="3" xr16:uid="{92C94D8F-0438-4CCD-B8E3-CDB54E76E874}"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<sst xmlns="http://schemas.openxmlformats.org/spreadsheetml/2006/main" count="59" uniqueCount="47">
  <si>
    <t>Patna</t>
  </si>
  <si>
    <t>Thiruvananthapuram</t>
  </si>
  <si>
    <t>Mumbai</t>
  </si>
  <si>
    <t>Indore</t>
  </si>
  <si>
    <t>Simla</t>
  </si>
  <si>
    <t>Kolkata</t>
  </si>
  <si>
    <t>Bhopal</t>
  </si>
  <si>
    <t>Jaipur</t>
  </si>
  <si>
    <t>Bangalore</t>
  </si>
  <si>
    <t>Kashmir</t>
  </si>
  <si>
    <t>Chennai</t>
  </si>
  <si>
    <t>Lucknow</t>
  </si>
  <si>
    <t>Sum of Amount</t>
  </si>
  <si>
    <t>Average of Profit</t>
  </si>
  <si>
    <t>Sum of Quantity</t>
  </si>
  <si>
    <t>Total Amount</t>
  </si>
  <si>
    <t>Average Profit</t>
  </si>
  <si>
    <t>Total Quantity</t>
  </si>
  <si>
    <t>Sum of avg order value</t>
  </si>
  <si>
    <t>Average Order value</t>
  </si>
  <si>
    <t>Row Labels</t>
  </si>
  <si>
    <t>Clothing</t>
  </si>
  <si>
    <t>Electronics</t>
  </si>
  <si>
    <t>Furniture</t>
  </si>
  <si>
    <t>Grand Total</t>
  </si>
  <si>
    <t>COD</t>
  </si>
  <si>
    <t>Credit Card</t>
  </si>
  <si>
    <t>Debit Card</t>
  </si>
  <si>
    <t>EMI</t>
  </si>
  <si>
    <t>UPI</t>
  </si>
  <si>
    <t>Accessories</t>
  </si>
  <si>
    <t>Chairs</t>
  </si>
  <si>
    <t>Electronic Games</t>
  </si>
  <si>
    <t>Furnishings</t>
  </si>
  <si>
    <t>Hankerchief</t>
  </si>
  <si>
    <t>Kurti</t>
  </si>
  <si>
    <t>Leggings</t>
  </si>
  <si>
    <t>Phones</t>
  </si>
  <si>
    <t>Printers</t>
  </si>
  <si>
    <t>Saree</t>
  </si>
  <si>
    <t>Shirt</t>
  </si>
  <si>
    <t>Skirt</t>
  </si>
  <si>
    <t>Stole</t>
  </si>
  <si>
    <t>Tables</t>
  </si>
  <si>
    <t>Trousers</t>
  </si>
  <si>
    <t>T-shirt</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</si>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</sst>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0" borderId="0" xfId="0" applyFon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connections" Target="connection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3.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pivotCacheDefinition" Target="pivotCache/pivotCacheDefinition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[reefha project.xlsx]clustered bar!PivotTable1</c:name>
    <c:fmtId val="3"/>
  </c:pivotSource>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dk1">
                  <a:tint val="88500"/>
                  <a:alpha val="0"/>
                </a:schemeClr>
              </a:gs>
              <a:gs pos="50000">
                <a:schemeClr val="dk1">
                  <a:tint val="88500"/>
                </a:schemeClr>
              </a:gs>
            </a:gsLst>
            <a:lin ang="10800000" scaled="1"/>
          </a:gradFill>
          <a:ln>
            <a:noFill/>
          </a:ln>
          <a:effectLst/>
          <a:sp3d/>
        </c:spPr>
        <c:marker>
          <c:symbol val="circle"/>
          <c:size val="6"/>
          <c:spPr>
            <a:gradFill flip="none" rotWithShape="1">
              <a:gsLst>
                <a:gs pos="0">
                  <a:schemeClr val="dk1">
                    <a:tint val="88500"/>
                  </a:schemeClr>
                </a:gs>
                <a:gs pos="75000">
                  <a:schemeClr val="dk1">
                    <a:tint val="88500"/>
                    <a:lumMod val="60000"/>
                    <a:lumOff val="40000"/>
                  </a:schemeClr>
                </a:gs>
                <a:gs pos="51000">
                  <a:schemeClr val="dk1">
                    <a:tint val="88500"/>
                    <a:alpha val="75000"/>
                  </a:schemeClr>
                </a:gs>
                <a:gs pos="100000">
                  <a:schemeClr val="dk1">
                    <a:tint val="88500"/>
                    <a:lumMod val="20000"/>
                    <a:lumOff val="80000"/>
                    <a:alpha val="15000"/>
                  </a:schemeClr>
                </a:gs>
              </a:gsLst>
              <a:lin ang="5400000" scaled="0"/>
            </a:gradFill>
            <a:ln w="9525" cap="flat" cmpd="sng" algn="ctr">
              <a:solidFill>
                <a:schemeClr val="dk1">
                  <a:tint val="885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'clustered bar'!$C$3</c:f>
              <c:strCache>
                <c:ptCount val="1"/>
                <c:pt idx="0">
                  <c:v>Total</c:v>
                </c:pt>
              </c:strCache>
            </c:strRef>
          </c:tx>
          <c:spPr>
            <a:gradFill flip="none" rotWithShape="1">
              <a:gsLst>
                <a:gs pos="100000">
                  <a:schemeClr val="dk1">
                    <a:tint val="88500"/>
                    <a:alpha val="0"/>
                  </a:schemeClr>
                </a:gs>
                <a:gs pos="50000">
                  <a:schemeClr val="dk1">
                    <a:tint val="88500"/>
                  </a:schemeClr>
                </a:gs>
              </a:gsLst>
              <a:lin ang="10800000" scaled="1"/>
            </a:gradFill>
            <a:ln>
              <a:noFill/>
            </a:ln>
            <a:effectLst/>
            <a:sp3d/>
          </c:spPr>
          <c:invertIfNegative val="0"/>
          <c:cat>
            <c:strRef>
              <c:f>'clustered bar'!$B$4:$B$7</c:f>
              <c:strCache>
                <c:ptCount val="3"/>
                <c:pt idx="0">
                  <c:v>Clothing</c:v>
                </c:pt>
                <c:pt idx="1">
                  <c:v>Electronics</c:v>
                </c:pt>
                <c:pt idx="2">
                  <c:v>Furniture</c:v>
                </c:pt>
              </c:strCache>
            </c:strRef>
          </c:cat>
          <c:val>
            <c:numRef>
              <c:f>'clustered bar'!$C$4:$C$7</c:f>
              <c:numCache>
                <c:formatCode>General</c:formatCode>
                <c:ptCount val="3"/>
                <c:pt idx="0">
                  <c:v>2407.9992063492064</c:v>
                </c:pt>
                <c:pt idx="1">
                  <c:v>2816.93354978355</c:v>
                </c:pt>
                <c:pt idx="2">
                  <c:v>1530.9206349206349</c:v>
                </c:pt>
              </c:numCache>
            </c:numRef>
          </c:val>
          <c:extLst>
            <c:ext xmlns:c16="http://schemas.microsoft.com/office/drawing/2014/chart" uri="{C3380CC4-5D6E-409C-BE32-E72D297353CC}">
              <c16:uniqueId val="{00000000-EF67-4B48-908A-95AD0C5220DB}"/>
            </c:ext>
          </c:extLst>
        </c:ser>
        <c:dLbls>
          <c:showLegendKey val="0"/>
          <c:showVal val="0"/>
          <c:showCatName val="0"/>
          <c:showSerName val="0"/>
          <c:showPercent val="0"/>
          <c:showBubbleSize val="0"/>
        </c:dLbls>
        <c:gapWidth val="150"/>
        <c:gapDepth val="0"/>
        <c:shape val="box"/>
        <c:axId val="132454848"/>
        <c:axId val="132473568"/>
        <c:axId val="0"/>
      </c:bar3DChart>
      <c:catAx>
        <c:axId val="132454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73568"/>
        <c:crosses val="autoZero"/>
        <c:auto val="1"/>
        <c:lblAlgn val="ctr"/>
        <c:lblOffset val="100"/>
        <c:noMultiLvlLbl val="0"/>
      </c:catAx>
      <c:valAx>
        <c:axId val="132473568"/>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54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[reefha project.xlsx]kpi (3)!PivotTable1</c:name>
    <c:fmtId val="5"/>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w="9525">
              <a:solidFill>
                <a:schemeClr val="dk1">
                  <a:tint val="885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'kpi (3)'!$C$3</c:f>
              <c:strCache>
                <c:ptCount val="1"/>
                <c:pt idx="0">
                  <c:v>Total</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(3)'!$B$4:$B$16</c:f>
              <c:strCache>
                <c:ptCount val="12"/>
                <c:pt idx="0">
                  <c:v>Bangalore</c:v>
                </c:pt>
                <c:pt idx="1">
                  <c:v>Bhopal</c:v>
                </c:pt>
                <c:pt idx="2">
                  <c:v>Chennai</c:v>
                </c:pt>
                <c:pt idx="3">
                  <c:v>Indore</c:v>
                </c:pt>
                <c:pt idx="4">
                  <c:v>Jaipur</c:v>
                </c:pt>
                <c:pt idx="5">
                  <c:v>Kashmir</c:v>
                </c:pt>
                <c:pt idx="6">
                  <c:v>Kolkata</c:v>
                </c:pt>
                <c:pt idx="7">
                  <c:v>Lucknow</c:v>
                </c:pt>
                <c:pt idx="8">
                  <c:v>Mumbai</c:v>
                </c:pt>
                <c:pt idx="9">
                  <c:v>Patna</c:v>
                </c:pt>
                <c:pt idx="10">
                  <c:v>Simla</c:v>
                </c:pt>
                <c:pt idx="11">
                  <c:v>Thiruvananthapuram</c:v>
                </c:pt>
              </c:strCache>
            </c:strRef>
          </c:cat>
          <c:val>
            <c:numRef>
              <c:f>'kpi (3)'!$C$4:$C$16</c:f>
              <c:numCache>
                <c:formatCode>General</c:formatCode>
                <c:ptCount val="12"/>
                <c:pt idx="0">
                  <c:v>2032</c:v>
                </c:pt>
                <c:pt idx="1">
                  <c:v>975</c:v>
                </c:pt>
                <c:pt idx="2">
                  <c:v>909</c:v>
                </c:pt>
                <c:pt idx="3">
                  <c:v>5979</c:v>
                </c:pt>
                <c:pt idx="4">
                  <c:v>2557</c:v>
                </c:pt>
                <c:pt idx="5">
                  <c:v>1995</c:v>
                </c:pt>
                <c:pt idx="6">
                  <c:v>191</c:v>
                </c:pt>
                <c:pt idx="7">
                  <c:v>124</c:v>
                </c:pt>
                <c:pt idx="8">
                  <c:v>4742</c:v>
                </c:pt>
                <c:pt idx="9">
                  <c:v>545</c:v>
                </c:pt>
                <c:pt idx="10">
                  <c:v>2542</c:v>
                </c:pt>
                <c:pt idx="11">
                  <c:v>1067</c:v>
                </c:pt>
              </c:numCache>
            </c:numRef>
          </c:val>
          <c:extLst>
            <c:ext xmlns:c16="http://schemas.microsoft.com/office/drawing/2014/chart" uri="{C3380CC4-5D6E-409C-BE32-E72D297353CC}">
              <c16:uniqueId val="{00000000-079D-4703-A95D-F27806B5CCDC}"/>
            </c:ext>
          </c:extLst>
        </c:ser>
        <c:dLbls>
          <c:showLegendKey val="0"/>
          <c:showVal val="1"/>
          <c:showCatName val="0"/>
          <c:showSerName val="0"/>
          <c:showPercent val="0"/>
          <c:showBubbleSize val="0"/>
        </c:dLbls>
        <c:gapWidth val="150"/>
        <c:shape val="box"/>
        <c:axId val="132476928"/>
        <c:axId val="132461088"/>
        <c:axId val="0"/>
      </c:bar3DChart>
      <c:catAx>
        <c:axId val="1324769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61088"/>
        <c:crosses val="autoZero"/>
        <c:auto val="1"/>
        <c:lblAlgn val="ctr"/>
        <c:lblOffset val="100"/>
        <c:noMultiLvlLbl val="0"/>
      </c:catAx>
      <c:valAx>
        <c:axId val="13246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76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[reefha project.xlsx]pie !PivotTable1</c:name>
    <c:fmtId val="2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1"/>
          <c:showBubbleSize val="0"/>
          <c:extLst>
            <c:ext xmlns:c15="http://schemas.microsoft.com/office/drawing/2012/chart" uri="{CE6537A1-D6FC-4f65-9D91-7224C49458BB}"/>
          </c:extLst>
        </c:dLbl>
      </c:pivotFmt>
      <c:pivotFmt>
        <c:idx val="3"/>
        <c:dLbl>
          <c:idx val="0"/>
          <c:layout>
            <c:manualLayout>
              <c:x val="0.15190551181102366"/>
              <c:y val="-0.16892935258092739"/>
            </c:manualLayout>
          </c:layout>
          <c:showLegendKey val="0"/>
          <c:showVal val="1"/>
          <c:showCatName val="1"/>
          <c:showSerName val="0"/>
          <c:showPercent val="1"/>
          <c:showBubbleSize val="0"/>
          <c:extLst>
            <c:ext xmlns:c15="http://schemas.microsoft.com/office/drawing/2012/chart" uri="{CE6537A1-D6FC-4f65-9D91-7224C49458BB}"/>
          </c:extLst>
        </c:dLbl>
      </c:pivotFmt>
      <c:pivotFmt>
        <c:idx val="4"/>
        <c:dLbl>
          <c:idx val="0"/>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layout>
            <c:manualLayout>
              <c:x val="0.15190551181102366"/>
              <c:y val="-0.16892935258092739"/>
            </c:manualLayout>
          </c:layou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dk1">
              <a:tint val="55000"/>
            </a:schemeClr>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dk1">
              <a:tint val="75000"/>
            </a:schemeClr>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dk1">
              <a:tint val="98500"/>
            </a:schemeClr>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dk1">
              <a:tint val="30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'pie '!$C$3</c:f>
              <c:strCache>
                <c:ptCount val="1"/>
                <c:pt idx="0">
                  <c:v>Total</c:v>
                </c:pt>
              </c:strCache>
            </c:strRef>
          </c:tx>
          <c:dPt>
            <c:idx val="0"/>
            <c:bubble3D val="0"/>
            <c:spPr>
              <a:solidFill>
                <a:schemeClr val="dk1">
                  <a:tint val="885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BFD-44AA-9CCB-4653717B79C9}"/>
              </c:ext>
            </c:extLst>
          </c:dPt>
          <c:dPt>
            <c:idx val="1"/>
            <c:bubble3D val="0"/>
            <c:spPr>
              <a:solidFill>
                <a:schemeClr val="dk1">
                  <a:tint val="5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BFD-44AA-9CCB-4653717B79C9}"/>
              </c:ext>
            </c:extLst>
          </c:dPt>
          <c:dPt>
            <c:idx val="2"/>
            <c:bubble3D val="0"/>
            <c:spPr>
              <a:solidFill>
                <a:schemeClr val="dk1">
                  <a:tint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BFD-44AA-9CCB-4653717B79C9}"/>
              </c:ext>
            </c:extLst>
          </c:dPt>
          <c:dPt>
            <c:idx val="3"/>
            <c:bubble3D val="0"/>
            <c:spPr>
              <a:solidFill>
                <a:schemeClr val="dk1">
                  <a:tint val="985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BFD-44AA-9CCB-4653717B79C9}"/>
              </c:ext>
            </c:extLst>
          </c:dPt>
          <c:dPt>
            <c:idx val="4"/>
            <c:bubble3D val="0"/>
            <c:spPr>
              <a:solidFill>
                <a:schemeClr val="dk1">
                  <a:tint val="3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BFD-44AA-9CCB-4653717B79C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'!$B$4:$B$9</c:f>
              <c:strCache>
                <c:ptCount val="5"/>
                <c:pt idx="0">
                  <c:v>COD</c:v>
                </c:pt>
                <c:pt idx="1">
                  <c:v>Credit Card</c:v>
                </c:pt>
                <c:pt idx="2">
                  <c:v>Debit Card</c:v>
                </c:pt>
                <c:pt idx="3">
                  <c:v>EMI</c:v>
                </c:pt>
                <c:pt idx="4">
                  <c:v>UPI</c:v>
                </c:pt>
              </c:strCache>
            </c:strRef>
          </c:cat>
          <c:val>
            <c:numRef>
              <c:f>'pie '!$C$4:$C$9</c:f>
              <c:numCache>
                <c:formatCode>General</c:formatCode>
                <c:ptCount val="5"/>
                <c:pt idx="0">
                  <c:v>3009.5589466089468</c:v>
                </c:pt>
                <c:pt idx="1">
                  <c:v>679.9</c:v>
                </c:pt>
                <c:pt idx="2">
                  <c:v>938.41111111111115</c:v>
                </c:pt>
                <c:pt idx="3">
                  <c:v>911.19047619047615</c:v>
                </c:pt>
                <c:pt idx="4">
                  <c:v>1216.792857142857</c:v>
                </c:pt>
              </c:numCache>
            </c:numRef>
          </c:val>
          <c:extLst>
            <c:ext xmlns:c16="http://schemas.microsoft.com/office/drawing/2014/chart" uri="{C3380CC4-5D6E-409C-BE32-E72D297353CC}">
              <c16:uniqueId val="{0000000A-8BFD-44AA-9CCB-4653717B79C9}"/>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[reefha project.xlsx]bar!PivotTable1</c:name>
    <c:fmtId val="20"/>
  </c:pivotSource>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marker>
          <c:symbol val="circle"/>
          <c:size val="4"/>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bar!$C$3</c:f>
              <c:strCache>
                <c:ptCount val="1"/>
                <c:pt idx="0">
                  <c:v>Total</c:v>
                </c:pt>
              </c:strCache>
            </c:strRef>
          </c:tx>
          <c:spPr>
            <a:gradFill rotWithShape="1">
              <a:gsLst>
                <a:gs pos="0">
                  <a:schemeClr val="dk1">
                    <a:tint val="88500"/>
                    <a:lumMod val="110000"/>
                    <a:satMod val="105000"/>
                    <a:tint val="67000"/>
                  </a:schemeClr>
                </a:gs>
                <a:gs pos="50000">
                  <a:schemeClr val="dk1">
                    <a:tint val="88500"/>
                    <a:lumMod val="105000"/>
                    <a:satMod val="103000"/>
                    <a:tint val="73000"/>
                  </a:schemeClr>
                </a:gs>
                <a:gs pos="100000">
                  <a:schemeClr val="dk1">
                    <a:tint val="88500"/>
                    <a:lumMod val="105000"/>
                    <a:satMod val="109000"/>
                    <a:tint val="81000"/>
                  </a:schemeClr>
                </a:gs>
              </a:gsLst>
              <a:lin ang="5400000" scaled="0"/>
            </a:gradFill>
            <a:ln w="9525" cap="flat" cmpd="sng" algn="ctr">
              <a:solidFill>
                <a:schemeClr val="dk1">
                  <a:tint val="88500"/>
                  <a:shade val="95000"/>
                </a:schemeClr>
              </a:solidFill>
              <a:round/>
            </a:ln>
            <a:effectLst/>
          </c:spPr>
          <c:invertIfNegative val="0"/>
          <c:cat>
            <c:strRef>
              <c:f>bar!$B$4:$B$20</c:f>
              <c:strCache>
                <c:ptCount val="16"/>
                <c:pt idx="0">
                  <c:v>Accessories</c:v>
                </c:pt>
                <c:pt idx="1">
                  <c:v>Chairs</c:v>
                </c:pt>
                <c:pt idx="2">
                  <c:v>Electronic Games</c:v>
                </c:pt>
                <c:pt idx="3">
                  <c:v>Furnishings</c:v>
                </c:pt>
                <c:pt idx="4">
                  <c:v>Hankerchief</c:v>
                </c:pt>
                <c:pt idx="5">
                  <c:v>Kurti</c:v>
                </c:pt>
                <c:pt idx="6">
                  <c:v>Leggings</c:v>
                </c:pt>
                <c:pt idx="7">
                  <c:v>Phones</c:v>
                </c:pt>
                <c:pt idx="8">
                  <c:v>Printers</c:v>
                </c:pt>
                <c:pt idx="9">
                  <c:v>Saree</c:v>
                </c:pt>
                <c:pt idx="10">
                  <c:v>Shirt</c:v>
                </c:pt>
                <c:pt idx="11">
                  <c:v>Skirt</c:v>
                </c:pt>
                <c:pt idx="12">
                  <c:v>Stole</c:v>
                </c:pt>
                <c:pt idx="13">
                  <c:v>Tables</c:v>
                </c:pt>
                <c:pt idx="14">
                  <c:v>Trousers</c:v>
                </c:pt>
                <c:pt idx="15">
                  <c:v>T-shirt</c:v>
                </c:pt>
              </c:strCache>
            </c:strRef>
          </c:cat>
          <c:val>
            <c:numRef>
              <c:f>bar!$C$4:$C$20</c:f>
              <c:numCache>
                <c:formatCode>General</c:formatCode>
                <c:ptCount val="16"/>
                <c:pt idx="0">
                  <c:v>349</c:v>
                </c:pt>
                <c:pt idx="1">
                  <c:v>1415</c:v>
                </c:pt>
                <c:pt idx="2">
                  <c:v>1953</c:v>
                </c:pt>
                <c:pt idx="3">
                  <c:v>673</c:v>
                </c:pt>
                <c:pt idx="4">
                  <c:v>413</c:v>
                </c:pt>
                <c:pt idx="5">
                  <c:v>167</c:v>
                </c:pt>
                <c:pt idx="6">
                  <c:v>34</c:v>
                </c:pt>
                <c:pt idx="7">
                  <c:v>3768</c:v>
                </c:pt>
                <c:pt idx="8">
                  <c:v>3274</c:v>
                </c:pt>
                <c:pt idx="9">
                  <c:v>4445</c:v>
                </c:pt>
                <c:pt idx="10">
                  <c:v>777</c:v>
                </c:pt>
                <c:pt idx="11">
                  <c:v>65</c:v>
                </c:pt>
                <c:pt idx="12">
                  <c:v>680</c:v>
                </c:pt>
                <c:pt idx="13">
                  <c:v>3444</c:v>
                </c:pt>
                <c:pt idx="14">
                  <c:v>1901</c:v>
                </c:pt>
                <c:pt idx="15">
                  <c:v>300</c:v>
                </c:pt>
              </c:numCache>
            </c:numRef>
          </c:val>
          <c:extLst>
            <c:ext xmlns:c16="http://schemas.microsoft.com/office/drawing/2014/chart" uri="{C3380CC4-5D6E-409C-BE32-E72D297353CC}">
              <c16:uniqueId val="{00000000-53E1-43B4-975B-F181BE68DA00}"/>
            </c:ext>
          </c:extLst>
        </c:ser>
        <c:dLbls>
          <c:showLegendKey val="0"/>
          <c:showVal val="0"/>
          <c:showCatName val="0"/>
          <c:showSerName val="0"/>
          <c:showPercent val="0"/>
          <c:showBubbleSize val="0"/>
        </c:dLbls>
        <c:gapWidth val="100"/>
        <c:axId val="1481593456"/>
        <c:axId val="1481593936"/>
      </c:barChart>
      <c:catAx>
        <c:axId val="1481593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81593936"/>
        <c:crosses val="autoZero"/>
        <c:auto val="1"/>
        <c:lblAlgn val="ctr"/>
        <c:lblOffset val="100"/>
        <c:noMultiLvlLbl val="0"/>
      </c:catAx>
      <c:valAx>
        <c:axId val="14815939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81593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[reefha project.xlsx]clustered bar!PivotTable1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'clustered bar'!$C$3</c:f>
              <c:strCache>
                <c:ptCount val="1"/>
                <c:pt idx="0">
                  <c:v>Total</c:v>
                </c:pt>
              </c:strCache>
            </c:strRef>
          </c:tx>
          <c:spPr>
            <a:solidFill>
              <a:schemeClr val="accent1"/>
            </a:solidFill>
            <a:ln>
              <a:noFill/>
            </a:ln>
            <a:effectLst/>
            <a:sp3d/>
          </c:spPr>
          <c:invertIfNegative val="0"/>
          <c:cat>
            <c:strRef>
              <c:f>'clustered bar'!$B$4:$B$7</c:f>
              <c:strCache>
                <c:ptCount val="3"/>
                <c:pt idx="0">
                  <c:v>Clothing</c:v>
                </c:pt>
                <c:pt idx="1">
                  <c:v>Electronics</c:v>
                </c:pt>
                <c:pt idx="2">
                  <c:v>Furniture</c:v>
                </c:pt>
              </c:strCache>
            </c:strRef>
          </c:cat>
          <c:val>
            <c:numRef>
              <c:f>'clustered bar'!$C$4:$C$7</c:f>
              <c:numCache>
                <c:formatCode>General</c:formatCode>
                <c:ptCount val="3"/>
                <c:pt idx="0">
                  <c:v>2407.9992063492064</c:v>
                </c:pt>
                <c:pt idx="1">
                  <c:v>2816.93354978355</c:v>
                </c:pt>
                <c:pt idx="2">
                  <c:v>1530.9206349206349</c:v>
                </c:pt>
              </c:numCache>
            </c:numRef>
          </c:val>
          <c:extLst>
            <c:ext xmlns:c16="http://schemas.microsoft.com/office/drawing/2014/chart" uri="{C3380CC4-5D6E-409C-BE32-E72D297353CC}">
              <c16:uniqueId val="{00000000-173F-4AA9-B066-F82064B13007}"/>
            </c:ext>
          </c:extLst>
        </c:ser>
        <c:dLbls>
          <c:showLegendKey val="0"/>
          <c:showVal val="0"/>
          <c:showCatName val="0"/>
          <c:showSerName val="0"/>
          <c:showPercent val="0"/>
          <c:showBubbleSize val="0"/>
        </c:dLbls>
        <c:gapWidth val="150"/>
        <c:shape val="box"/>
        <c:axId val="132454848"/>
        <c:axId val="132473568"/>
        <c:axId val="0"/>
      </c:bar3DChart>
      <c:catAx>
        <c:axId val="132454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73568"/>
        <c:crosses val="autoZero"/>
        <c:auto val="1"/>
        <c:lblAlgn val="ctr"/>
        <c:lblOffset val="100"/>
        <c:noMultiLvlLbl val="0"/>
      </c:catAx>
      <c:valAx>
        <c:axId val="1324735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54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[reefha project.xlsx]kpi (3)!PivotTable1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'kpi (3)'!$C$3</c:f>
              <c:strCache>
                <c:ptCount val="1"/>
                <c:pt idx="0">
                  <c:v>Total</c:v>
                </c:pt>
              </c:strCache>
            </c:strRef>
          </c:tx>
          <c:spPr>
            <a:solidFill>
              <a:schemeClr val="accent1"/>
            </a:solidFill>
            <a:ln>
              <a:noFill/>
            </a:ln>
            <a:effectLst/>
            <a:sp3d/>
          </c:spPr>
          <c:invertIfNegative val="0"/>
          <c:cat>
            <c:strRef>
              <c:f>'kpi (3)'!$B$4:$B$16</c:f>
              <c:strCache>
                <c:ptCount val="12"/>
                <c:pt idx="0">
                  <c:v>Bangalore</c:v>
                </c:pt>
                <c:pt idx="1">
                  <c:v>Bhopal</c:v>
                </c:pt>
                <c:pt idx="2">
                  <c:v>Chennai</c:v>
                </c:pt>
                <c:pt idx="3">
                  <c:v>Indore</c:v>
                </c:pt>
                <c:pt idx="4">
                  <c:v>Jaipur</c:v>
                </c:pt>
                <c:pt idx="5">
                  <c:v>Kashmir</c:v>
                </c:pt>
                <c:pt idx="6">
                  <c:v>Kolkata</c:v>
                </c:pt>
                <c:pt idx="7">
                  <c:v>Lucknow</c:v>
                </c:pt>
                <c:pt idx="8">
                  <c:v>Mumbai</c:v>
                </c:pt>
                <c:pt idx="9">
                  <c:v>Patna</c:v>
                </c:pt>
                <c:pt idx="10">
                  <c:v>Simla</c:v>
                </c:pt>
                <c:pt idx="11">
                  <c:v>Thiruvananthapuram</c:v>
                </c:pt>
              </c:strCache>
            </c:strRef>
          </c:cat>
          <c:val>
            <c:numRef>
              <c:f>'kpi (3)'!$C$4:$C$16</c:f>
              <c:numCache>
                <c:formatCode>General</c:formatCode>
                <c:ptCount val="12"/>
                <c:pt idx="0">
                  <c:v>2032</c:v>
                </c:pt>
                <c:pt idx="1">
                  <c:v>975</c:v>
                </c:pt>
                <c:pt idx="2">
                  <c:v>909</c:v>
                </c:pt>
                <c:pt idx="3">
                  <c:v>5979</c:v>
                </c:pt>
                <c:pt idx="4">
                  <c:v>2557</c:v>
                </c:pt>
                <c:pt idx="5">
                  <c:v>1995</c:v>
                </c:pt>
                <c:pt idx="6">
                  <c:v>191</c:v>
                </c:pt>
                <c:pt idx="7">
                  <c:v>124</c:v>
                </c:pt>
                <c:pt idx="8">
                  <c:v>4742</c:v>
                </c:pt>
                <c:pt idx="9">
                  <c:v>545</c:v>
                </c:pt>
                <c:pt idx="10">
                  <c:v>2542</c:v>
                </c:pt>
                <c:pt idx="11">
                  <c:v>1067</c:v>
                </c:pt>
              </c:numCache>
            </c:numRef>
          </c:val>
          <c:extLst>
            <c:ext xmlns:c16="http://schemas.microsoft.com/office/drawing/2014/chart" uri="{C3380CC4-5D6E-409C-BE32-E72D297353CC}">
              <c16:uniqueId val="{00000001-1090-49DD-828C-A43C78687161}"/>
            </c:ext>
          </c:extLst>
        </c:ser>
        <c:dLbls>
          <c:showLegendKey val="0"/>
          <c:showVal val="0"/>
          <c:showCatName val="0"/>
          <c:showSerName val="0"/>
          <c:showPercent val="0"/>
          <c:showBubbleSize val="0"/>
        </c:dLbls>
        <c:gapWidth val="150"/>
        <c:shape val="box"/>
        <c:axId val="132454848"/>
        <c:axId val="132473568"/>
        <c:axId val="0"/>
      </c:bar3DChart>
      <c:catAx>
        <c:axId val="132454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73568"/>
        <c:crosses val="autoZero"/>
        <c:auto val="1"/>
        <c:lblAlgn val="ctr"/>
        <c:lblOffset val="100"/>
        <c:noMultiLvlLbl val="0"/>
      </c:catAx>
      <c:valAx>
        <c:axId val="1324735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54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[reefha project.xlsx]kpi (3)!PivotTable1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'kpi (3)'!$C$3</c:f>
              <c:strCache>
                <c:ptCount val="1"/>
                <c:pt idx="0">
                  <c:v>Total</c:v>
                </c:pt>
              </c:strCache>
            </c:strRef>
          </c:tx>
          <c:spPr>
            <a:solidFill>
              <a:schemeClr val="accent1"/>
            </a:solidFill>
            <a:ln>
              <a:noFill/>
            </a:ln>
            <a:effectLst/>
            <a:sp3d/>
          </c:spPr>
          <c:invertIfNegative val="0"/>
          <c:cat>
            <c:strRef>
              <c:f>'kpi (3)'!$B$4:$B$16</c:f>
              <c:strCache>
                <c:ptCount val="12"/>
                <c:pt idx="0">
                  <c:v>Bangalore</c:v>
                </c:pt>
                <c:pt idx="1">
                  <c:v>Bhopal</c:v>
                </c:pt>
                <c:pt idx="2">
                  <c:v>Chennai</c:v>
                </c:pt>
                <c:pt idx="3">
                  <c:v>Indore</c:v>
                </c:pt>
                <c:pt idx="4">
                  <c:v>Jaipur</c:v>
                </c:pt>
                <c:pt idx="5">
                  <c:v>Kashmir</c:v>
                </c:pt>
                <c:pt idx="6">
                  <c:v>Kolkata</c:v>
                </c:pt>
                <c:pt idx="7">
                  <c:v>Lucknow</c:v>
                </c:pt>
                <c:pt idx="8">
                  <c:v>Mumbai</c:v>
                </c:pt>
                <c:pt idx="9">
                  <c:v>Patna</c:v>
                </c:pt>
                <c:pt idx="10">
                  <c:v>Simla</c:v>
                </c:pt>
                <c:pt idx="11">
                  <c:v>Thiruvananthapuram</c:v>
                </c:pt>
              </c:strCache>
            </c:strRef>
          </c:cat>
          <c:val>
            <c:numRef>
              <c:f>'kpi (3)'!$C$4:$C$16</c:f>
              <c:numCache>
                <c:formatCode>General</c:formatCode>
                <c:ptCount val="12"/>
                <c:pt idx="0">
                  <c:v>2032</c:v>
                </c:pt>
                <c:pt idx="1">
                  <c:v>975</c:v>
                </c:pt>
                <c:pt idx="2">
                  <c:v>909</c:v>
                </c:pt>
                <c:pt idx="3">
                  <c:v>5979</c:v>
                </c:pt>
                <c:pt idx="4">
                  <c:v>2557</c:v>
                </c:pt>
                <c:pt idx="5">
                  <c:v>1995</c:v>
                </c:pt>
                <c:pt idx="6">
                  <c:v>191</c:v>
                </c:pt>
                <c:pt idx="7">
                  <c:v>124</c:v>
                </c:pt>
                <c:pt idx="8">
                  <c:v>4742</c:v>
                </c:pt>
                <c:pt idx="9">
                  <c:v>545</c:v>
                </c:pt>
                <c:pt idx="10">
                  <c:v>2542</c:v>
                </c:pt>
                <c:pt idx="11">
                  <c:v>1067</c:v>
                </c:pt>
              </c:numCache>
            </c:numRef>
          </c:val>
          <c:extLst>
            <c:ext xmlns:c16="http://schemas.microsoft.com/office/drawing/2014/chart" uri="{C3380CC4-5D6E-409C-BE32-E72D297353CC}">
              <c16:uniqueId val="{00000000-70D6-48EA-B7CB-7B5900A38171}"/>
            </c:ext>
          </c:extLst>
        </c:ser>
        <c:dLbls>
          <c:showLegendKey val="0"/>
          <c:showVal val="0"/>
          <c:showCatName val="0"/>
          <c:showSerName val="0"/>
          <c:showPercent val="0"/>
          <c:showBubbleSize val="0"/>
        </c:dLbls>
        <c:gapWidth val="150"/>
        <c:shape val="box"/>
        <c:axId val="132476928"/>
        <c:axId val="132461088"/>
        <c:axId val="0"/>
      </c:bar3DChart>
      <c:catAx>
        <c:axId val="132476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61088"/>
        <c:crosses val="autoZero"/>
        <c:auto val="1"/>
        <c:lblAlgn val="ctr"/>
        <c:lblOffset val="100"/>
        <c:noMultiLvlLbl val="0"/>
      </c:catAx>
      <c:valAx>
        <c:axId val="13246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76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[reefha project.xlsx]pie !PivotTable1</c:name>
    <c:fmtId val="4"/>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a:outerShdw blurRad="50800" dist="50800" dir="5400000" algn="ctr" rotWithShape="0">
                <a:schemeClr val="tx1">
                  <a:lumMod val="50000"/>
                  <a:lumOff val="50000"/>
                </a:scheme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3"/>
          </a:solidFill>
          <a:ln>
            <a:noFill/>
          </a:ln>
          <a:effectLst/>
        </c:spPr>
        <c:dLbl>
          <c:idx val="0"/>
          <c:layout>
            <c:manualLayout>
              <c:x val="0.15190551181102366"/>
              <c:y val="-0.16892935258092739"/>
            </c:manualLayout>
          </c:layout>
          <c:spPr>
            <a:noFill/>
            <a:ln>
              <a:noFill/>
            </a:ln>
            <a:effectLst>
              <a:outerShdw blurRad="50800" dist="50800" dir="5400000" algn="ctr" rotWithShape="0">
                <a:schemeClr val="tx1">
                  <a:lumMod val="50000"/>
                  <a:lumOff val="50000"/>
                </a:scheme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'pie '!$C$3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extLst>
              <c:ext xmlns:c16="http://schemas.microsoft.com/office/drawing/2014/chart" uri="{C3380CC4-5D6E-409C-BE32-E72D297353CC}">
                <c16:uniqueId val="{00000003-04B8-4781-BF5A-8FB10BF3681A}"/>
              </c:ext>
            </c:extLst>
          </c:dPt>
          <c:dPt>
            <c:idx val="3"/>
            <c:bubble3D val="0"/>
            <c:spPr>
              <a:solidFill>
                <a:schemeClr val="accent4"/>
              </a:solidFill>
              <a:ln>
                <a:noFill/>
              </a:ln>
              <a:effectLst/>
            </c:spPr>
          </c:dPt>
          <c:dPt>
            <c:idx val="4"/>
            <c:bubble3D val="0"/>
            <c:spPr>
              <a:solidFill>
                <a:schemeClr val="accent5"/>
              </a:solidFill>
              <a:ln>
                <a:noFill/>
              </a:ln>
              <a:effectLst/>
            </c:spPr>
          </c:dPt>
          <c:dLbls>
            <c:dLbl>
              <c:idx val="2"/>
              <c:layout>
                <c:manualLayout>
                  <c:x val="0.15190551181102366"/>
                  <c:y val="-0.16892935258092739"/>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4B8-4781-BF5A-8FB10BF3681A}"/>
                </c:ext>
              </c:extLst>
            </c:dLbl>
            <c:spPr>
              <a:noFill/>
              <a:ln>
                <a:noFill/>
              </a:ln>
              <a:effectLst>
                <a:outerShdw blurRad="50800" dist="50800" dir="5400000" algn="ctr" rotWithShape="0">
                  <a:schemeClr val="tx1">
                    <a:lumMod val="50000"/>
                    <a:lumOff val="50000"/>
                  </a:scheme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'!$B$4:$B$9</c:f>
              <c:strCache>
                <c:ptCount val="5"/>
                <c:pt idx="0">
                  <c:v>COD</c:v>
                </c:pt>
                <c:pt idx="1">
                  <c:v>Credit Card</c:v>
                </c:pt>
                <c:pt idx="2">
                  <c:v>Debit Card</c:v>
                </c:pt>
                <c:pt idx="3">
                  <c:v>EMI</c:v>
                </c:pt>
                <c:pt idx="4">
                  <c:v>UPI</c:v>
                </c:pt>
              </c:strCache>
            </c:strRef>
          </c:cat>
          <c:val>
            <c:numRef>
              <c:f>'pie '!$C$4:$C$9</c:f>
              <c:numCache>
                <c:formatCode>General</c:formatCode>
                <c:ptCount val="5"/>
                <c:pt idx="0">
                  <c:v>3009.5589466089468</c:v>
                </c:pt>
                <c:pt idx="1">
                  <c:v>679.9</c:v>
                </c:pt>
                <c:pt idx="2">
                  <c:v>938.41111111111115</c:v>
                </c:pt>
                <c:pt idx="3">
                  <c:v>911.19047619047615</c:v>
                </c:pt>
                <c:pt idx="4">
                  <c:v>1216.792857142857</c:v>
                </c:pt>
              </c:numCache>
            </c:numRef>
          </c:val>
          <c:extLst>
            <c:ext xmlns:c16="http://schemas.microsoft.com/office/drawing/2014/chart" uri="{C3380CC4-5D6E-409C-BE32-E72D297353CC}">
              <c16:uniqueId val="{00000001-04B8-4781-BF5A-8FB10BF3681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[reefha project.xlsx]bar!PivotTable1</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bar!$C$3</c:f>
              <c:strCache>
                <c:ptCount val="1"/>
                <c:pt idx="0">
                  <c:v>Total</c:v>
                </c:pt>
              </c:strCache>
            </c:strRef>
          </c:tx>
          <c:spPr>
            <a:solidFill>
              <a:schemeClr val="accent1"/>
            </a:solidFill>
            <a:ln>
              <a:noFill/>
            </a:ln>
            <a:effectLst/>
          </c:spPr>
          <c:invertIfNegative val="0"/>
          <c:cat>
            <c:strRef>
              <c:f>bar!$B$4:$B$20</c:f>
              <c:strCache>
                <c:ptCount val="16"/>
                <c:pt idx="0">
                  <c:v>Accessories</c:v>
                </c:pt>
                <c:pt idx="1">
                  <c:v>Chairs</c:v>
                </c:pt>
                <c:pt idx="2">
                  <c:v>Electronic Games</c:v>
                </c:pt>
                <c:pt idx="3">
                  <c:v>Furnishings</c:v>
                </c:pt>
                <c:pt idx="4">
                  <c:v>Hankerchief</c:v>
                </c:pt>
                <c:pt idx="5">
                  <c:v>Kurti</c:v>
                </c:pt>
                <c:pt idx="6">
                  <c:v>Leggings</c:v>
                </c:pt>
                <c:pt idx="7">
                  <c:v>Phones</c:v>
                </c:pt>
                <c:pt idx="8">
                  <c:v>Printers</c:v>
                </c:pt>
                <c:pt idx="9">
                  <c:v>Saree</c:v>
                </c:pt>
                <c:pt idx="10">
                  <c:v>Shirt</c:v>
                </c:pt>
                <c:pt idx="11">
                  <c:v>Skirt</c:v>
                </c:pt>
                <c:pt idx="12">
                  <c:v>Stole</c:v>
                </c:pt>
                <c:pt idx="13">
                  <c:v>Tables</c:v>
                </c:pt>
                <c:pt idx="14">
                  <c:v>Trousers</c:v>
                </c:pt>
                <c:pt idx="15">
                  <c:v>T-shirt</c:v>
                </c:pt>
              </c:strCache>
            </c:strRef>
          </c:cat>
          <c:val>
            <c:numRef>
              <c:f>bar!$C$4:$C$20</c:f>
              <c:numCache>
                <c:formatCode>General</c:formatCode>
                <c:ptCount val="16"/>
                <c:pt idx="0">
                  <c:v>349</c:v>
                </c:pt>
                <c:pt idx="1">
                  <c:v>1415</c:v>
                </c:pt>
                <c:pt idx="2">
                  <c:v>1953</c:v>
                </c:pt>
                <c:pt idx="3">
                  <c:v>673</c:v>
                </c:pt>
                <c:pt idx="4">
                  <c:v>413</c:v>
                </c:pt>
                <c:pt idx="5">
                  <c:v>167</c:v>
                </c:pt>
                <c:pt idx="6">
                  <c:v>34</c:v>
                </c:pt>
                <c:pt idx="7">
                  <c:v>3768</c:v>
                </c:pt>
                <c:pt idx="8">
                  <c:v>3274</c:v>
                </c:pt>
                <c:pt idx="9">
                  <c:v>4445</c:v>
                </c:pt>
                <c:pt idx="10">
                  <c:v>777</c:v>
                </c:pt>
                <c:pt idx="11">
                  <c:v>65</c:v>
                </c:pt>
                <c:pt idx="12">
                  <c:v>680</c:v>
                </c:pt>
                <c:pt idx="13">
                  <c:v>3444</c:v>
                </c:pt>
                <c:pt idx="14">
                  <c:v>1901</c:v>
                </c:pt>
                <c:pt idx="15">
                  <c:v>300</c:v>
                </c:pt>
              </c:numCache>
            </c:numRef>
          </c:val>
          <c:extLst>
            <c:ext xmlns:c16="http://schemas.microsoft.com/office/drawing/2014/chart" uri="{C3380CC4-5D6E-409C-BE32-E72D297353CC}">
              <c16:uniqueId val="{00000000-49BE-4A81-B17A-ECD1D84E4D55}"/>
            </c:ext>
          </c:extLst>
        </c:ser>
        <c:dLbls>
          <c:showLegendKey val="0"/>
          <c:showVal val="0"/>
          <c:showCatName val="0"/>
          <c:showSerName val="0"/>
          <c:showPercent val="0"/>
          <c:showBubbleSize val="0"/>
        </c:dLbls>
        <c:gapWidth val="219"/>
        <c:axId val="1481593456"/>
        <c:axId val="1481593936"/>
      </c:barChart>
      <c:catAx>
        <c:axId val="1481593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593936"/>
        <c:crosses val="autoZero"/>
        <c:auto val="1"/>
        <c:lblAlgn val="ctr"/>
        <c:lblOffset val="100"/>
        <c:noMultiLvlLbl val="0"/>
      </c:catAx>
      <c:valAx>
        <c:axId val="14815939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593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[reefha project.xlsx]bar (2)!PivotTable1</c:name>
    <c:fmtId val="23"/>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dLbls>
          <c:showLegendKey val="0"/>
          <c:showVal val="0"/>
          <c:showCatName val="0"/>
          <c:showSerName val="0"/>
          <c:showPercent val="0"/>
          <c:showBubbleSize val="0"/>
        </c:dLbls>
        <c:gapWidth val="219"/>
        <c:axId val="1481593456"/>
        <c:axId val="1481593936"/>
      </c:barChart>
      <c:catAx>
        <c:axId val="1481593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593936"/>
        <c:crosses val="autoZero"/>
        <c:auto val="1"/>
        <c:lblAlgn val="ctr"/>
        <c:lblOffset val="100"/>
        <c:noMultiLvlLbl val="0"/>
      </c:catAx>
      <c:valAx>
        <c:axId val="14815939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593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335280</xdr:colOff>
      <xdr:row>0</xdr:row>
      <xdr:rowOff>0</xdr:rowOff>
    </xdr:from>
    <xdr:to>
      <xdr:col>22</xdr:col>
      <xdr:colOff>586740</xdr:colOff>
      <xdr:row>51</xdr:row>
      <xdr:rowOff>53340</xdr:rowOff>
    </xdr:to>
    <xdr:sp macro="" textlink="">
      <xdr:nvSpPr>
        <xdr:cNvPr id="2" name="Rectangle 1">
          <a:extLst>
            <a:ext uri="{FF2B5EF4-FFF2-40B4-BE49-F238E27FC236}">
              <a16:creationId xmlns:a16="http://schemas.microsoft.com/office/drawing/2014/main" id="{E0E6EBF1-8BB1-18A2-9152-C7368B45A610}"/>
            </a:ext>
          </a:extLst>
        </xdr:cNvPr>
        <xdr:cNvSpPr/>
      </xdr:nvSpPr>
      <xdr:spPr>
        <a:xfrm>
          <a:off x="335280" y="0"/>
          <a:ext cx="13662660" cy="9380220"/>
        </a:xfrm>
        <a:prstGeom prst="rect">
          <a:avLst/>
        </a:prstGeom>
        <a:solidFill>
          <a:schemeClr val="tx1">
            <a:lumMod val="75000"/>
            <a:lumOff val="25000"/>
          </a:schemeClr>
        </a:solidFill>
      </xdr:spPr>
      <xdr:style>
        <a:lnRef idx="2">
          <a:schemeClr val="dk1">
            <a:shade val="15000"/>
          </a:schemeClr>
        </a:lnRef>
        <a:fillRef idx="1002">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464820</xdr:colOff>
      <xdr:row>1</xdr:row>
      <xdr:rowOff>7620</xdr:rowOff>
    </xdr:from>
    <xdr:to>
      <xdr:col>19</xdr:col>
      <xdr:colOff>45720</xdr:colOff>
      <xdr:row>4</xdr:row>
      <xdr:rowOff>38100</xdr:rowOff>
    </xdr:to>
    <xdr:sp macro="" textlink="">
      <xdr:nvSpPr>
        <xdr:cNvPr id="3" name="Rectangle 2">
          <a:extLst>
            <a:ext uri="{FF2B5EF4-FFF2-40B4-BE49-F238E27FC236}">
              <a16:creationId xmlns:a16="http://schemas.microsoft.com/office/drawing/2014/main" id="{DFBA934C-C8A5-9F34-B63D-FF92002262C6}"/>
            </a:ext>
          </a:extLst>
        </xdr:cNvPr>
        <xdr:cNvSpPr/>
      </xdr:nvSpPr>
      <xdr:spPr>
        <a:xfrm>
          <a:off x="3512820" y="190500"/>
          <a:ext cx="8115300" cy="579120"/>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r>
            <a:rPr lang="en-IN" sz="3200"/>
            <a:t>                           </a:t>
          </a:r>
          <a:r>
            <a:rPr lang="en-IN" sz="3200">
              <a:solidFill>
                <a:schemeClr val="bg1"/>
              </a:solidFill>
              <a:latin typeface="Algerian" panose="04020705040A02060702" pitchFamily="82" charset="0"/>
            </a:rPr>
            <a:t>Sales</a:t>
          </a:r>
          <a:r>
            <a:rPr lang="en-IN" sz="3200" baseline="0">
              <a:solidFill>
                <a:schemeClr val="bg1"/>
              </a:solidFill>
              <a:latin typeface="Algerian" panose="04020705040A02060702" pitchFamily="82" charset="0"/>
            </a:rPr>
            <a:t> Dashboard</a:t>
          </a:r>
          <a:endParaRPr lang="en-IN" sz="3200">
            <a:solidFill>
              <a:schemeClr val="bg1"/>
            </a:solidFill>
            <a:latin typeface="Algerian" panose="04020705040A02060702" pitchFamily="82" charset="0"/>
          </a:endParaRPr>
        </a:p>
      </xdr:txBody>
    </xdr:sp>
    <xdr:clientData/>
  </xdr:twoCellAnchor>
  <xdr:twoCellAnchor>
    <xdr:from>
      <xdr:col>1</xdr:col>
      <xdr:colOff>411480</xdr:colOff>
      <xdr:row>4</xdr:row>
      <xdr:rowOff>175260</xdr:rowOff>
    </xdr:from>
    <xdr:to>
      <xdr:col>4</xdr:col>
      <xdr:colOff>579120</xdr:colOff>
      <xdr:row>8</xdr:row>
      <xdr:rowOff>22860</xdr:rowOff>
    </xdr:to>
    <xdr:sp macro="" textlink="">
      <xdr:nvSpPr>
        <xdr:cNvPr id="5" name="Rectangle 4">
          <a:extLst>
            <a:ext uri="{FF2B5EF4-FFF2-40B4-BE49-F238E27FC236}">
              <a16:creationId xmlns:a16="http://schemas.microsoft.com/office/drawing/2014/main" id="{EB4796B1-8B60-451B-0C5F-043142B23294}"/>
            </a:ext>
          </a:extLst>
        </xdr:cNvPr>
        <xdr:cNvSpPr/>
      </xdr:nvSpPr>
      <xdr:spPr>
        <a:xfrm>
          <a:off x="1021080" y="906780"/>
          <a:ext cx="1996440" cy="579120"/>
        </a:xfrm>
        <a:prstGeom prst="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ctr"/>
          <a:r>
            <a:rPr lang="en-IN" sz="1400" b="1" i="0" u="none" strike="noStrike">
              <a:solidFill>
                <a:schemeClr val="lt1"/>
              </a:solidFill>
              <a:effectLst/>
              <a:latin typeface="+mn-lt"/>
              <a:ea typeface="+mn-ea"/>
              <a:cs typeface="+mn-cs"/>
            </a:rPr>
            <a:t>Total Amount</a:t>
          </a:r>
          <a:r>
            <a:rPr lang="en-IN" sz="1400"/>
            <a:t> </a:t>
          </a:r>
        </a:p>
      </xdr:txBody>
    </xdr:sp>
    <xdr:clientData/>
  </xdr:twoCellAnchor>
  <xdr:twoCellAnchor>
    <xdr:from>
      <xdr:col>5</xdr:col>
      <xdr:colOff>205740</xdr:colOff>
      <xdr:row>5</xdr:row>
      <xdr:rowOff>7620</xdr:rowOff>
    </xdr:from>
    <xdr:to>
      <xdr:col>8</xdr:col>
      <xdr:colOff>373380</xdr:colOff>
      <xdr:row>8</xdr:row>
      <xdr:rowOff>38100</xdr:rowOff>
    </xdr:to>
    <xdr:sp macro="" textlink="">
      <xdr:nvSpPr>
        <xdr:cNvPr id="7" name="Rectangle 6">
          <a:extLst>
            <a:ext uri="{FF2B5EF4-FFF2-40B4-BE49-F238E27FC236}">
              <a16:creationId xmlns:a16="http://schemas.microsoft.com/office/drawing/2014/main" id="{98D2D9B5-2695-4BB4-8D3F-1EA3AC4A0B33}"/>
            </a:ext>
          </a:extLst>
        </xdr:cNvPr>
        <xdr:cNvSpPr/>
      </xdr:nvSpPr>
      <xdr:spPr>
        <a:xfrm>
          <a:off x="3253740" y="922020"/>
          <a:ext cx="1996440" cy="579120"/>
        </a:xfrm>
        <a:prstGeom prst="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ctr"/>
          <a:r>
            <a:rPr lang="en-IN" sz="1400" b="1" i="0" u="none" strike="noStrike">
              <a:solidFill>
                <a:schemeClr val="lt1"/>
              </a:solidFill>
              <a:effectLst/>
              <a:latin typeface="+mn-lt"/>
              <a:ea typeface="+mn-ea"/>
              <a:cs typeface="+mn-cs"/>
            </a:rPr>
            <a:t>Average Profit</a:t>
          </a:r>
          <a:r>
            <a:rPr lang="en-IN" sz="1400"/>
            <a:t> </a:t>
          </a:r>
        </a:p>
      </xdr:txBody>
    </xdr:sp>
    <xdr:clientData/>
  </xdr:twoCellAnchor>
  <xdr:twoCellAnchor>
    <xdr:from>
      <xdr:col>9</xdr:col>
      <xdr:colOff>22860</xdr:colOff>
      <xdr:row>4</xdr:row>
      <xdr:rowOff>175260</xdr:rowOff>
    </xdr:from>
    <xdr:to>
      <xdr:col>12</xdr:col>
      <xdr:colOff>190500</xdr:colOff>
      <xdr:row>8</xdr:row>
      <xdr:rowOff>22860</xdr:rowOff>
    </xdr:to>
    <xdr:sp macro="" textlink="">
      <xdr:nvSpPr>
        <xdr:cNvPr id="9" name="Rectangle 8">
          <a:extLst>
            <a:ext uri="{FF2B5EF4-FFF2-40B4-BE49-F238E27FC236}">
              <a16:creationId xmlns:a16="http://schemas.microsoft.com/office/drawing/2014/main" id="{D1A6E235-826F-48CE-931B-49D66A175390}"/>
            </a:ext>
          </a:extLst>
        </xdr:cNvPr>
        <xdr:cNvSpPr/>
      </xdr:nvSpPr>
      <xdr:spPr>
        <a:xfrm>
          <a:off x="5509260" y="906780"/>
          <a:ext cx="1996440" cy="579120"/>
        </a:xfrm>
        <a:prstGeom prst="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ctr"/>
          <a:r>
            <a:rPr lang="en-IN" sz="1400" b="1" i="0" u="none" strike="noStrike">
              <a:solidFill>
                <a:schemeClr val="lt1"/>
              </a:solidFill>
              <a:effectLst/>
              <a:latin typeface="+mn-lt"/>
              <a:ea typeface="+mn-ea"/>
              <a:cs typeface="+mn-cs"/>
            </a:rPr>
            <a:t>Total Quantity</a:t>
          </a:r>
          <a:r>
            <a:rPr lang="en-IN" sz="1400"/>
            <a:t> </a:t>
          </a:r>
        </a:p>
      </xdr:txBody>
    </xdr:sp>
    <xdr:clientData/>
  </xdr:twoCellAnchor>
  <xdr:twoCellAnchor>
    <xdr:from>
      <xdr:col>12</xdr:col>
      <xdr:colOff>403860</xdr:colOff>
      <xdr:row>4</xdr:row>
      <xdr:rowOff>175260</xdr:rowOff>
    </xdr:from>
    <xdr:to>
      <xdr:col>15</xdr:col>
      <xdr:colOff>571500</xdr:colOff>
      <xdr:row>8</xdr:row>
      <xdr:rowOff>22860</xdr:rowOff>
    </xdr:to>
    <xdr:sp macro="" textlink="">
      <xdr:nvSpPr>
        <xdr:cNvPr id="11" name="Rectangle 10">
          <a:extLst>
            <a:ext uri="{FF2B5EF4-FFF2-40B4-BE49-F238E27FC236}">
              <a16:creationId xmlns:a16="http://schemas.microsoft.com/office/drawing/2014/main" id="{24EE29EB-11FC-4B1C-A190-0E1D3BE322C5}"/>
            </a:ext>
          </a:extLst>
        </xdr:cNvPr>
        <xdr:cNvSpPr/>
      </xdr:nvSpPr>
      <xdr:spPr>
        <a:xfrm>
          <a:off x="7719060" y="906780"/>
          <a:ext cx="1996440" cy="579120"/>
        </a:xfrm>
        <a:prstGeom prst="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ctr"/>
          <a:r>
            <a:rPr lang="en-IN" sz="1400" b="1" i="0" u="none" strike="noStrike">
              <a:solidFill>
                <a:schemeClr val="lt1"/>
              </a:solidFill>
              <a:effectLst/>
              <a:latin typeface="+mn-lt"/>
              <a:ea typeface="+mn-ea"/>
              <a:cs typeface="+mn-cs"/>
            </a:rPr>
            <a:t>Average Order value</a:t>
          </a:r>
          <a:r>
            <a:rPr lang="en-IN" sz="1400"/>
            <a:t> </a:t>
          </a:r>
        </a:p>
      </xdr:txBody>
    </xdr:sp>
    <xdr:clientData/>
  </xdr:twoCellAnchor>
  <xdr:twoCellAnchor>
    <xdr:from>
      <xdr:col>2</xdr:col>
      <xdr:colOff>53340</xdr:colOff>
      <xdr:row>6</xdr:row>
      <xdr:rowOff>99060</xdr:rowOff>
    </xdr:from>
    <xdr:to>
      <xdr:col>4</xdr:col>
      <xdr:colOff>266700</xdr:colOff>
      <xdr:row>7</xdr:row>
      <xdr:rowOff>175259</xdr:rowOff>
    </xdr:to>
    <xdr:sp macro="" textlink="">
      <xdr:nvSpPr>
        <xdr:cNvPr id="12" name="TextBox 11">
          <a:extLst>
            <a:ext uri="{FF2B5EF4-FFF2-40B4-BE49-F238E27FC236}">
              <a16:creationId xmlns:a16="http://schemas.microsoft.com/office/drawing/2014/main" id="{67940492-3C7A-8884-5DC0-D01CF4FA772C}"/>
            </a:ext>
          </a:extLst>
        </xdr:cNvPr>
        <xdr:cNvSpPr txBox="1"/>
      </xdr:nvSpPr>
      <xdr:spPr>
        <a:xfrm>
          <a:off x="1272540" y="1196340"/>
          <a:ext cx="1432560" cy="2590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chemeClr val="dk1"/>
              </a:solidFill>
              <a:effectLst/>
              <a:latin typeface="+mn-lt"/>
              <a:ea typeface="+mn-ea"/>
              <a:cs typeface="+mn-cs"/>
            </a:rPr>
            <a:t>437771</a:t>
          </a:r>
          <a:r>
            <a:rPr lang="en-IN"/>
            <a:t> </a:t>
          </a:r>
          <a:endParaRPr lang="en-IN" sz="1100"/>
        </a:p>
      </xdr:txBody>
    </xdr:sp>
    <xdr:clientData/>
  </xdr:twoCellAnchor>
  <xdr:twoCellAnchor>
    <xdr:from>
      <xdr:col>5</xdr:col>
      <xdr:colOff>457200</xdr:colOff>
      <xdr:row>6</xdr:row>
      <xdr:rowOff>106680</xdr:rowOff>
    </xdr:from>
    <xdr:to>
      <xdr:col>8</xdr:col>
      <xdr:colOff>160020</xdr:colOff>
      <xdr:row>8</xdr:row>
      <xdr:rowOff>7620</xdr:rowOff>
    </xdr:to>
    <xdr:sp macro="" textlink="">
      <xdr:nvSpPr>
        <xdr:cNvPr id="13" name="TextBox 12">
          <a:extLst>
            <a:ext uri="{FF2B5EF4-FFF2-40B4-BE49-F238E27FC236}">
              <a16:creationId xmlns:a16="http://schemas.microsoft.com/office/drawing/2014/main" id="{01599515-2E0D-7EB5-69C0-363A4E6E071A}"/>
            </a:ext>
          </a:extLst>
        </xdr:cNvPr>
        <xdr:cNvSpPr txBox="1"/>
      </xdr:nvSpPr>
      <xdr:spPr>
        <a:xfrm>
          <a:off x="3505200" y="1203960"/>
          <a:ext cx="153162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chemeClr val="dk1"/>
              </a:solidFill>
              <a:effectLst/>
              <a:latin typeface="+mn-lt"/>
              <a:ea typeface="+mn-ea"/>
              <a:cs typeface="+mn-cs"/>
            </a:rPr>
            <a:t>24.642</a:t>
          </a:r>
          <a:r>
            <a:rPr lang="en-IN" sz="1600" b="1"/>
            <a:t> </a:t>
          </a:r>
        </a:p>
      </xdr:txBody>
    </xdr:sp>
    <xdr:clientData/>
  </xdr:twoCellAnchor>
  <xdr:twoCellAnchor>
    <xdr:from>
      <xdr:col>9</xdr:col>
      <xdr:colOff>220980</xdr:colOff>
      <xdr:row>6</xdr:row>
      <xdr:rowOff>106680</xdr:rowOff>
    </xdr:from>
    <xdr:to>
      <xdr:col>11</xdr:col>
      <xdr:colOff>579120</xdr:colOff>
      <xdr:row>8</xdr:row>
      <xdr:rowOff>0</xdr:rowOff>
    </xdr:to>
    <xdr:sp macro="" textlink="">
      <xdr:nvSpPr>
        <xdr:cNvPr id="14" name="TextBox 13">
          <a:extLst>
            <a:ext uri="{FF2B5EF4-FFF2-40B4-BE49-F238E27FC236}">
              <a16:creationId xmlns:a16="http://schemas.microsoft.com/office/drawing/2014/main" id="{EBB5DB28-4522-EE19-A0DB-F94BCC3AFFBC}"/>
            </a:ext>
          </a:extLst>
        </xdr:cNvPr>
        <xdr:cNvSpPr txBox="1"/>
      </xdr:nvSpPr>
      <xdr:spPr>
        <a:xfrm>
          <a:off x="5707380" y="1203960"/>
          <a:ext cx="1577340"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chemeClr val="dk1"/>
              </a:solidFill>
              <a:effectLst/>
              <a:latin typeface="+mn-lt"/>
              <a:ea typeface="+mn-ea"/>
              <a:cs typeface="+mn-cs"/>
            </a:rPr>
            <a:t>5615</a:t>
          </a:r>
          <a:r>
            <a:rPr lang="en-IN"/>
            <a:t> </a:t>
          </a:r>
          <a:endParaRPr lang="en-IN" sz="1100"/>
        </a:p>
      </xdr:txBody>
    </xdr:sp>
    <xdr:clientData/>
  </xdr:twoCellAnchor>
  <xdr:twoCellAnchor>
    <xdr:from>
      <xdr:col>12</xdr:col>
      <xdr:colOff>594360</xdr:colOff>
      <xdr:row>6</xdr:row>
      <xdr:rowOff>99060</xdr:rowOff>
    </xdr:from>
    <xdr:to>
      <xdr:col>15</xdr:col>
      <xdr:colOff>335280</xdr:colOff>
      <xdr:row>8</xdr:row>
      <xdr:rowOff>0</xdr:rowOff>
    </xdr:to>
    <xdr:sp macro="" textlink="">
      <xdr:nvSpPr>
        <xdr:cNvPr id="15" name="TextBox 14">
          <a:extLst>
            <a:ext uri="{FF2B5EF4-FFF2-40B4-BE49-F238E27FC236}">
              <a16:creationId xmlns:a16="http://schemas.microsoft.com/office/drawing/2014/main" id="{9C0A73FF-18CB-6F66-A6C1-66569736B664}"/>
            </a:ext>
          </a:extLst>
        </xdr:cNvPr>
        <xdr:cNvSpPr txBox="1"/>
      </xdr:nvSpPr>
      <xdr:spPr>
        <a:xfrm>
          <a:off x="7909560" y="1196340"/>
          <a:ext cx="156972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i="0" u="none" strike="noStrike">
              <a:solidFill>
                <a:schemeClr val="dk1"/>
              </a:solidFill>
              <a:effectLst/>
              <a:latin typeface="+mn-lt"/>
              <a:ea typeface="+mn-ea"/>
              <a:cs typeface="+mn-cs"/>
            </a:rPr>
            <a:t>120899.2871</a:t>
          </a:r>
          <a:r>
            <a:rPr lang="en-IN" sz="1600" b="1"/>
            <a:t> </a:t>
          </a:r>
        </a:p>
      </xdr:txBody>
    </xdr:sp>
    <xdr:clientData/>
  </xdr:twoCellAnchor>
  <xdr:twoCellAnchor>
    <xdr:from>
      <xdr:col>1</xdr:col>
      <xdr:colOff>60960</xdr:colOff>
      <xdr:row>10</xdr:row>
      <xdr:rowOff>30480</xdr:rowOff>
    </xdr:from>
    <xdr:to>
      <xdr:col>9</xdr:col>
      <xdr:colOff>373380</xdr:colOff>
      <xdr:row>26</xdr:row>
      <xdr:rowOff>38100</xdr:rowOff>
    </xdr:to>
    <xdr:sp macro="" textlink="">
      <xdr:nvSpPr>
        <xdr:cNvPr id="17" name="Rectangle 16">
          <a:extLst>
            <a:ext uri="{FF2B5EF4-FFF2-40B4-BE49-F238E27FC236}">
              <a16:creationId xmlns:a16="http://schemas.microsoft.com/office/drawing/2014/main" id="{417B50EB-5985-4E29-4E15-7BEF96167C62}"/>
            </a:ext>
          </a:extLst>
        </xdr:cNvPr>
        <xdr:cNvSpPr/>
      </xdr:nvSpPr>
      <xdr:spPr>
        <a:xfrm>
          <a:off x="670560" y="1859280"/>
          <a:ext cx="5189220" cy="2933700"/>
        </a:xfrm>
        <a:prstGeom prst="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latin typeface="Agency FB" panose="020B0503020202020204" pitchFamily="34" charset="0"/>
              <a:ea typeface="NSimSun" panose="02010609030101010101" pitchFamily="49" charset="-122"/>
            </a:rPr>
            <a:t>Sum of avg Order</a:t>
          </a:r>
          <a:r>
            <a:rPr lang="en-IN" sz="2000" b="1" baseline="0">
              <a:latin typeface="Agency FB" panose="020B0503020202020204" pitchFamily="34" charset="0"/>
              <a:ea typeface="NSimSun" panose="02010609030101010101" pitchFamily="49" charset="-122"/>
            </a:rPr>
            <a:t> V</a:t>
          </a:r>
          <a:r>
            <a:rPr lang="en-IN" sz="2000" b="1">
              <a:latin typeface="Agency FB" panose="020B0503020202020204" pitchFamily="34" charset="0"/>
              <a:ea typeface="NSimSun" panose="02010609030101010101" pitchFamily="49" charset="-122"/>
            </a:rPr>
            <a:t>alue by Category</a:t>
          </a:r>
        </a:p>
      </xdr:txBody>
    </xdr:sp>
    <xdr:clientData/>
  </xdr:twoCellAnchor>
  <xdr:twoCellAnchor>
    <xdr:from>
      <xdr:col>10</xdr:col>
      <xdr:colOff>205740</xdr:colOff>
      <xdr:row>10</xdr:row>
      <xdr:rowOff>38100</xdr:rowOff>
    </xdr:from>
    <xdr:to>
      <xdr:col>18</xdr:col>
      <xdr:colOff>518160</xdr:colOff>
      <xdr:row>26</xdr:row>
      <xdr:rowOff>45720</xdr:rowOff>
    </xdr:to>
    <xdr:sp macro="" textlink="">
      <xdr:nvSpPr>
        <xdr:cNvPr id="20" name="Rectangle 19">
          <a:extLst>
            <a:ext uri="{FF2B5EF4-FFF2-40B4-BE49-F238E27FC236}">
              <a16:creationId xmlns:a16="http://schemas.microsoft.com/office/drawing/2014/main" id="{F7DCE05C-8031-40FB-91EB-499010F721DA}"/>
            </a:ext>
          </a:extLst>
        </xdr:cNvPr>
        <xdr:cNvSpPr/>
      </xdr:nvSpPr>
      <xdr:spPr>
        <a:xfrm>
          <a:off x="6301740" y="1866900"/>
          <a:ext cx="5189220" cy="2933700"/>
        </a:xfrm>
        <a:prstGeom prst="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latin typeface="Agency FB" panose="020B0503020202020204" pitchFamily="34" charset="0"/>
              <a:ea typeface="NSimSun" panose="02010609030101010101" pitchFamily="49" charset="-122"/>
            </a:rPr>
            <a:t>Sum</a:t>
          </a:r>
          <a:r>
            <a:rPr lang="en-IN" sz="2000" b="1" baseline="0">
              <a:latin typeface="Agency FB" panose="020B0503020202020204" pitchFamily="34" charset="0"/>
              <a:ea typeface="NSimSun" panose="02010609030101010101" pitchFamily="49" charset="-122"/>
            </a:rPr>
            <a:t> of Amount by City</a:t>
          </a:r>
          <a:endParaRPr lang="en-IN" sz="2000" b="1">
            <a:latin typeface="Agency FB" panose="020B0503020202020204" pitchFamily="34" charset="0"/>
            <a:ea typeface="NSimSun" panose="02010609030101010101" pitchFamily="49" charset="-122"/>
          </a:endParaRPr>
        </a:p>
      </xdr:txBody>
    </xdr:sp>
    <xdr:clientData/>
  </xdr:twoCellAnchor>
  <xdr:twoCellAnchor>
    <xdr:from>
      <xdr:col>1</xdr:col>
      <xdr:colOff>68580</xdr:colOff>
      <xdr:row>28</xdr:row>
      <xdr:rowOff>60960</xdr:rowOff>
    </xdr:from>
    <xdr:to>
      <xdr:col>9</xdr:col>
      <xdr:colOff>381000</xdr:colOff>
      <xdr:row>44</xdr:row>
      <xdr:rowOff>68580</xdr:rowOff>
    </xdr:to>
    <xdr:sp macro="" textlink="">
      <xdr:nvSpPr>
        <xdr:cNvPr id="21" name="Rectangle 20">
          <a:extLst>
            <a:ext uri="{FF2B5EF4-FFF2-40B4-BE49-F238E27FC236}">
              <a16:creationId xmlns:a16="http://schemas.microsoft.com/office/drawing/2014/main" id="{D26656BB-E66D-473F-9E98-C98A3EFF72DD}"/>
            </a:ext>
          </a:extLst>
        </xdr:cNvPr>
        <xdr:cNvSpPr/>
      </xdr:nvSpPr>
      <xdr:spPr>
        <a:xfrm>
          <a:off x="678180" y="5181600"/>
          <a:ext cx="5189220" cy="2933700"/>
        </a:xfrm>
        <a:prstGeom prst="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lt1"/>
              </a:solidFill>
              <a:effectLst/>
              <a:latin typeface="Agency FB" panose="020B0503020202020204" pitchFamily="34" charset="0"/>
              <a:ea typeface="+mn-ea"/>
              <a:cs typeface="+mn-cs"/>
            </a:rPr>
            <a:t>Sum of avg Order</a:t>
          </a:r>
          <a:r>
            <a:rPr lang="en-IN" sz="2000" b="1" baseline="0">
              <a:solidFill>
                <a:schemeClr val="lt1"/>
              </a:solidFill>
              <a:effectLst/>
              <a:latin typeface="Agency FB" panose="020B0503020202020204" pitchFamily="34" charset="0"/>
              <a:ea typeface="+mn-ea"/>
              <a:cs typeface="+mn-cs"/>
            </a:rPr>
            <a:t> V</a:t>
          </a:r>
          <a:r>
            <a:rPr lang="en-IN" sz="2000" b="1">
              <a:solidFill>
                <a:schemeClr val="lt1"/>
              </a:solidFill>
              <a:effectLst/>
              <a:latin typeface="Agency FB" panose="020B0503020202020204" pitchFamily="34" charset="0"/>
              <a:ea typeface="+mn-ea"/>
              <a:cs typeface="+mn-cs"/>
            </a:rPr>
            <a:t>alue by Payment Mode</a:t>
          </a:r>
          <a:endParaRPr lang="en-IN" sz="2000" b="1">
            <a:latin typeface="Agency FB" panose="020B0503020202020204" pitchFamily="34" charset="0"/>
          </a:endParaRPr>
        </a:p>
      </xdr:txBody>
    </xdr:sp>
    <xdr:clientData/>
  </xdr:twoCellAnchor>
  <xdr:twoCellAnchor>
    <xdr:from>
      <xdr:col>10</xdr:col>
      <xdr:colOff>220980</xdr:colOff>
      <xdr:row>28</xdr:row>
      <xdr:rowOff>60960</xdr:rowOff>
    </xdr:from>
    <xdr:to>
      <xdr:col>18</xdr:col>
      <xdr:colOff>533400</xdr:colOff>
      <xdr:row>44</xdr:row>
      <xdr:rowOff>68580</xdr:rowOff>
    </xdr:to>
    <xdr:sp macro="" textlink="">
      <xdr:nvSpPr>
        <xdr:cNvPr id="22" name="Rectangle 21">
          <a:extLst>
            <a:ext uri="{FF2B5EF4-FFF2-40B4-BE49-F238E27FC236}">
              <a16:creationId xmlns:a16="http://schemas.microsoft.com/office/drawing/2014/main" id="{CEFFF28C-3DA4-4E60-B835-80765905254F}"/>
            </a:ext>
          </a:extLst>
        </xdr:cNvPr>
        <xdr:cNvSpPr/>
      </xdr:nvSpPr>
      <xdr:spPr>
        <a:xfrm>
          <a:off x="6316980" y="5181600"/>
          <a:ext cx="5189220" cy="2933700"/>
        </a:xfrm>
        <a:prstGeom prst="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chemeClr val="lt1"/>
              </a:solidFill>
              <a:effectLst/>
              <a:latin typeface="Agency FB" panose="020B0503020202020204" pitchFamily="34" charset="0"/>
              <a:ea typeface="+mn-ea"/>
              <a:cs typeface="+mn-cs"/>
            </a:rPr>
            <a:t>Sum</a:t>
          </a:r>
          <a:r>
            <a:rPr lang="en-IN" sz="2000" b="1" baseline="0">
              <a:solidFill>
                <a:schemeClr val="lt1"/>
              </a:solidFill>
              <a:effectLst/>
              <a:latin typeface="Agency FB" panose="020B0503020202020204" pitchFamily="34" charset="0"/>
              <a:ea typeface="+mn-ea"/>
              <a:cs typeface="+mn-cs"/>
            </a:rPr>
            <a:t> of Amount by Sub category</a:t>
          </a:r>
          <a:endParaRPr lang="en-IN" sz="2000">
            <a:latin typeface="Agency FB" panose="020B0503020202020204" pitchFamily="34" charset="0"/>
          </a:endParaRPr>
        </a:p>
      </xdr:txBody>
    </xdr:sp>
    <xdr:clientData/>
  </xdr:twoCellAnchor>
  <xdr:twoCellAnchor>
    <xdr:from>
      <xdr:col>1</xdr:col>
      <xdr:colOff>259080</xdr:colOff>
      <xdr:row>12</xdr:row>
      <xdr:rowOff>160020</xdr:rowOff>
    </xdr:from>
    <xdr:to>
      <xdr:col>9</xdr:col>
      <xdr:colOff>76200</xdr:colOff>
      <xdr:row>24</xdr:row>
      <xdr:rowOff>167640</xdr:rowOff>
    </xdr:to>
    <xdr:graphicFrame macro="">
      <xdr:nvGraphicFramePr>
        <xdr:cNvPr id="24" name="Chart 23">
          <a:extLst>
            <a:ext uri="{FF2B5EF4-FFF2-40B4-BE49-F238E27FC236}">
              <a16:creationId xmlns:a16="http://schemas.microsoft.com/office/drawing/2014/main" id="{463656B7-2DCC-4657-ABAE-042CF01C2F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510540</xdr:colOff>
      <xdr:row>12</xdr:row>
      <xdr:rowOff>152400</xdr:rowOff>
    </xdr:from>
    <xdr:to>
      <xdr:col>18</xdr:col>
      <xdr:colOff>259080</xdr:colOff>
      <xdr:row>24</xdr:row>
      <xdr:rowOff>167640</xdr:rowOff>
    </xdr:to>
    <xdr:graphicFrame macro="">
      <xdr:nvGraphicFramePr>
        <xdr:cNvPr id="26" name="Chart 25">
          <a:extLst>
            <a:ext uri="{FF2B5EF4-FFF2-40B4-BE49-F238E27FC236}">
              <a16:creationId xmlns:a16="http://schemas.microsoft.com/office/drawing/2014/main" id="{F3175C90-E679-450F-B2C4-CF987DF9A8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274320</xdr:colOff>
      <xdr:row>31</xdr:row>
      <xdr:rowOff>45720</xdr:rowOff>
    </xdr:from>
    <xdr:to>
      <xdr:col>9</xdr:col>
      <xdr:colOff>99060</xdr:colOff>
      <xdr:row>43</xdr:row>
      <xdr:rowOff>7620</xdr:rowOff>
    </xdr:to>
    <xdr:graphicFrame macro="">
      <xdr:nvGraphicFramePr>
        <xdr:cNvPr id="32" name="Chart 31">
          <a:extLst>
            <a:ext uri="{FF2B5EF4-FFF2-40B4-BE49-F238E27FC236}">
              <a16:creationId xmlns:a16="http://schemas.microsoft.com/office/drawing/2014/main" id="{FC4B25C1-1654-47E7-AAF7-BFD896FE99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533400</xdr:colOff>
      <xdr:row>31</xdr:row>
      <xdr:rowOff>38100</xdr:rowOff>
    </xdr:from>
    <xdr:to>
      <xdr:col>18</xdr:col>
      <xdr:colOff>266700</xdr:colOff>
      <xdr:row>43</xdr:row>
      <xdr:rowOff>22860</xdr:rowOff>
    </xdr:to>
    <xdr:graphicFrame macro="">
      <xdr:nvGraphicFramePr>
        <xdr:cNvPr id="34" name="Chart 33">
          <a:extLst>
            <a:ext uri="{FF2B5EF4-FFF2-40B4-BE49-F238E27FC236}">
              <a16:creationId xmlns:a16="http://schemas.microsoft.com/office/drawing/2014/main" id="{5C78DCA5-55D0-476A-A7FE-770740AA63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205740</xdr:colOff>
      <xdr:row>5</xdr:row>
      <xdr:rowOff>83820</xdr:rowOff>
    </xdr:from>
    <xdr:to>
      <xdr:col>22</xdr:col>
      <xdr:colOff>533400</xdr:colOff>
      <xdr:row>19</xdr:row>
      <xdr:rowOff>160020</xdr:rowOff>
    </xdr:to>
    <mc:AlternateContent xmlns:mc="http://schemas.openxmlformats.org/markup-compatibility/2006">
      <mc:Choice xmlns:a14="http://schemas.microsoft.com/office/drawing/2010/main" Requires="a14">
        <xdr:graphicFrame macro="">
          <xdr:nvGraphicFramePr>
            <xdr:cNvPr id="36" name="month 1">
              <a:extLst>
                <a:ext uri="{FF2B5EF4-FFF2-40B4-BE49-F238E27FC236}">
                  <a16:creationId xmlns:a16="http://schemas.microsoft.com/office/drawing/2014/main" id="{E9C5A5BE-8B69-433B-A9ED-E237D5EDB6BE}"/>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1788140" y="998220"/>
              <a:ext cx="2156460" cy="2636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594360</xdr:colOff>
      <xdr:row>1</xdr:row>
      <xdr:rowOff>83820</xdr:rowOff>
    </xdr:from>
    <xdr:to>
      <xdr:col>9</xdr:col>
      <xdr:colOff>472440</xdr:colOff>
      <xdr:row>4</xdr:row>
      <xdr:rowOff>22860</xdr:rowOff>
    </xdr:to>
    <xdr:pic>
      <xdr:nvPicPr>
        <xdr:cNvPr id="38" name="Graphic 37" descr="Bar graph with upward trend with solid fill">
          <a:extLst>
            <a:ext uri="{FF2B5EF4-FFF2-40B4-BE49-F238E27FC236}">
              <a16:creationId xmlns:a16="http://schemas.microsoft.com/office/drawing/2014/main" id="{7EE6E1C5-8C87-BC68-6A72-FAACB22A297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71160" y="266700"/>
          <a:ext cx="487680" cy="4876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144780</xdr:colOff>
      <xdr:row>7</xdr:row>
      <xdr:rowOff>41910</xdr:rowOff>
    </xdr:from>
    <xdr:to>
      <xdr:col>8</xdr:col>
      <xdr:colOff>53340</xdr:colOff>
      <xdr:row>22</xdr:row>
      <xdr:rowOff>41910</xdr:rowOff>
    </xdr:to>
    <xdr:graphicFrame macro="">
      <xdr:nvGraphicFramePr>
        <xdr:cNvPr id="2" name="Chart 1">
          <a:extLst>
            <a:ext uri="{FF2B5EF4-FFF2-40B4-BE49-F238E27FC236}">
              <a16:creationId xmlns:a16="http://schemas.microsoft.com/office/drawing/2014/main" id="{BB7E7681-846E-6B33-D1BD-AFE62BF7DC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144780</xdr:colOff>
      <xdr:row>7</xdr:row>
      <xdr:rowOff>41910</xdr:rowOff>
    </xdr:from>
    <xdr:to>
      <xdr:col>8</xdr:col>
      <xdr:colOff>53340</xdr:colOff>
      <xdr:row>22</xdr:row>
      <xdr:rowOff>41910</xdr:rowOff>
    </xdr:to>
    <xdr:graphicFrame macro="">
      <xdr:nvGraphicFramePr>
        <xdr:cNvPr id="2" name="Chart 1">
          <a:extLst>
            <a:ext uri="{FF2B5EF4-FFF2-40B4-BE49-F238E27FC236}">
              <a16:creationId xmlns:a16="http://schemas.microsoft.com/office/drawing/2014/main" id="{5F0AB3BE-3F17-418F-A0A8-87D84E5E7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190500</xdr:colOff>
      <xdr:row>7</xdr:row>
      <xdr:rowOff>41910</xdr:rowOff>
    </xdr:from>
    <xdr:to>
      <xdr:col>8</xdr:col>
      <xdr:colOff>99060</xdr:colOff>
      <xdr:row>22</xdr:row>
      <xdr:rowOff>41910</xdr:rowOff>
    </xdr:to>
    <xdr:graphicFrame macro="">
      <xdr:nvGraphicFramePr>
        <xdr:cNvPr id="3" name="Chart 2">
          <a:extLst>
            <a:ext uri="{FF2B5EF4-FFF2-40B4-BE49-F238E27FC236}">
              <a16:creationId xmlns:a16="http://schemas.microsoft.com/office/drawing/2014/main" id="{F27B9307-6327-F428-A04E-B4CD748C38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1158240</xdr:colOff>
      <xdr:row>7</xdr:row>
      <xdr:rowOff>125730</xdr:rowOff>
    </xdr:from>
    <xdr:to>
      <xdr:col>9</xdr:col>
      <xdr:colOff>457200</xdr:colOff>
      <xdr:row>22</xdr:row>
      <xdr:rowOff>125730</xdr:rowOff>
    </xdr:to>
    <xdr:graphicFrame macro="">
      <xdr:nvGraphicFramePr>
        <xdr:cNvPr id="3" name="Chart 2">
          <a:extLst>
            <a:ext uri="{FF2B5EF4-FFF2-40B4-BE49-F238E27FC236}">
              <a16:creationId xmlns:a16="http://schemas.microsoft.com/office/drawing/2014/main" id="{2E47D643-BEBA-4B73-93A5-956D317702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601980</xdr:colOff>
      <xdr:row>6</xdr:row>
      <xdr:rowOff>87630</xdr:rowOff>
    </xdr:from>
    <xdr:to>
      <xdr:col>8</xdr:col>
      <xdr:colOff>510540</xdr:colOff>
      <xdr:row>21</xdr:row>
      <xdr:rowOff>87630</xdr:rowOff>
    </xdr:to>
    <xdr:graphicFrame macro="">
      <xdr:nvGraphicFramePr>
        <xdr:cNvPr id="4" name="Chart 3">
          <a:extLst>
            <a:ext uri="{FF2B5EF4-FFF2-40B4-BE49-F238E27FC236}">
              <a16:creationId xmlns:a16="http://schemas.microsoft.com/office/drawing/2014/main" id="{14F11DCE-1068-F677-97E8-88E6E4399D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601980</xdr:colOff>
      <xdr:row>6</xdr:row>
      <xdr:rowOff>87630</xdr:rowOff>
    </xdr:from>
    <xdr:to>
      <xdr:col>8</xdr:col>
      <xdr:colOff>510540</xdr:colOff>
      <xdr:row>21</xdr:row>
      <xdr:rowOff>87630</xdr:rowOff>
    </xdr:to>
    <xdr:graphicFrame macro="">
      <xdr:nvGraphicFramePr>
        <xdr:cNvPr id="2" name="Chart 1">
          <a:extLst>
            <a:ext uri="{FF2B5EF4-FFF2-40B4-BE49-F238E27FC236}">
              <a16:creationId xmlns:a16="http://schemas.microsoft.com/office/drawing/2014/main" id="{8DC206AF-5971-4B9A-9A70-DBF4D6DD20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1264920</xdr:colOff>
      <xdr:row>8</xdr:row>
      <xdr:rowOff>0</xdr:rowOff>
    </xdr:from>
    <xdr:to>
      <xdr:col>7</xdr:col>
      <xdr:colOff>457200</xdr:colOff>
      <xdr:row>21</xdr:row>
      <xdr:rowOff>89535</xdr:rowOff>
    </xdr:to>
    <mc:AlternateContent xmlns:mc="http://schemas.openxmlformats.org/markup-compatibility/2006">
      <mc:Choice xmlns:a14="http://schemas.microsoft.com/office/drawing/2010/main" Requires="a14">
        <xdr:graphicFrame macro="">
          <xdr:nvGraphicFramePr>
            <xdr:cNvPr id="3" name="month">
              <a:extLst>
                <a:ext uri="{FF2B5EF4-FFF2-40B4-BE49-F238E27FC236}">
                  <a16:creationId xmlns:a16="http://schemas.microsoft.com/office/drawing/2014/main" id="{58977E03-A06A-1EAC-CCD8-6CA35DA3270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5143500" y="1463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cy Rai" refreshedDate="45890.058106597222" createdVersion="5" refreshedVersion="8" minRefreshableVersion="3" recordCount="0" supportSubquery="1" supportAdvancedDrill="1" xr:uid="{325A3439-43B5-4E29-AFA9-642AD47FB61D}">
  <cacheSource type="external" connectionId="3"/>
  <cacheFields count="3">
    <cacheField name="[Details].[Sub-Category].[Sub-Category]" caption="Sub-Category" numFmtId="0" hierarchy="5" level="1">
      <sharedItems count="16">
        <s v="Accessories"/>
        <s v="Chairs"/>
        <s v="Electronic Games"/>
        <s v="Furnishings"/>
        <s v="Hankerchief"/>
        <s v="Kurti"/>
        <s v="Leggings"/>
        <s v="Phones"/>
        <s v="Printers"/>
        <s v="Saree"/>
        <s v="Shirt"/>
        <s v="Skirt"/>
        <s v="Stole"/>
        <s v="Tables"/>
        <s v="Trousers"/>
        <s v="T-shirt"/>
      </sharedItems>
    </cacheField>
    <cacheField name="[Measures].[Sum of Amount]" caption="Sum of Amount" numFmtId="0" hierarchy="18" level="32767"/>
    <cacheField name="[Orders].[month].[month]" caption="month" numFmtId="0" hierarchy="14" level="1">
      <sharedItems containsSemiMixedTypes="0" containsNonDate="0" containsString="0"/>
    </cacheField>
  </cacheFields>
  <cacheHierarchies count="23">
    <cacheHierarchy uniqueName="[Details].[Order ID]" caption="Order ID" attribute="1" defaultMemberUniqueName="[Details].[Order ID].[All]" allUniqueName="[Details].[Order ID].[All]" dimensionUniqueName="[Details]" displayFolder="" count="0" memberValueDatatype="130" unbalanced="0"/>
    <cacheHierarchy uniqueName="[Details].[Amount]" caption="Amount" attribute="1" defaultMemberUniqueName="[Details].[Amount].[All]" allUniqueName="[Details].[Amount].[All]" dimensionUniqueName="[Details]" displayFolder="" count="0" memberValueDatatype="20" unbalanced="0"/>
    <cacheHierarchy uniqueName="[Details].[Profit]" caption="Profit" attribute="1" defaultMemberUniqueName="[Details].[Profit].[All]" allUniqueName="[Details].[Profit].[All]" dimensionUniqueName="[Details]" displayFolder="" count="0" memberValueDatatype="20" unbalanced="0"/>
    <cacheHierarchy uniqueName="[Details].[Quantity]" caption="Quantity" attribute="1" defaultMemberUniqueName="[Details].[Quantity].[All]" allUniqueName="[Details].[Quantity].[All]" dimensionUniqueName="[Details]" displayFolder="" count="0" memberValueDatatype="20" unbalanced="0"/>
    <cacheHierarchy uniqueName="[Details].[Category]" caption="Category" attribute="1" defaultMemberUniqueName="[Details].[Category].[All]" allUniqueName="[Details].[Category].[All]" dimensionUniqueName="[Details]" displayFolder="" count="0" memberValueDatatype="130" unbalanced="0"/>
    <cacheHierarchy uniqueName="[Details].[Sub-Category]" caption="Sub-Category" attribute="1" defaultMemberUniqueName="[Details].[Sub-Category].[All]" allUniqueName="[Details].[Sub-Category].[All]" dimensionUniqueName="[Details]" displayFolder="" count="2" memberValueDatatype="130" unbalanced="0">
      <fieldsUsage count="2">
        <fieldUsage x="-1"/>
        <fieldUsage x="0"/>
      </fieldsUsage>
    </cacheHierarchy>
    <cacheHierarchy uniqueName="[Details].[PaymentMode]" caption="PaymentMode" attribute="1" defaultMemberUniqueName="[Details].[PaymentMode].[All]" allUniqueName="[Details].[PaymentMode].[All]" dimensionUniqueName="[Details]" displayFolder="" count="0" memberValueDatatype="130" unbalanced="0"/>
    <cacheHierarchy uniqueName="[Details].[avg order value]" caption="avg order value" attribute="1" defaultMemberUniqueName="[Details].[avg order value].[All]" allUniqueName="[Details].[avg order value].[All]" dimensionUniqueName="[Details]" displayFolder="" count="0" memberValueDatatype="5" unbalanced="0"/>
    <cacheHierarchy uniqueName="[Details].[month]" caption="month" attribute="1" defaultMemberUniqueName="[Details].[month].[All]" allUniqueName="[Details].[month].[All]" dimensionUniqueName="[Details]" displayFolder="" count="0" memberValueDatatype="20" unbalanced="0"/>
    <cacheHierarchy uniqueName="[Orders].[Order ID]" caption="Order ID" attribute="1" defaultMemberUniqueName="[Orders].[Order ID].[All]" allUniqueName="[Orders].[Order ID].[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CustomerName]" caption="CustomerName" attribute="1" defaultMemberUniqueName="[Orders].[CustomerName].[All]" allUniqueName="[Orders].[CustomerName].[All]" dimensionUniqueName="[Orders]" displayFolder="" count="0" memberValueDatatype="130" unbalanced="0"/>
    <cacheHierarchy uniqueName="[Orders].[State]" caption="State" attribute="1" defaultMemberUniqueName="[Orders].[State].[All]" allUniqueName="[Orders].[Stat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month]" caption="month" attribute="1" defaultMemberUniqueName="[Orders].[month].[All]" allUniqueName="[Orders].[month].[All]" dimensionUniqueName="[Orders]" displayFolder="" count="2" memberValueDatatype="130" unbalanced="0">
      <fieldsUsage count="2">
        <fieldUsage x="-1"/>
        <fieldUsage x="2"/>
      </fieldsUsage>
    </cacheHierarchy>
    <cacheHierarchy uniqueName="[Measures].[__XL_Count Details]" caption="__XL_Count Details" measure="1" displayFolder="" measureGroup="Detail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Amount]" caption="Sum of Amount" measure="1" displayFolder="" measureGroup="Details"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Profit]" caption="Sum of Profit" measure="1" displayFolder="" measureGroup="Details" count="0" hidden="1">
      <extLst>
        <ext xmlns:x15="http://schemas.microsoft.com/office/spreadsheetml/2010/11/main" uri="{B97F6D7D-B522-45F9-BDA1-12C45D357490}">
          <x15:cacheHierarchy aggregatedColumn="2"/>
        </ext>
      </extLst>
    </cacheHierarchy>
    <cacheHierarchy uniqueName="[Measures].[Average of Profit]" caption="Average of Profit" measure="1" displayFolder="" measureGroup="Details" count="0" hidden="1">
      <extLst>
        <ext xmlns:x15="http://schemas.microsoft.com/office/spreadsheetml/2010/11/main" uri="{B97F6D7D-B522-45F9-BDA1-12C45D357490}">
          <x15:cacheHierarchy aggregatedColumn="2"/>
        </ext>
      </extLst>
    </cacheHierarchy>
    <cacheHierarchy uniqueName="[Measures].[Sum of Quantity]" caption="Sum of Quantity" measure="1" displayFolder="" measureGroup="Details" count="0" hidden="1">
      <extLst>
        <ext xmlns:x15="http://schemas.microsoft.com/office/spreadsheetml/2010/11/main" uri="{B97F6D7D-B522-45F9-BDA1-12C45D357490}">
          <x15:cacheHierarchy aggregatedColumn="3"/>
        </ext>
      </extLst>
    </cacheHierarchy>
    <cacheHierarchy uniqueName="[Measures].[Sum of avg order value]" caption="Sum of avg order value" measure="1" displayFolder="" measureGroup="Details" count="0" hidden="1">
      <extLst>
        <ext xmlns:x15="http://schemas.microsoft.com/office/spreadsheetml/2010/11/main" uri="{B97F6D7D-B522-45F9-BDA1-12C45D357490}">
          <x15:cacheHierarchy aggregatedColumn="7"/>
        </ext>
      </extLst>
    </cacheHierarchy>
  </cacheHierarchies>
  <kpis count="0"/>
  <dimensions count="3">
    <dimension name="Details" uniqueName="[Details]" caption="Details"/>
    <dimension measure="1" name="Measures" uniqueName="[Measures]" caption="Measures"/>
    <dimension name="Orders" uniqueName="[Orders]" caption="Orders"/>
  </dimensions>
  <measureGroups count="2">
    <measureGroup name="Details" caption="Details"/>
    <measureGroup name="Orders" caption="Orders"/>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cy Rai" refreshedDate="45890.058107175922" createdVersion="5" refreshedVersion="8" minRefreshableVersion="3" recordCount="0" supportSubquery="1" supportAdvancedDrill="1" xr:uid="{8E762B1C-59CD-4952-8E5F-5F230745EB87}">
  <cacheSource type="external" connectionId="3"/>
  <cacheFields count="3">
    <cacheField name="[Details].[Category].[Category]" caption="Category" numFmtId="0" hierarchy="4" level="1">
      <sharedItems count="3">
        <s v="Clothing"/>
        <s v="Electronics"/>
        <s v="Furniture"/>
      </sharedItems>
    </cacheField>
    <cacheField name="[Measures].[Sum of avg order value]" caption="Sum of avg order value" numFmtId="0" hierarchy="22" level="32767"/>
    <cacheField name="[Orders].[month].[month]" caption="month" numFmtId="0" hierarchy="14" level="1">
      <sharedItems containsSemiMixedTypes="0" containsNonDate="0" containsString="0"/>
    </cacheField>
  </cacheFields>
  <cacheHierarchies count="23">
    <cacheHierarchy uniqueName="[Details].[Order ID]" caption="Order ID" attribute="1" defaultMemberUniqueName="[Details].[Order ID].[All]" allUniqueName="[Details].[Order ID].[All]" dimensionUniqueName="[Details]" displayFolder="" count="0" memberValueDatatype="130" unbalanced="0"/>
    <cacheHierarchy uniqueName="[Details].[Amount]" caption="Amount" attribute="1" defaultMemberUniqueName="[Details].[Amount].[All]" allUniqueName="[Details].[Amount].[All]" dimensionUniqueName="[Details]" displayFolder="" count="0" memberValueDatatype="20" unbalanced="0"/>
    <cacheHierarchy uniqueName="[Details].[Profit]" caption="Profit" attribute="1" defaultMemberUniqueName="[Details].[Profit].[All]" allUniqueName="[Details].[Profit].[All]" dimensionUniqueName="[Details]" displayFolder="" count="0" memberValueDatatype="20" unbalanced="0"/>
    <cacheHierarchy uniqueName="[Details].[Quantity]" caption="Quantity" attribute="1" defaultMemberUniqueName="[Details].[Quantity].[All]" allUniqueName="[Details].[Quantity].[All]" dimensionUniqueName="[Details]" displayFolder="" count="0" memberValueDatatype="20" unbalanced="0"/>
    <cacheHierarchy uniqueName="[Details].[Category]" caption="Category" attribute="1" defaultMemberUniqueName="[Details].[Category].[All]" allUniqueName="[Details].[Category].[All]" dimensionUniqueName="[Details]" displayFolder="" count="2" memberValueDatatype="130" unbalanced="0">
      <fieldsUsage count="2">
        <fieldUsage x="-1"/>
        <fieldUsage x="0"/>
      </fieldsUsage>
    </cacheHierarchy>
    <cacheHierarchy uniqueName="[Details].[Sub-Category]" caption="Sub-Category" attribute="1" defaultMemberUniqueName="[Details].[Sub-Category].[All]" allUniqueName="[Details].[Sub-Category].[All]" dimensionUniqueName="[Details]" displayFolder="" count="0" memberValueDatatype="130" unbalanced="0"/>
    <cacheHierarchy uniqueName="[Details].[PaymentMode]" caption="PaymentMode" attribute="1" defaultMemberUniqueName="[Details].[PaymentMode].[All]" allUniqueName="[Details].[PaymentMode].[All]" dimensionUniqueName="[Details]" displayFolder="" count="0" memberValueDatatype="130" unbalanced="0"/>
    <cacheHierarchy uniqueName="[Details].[avg order value]" caption="avg order value" attribute="1" defaultMemberUniqueName="[Details].[avg order value].[All]" allUniqueName="[Details].[avg order value].[All]" dimensionUniqueName="[Details]" displayFolder="" count="0" memberValueDatatype="5" unbalanced="0"/>
    <cacheHierarchy uniqueName="[Details].[month]" caption="month" attribute="1" defaultMemberUniqueName="[Details].[month].[All]" allUniqueName="[Details].[month].[All]" dimensionUniqueName="[Details]" displayFolder="" count="0" memberValueDatatype="20" unbalanced="0"/>
    <cacheHierarchy uniqueName="[Orders].[Order ID]" caption="Order ID" attribute="1" defaultMemberUniqueName="[Orders].[Order ID].[All]" allUniqueName="[Orders].[Order ID].[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CustomerName]" caption="CustomerName" attribute="1" defaultMemberUniqueName="[Orders].[CustomerName].[All]" allUniqueName="[Orders].[CustomerName].[All]" dimensionUniqueName="[Orders]" displayFolder="" count="0" memberValueDatatype="130" unbalanced="0"/>
    <cacheHierarchy uniqueName="[Orders].[State]" caption="State" attribute="1" defaultMemberUniqueName="[Orders].[State].[All]" allUniqueName="[Orders].[Stat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month]" caption="month" attribute="1" defaultMemberUniqueName="[Orders].[month].[All]" allUniqueName="[Orders].[month].[All]" dimensionUniqueName="[Orders]" displayFolder="" count="2" memberValueDatatype="130" unbalanced="0">
      <fieldsUsage count="2">
        <fieldUsage x="-1"/>
        <fieldUsage x="2"/>
      </fieldsUsage>
    </cacheHierarchy>
    <cacheHierarchy uniqueName="[Measures].[__XL_Count Details]" caption="__XL_Count Details" measure="1" displayFolder="" measureGroup="Detail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Amount]" caption="Sum of Amount" measure="1" displayFolder="" measureGroup="Details" count="0" hidden="1">
      <extLst>
        <ext xmlns:x15="http://schemas.microsoft.com/office/spreadsheetml/2010/11/main" uri="{B97F6D7D-B522-45F9-BDA1-12C45D357490}">
          <x15:cacheHierarchy aggregatedColumn="1"/>
        </ext>
      </extLst>
    </cacheHierarchy>
    <cacheHierarchy uniqueName="[Measures].[Sum of Profit]" caption="Sum of Profit" measure="1" displayFolder="" measureGroup="Details" count="0" hidden="1">
      <extLst>
        <ext xmlns:x15="http://schemas.microsoft.com/office/spreadsheetml/2010/11/main" uri="{B97F6D7D-B522-45F9-BDA1-12C45D357490}">
          <x15:cacheHierarchy aggregatedColumn="2"/>
        </ext>
      </extLst>
    </cacheHierarchy>
    <cacheHierarchy uniqueName="[Measures].[Average of Profit]" caption="Average of Profit" measure="1" displayFolder="" measureGroup="Details" count="0" hidden="1">
      <extLst>
        <ext xmlns:x15="http://schemas.microsoft.com/office/spreadsheetml/2010/11/main" uri="{B97F6D7D-B522-45F9-BDA1-12C45D357490}">
          <x15:cacheHierarchy aggregatedColumn="2"/>
        </ext>
      </extLst>
    </cacheHierarchy>
    <cacheHierarchy uniqueName="[Measures].[Sum of Quantity]" caption="Sum of Quantity" measure="1" displayFolder="" measureGroup="Details" count="0" hidden="1">
      <extLst>
        <ext xmlns:x15="http://schemas.microsoft.com/office/spreadsheetml/2010/11/main" uri="{B97F6D7D-B522-45F9-BDA1-12C45D357490}">
          <x15:cacheHierarchy aggregatedColumn="3"/>
        </ext>
      </extLst>
    </cacheHierarchy>
    <cacheHierarchy uniqueName="[Measures].[Sum of avg order value]" caption="Sum of avg order value" measure="1" displayFolder="" measureGroup="Details" count="0" oneField="1" hidden="1">
      <fieldsUsage count="1">
        <fieldUsage x="1"/>
      </fieldsUsage>
      <extLst>
        <ext xmlns:x15="http://schemas.microsoft.com/office/spreadsheetml/2010/11/main" uri="{B97F6D7D-B522-45F9-BDA1-12C45D357490}">
          <x15:cacheHierarchy aggregatedColumn="7"/>
        </ext>
      </extLst>
    </cacheHierarchy>
  </cacheHierarchies>
  <kpis count="0"/>
  <dimensions count="3">
    <dimension name="Details" uniqueName="[Details]" caption="Details"/>
    <dimension measure="1" name="Measures" uniqueName="[Measures]" caption="Measures"/>
    <dimension name="Orders" uniqueName="[Orders]" caption="Orders"/>
  </dimensions>
  <measureGroups count="2">
    <measureGroup name="Details" caption="Details"/>
    <measureGroup name="Orders" caption="Orders"/>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cy Rai" refreshedDate="45890.058107523146" createdVersion="5" refreshedVersion="8" minRefreshableVersion="3" recordCount="0" supportSubquery="1" supportAdvancedDrill="1" xr:uid="{7D10E27B-ACE2-4F77-BC4D-095DB78FDFA0}">
  <cacheSource type="external" connectionId="3"/>
  <cacheFields count="5">
    <cacheField name="[Measures].[Sum of Amount]" caption="Sum of Amount" numFmtId="0" hierarchy="18" level="32767"/>
    <cacheField name="[Measures].[Average of Profit]" caption="Average of Profit" numFmtId="0" hierarchy="20" level="32767"/>
    <cacheField name="[Measures].[Sum of Quantity]" caption="Sum of Quantity" numFmtId="0" hierarchy="21" level="32767"/>
    <cacheField name="[Measures].[Sum of avg order value]" caption="Sum of avg order value" numFmtId="0" hierarchy="22" level="32767"/>
    <cacheField name="[Orders].[month].[month]" caption="month" numFmtId="0" hierarchy="14" level="1">
      <sharedItems containsSemiMixedTypes="0" containsNonDate="0" containsString="0"/>
    </cacheField>
  </cacheFields>
  <cacheHierarchies count="23">
    <cacheHierarchy uniqueName="[Details].[Order ID]" caption="Order ID" attribute="1" defaultMemberUniqueName="[Details].[Order ID].[All]" allUniqueName="[Details].[Order ID].[All]" dimensionUniqueName="[Details]" displayFolder="" count="0" memberValueDatatype="130" unbalanced="0"/>
    <cacheHierarchy uniqueName="[Details].[Amount]" caption="Amount" attribute="1" defaultMemberUniqueName="[Details].[Amount].[All]" allUniqueName="[Details].[Amount].[All]" dimensionUniqueName="[Details]" displayFolder="" count="0" memberValueDatatype="20" unbalanced="0"/>
    <cacheHierarchy uniqueName="[Details].[Profit]" caption="Profit" attribute="1" defaultMemberUniqueName="[Details].[Profit].[All]" allUniqueName="[Details].[Profit].[All]" dimensionUniqueName="[Details]" displayFolder="" count="0" memberValueDatatype="20" unbalanced="0"/>
    <cacheHierarchy uniqueName="[Details].[Quantity]" caption="Quantity" attribute="1" defaultMemberUniqueName="[Details].[Quantity].[All]" allUniqueName="[Details].[Quantity].[All]" dimensionUniqueName="[Details]" displayFolder="" count="0" memberValueDatatype="20" unbalanced="0"/>
    <cacheHierarchy uniqueName="[Details].[Category]" caption="Category" attribute="1" defaultMemberUniqueName="[Details].[Category].[All]" allUniqueName="[Details].[Category].[All]" dimensionUniqueName="[Details]" displayFolder="" count="0" memberValueDatatype="130" unbalanced="0"/>
    <cacheHierarchy uniqueName="[Details].[Sub-Category]" caption="Sub-Category" attribute="1" defaultMemberUniqueName="[Details].[Sub-Category].[All]" allUniqueName="[Details].[Sub-Category].[All]" dimensionUniqueName="[Details]" displayFolder="" count="0" memberValueDatatype="130" unbalanced="0"/>
    <cacheHierarchy uniqueName="[Details].[PaymentMode]" caption="PaymentMode" attribute="1" defaultMemberUniqueName="[Details].[PaymentMode].[All]" allUniqueName="[Details].[PaymentMode].[All]" dimensionUniqueName="[Details]" displayFolder="" count="0" memberValueDatatype="130" unbalanced="0"/>
    <cacheHierarchy uniqueName="[Details].[avg order value]" caption="avg order value" attribute="1" defaultMemberUniqueName="[Details].[avg order value].[All]" allUniqueName="[Details].[avg order value].[All]" dimensionUniqueName="[Details]" displayFolder="" count="0" memberValueDatatype="5" unbalanced="0"/>
    <cacheHierarchy uniqueName="[Details].[month]" caption="month" attribute="1" defaultMemberUniqueName="[Details].[month].[All]" allUniqueName="[Details].[month].[All]" dimensionUniqueName="[Details]" displayFolder="" count="0" memberValueDatatype="20" unbalanced="0"/>
    <cacheHierarchy uniqueName="[Orders].[Order ID]" caption="Order ID" attribute="1" defaultMemberUniqueName="[Orders].[Order ID].[All]" allUniqueName="[Orders].[Order ID].[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CustomerName]" caption="CustomerName" attribute="1" defaultMemberUniqueName="[Orders].[CustomerName].[All]" allUniqueName="[Orders].[CustomerName].[All]" dimensionUniqueName="[Orders]" displayFolder="" count="0" memberValueDatatype="130" unbalanced="0"/>
    <cacheHierarchy uniqueName="[Orders].[State]" caption="State" attribute="1" defaultMemberUniqueName="[Orders].[State].[All]" allUniqueName="[Orders].[Stat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month]" caption="month" attribute="1" defaultMemberUniqueName="[Orders].[month].[All]" allUniqueName="[Orders].[month].[All]" dimensionUniqueName="[Orders]" displayFolder="" count="2" memberValueDatatype="130" unbalanced="0">
      <fieldsUsage count="2">
        <fieldUsage x="-1"/>
        <fieldUsage x="4"/>
      </fieldsUsage>
    </cacheHierarchy>
    <cacheHierarchy uniqueName="[Measures].[__XL_Count Details]" caption="__XL_Count Details" measure="1" displayFolder="" measureGroup="Detail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Amount]" caption="Sum of Amount" measure="1" displayFolder="" measureGroup="Details"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Profit]" caption="Sum of Profit" measure="1" displayFolder="" measureGroup="Details" count="0" hidden="1">
      <extLst>
        <ext xmlns:x15="http://schemas.microsoft.com/office/spreadsheetml/2010/11/main" uri="{B97F6D7D-B522-45F9-BDA1-12C45D357490}">
          <x15:cacheHierarchy aggregatedColumn="2"/>
        </ext>
      </extLst>
    </cacheHierarchy>
    <cacheHierarchy uniqueName="[Measures].[Average of Profit]" caption="Average of Profit" measure="1" displayFolder="" measureGroup="Details"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Quantity]" caption="Sum of Quantity" measure="1" displayFolder="" measureGroup="Details"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avg order value]" caption="Sum of avg order value" measure="1" displayFolder="" measureGroup="Details" count="0" oneField="1" hidden="1">
      <fieldsUsage count="1">
        <fieldUsage x="3"/>
      </fieldsUsage>
      <extLst>
        <ext xmlns:x15="http://schemas.microsoft.com/office/spreadsheetml/2010/11/main" uri="{B97F6D7D-B522-45F9-BDA1-12C45D357490}">
          <x15:cacheHierarchy aggregatedColumn="7"/>
        </ext>
      </extLst>
    </cacheHierarchy>
  </cacheHierarchies>
  <kpis count="0"/>
  <dimensions count="3">
    <dimension name="Details" uniqueName="[Details]" caption="Details"/>
    <dimension measure="1" name="Measures" uniqueName="[Measures]" caption="Measures"/>
    <dimension name="Orders" uniqueName="[Orders]" caption="Orders"/>
  </dimensions>
  <measureGroups count="2">
    <measureGroup name="Details" caption="Details"/>
    <measureGroup name="Orders" caption="Orders"/>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cy Rai" refreshedDate="45890.058107986108" createdVersion="5" refreshedVersion="8" minRefreshableVersion="3" recordCount="0" supportSubquery="1" supportAdvancedDrill="1" xr:uid="{040867C0-4A2C-48A8-A9B2-3D3309BD5086}">
  <cacheSource type="external" connectionId="3"/>
  <cacheFields count="3">
    <cacheField name="[Orders].[City].[City]" caption="City" numFmtId="0" hierarchy="13" level="1">
      <sharedItems count="12">
        <s v="Bangalore"/>
        <s v="Bhopal"/>
        <s v="Chennai"/>
        <s v="Indore"/>
        <s v="Jaipur"/>
        <s v="Kashmir"/>
        <s v="Kolkata"/>
        <s v="Lucknow"/>
        <s v="Mumbai"/>
        <s v="Patna"/>
        <s v="Simla"/>
        <s v="Thiruvananthapuram"/>
      </sharedItems>
    </cacheField>
    <cacheField name="[Measures].[Sum of Amount]" caption="Sum of Amount" numFmtId="0" hierarchy="18" level="32767"/>
    <cacheField name="[Orders].[month].[month]" caption="month" numFmtId="0" hierarchy="14" level="1">
      <sharedItems containsSemiMixedTypes="0" containsNonDate="0" containsString="0"/>
    </cacheField>
  </cacheFields>
  <cacheHierarchies count="23">
    <cacheHierarchy uniqueName="[Details].[Order ID]" caption="Order ID" attribute="1" defaultMemberUniqueName="[Details].[Order ID].[All]" allUniqueName="[Details].[Order ID].[All]" dimensionUniqueName="[Details]" displayFolder="" count="0" memberValueDatatype="130" unbalanced="0"/>
    <cacheHierarchy uniqueName="[Details].[Amount]" caption="Amount" attribute="1" defaultMemberUniqueName="[Details].[Amount].[All]" allUniqueName="[Details].[Amount].[All]" dimensionUniqueName="[Details]" displayFolder="" count="0" memberValueDatatype="20" unbalanced="0"/>
    <cacheHierarchy uniqueName="[Details].[Profit]" caption="Profit" attribute="1" defaultMemberUniqueName="[Details].[Profit].[All]" allUniqueName="[Details].[Profit].[All]" dimensionUniqueName="[Details]" displayFolder="" count="0" memberValueDatatype="20" unbalanced="0"/>
    <cacheHierarchy uniqueName="[Details].[Quantity]" caption="Quantity" attribute="1" defaultMemberUniqueName="[Details].[Quantity].[All]" allUniqueName="[Details].[Quantity].[All]" dimensionUniqueName="[Details]" displayFolder="" count="0" memberValueDatatype="20" unbalanced="0"/>
    <cacheHierarchy uniqueName="[Details].[Category]" caption="Category" attribute="1" defaultMemberUniqueName="[Details].[Category].[All]" allUniqueName="[Details].[Category].[All]" dimensionUniqueName="[Details]" displayFolder="" count="0" memberValueDatatype="130" unbalanced="0"/>
    <cacheHierarchy uniqueName="[Details].[Sub-Category]" caption="Sub-Category" attribute="1" defaultMemberUniqueName="[Details].[Sub-Category].[All]" allUniqueName="[Details].[Sub-Category].[All]" dimensionUniqueName="[Details]" displayFolder="" count="0" memberValueDatatype="130" unbalanced="0"/>
    <cacheHierarchy uniqueName="[Details].[PaymentMode]" caption="PaymentMode" attribute="1" defaultMemberUniqueName="[Details].[PaymentMode].[All]" allUniqueName="[Details].[PaymentMode].[All]" dimensionUniqueName="[Details]" displayFolder="" count="0" memberValueDatatype="130" unbalanced="0"/>
    <cacheHierarchy uniqueName="[Details].[avg order value]" caption="avg order value" attribute="1" defaultMemberUniqueName="[Details].[avg order value].[All]" allUniqueName="[Details].[avg order value].[All]" dimensionUniqueName="[Details]" displayFolder="" count="0" memberValueDatatype="5" unbalanced="0"/>
    <cacheHierarchy uniqueName="[Details].[month]" caption="month" attribute="1" defaultMemberUniqueName="[Details].[month].[All]" allUniqueName="[Details].[month].[All]" dimensionUniqueName="[Details]" displayFolder="" count="0" memberValueDatatype="20" unbalanced="0"/>
    <cacheHierarchy uniqueName="[Orders].[Order ID]" caption="Order ID" attribute="1" defaultMemberUniqueName="[Orders].[Order ID].[All]" allUniqueName="[Orders].[Order ID].[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CustomerName]" caption="CustomerName" attribute="1" defaultMemberUniqueName="[Orders].[CustomerName].[All]" allUniqueName="[Orders].[CustomerName].[All]" dimensionUniqueName="[Orders]" displayFolder="" count="0" memberValueDatatype="130" unbalanced="0"/>
    <cacheHierarchy uniqueName="[Orders].[State]" caption="State" attribute="1" defaultMemberUniqueName="[Orders].[State].[All]" allUniqueName="[Orders].[State].[All]" dimensionUniqueName="[Orders]" displayFolder="" count="0" memberValueDatatype="130" unbalanced="0"/>
    <cacheHierarchy uniqueName="[Orders].[City]" caption="City" attribute="1" defaultMemberUniqueName="[Orders].[City].[All]" allUniqueName="[Orders].[City].[All]" dimensionUniqueName="[Orders]" displayFolder="" count="2" memberValueDatatype="130" unbalanced="0">
      <fieldsUsage count="2">
        <fieldUsage x="-1"/>
        <fieldUsage x="0"/>
      </fieldsUsage>
    </cacheHierarchy>
    <cacheHierarchy uniqueName="[Orders].[month]" caption="month" attribute="1" defaultMemberUniqueName="[Orders].[month].[All]" allUniqueName="[Orders].[month].[All]" dimensionUniqueName="[Orders]" displayFolder="" count="2" memberValueDatatype="130" unbalanced="0">
      <fieldsUsage count="2">
        <fieldUsage x="-1"/>
        <fieldUsage x="2"/>
      </fieldsUsage>
    </cacheHierarchy>
    <cacheHierarchy uniqueName="[Measures].[__XL_Count Details]" caption="__XL_Count Details" measure="1" displayFolder="" measureGroup="Detail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Amount]" caption="Sum of Amount" measure="1" displayFolder="" measureGroup="Details"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Profit]" caption="Sum of Profit" measure="1" displayFolder="" measureGroup="Details" count="0" hidden="1">
      <extLst>
        <ext xmlns:x15="http://schemas.microsoft.com/office/spreadsheetml/2010/11/main" uri="{B97F6D7D-B522-45F9-BDA1-12C45D357490}">
          <x15:cacheHierarchy aggregatedColumn="2"/>
        </ext>
      </extLst>
    </cacheHierarchy>
    <cacheHierarchy uniqueName="[Measures].[Average of Profit]" caption="Average of Profit" measure="1" displayFolder="" measureGroup="Details" count="0" hidden="1">
      <extLst>
        <ext xmlns:x15="http://schemas.microsoft.com/office/spreadsheetml/2010/11/main" uri="{B97F6D7D-B522-45F9-BDA1-12C45D357490}">
          <x15:cacheHierarchy aggregatedColumn="2"/>
        </ext>
      </extLst>
    </cacheHierarchy>
    <cacheHierarchy uniqueName="[Measures].[Sum of Quantity]" caption="Sum of Quantity" measure="1" displayFolder="" measureGroup="Details" count="0" hidden="1">
      <extLst>
        <ext xmlns:x15="http://schemas.microsoft.com/office/spreadsheetml/2010/11/main" uri="{B97F6D7D-B522-45F9-BDA1-12C45D357490}">
          <x15:cacheHierarchy aggregatedColumn="3"/>
        </ext>
      </extLst>
    </cacheHierarchy>
    <cacheHierarchy uniqueName="[Measures].[Sum of avg order value]" caption="Sum of avg order value" measure="1" displayFolder="" measureGroup="Details" count="0" hidden="1">
      <extLst>
        <ext xmlns:x15="http://schemas.microsoft.com/office/spreadsheetml/2010/11/main" uri="{B97F6D7D-B522-45F9-BDA1-12C45D357490}">
          <x15:cacheHierarchy aggregatedColumn="7"/>
        </ext>
      </extLst>
    </cacheHierarchy>
  </cacheHierarchies>
  <kpis count="0"/>
  <dimensions count="3">
    <dimension name="Details" uniqueName="[Details]" caption="Details"/>
    <dimension measure="1" name="Measures" uniqueName="[Measures]" caption="Measures"/>
    <dimension name="Orders" uniqueName="[Orders]" caption="Orders"/>
  </dimensions>
  <measureGroups count="2">
    <measureGroup name="Details" caption="Details"/>
    <measureGroup name="Orders" caption="Orders"/>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cy Rai" refreshedDate="45890.058108449077" createdVersion="5" refreshedVersion="8" minRefreshableVersion="3" recordCount="0" supportSubquery="1" supportAdvancedDrill="1" xr:uid="{AB828F5C-BBA4-4633-B841-C19F14B03BB7}">
  <cacheSource type="external" connectionId="3"/>
  <cacheFields count="3">
    <cacheField name="[Details].[PaymentMode].[PaymentMode]" caption="PaymentMode" numFmtId="0" hierarchy="6" level="1">
      <sharedItems count="5">
        <s v="COD"/>
        <s v="Credit Card"/>
        <s v="Debit Card"/>
        <s v="EMI"/>
        <s v="UPI"/>
      </sharedItems>
    </cacheField>
    <cacheField name="[Measures].[Sum of avg order value]" caption="Sum of avg order value" numFmtId="0" hierarchy="22" level="32767"/>
    <cacheField name="[Orders].[month].[month]" caption="month" numFmtId="0" hierarchy="14" level="1">
      <sharedItems containsSemiMixedTypes="0" containsNonDate="0" containsString="0"/>
    </cacheField>
  </cacheFields>
  <cacheHierarchies count="23">
    <cacheHierarchy uniqueName="[Details].[Order ID]" caption="Order ID" attribute="1" defaultMemberUniqueName="[Details].[Order ID].[All]" allUniqueName="[Details].[Order ID].[All]" dimensionUniqueName="[Details]" displayFolder="" count="0" memberValueDatatype="130" unbalanced="0"/>
    <cacheHierarchy uniqueName="[Details].[Amount]" caption="Amount" attribute="1" defaultMemberUniqueName="[Details].[Amount].[All]" allUniqueName="[Details].[Amount].[All]" dimensionUniqueName="[Details]" displayFolder="" count="0" memberValueDatatype="20" unbalanced="0"/>
    <cacheHierarchy uniqueName="[Details].[Profit]" caption="Profit" attribute="1" defaultMemberUniqueName="[Details].[Profit].[All]" allUniqueName="[Details].[Profit].[All]" dimensionUniqueName="[Details]" displayFolder="" count="0" memberValueDatatype="20" unbalanced="0"/>
    <cacheHierarchy uniqueName="[Details].[Quantity]" caption="Quantity" attribute="1" defaultMemberUniqueName="[Details].[Quantity].[All]" allUniqueName="[Details].[Quantity].[All]" dimensionUniqueName="[Details]" displayFolder="" count="0" memberValueDatatype="20" unbalanced="0"/>
    <cacheHierarchy uniqueName="[Details].[Category]" caption="Category" attribute="1" defaultMemberUniqueName="[Details].[Category].[All]" allUniqueName="[Details].[Category].[All]" dimensionUniqueName="[Details]" displayFolder="" count="0" memberValueDatatype="130" unbalanced="0"/>
    <cacheHierarchy uniqueName="[Details].[Sub-Category]" caption="Sub-Category" attribute="1" defaultMemberUniqueName="[Details].[Sub-Category].[All]" allUniqueName="[Details].[Sub-Category].[All]" dimensionUniqueName="[Details]" displayFolder="" count="0" memberValueDatatype="130" unbalanced="0"/>
    <cacheHierarchy uniqueName="[Details].[PaymentMode]" caption="PaymentMode" attribute="1" defaultMemberUniqueName="[Details].[PaymentMode].[All]" allUniqueName="[Details].[PaymentMode].[All]" dimensionUniqueName="[Details]" displayFolder="" count="2" memberValueDatatype="130" unbalanced="0">
      <fieldsUsage count="2">
        <fieldUsage x="-1"/>
        <fieldUsage x="0"/>
      </fieldsUsage>
    </cacheHierarchy>
    <cacheHierarchy uniqueName="[Details].[avg order value]" caption="avg order value" attribute="1" defaultMemberUniqueName="[Details].[avg order value].[All]" allUniqueName="[Details].[avg order value].[All]" dimensionUniqueName="[Details]" displayFolder="" count="0" memberValueDatatype="5" unbalanced="0"/>
    <cacheHierarchy uniqueName="[Details].[month]" caption="month" attribute="1" defaultMemberUniqueName="[Details].[month].[All]" allUniqueName="[Details].[month].[All]" dimensionUniqueName="[Details]" displayFolder="" count="0" memberValueDatatype="20" unbalanced="0"/>
    <cacheHierarchy uniqueName="[Orders].[Order ID]" caption="Order ID" attribute="1" defaultMemberUniqueName="[Orders].[Order ID].[All]" allUniqueName="[Orders].[Order ID].[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CustomerName]" caption="CustomerName" attribute="1" defaultMemberUniqueName="[Orders].[CustomerName].[All]" allUniqueName="[Orders].[CustomerName].[All]" dimensionUniqueName="[Orders]" displayFolder="" count="0" memberValueDatatype="130" unbalanced="0"/>
    <cacheHierarchy uniqueName="[Orders].[State]" caption="State" attribute="1" defaultMemberUniqueName="[Orders].[State].[All]" allUniqueName="[Orders].[Stat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month]" caption="month" attribute="1" defaultMemberUniqueName="[Orders].[month].[All]" allUniqueName="[Orders].[month].[All]" dimensionUniqueName="[Orders]" displayFolder="" count="2" memberValueDatatype="130" unbalanced="0">
      <fieldsUsage count="2">
        <fieldUsage x="-1"/>
        <fieldUsage x="2"/>
      </fieldsUsage>
    </cacheHierarchy>
    <cacheHierarchy uniqueName="[Measures].[__XL_Count Details]" caption="__XL_Count Details" measure="1" displayFolder="" measureGroup="Detail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Amount]" caption="Sum of Amount" measure="1" displayFolder="" measureGroup="Details" count="0" hidden="1">
      <extLst>
        <ext xmlns:x15="http://schemas.microsoft.com/office/spreadsheetml/2010/11/main" uri="{B97F6D7D-B522-45F9-BDA1-12C45D357490}">
          <x15:cacheHierarchy aggregatedColumn="1"/>
        </ext>
      </extLst>
    </cacheHierarchy>
    <cacheHierarchy uniqueName="[Measures].[Sum of Profit]" caption="Sum of Profit" measure="1" displayFolder="" measureGroup="Details" count="0" hidden="1">
      <extLst>
        <ext xmlns:x15="http://schemas.microsoft.com/office/spreadsheetml/2010/11/main" uri="{B97F6D7D-B522-45F9-BDA1-12C45D357490}">
          <x15:cacheHierarchy aggregatedColumn="2"/>
        </ext>
      </extLst>
    </cacheHierarchy>
    <cacheHierarchy uniqueName="[Measures].[Average of Profit]" caption="Average of Profit" measure="1" displayFolder="" measureGroup="Details" count="0" hidden="1">
      <extLst>
        <ext xmlns:x15="http://schemas.microsoft.com/office/spreadsheetml/2010/11/main" uri="{B97F6D7D-B522-45F9-BDA1-12C45D357490}">
          <x15:cacheHierarchy aggregatedColumn="2"/>
        </ext>
      </extLst>
    </cacheHierarchy>
    <cacheHierarchy uniqueName="[Measures].[Sum of Quantity]" caption="Sum of Quantity" measure="1" displayFolder="" measureGroup="Details" count="0" hidden="1">
      <extLst>
        <ext xmlns:x15="http://schemas.microsoft.com/office/spreadsheetml/2010/11/main" uri="{B97F6D7D-B522-45F9-BDA1-12C45D357490}">
          <x15:cacheHierarchy aggregatedColumn="3"/>
        </ext>
      </extLst>
    </cacheHierarchy>
    <cacheHierarchy uniqueName="[Measures].[Sum of avg order value]" caption="Sum of avg order value" measure="1" displayFolder="" measureGroup="Details" count="0" oneField="1" hidden="1">
      <fieldsUsage count="1">
        <fieldUsage x="1"/>
      </fieldsUsage>
      <extLst>
        <ext xmlns:x15="http://schemas.microsoft.com/office/spreadsheetml/2010/11/main" uri="{B97F6D7D-B522-45F9-BDA1-12C45D357490}">
          <x15:cacheHierarchy aggregatedColumn="7"/>
        </ext>
      </extLst>
    </cacheHierarchy>
  </cacheHierarchies>
  <kpis count="0"/>
  <dimensions count="3">
    <dimension name="Details" uniqueName="[Details]" caption="Details"/>
    <dimension measure="1" name="Measures" uniqueName="[Measures]" caption="Measures"/>
    <dimension name="Orders" uniqueName="[Orders]" caption="Orders"/>
  </dimensions>
  <measureGroups count="2">
    <measureGroup name="Details" caption="Details"/>
    <measureGroup name="Orders" caption="Orders"/>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cy Rai" refreshedDate="45890.058108796293" createdVersion="5" refreshedVersion="8" minRefreshableVersion="3" recordCount="0" supportSubquery="1" supportAdvancedDrill="1" xr:uid="{AF6AAFD3-FD4F-48BC-BB5F-2B7C6A988FEE}">
  <cacheSource type="external" connectionId="3"/>
  <cacheFields count="1">
    <cacheField name="[Orders].[month].[month]" caption="month" numFmtId="0" hierarchy="14" level="1">
      <sharedItems count="1">
        <s v="Jun"/>
      </sharedItems>
    </cacheField>
  </cacheFields>
  <cacheHierarchies count="23">
    <cacheHierarchy uniqueName="[Details].[Order ID]" caption="Order ID" attribute="1" defaultMemberUniqueName="[Details].[Order ID].[All]" allUniqueName="[Details].[Order ID].[All]" dimensionUniqueName="[Details]" displayFolder="" count="2" memberValueDatatype="130" unbalanced="0"/>
    <cacheHierarchy uniqueName="[Details].[Amount]" caption="Amount" attribute="1" defaultMemberUniqueName="[Details].[Amount].[All]" allUniqueName="[Details].[Amount].[All]" dimensionUniqueName="[Details]" displayFolder="" count="2" memberValueDatatype="20" unbalanced="0"/>
    <cacheHierarchy uniqueName="[Details].[Profit]" caption="Profit" attribute="1" defaultMemberUniqueName="[Details].[Profit].[All]" allUniqueName="[Details].[Profit].[All]" dimensionUniqueName="[Details]" displayFolder="" count="2" memberValueDatatype="20" unbalanced="0"/>
    <cacheHierarchy uniqueName="[Details].[Quantity]" caption="Quantity" attribute="1" defaultMemberUniqueName="[Details].[Quantity].[All]" allUniqueName="[Details].[Quantity].[All]" dimensionUniqueName="[Details]" displayFolder="" count="2" memberValueDatatype="20" unbalanced="0"/>
    <cacheHierarchy uniqueName="[Details].[Category]" caption="Category" attribute="1" defaultMemberUniqueName="[Details].[Category].[All]" allUniqueName="[Details].[Category].[All]" dimensionUniqueName="[Details]" displayFolder="" count="2" memberValueDatatype="130" unbalanced="0"/>
    <cacheHierarchy uniqueName="[Details].[Sub-Category]" caption="Sub-Category" attribute="1" defaultMemberUniqueName="[Details].[Sub-Category].[All]" allUniqueName="[Details].[Sub-Category].[All]" dimensionUniqueName="[Details]" displayFolder="" count="2" memberValueDatatype="130" unbalanced="0"/>
    <cacheHierarchy uniqueName="[Details].[PaymentMode]" caption="PaymentMode" attribute="1" defaultMemberUniqueName="[Details].[PaymentMode].[All]" allUniqueName="[Details].[PaymentMode].[All]" dimensionUniqueName="[Details]" displayFolder="" count="2" memberValueDatatype="130" unbalanced="0"/>
    <cacheHierarchy uniqueName="[Details].[avg order value]" caption="avg order value" attribute="1" defaultMemberUniqueName="[Details].[avg order value].[All]" allUniqueName="[Details].[avg order value].[All]" dimensionUniqueName="[Details]" displayFolder="" count="2" memberValueDatatype="5" unbalanced="0"/>
    <cacheHierarchy uniqueName="[Details].[month]" caption="month" attribute="1" defaultMemberUniqueName="[Details].[month].[All]" allUniqueName="[Details].[month].[All]" dimensionUniqueName="[Details]" displayFolder="" count="2" memberValueDatatype="20" unbalanced="0"/>
    <cacheHierarchy uniqueName="[Orders].[Order ID]" caption="Order ID" attribute="1" defaultMemberUniqueName="[Orders].[Order ID].[All]" allUniqueName="[Orders].[Order ID].[All]" dimensionUniqueName="[Orders]" displayFolder="" count="2" memberValueDatatype="130" unbalanced="0"/>
    <cacheHierarchy uniqueName="[Orders].[Order Date]" caption="Order Date" attribute="1" time="1" defaultMemberUniqueName="[Orders].[Order Date].[All]" allUniqueName="[Orders].[Order Date].[All]" dimensionUniqueName="[Orders]" displayFolder="" count="2" memberValueDatatype="7" unbalanced="0"/>
    <cacheHierarchy uniqueName="[Orders].[CustomerName]" caption="CustomerName" attribute="1" defaultMemberUniqueName="[Orders].[CustomerName].[All]" allUniqueName="[Orders].[CustomerName].[All]" dimensionUniqueName="[Orders]" displayFolder="" count="2" memberValueDatatype="130" unbalanced="0"/>
    <cacheHierarchy uniqueName="[Orders].[State]" caption="State" attribute="1" defaultMemberUniqueName="[Orders].[State].[All]" allUniqueName="[Orders].[State].[All]" dimensionUniqueName="[Orders]" displayFolder="" count="2" memberValueDatatype="130" unbalanced="0"/>
    <cacheHierarchy uniqueName="[Orders].[City]" caption="City" attribute="1" defaultMemberUniqueName="[Orders].[City].[All]" allUniqueName="[Orders].[City].[All]" dimensionUniqueName="[Orders]" displayFolder="" count="2" memberValueDatatype="130" unbalanced="0"/>
    <cacheHierarchy uniqueName="[Orders].[month]" caption="month" attribute="1" defaultMemberUniqueName="[Orders].[month].[All]" allUniqueName="[Orders].[month].[All]" dimensionUniqueName="[Orders]" displayFolder="" count="2" memberValueDatatype="130" unbalanced="0">
      <fieldsUsage count="2">
        <fieldUsage x="-1"/>
        <fieldUsage x="0"/>
      </fieldsUsage>
    </cacheHierarchy>
    <cacheHierarchy uniqueName="[Measures].[__XL_Count Details]" caption="__XL_Count Details" measure="1" displayFolder="" measureGroup="Detail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Amount]" caption="Sum of Amount" measure="1" displayFolder="" measureGroup="Details" count="0" hidden="1">
      <extLst>
        <ext xmlns:x15="http://schemas.microsoft.com/office/spreadsheetml/2010/11/main" uri="{B97F6D7D-B522-45F9-BDA1-12C45D357490}">
          <x15:cacheHierarchy aggregatedColumn="1"/>
        </ext>
      </extLst>
    </cacheHierarchy>
    <cacheHierarchy uniqueName="[Measures].[Sum of Profit]" caption="Sum of Profit" measure="1" displayFolder="" measureGroup="Details" count="0" hidden="1">
      <extLst>
        <ext xmlns:x15="http://schemas.microsoft.com/office/spreadsheetml/2010/11/main" uri="{B97F6D7D-B522-45F9-BDA1-12C45D357490}">
          <x15:cacheHierarchy aggregatedColumn="2"/>
        </ext>
      </extLst>
    </cacheHierarchy>
    <cacheHierarchy uniqueName="[Measures].[Average of Profit]" caption="Average of Profit" measure="1" displayFolder="" measureGroup="Details" count="0" hidden="1">
      <extLst>
        <ext xmlns:x15="http://schemas.microsoft.com/office/spreadsheetml/2010/11/main" uri="{B97F6D7D-B522-45F9-BDA1-12C45D357490}">
          <x15:cacheHierarchy aggregatedColumn="2"/>
        </ext>
      </extLst>
    </cacheHierarchy>
    <cacheHierarchy uniqueName="[Measures].[Sum of Quantity]" caption="Sum of Quantity" measure="1" displayFolder="" measureGroup="Details" count="0" hidden="1">
      <extLst>
        <ext xmlns:x15="http://schemas.microsoft.com/office/spreadsheetml/2010/11/main" uri="{B97F6D7D-B522-45F9-BDA1-12C45D357490}">
          <x15:cacheHierarchy aggregatedColumn="3"/>
        </ext>
      </extLst>
    </cacheHierarchy>
    <cacheHierarchy uniqueName="[Measures].[Sum of avg order value]" caption="Sum of avg order value" measure="1" displayFolder="" measureGroup="Details" count="0" hidden="1">
      <extLst>
        <ext xmlns:x15="http://schemas.microsoft.com/office/spreadsheetml/2010/11/main" uri="{B97F6D7D-B522-45F9-BDA1-12C45D357490}">
          <x15:cacheHierarchy aggregatedColumn="7"/>
        </ext>
      </extLst>
    </cacheHierarchy>
  </cacheHierarchies>
  <kpis count="0"/>
  <dimensions count="3">
    <dimension name="Details" uniqueName="[Details]" caption="Details"/>
    <dimension measure="1" name="Measures" uniqueName="[Measures]" caption="Measures"/>
    <dimension name="Orders" uniqueName="[Orders]" caption="Orders"/>
  </dimensions>
  <measureGroups count="2">
    <measureGroup name="Details" caption="Details"/>
    <measureGroup name="Orders" caption="Orders"/>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ncy Rai" refreshedDate="45890.048718749997" createdVersion="3" refreshedVersion="8" minRefreshableVersion="3" recordCount="0" supportSubquery="1" supportAdvancedDrill="1" xr:uid="{B0A38C2E-302E-44ED-B567-585BC1A58D23}">
  <cacheSource type="external" connectionId="3">
    <extLst>
      <ext xmlns:x14="http://schemas.microsoft.com/office/spreadsheetml/2009/9/main" uri="{F057638F-6D5F-4e77-A914-E7F072B9BCA8}">
        <x14:sourceConnection name="ThisWorkbookDataModel"/>
      </ext>
    </extLst>
  </cacheSource>
  <cacheFields count="0"/>
  <cacheHierarchies count="23">
    <cacheHierarchy uniqueName="[Details].[Order ID]" caption="Order ID" attribute="1" defaultMemberUniqueName="[Details].[Order ID].[All]" allUniqueName="[Details].[Order ID].[All]" dimensionUniqueName="[Details]" displayFolder="" count="0" memberValueDatatype="130" unbalanced="0"/>
    <cacheHierarchy uniqueName="[Details].[Amount]" caption="Amount" attribute="1" defaultMemberUniqueName="[Details].[Amount].[All]" allUniqueName="[Details].[Amount].[All]" dimensionUniqueName="[Details]" displayFolder="" count="0" memberValueDatatype="20" unbalanced="0"/>
    <cacheHierarchy uniqueName="[Details].[Profit]" caption="Profit" attribute="1" defaultMemberUniqueName="[Details].[Profit].[All]" allUniqueName="[Details].[Profit].[All]" dimensionUniqueName="[Details]" displayFolder="" count="0" memberValueDatatype="20" unbalanced="0"/>
    <cacheHierarchy uniqueName="[Details].[Quantity]" caption="Quantity" attribute="1" defaultMemberUniqueName="[Details].[Quantity].[All]" allUniqueName="[Details].[Quantity].[All]" dimensionUniqueName="[Details]" displayFolder="" count="0" memberValueDatatype="20" unbalanced="0"/>
    <cacheHierarchy uniqueName="[Details].[Category]" caption="Category" attribute="1" defaultMemberUniqueName="[Details].[Category].[All]" allUniqueName="[Details].[Category].[All]" dimensionUniqueName="[Details]" displayFolder="" count="0" memberValueDatatype="130" unbalanced="0"/>
    <cacheHierarchy uniqueName="[Details].[Sub-Category]" caption="Sub-Category" attribute="1" defaultMemberUniqueName="[Details].[Sub-Category].[All]" allUniqueName="[Details].[Sub-Category].[All]" dimensionUniqueName="[Details]" displayFolder="" count="0" memberValueDatatype="130" unbalanced="0"/>
    <cacheHierarchy uniqueName="[Details].[PaymentMode]" caption="PaymentMode" attribute="1" defaultMemberUniqueName="[Details].[PaymentMode].[All]" allUniqueName="[Details].[PaymentMode].[All]" dimensionUniqueName="[Details]" displayFolder="" count="0" memberValueDatatype="130" unbalanced="0"/>
    <cacheHierarchy uniqueName="[Details].[avg order value]" caption="avg order value" attribute="1" defaultMemberUniqueName="[Details].[avg order value].[All]" allUniqueName="[Details].[avg order value].[All]" dimensionUniqueName="[Details]" displayFolder="" count="0" memberValueDatatype="5" unbalanced="0"/>
    <cacheHierarchy uniqueName="[Details].[month]" caption="month" attribute="1" defaultMemberUniqueName="[Details].[month].[All]" allUniqueName="[Details].[month].[All]" dimensionUniqueName="[Details]" displayFolder="" count="0" memberValueDatatype="20" unbalanced="0"/>
    <cacheHierarchy uniqueName="[Orders].[Order ID]" caption="Order ID" attribute="1" defaultMemberUniqueName="[Orders].[Order ID].[All]" allUniqueName="[Orders].[Order ID].[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CustomerName]" caption="CustomerName" attribute="1" defaultMemberUniqueName="[Orders].[CustomerName].[All]" allUniqueName="[Orders].[CustomerName].[All]" dimensionUniqueName="[Orders]" displayFolder="" count="0" memberValueDatatype="130" unbalanced="0"/>
    <cacheHierarchy uniqueName="[Orders].[State]" caption="State" attribute="1" defaultMemberUniqueName="[Orders].[State].[All]" allUniqueName="[Orders].[State].[All]" dimensionUniqueName="[Orders]" displayFolder="" count="0" memberValueDatatype="130" unbalanced="0"/>
    <cacheHierarchy uniqueName="[Orders].[City]" caption="City" attribute="1" defaultMemberUniqueName="[Orders].[City].[All]" allUniqueName="[Orders].[City].[All]" dimensionUniqueName="[Orders]" displayFolder="" count="0" memberValueDatatype="130" unbalanced="0"/>
    <cacheHierarchy uniqueName="[Orders].[month]" caption="month" attribute="1" defaultMemberUniqueName="[Orders].[month].[All]" allUniqueName="[Orders].[month].[All]" dimensionUniqueName="[Orders]" displayFolder="" count="2" memberValueDatatype="130" unbalanced="0"/>
    <cacheHierarchy uniqueName="[Measures].[__XL_Count Details]" caption="__XL_Count Details" measure="1" displayFolder="" measureGroup="Details" count="0" hidden="1"/>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Amount]" caption="Sum of Amount" measure="1" displayFolder="" measureGroup="Details" count="0" hidden="1">
      <extLst>
        <ext xmlns:x15="http://schemas.microsoft.com/office/spreadsheetml/2010/11/main" uri="{B97F6D7D-B522-45F9-BDA1-12C45D357490}">
          <x15:cacheHierarchy aggregatedColumn="1"/>
        </ext>
      </extLst>
    </cacheHierarchy>
    <cacheHierarchy uniqueName="[Measures].[Sum of Profit]" caption="Sum of Profit" measure="1" displayFolder="" measureGroup="Details" count="0" hidden="1">
      <extLst>
        <ext xmlns:x15="http://schemas.microsoft.com/office/spreadsheetml/2010/11/main" uri="{B97F6D7D-B522-45F9-BDA1-12C45D357490}">
          <x15:cacheHierarchy aggregatedColumn="2"/>
        </ext>
      </extLst>
    </cacheHierarchy>
    <cacheHierarchy uniqueName="[Measures].[Average of Profit]" caption="Average of Profit" measure="1" displayFolder="" measureGroup="Details" count="0" hidden="1">
      <extLst>
        <ext xmlns:x15="http://schemas.microsoft.com/office/spreadsheetml/2010/11/main" uri="{B97F6D7D-B522-45F9-BDA1-12C45D357490}">
          <x15:cacheHierarchy aggregatedColumn="2"/>
        </ext>
      </extLst>
    </cacheHierarchy>
    <cacheHierarchy uniqueName="[Measures].[Sum of Quantity]" caption="Sum of Quantity" measure="1" displayFolder="" measureGroup="Details" count="0" hidden="1">
      <extLst>
        <ext xmlns:x15="http://schemas.microsoft.com/office/spreadsheetml/2010/11/main" uri="{B97F6D7D-B522-45F9-BDA1-12C45D357490}">
          <x15:cacheHierarchy aggregatedColumn="3"/>
        </ext>
      </extLst>
    </cacheHierarchy>
    <cacheHierarchy uniqueName="[Measures].[Sum of avg order value]" caption="Sum of avg order value" measure="1" displayFolder="" measureGroup="Details"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90154218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1CC084-4805-4478-B758-404C2577D112}" name="PivotTable1" cacheId="391" applyNumberFormats="0" applyBorderFormats="0" applyFontFormats="0" applyPatternFormats="0" applyAlignmentFormats="0" applyWidthHeightFormats="1" dataCaption="Values" tag="c6e52b13-e7b9-428b-9515-488c06000b05" updatedVersion="8" minRefreshableVersion="3" useAutoFormatting="1" itemPrintTitles="1" createdVersion="5" indent="0" outline="1" outlineData="1" multipleFieldFilters="0">
  <location ref="B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Sum of Amount" fld="0" baseField="0" baseItem="0"/>
    <dataField name="Average of Profit" fld="1" subtotal="average" baseField="0" baseItem="1"/>
    <dataField name="Sum of Quantity" fld="2" baseField="0" baseItem="0"/>
    <dataField name="Sum of avg order value" fld="3"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month].&amp;[Jun]"/>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Profit"/>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tai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50461F-8200-43FC-86B4-AF9213165261}" name="PivotTable1" cacheId="388" applyNumberFormats="0" applyBorderFormats="0" applyFontFormats="0" applyPatternFormats="0" applyAlignmentFormats="0" applyWidthHeightFormats="1" dataCaption="Values" tag="cdc0b3d0-c55e-4276-bb4c-dd1e37751d1f" updatedVersion="8" minRefreshableVersion="3" useAutoFormatting="1" itemPrintTitles="1" createdVersion="5" indent="0" outline="1" outlineData="1" multipleFieldFilters="0" chartFormat="7">
  <location ref="B3:C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avg order value"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month].&amp;[Jun]"/>
      </members>
    </pivotHierarchy>
    <pivotHierarchy dragToRow="0" dragToCol="0" dragToPage="0" dragToData="1"/>
    <pivotHierarchy dragToRow="0" dragToCol="0" dragToPage="0" dragToData="1"/>
    <pivotHierarchy dragToRow="0" dragToCol="0" dragToPage="0" dragToData="1"/>
    <pivotHierarchy dragToData="1" caption="mkfl"/>
    <pivotHierarchy dragToData="1"/>
    <pivotHierarchy dragToData="1" caption="Average of Profit"/>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tail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8F12C9-7752-4563-B38D-1309A65497D8}" name="PivotTable1" cacheId="394" applyNumberFormats="0" applyBorderFormats="0" applyFontFormats="0" applyPatternFormats="0" applyAlignmentFormats="0" applyWidthHeightFormats="1" dataCaption="Values" tag="b38be456-ad3c-4528-8755-baf4568051d2" updatedVersion="8" minRefreshableVersion="3" useAutoFormatting="1" itemPrintTitles="1" createdVersion="5" indent="0" outline="1" outlineData="1" multipleFieldFilters="0" chartFormat="7">
  <location ref="B3:C16"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Items count="1">
    <i/>
  </colItems>
  <dataFields count="1">
    <dataField name="Sum of Amount" fld="1" baseField="0" baseItem="0"/>
  </dataFields>
  <chartFormats count="3">
    <chartFormat chart="1" format="2"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month].&amp;[Jun]"/>
      </members>
    </pivotHierarchy>
    <pivotHierarchy dragToRow="0" dragToCol="0" dragToPage="0" dragToData="1"/>
    <pivotHierarchy dragToRow="0" dragToCol="0" dragToPage="0" dragToData="1"/>
    <pivotHierarchy dragToRow="0" dragToCol="0" dragToPage="0" dragToData="1"/>
    <pivotHierarchy dragToData="1" caption="mkfl"/>
    <pivotHierarchy dragToData="1"/>
    <pivotHierarchy dragToData="1" caption="Average of Profit"/>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tail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9EA1EE-BE6F-4D90-AAF1-C786A7EE405B}" name="PivotTable1" cacheId="397" applyNumberFormats="0" applyBorderFormats="0" applyFontFormats="0" applyPatternFormats="0" applyAlignmentFormats="0" applyWidthHeightFormats="1" dataCaption="Values" tag="b20cb551-92ed-49c0-bb57-8f91210898c6" updatedVersion="8" minRefreshableVersion="3" useAutoFormatting="1" itemPrintTitles="1" createdVersion="5" indent="0" outline="1" outlineData="1" multipleFieldFilters="0" chartFormat="25">
  <location ref="B3:C9"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Sum of avg order value" fld="1" baseField="0" baseItem="0"/>
  </dataFields>
  <chartFormats count="8">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0" count="1" selected="0">
            <x v="2"/>
          </reference>
        </references>
      </pivotArea>
    </chartFormat>
    <chartFormat chart="23" format="10" series="1">
      <pivotArea type="data" outline="0" fieldPosition="0">
        <references count="1">
          <reference field="4294967294" count="1" selected="0">
            <x v="0"/>
          </reference>
        </references>
      </pivotArea>
    </chartFormat>
    <chartFormat chart="23" format="11">
      <pivotArea type="data" outline="0" fieldPosition="0">
        <references count="2">
          <reference field="4294967294" count="1" selected="0">
            <x v="0"/>
          </reference>
          <reference field="0" count="1" selected="0">
            <x v="0"/>
          </reference>
        </references>
      </pivotArea>
    </chartFormat>
    <chartFormat chart="23" format="12">
      <pivotArea type="data" outline="0" fieldPosition="0">
        <references count="2">
          <reference field="4294967294" count="1" selected="0">
            <x v="0"/>
          </reference>
          <reference field="0" count="1" selected="0">
            <x v="1"/>
          </reference>
        </references>
      </pivotArea>
    </chartFormat>
    <chartFormat chart="23" format="13">
      <pivotArea type="data" outline="0" fieldPosition="0">
        <references count="2">
          <reference field="4294967294" count="1" selected="0">
            <x v="0"/>
          </reference>
          <reference field="0" count="1" selected="0">
            <x v="2"/>
          </reference>
        </references>
      </pivotArea>
    </chartFormat>
    <chartFormat chart="23" format="14">
      <pivotArea type="data" outline="0" fieldPosition="0">
        <references count="2">
          <reference field="4294967294" count="1" selected="0">
            <x v="0"/>
          </reference>
          <reference field="0" count="1" selected="0">
            <x v="3"/>
          </reference>
        </references>
      </pivotArea>
    </chartFormat>
    <chartFormat chart="23" format="15">
      <pivotArea type="data" outline="0" fieldPosition="0">
        <references count="2">
          <reference field="4294967294" count="1" selected="0">
            <x v="0"/>
          </reference>
          <reference field="0" count="1" selected="0">
            <x v="4"/>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month].&amp;[Jun]"/>
      </members>
    </pivotHierarchy>
    <pivotHierarchy dragToRow="0" dragToCol="0" dragToPage="0" dragToData="1"/>
    <pivotHierarchy dragToRow="0" dragToCol="0" dragToPage="0" dragToData="1"/>
    <pivotHierarchy dragToRow="0" dragToCol="0" dragToPage="0" dragToData="1"/>
    <pivotHierarchy dragToData="1" caption="mkfl"/>
    <pivotHierarchy dragToData="1"/>
    <pivotHierarchy dragToData="1" caption="Average of Profit"/>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tail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4079D4-6466-4B5D-86C4-B48037F25A66}" name="PivotTable1" cacheId="385" applyNumberFormats="0" applyBorderFormats="0" applyFontFormats="0" applyPatternFormats="0" applyAlignmentFormats="0" applyWidthHeightFormats="1" dataCaption="Values" tag="bbd16ede-2b11-4bea-9821-15d46823c5e0" updatedVersion="8" minRefreshableVersion="3" useAutoFormatting="1" itemPrintTitles="1" createdVersion="5" indent="0" outline="1" outlineData="1" multipleFieldFilters="0" chartFormat="23">
  <location ref="B3:C20" firstHeaderRow="1" firstDataRow="1" firstDataCol="1"/>
  <pivotFields count="3">
    <pivotField axis="axisRow" allDrilled="1" subtotalTop="0" showAll="0" dataSourceSort="1" defaultSubtotal="0" defaultAttributeDrillState="1">
      <items count="16">
        <item x="0"/>
        <item x="1"/>
        <item x="2"/>
        <item x="3"/>
        <item x="4"/>
        <item x="5"/>
        <item x="6"/>
        <item x="7"/>
        <item x="8"/>
        <item x="9"/>
        <item x="10"/>
        <item x="11"/>
        <item x="12"/>
        <item x="13"/>
        <item x="14"/>
        <item x="15"/>
      </items>
    </pivotField>
    <pivotField dataField="1" subtotalTop="0" showAll="0" defaultSubtotal="0"/>
    <pivotField allDrilled="1" subtotalTop="0" showAll="0" dataSourceSort="1" defaultSubtotal="0" defaultAttributeDrillState="1"/>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Sum of Amount" fld="1" baseField="0" baseItem="0"/>
  </dataFields>
  <chartFormats count="2">
    <chartFormat chart="9"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Orders].[month].&amp;[Jun]"/>
      </members>
    </pivotHierarchy>
    <pivotHierarchy dragToRow="0" dragToCol="0" dragToPage="0" dragToData="1"/>
    <pivotHierarchy dragToRow="0" dragToCol="0" dragToPage="0" dragToData="1"/>
    <pivotHierarchy dragToRow="0" dragToCol="0" dragToPage="0" dragToData="1"/>
    <pivotHierarchy dragToData="1" caption="mkfl"/>
    <pivotHierarchy dragToData="1"/>
    <pivotHierarchy dragToData="1" caption="Average of Profit"/>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tail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6FDA25-0771-4004-8554-6048F96573A6}" name="PivotTable1" cacheId="400" applyNumberFormats="0" applyBorderFormats="0" applyFontFormats="0" applyPatternFormats="0" applyAlignmentFormats="0" applyWidthHeightFormats="1" dataCaption="Values" tag="01eca2c4-b0b7-44be-9593-8536512d1966" updatedVersion="8" minRefreshableVersion="3" useAutoFormatting="1" itemPrintTitles="1" createdVersion="5" indent="0" outline="1" outlineData="1" multipleFieldFilters="0" chartFormat="24">
  <location ref="B3:B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Data="1" caption="mkfl"/>
    <pivotHierarchy dragToData="1"/>
    <pivotHierarchy dragToData="1" caption="Average of Profit"/>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etail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076875A-4C72-4547-A7B8-8EF76275EA7D}" sourceName="[Orders].[month]">
  <pivotTables>
    <pivotTable tabId="8" name="PivotTable1"/>
    <pivotTable tabId="4" name="PivotTable1"/>
    <pivotTable tabId="3" name="PivotTable1"/>
    <pivotTable tabId="5" name="PivotTable1"/>
    <pivotTable tabId="7" name="PivotTable1"/>
    <pivotTable tabId="11" name="PivotTable1"/>
  </pivotTables>
  <data>
    <olap pivotCacheId="901542187">
      <levels count="2">
        <level uniqueName="[Orders].[month].[(All)]" sourceCaption="(All)" count="0"/>
        <level uniqueName="[Orders].[month].[month]" sourceCaption="month" count="12">
          <ranges>
            <range startItem="0">
              <i n="[Orders].[month].&amp;[Apr]" c="Apr"/>
              <i n="[Orders].[month].&amp;[Aug]" c="Aug"/>
              <i n="[Orders].[month].&amp;[Dec]" c="Dec"/>
              <i n="[Orders].[month].&amp;[Feb]" c="Feb"/>
              <i n="[Orders].[month].&amp;[Jan]" c="Jan"/>
              <i n="[Orders].[month].&amp;[Jul]" c="Jul"/>
              <i n="[Orders].[month].&amp;[Jun]" c="Jun"/>
              <i n="[Orders].[month].&amp;[Mar]" c="Mar"/>
              <i n="[Orders].[month].&amp;[May]" c="May"/>
              <i n="[Orders].[month].&amp;[Nov]" c="Nov"/>
              <i n="[Orders].[month].&amp;[Oct]" c="Oct"/>
              <i n="[Orders].[month].&amp;[Sep]" c="Sep"/>
            </range>
          </ranges>
        </level>
      </levels>
      <selections count="1">
        <selection n="[Orders].[month].&amp;[Jun]"/>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9B924736-7AAA-4637-8686-408C26B8F429}" cache="Slicer_month" caption="month" startItem="4"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B947D937-85D3-4DD1-A79C-C222790F4E66}" cache="Slicer_month" caption="month"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0AA27-AF4E-4EB6-9D30-40219BD73096}">
  <dimension ref="B3:E7"/>
  <sheetViews>
    <sheetView workbookViewId="0">
      <selection activeCell="E6" sqref="E6"/>
    </sheetView>
  </sheetViews>
  <sheetFormatPr defaultRowHeight="14.4" x14ac:dyDescent="0.3"/>
  <cols>
    <col min="2" max="2" width="14.44140625" bestFit="1" customWidth="1"/>
    <col min="3" max="3" width="15.33203125" bestFit="1" customWidth="1"/>
    <col min="4" max="4" width="14.88671875" bestFit="1" customWidth="1"/>
    <col min="5" max="5" width="20.6640625" bestFit="1" customWidth="1"/>
  </cols>
  <sheetData>
    <row r="3" spans="2:5" x14ac:dyDescent="0.3">
      <c r="B3" t="s">
        <v>12</v>
      </c>
      <c r="C3" t="s">
        <v>13</v>
      </c>
      <c r="D3" t="s">
        <v>14</v>
      </c>
      <c r="E3" t="s">
        <v>18</v>
      </c>
    </row>
    <row r="4" spans="2:5" x14ac:dyDescent="0.3">
      <c r="B4" s="1">
        <v>23658</v>
      </c>
      <c r="C4" s="1">
        <v>4.1584158415841586</v>
      </c>
      <c r="D4" s="1">
        <v>369</v>
      </c>
      <c r="E4" s="1">
        <v>6755.8533910533924</v>
      </c>
    </row>
    <row r="6" spans="2:5" x14ac:dyDescent="0.3">
      <c r="B6" s="2" t="s">
        <v>15</v>
      </c>
      <c r="C6" s="2" t="s">
        <v>16</v>
      </c>
      <c r="D6" s="2" t="s">
        <v>17</v>
      </c>
      <c r="E6" s="2" t="s">
        <v>19</v>
      </c>
    </row>
    <row r="7" spans="2:5" x14ac:dyDescent="0.3">
      <c r="B7">
        <f>GETPIVOTDATA("[Measures].[Sum of Amount]",$B$3)</f>
        <v>23658</v>
      </c>
      <c r="C7">
        <f>GETPIVOTDATA("[Measures].[Average of Profit]",$B$3)</f>
        <v>4.1584158415841586</v>
      </c>
      <c r="D7">
        <f>GETPIVOTDATA("[Measures].[Sum of Quantity]",$B$3)</f>
        <v>369</v>
      </c>
      <c r="E7">
        <f>GETPIVOTDATA("[Measures].[Sum of avg order value]",$B$3)</f>
        <v>6755.8533910533924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BDB5-163D-437C-8815-73F3CC7B4C1D}">
  <dimension ref="A1"/>
  <sheetViews>
    <sheetView tabSelected="1" topLeftCell="B1" workbookViewId="0">
      <selection activeCell="A8" sqref="A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AF7D-3100-4812-82FD-A490B2AA994F}">
  <dimension ref="B3:E7"/>
  <sheetViews>
    <sheetView workbookViewId="0">
      <selection activeCell="C5" sqref="C5"/>
    </sheetView>
  </sheetViews>
  <sheetFormatPr defaultRowHeight="14.4" x14ac:dyDescent="0.3"/>
  <cols>
    <col min="2" max="2" width="12.5546875" bestFit="1" customWidth="1"/>
    <col min="3" max="5" width="20.6640625" bestFit="1" customWidth="1"/>
  </cols>
  <sheetData>
    <row r="3" spans="2:5" x14ac:dyDescent="0.3">
      <c r="B3" s="3" t="s">
        <v>20</v>
      </c>
      <c r="C3" t="s">
        <v>18</v>
      </c>
    </row>
    <row r="4" spans="2:5" x14ac:dyDescent="0.3">
      <c r="B4" s="4" t="s">
        <v>21</v>
      </c>
      <c r="C4" s="1">
        <v>2407.9992063492064</v>
      </c>
    </row>
    <row r="5" spans="2:5" x14ac:dyDescent="0.3">
      <c r="B5" s="4" t="s">
        <v>22</v>
      </c>
      <c r="C5" s="1">
        <v>2816.93354978355</v>
      </c>
    </row>
    <row r="6" spans="2:5" x14ac:dyDescent="0.3">
      <c r="B6" s="4" t="s">
        <v>23</v>
      </c>
      <c r="C6" s="1">
        <v>1530.9206349206349</v>
      </c>
      <c r="E6" s="2"/>
    </row>
    <row r="7" spans="2:5" x14ac:dyDescent="0.3">
      <c r="B7" s="4" t="s">
        <v>24</v>
      </c>
      <c r="C7" s="1">
        <v>6755.8533910533924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8042-63ED-48B1-9927-F9B226F90014}">
  <dimension ref="B3:E16"/>
  <sheetViews>
    <sheetView workbookViewId="0">
      <selection activeCell="B3" sqref="B3"/>
    </sheetView>
  </sheetViews>
  <sheetFormatPr defaultRowHeight="14.4" x14ac:dyDescent="0.3"/>
  <cols>
    <col min="2" max="2" width="18.109375" bestFit="1" customWidth="1"/>
    <col min="3" max="3" width="14.44140625" bestFit="1" customWidth="1"/>
    <col min="4" max="5" width="20.6640625" bestFit="1" customWidth="1"/>
  </cols>
  <sheetData>
    <row r="3" spans="2:5" x14ac:dyDescent="0.3">
      <c r="B3" s="3" t="s">
        <v>20</v>
      </c>
      <c r="C3" t="s">
        <v>12</v>
      </c>
    </row>
    <row r="4" spans="2:5" x14ac:dyDescent="0.3">
      <c r="B4" s="4" t="s">
        <v>8</v>
      </c>
      <c r="C4" s="1">
        <v>2032</v>
      </c>
    </row>
    <row r="5" spans="2:5" x14ac:dyDescent="0.3">
      <c r="B5" s="4" t="s">
        <v>6</v>
      </c>
      <c r="C5" s="1">
        <v>975</v>
      </c>
    </row>
    <row r="6" spans="2:5" x14ac:dyDescent="0.3">
      <c r="B6" s="4" t="s">
        <v>10</v>
      </c>
      <c r="C6" s="1">
        <v>909</v>
      </c>
      <c r="E6" s="2"/>
    </row>
    <row r="7" spans="2:5" x14ac:dyDescent="0.3">
      <c r="B7" s="4" t="s">
        <v>3</v>
      </c>
      <c r="C7" s="1">
        <v>5979</v>
      </c>
    </row>
    <row r="8" spans="2:5" x14ac:dyDescent="0.3">
      <c r="B8" s="4" t="s">
        <v>7</v>
      </c>
      <c r="C8" s="1">
        <v>2557</v>
      </c>
    </row>
    <row r="9" spans="2:5" x14ac:dyDescent="0.3">
      <c r="B9" s="4" t="s">
        <v>9</v>
      </c>
      <c r="C9" s="1">
        <v>1995</v>
      </c>
    </row>
    <row r="10" spans="2:5" x14ac:dyDescent="0.3">
      <c r="B10" s="4" t="s">
        <v>5</v>
      </c>
      <c r="C10" s="1">
        <v>191</v>
      </c>
    </row>
    <row r="11" spans="2:5" x14ac:dyDescent="0.3">
      <c r="B11" s="4" t="s">
        <v>11</v>
      </c>
      <c r="C11" s="1">
        <v>124</v>
      </c>
    </row>
    <row r="12" spans="2:5" x14ac:dyDescent="0.3">
      <c r="B12" s="4" t="s">
        <v>2</v>
      </c>
      <c r="C12" s="1">
        <v>4742</v>
      </c>
    </row>
    <row r="13" spans="2:5" x14ac:dyDescent="0.3">
      <c r="B13" s="4" t="s">
        <v>0</v>
      </c>
      <c r="C13" s="1">
        <v>545</v>
      </c>
    </row>
    <row r="14" spans="2:5" x14ac:dyDescent="0.3">
      <c r="B14" s="4" t="s">
        <v>4</v>
      </c>
      <c r="C14" s="1">
        <v>2542</v>
      </c>
    </row>
    <row r="15" spans="2:5" x14ac:dyDescent="0.3">
      <c r="B15" s="4" t="s">
        <v>1</v>
      </c>
      <c r="C15" s="1">
        <v>1067</v>
      </c>
    </row>
    <row r="16" spans="2:5" x14ac:dyDescent="0.3">
      <c r="B16" s="4" t="s">
        <v>24</v>
      </c>
      <c r="C16" s="1">
        <v>23658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0A401-46C3-4085-96F5-778DCAF42F9F}">
  <dimension ref="B3:E9"/>
  <sheetViews>
    <sheetView workbookViewId="0">
      <selection activeCell="M12" sqref="M12"/>
    </sheetView>
  </sheetViews>
  <sheetFormatPr defaultRowHeight="14.4" x14ac:dyDescent="0.3"/>
  <cols>
    <col min="2" max="2" width="12.5546875" bestFit="1" customWidth="1"/>
    <col min="3" max="5" width="20.6640625" bestFit="1" customWidth="1"/>
  </cols>
  <sheetData>
    <row r="3" spans="2:5" x14ac:dyDescent="0.3">
      <c r="B3" s="3" t="s">
        <v>20</v>
      </c>
      <c r="C3" t="s">
        <v>18</v>
      </c>
    </row>
    <row r="4" spans="2:5" x14ac:dyDescent="0.3">
      <c r="B4" s="4" t="s">
        <v>25</v>
      </c>
      <c r="C4" s="1">
        <v>3009.5589466089468</v>
      </c>
    </row>
    <row r="5" spans="2:5" x14ac:dyDescent="0.3">
      <c r="B5" s="4" t="s">
        <v>26</v>
      </c>
      <c r="C5" s="1">
        <v>679.9</v>
      </c>
    </row>
    <row r="6" spans="2:5" x14ac:dyDescent="0.3">
      <c r="B6" s="4" t="s">
        <v>27</v>
      </c>
      <c r="C6" s="1">
        <v>938.41111111111115</v>
      </c>
      <c r="E6" s="2"/>
    </row>
    <row r="7" spans="2:5" x14ac:dyDescent="0.3">
      <c r="B7" s="4" t="s">
        <v>28</v>
      </c>
      <c r="C7" s="1">
        <v>911.19047619047615</v>
      </c>
    </row>
    <row r="8" spans="2:5" x14ac:dyDescent="0.3">
      <c r="B8" s="4" t="s">
        <v>29</v>
      </c>
      <c r="C8" s="1">
        <v>1216.792857142857</v>
      </c>
    </row>
    <row r="9" spans="2:5" x14ac:dyDescent="0.3">
      <c r="B9" s="4" t="s">
        <v>24</v>
      </c>
      <c r="C9" s="1">
        <v>6755.8533910533924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78AED-456A-4BD4-B250-B23B5A66D2AD}">
  <dimension ref="B3:E20"/>
  <sheetViews>
    <sheetView topLeftCell="B1" workbookViewId="0">
      <selection activeCell="B9" sqref="B9"/>
    </sheetView>
  </sheetViews>
  <sheetFormatPr defaultRowHeight="14.4" x14ac:dyDescent="0.3"/>
  <cols>
    <col min="2" max="2" width="15.21875" bestFit="1" customWidth="1"/>
    <col min="3" max="3" width="14.44140625" bestFit="1" customWidth="1"/>
    <col min="4" max="5" width="20.6640625" bestFit="1" customWidth="1"/>
  </cols>
  <sheetData>
    <row r="3" spans="2:5" x14ac:dyDescent="0.3">
      <c r="B3" s="3" t="s">
        <v>20</v>
      </c>
      <c r="C3" t="s">
        <v>12</v>
      </c>
    </row>
    <row r="4" spans="2:5" x14ac:dyDescent="0.3">
      <c r="B4" s="4" t="s">
        <v>30</v>
      </c>
      <c r="C4" s="1">
        <v>349</v>
      </c>
    </row>
    <row r="5" spans="2:5" x14ac:dyDescent="0.3">
      <c r="B5" s="4" t="s">
        <v>31</v>
      </c>
      <c r="C5" s="1">
        <v>1415</v>
      </c>
    </row>
    <row r="6" spans="2:5" x14ac:dyDescent="0.3">
      <c r="B6" s="4" t="s">
        <v>32</v>
      </c>
      <c r="C6" s="1">
        <v>1953</v>
      </c>
      <c r="E6" s="2"/>
    </row>
    <row r="7" spans="2:5" x14ac:dyDescent="0.3">
      <c r="B7" s="4" t="s">
        <v>33</v>
      </c>
      <c r="C7" s="1">
        <v>673</v>
      </c>
    </row>
    <row r="8" spans="2:5" x14ac:dyDescent="0.3">
      <c r="B8" s="4" t="s">
        <v>34</v>
      </c>
      <c r="C8" s="1">
        <v>413</v>
      </c>
    </row>
    <row r="9" spans="2:5" x14ac:dyDescent="0.3">
      <c r="B9" s="4" t="s">
        <v>35</v>
      </c>
      <c r="C9" s="1">
        <v>167</v>
      </c>
    </row>
    <row r="10" spans="2:5" x14ac:dyDescent="0.3">
      <c r="B10" s="4" t="s">
        <v>36</v>
      </c>
      <c r="C10" s="1">
        <v>34</v>
      </c>
    </row>
    <row r="11" spans="2:5" x14ac:dyDescent="0.3">
      <c r="B11" s="4" t="s">
        <v>37</v>
      </c>
      <c r="C11" s="1">
        <v>3768</v>
      </c>
    </row>
    <row r="12" spans="2:5" x14ac:dyDescent="0.3">
      <c r="B12" s="4" t="s">
        <v>38</v>
      </c>
      <c r="C12" s="1">
        <v>3274</v>
      </c>
    </row>
    <row r="13" spans="2:5" x14ac:dyDescent="0.3">
      <c r="B13" s="4" t="s">
        <v>39</v>
      </c>
      <c r="C13" s="1">
        <v>4445</v>
      </c>
    </row>
    <row r="14" spans="2:5" x14ac:dyDescent="0.3">
      <c r="B14" s="4" t="s">
        <v>40</v>
      </c>
      <c r="C14" s="1">
        <v>777</v>
      </c>
    </row>
    <row r="15" spans="2:5" x14ac:dyDescent="0.3">
      <c r="B15" s="4" t="s">
        <v>41</v>
      </c>
      <c r="C15" s="1">
        <v>65</v>
      </c>
    </row>
    <row r="16" spans="2:5" x14ac:dyDescent="0.3">
      <c r="B16" s="4" t="s">
        <v>42</v>
      </c>
      <c r="C16" s="1">
        <v>680</v>
      </c>
    </row>
    <row r="17" spans="2:3" x14ac:dyDescent="0.3">
      <c r="B17" s="4" t="s">
        <v>43</v>
      </c>
      <c r="C17" s="1">
        <v>3444</v>
      </c>
    </row>
    <row r="18" spans="2:3" x14ac:dyDescent="0.3">
      <c r="B18" s="4" t="s">
        <v>44</v>
      </c>
      <c r="C18" s="1">
        <v>1901</v>
      </c>
    </row>
    <row r="19" spans="2:3" x14ac:dyDescent="0.3">
      <c r="B19" s="4" t="s">
        <v>45</v>
      </c>
      <c r="C19" s="1">
        <v>300</v>
      </c>
    </row>
    <row r="20" spans="2:3" x14ac:dyDescent="0.3">
      <c r="B20" s="4" t="s">
        <v>24</v>
      </c>
      <c r="C20" s="1">
        <v>23658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B7353-9D91-44B0-AA6D-E1F614EFBAAE}">
  <dimension ref="B3:E6"/>
  <sheetViews>
    <sheetView topLeftCell="B5" workbookViewId="0">
      <selection activeCell="B3" sqref="B3"/>
    </sheetView>
  </sheetViews>
  <sheetFormatPr defaultRowHeight="14.4" x14ac:dyDescent="0.3"/>
  <cols>
    <col min="2" max="2" width="12.5546875" bestFit="1" customWidth="1"/>
    <col min="3" max="3" width="14.44140625" bestFit="1" customWidth="1"/>
    <col min="4" max="5" width="20.6640625" bestFit="1" customWidth="1"/>
  </cols>
  <sheetData>
    <row r="3" spans="2:5" x14ac:dyDescent="0.3">
      <c r="B3" s="3" t="s">
        <v>20</v>
      </c>
    </row>
    <row r="4" spans="2:5" x14ac:dyDescent="0.3">
      <c r="B4" s="4" t="s">
        <v>46</v>
      </c>
    </row>
    <row r="5" spans="2:5" x14ac:dyDescent="0.3">
      <c r="B5" s="4" t="s">
        <v>24</v>
      </c>
    </row>
    <row r="6" spans="2:5" x14ac:dyDescent="0.3">
      <c r="E6"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ECF77290-0584-4579-8D89-BCA1F6165BA9}">
  <ds:schemaRefs/>
</ds:datastoreItem>
</file>

<file path=customXml/itemProps2.xml><?xml version="1.0" encoding="utf-8"?>
<ds:datastoreItem xmlns:ds="http://schemas.openxmlformats.org/officeDocument/2006/customXml" ds:itemID="{33A51955-2FFE-402C-8154-6E3FE3802636}">
  <ds:schemaRefs/>
</ds:datastoreItem>
</file>

<file path=customXml/itemProps3.xml><?xml version="1.0" encoding="utf-8"?>
<ds:datastoreItem xmlns:ds="http://schemas.openxmlformats.org/officeDocument/2006/customXml" ds:itemID="{44577B5B-BD5E-4333-B210-F90F07D9FCCC}">
  <ds:schemaRefs/>
</ds:datastoreItem>
</file>

<file path=customXml/itemProps4.xml><?xml version="1.0" encoding="utf-8"?>
<ds:datastoreItem xmlns:ds="http://schemas.openxmlformats.org/officeDocument/2006/customXml" ds:itemID="{64BACF46-8D47-401E-A607-DC2F274F8EE2}">
  <ds:schemaRefs/>
</ds:datastoreItem>
</file>

<file path=customXml/itemProps5.xml><?xml version="1.0" encoding="utf-8"?>
<ds:datastoreItem xmlns:ds="http://schemas.openxmlformats.org/officeDocument/2006/customXml" ds:itemID="{B4D757CC-A4FB-41E1-8403-6B157682D993}">
  <ds:schemaRefs/>
</ds:datastoreItem>
</file>

<file path=customXml/itemProps6.xml><?xml version="1.0" encoding="utf-8"?>
<ds:datastoreItem xmlns:ds="http://schemas.openxmlformats.org/officeDocument/2006/customXml" ds:itemID="{10531BE7-EC10-4CED-AF83-D7B2C9BA533C}">
  <ds:schemaRefs/>
</ds:datastoreItem>
</file>

<file path=customXml/itemProps7.xml><?xml version="1.0" encoding="utf-8"?>
<ds:datastoreItem xmlns:ds="http://schemas.openxmlformats.org/officeDocument/2006/customXml" ds:itemID="{AB992870-BB24-46A3-B853-6D85FEED9BF2}">
  <ds:schemaRefs>
    <ds:schemaRef ds:uri="http://schemas.microsoft.com/DataMashup"/>
  </ds:schemaRefs>
</ds:datastoreItem>
</file>

<file path=customXml/itemProps8.xml><?xml version="1.0" encoding="utf-8"?>
<ds:datastoreItem xmlns:ds="http://schemas.openxmlformats.org/officeDocument/2006/customXml" ds:itemID="{877C0F60-8D89-49E4-8D75-4D880C2833D0}">
  <ds:schemaRefs/>
</ds:datastoreItem>
</file>

<file path=customXml/itemProps9.xml><?xml version="1.0" encoding="utf-8"?>
<ds:datastoreItem xmlns:ds="http://schemas.openxmlformats.org/officeDocument/2006/customXml" ds:itemID="{20012447-DB50-4586-ADCC-3B55C5DE615A}">
  <ds:schemaRefs/>
</ds:datastoreItem>
</file>

<file path=customXml/itemProps10.xml><?xml version="1.0" encoding="utf-8"?>
<ds:datastoreItem xmlns:ds="http://schemas.openxmlformats.org/officeDocument/2006/customXml" ds:itemID="{E28B0DD9-A636-46E3-BA01-4FFDA2DACFD6}">
  <ds:schemaRefs/>
</ds:datastoreItem>
</file>

<file path=customXml/itemProps11.xml><?xml version="1.0" encoding="utf-8"?>
<ds:datastoreItem xmlns:ds="http://schemas.openxmlformats.org/officeDocument/2006/customXml" ds:itemID="{26E813A9-6C85-437E-B699-0BF3823C88D8}">
  <ds:schemaRefs/>
</ds:datastoreItem>
</file>

<file path=customXml/itemProps12.xml><?xml version="1.0" encoding="utf-8"?>
<ds:datastoreItem xmlns:ds="http://schemas.openxmlformats.org/officeDocument/2006/customXml" ds:itemID="{677113C2-17CD-41C8-B956-941AC99736FC}">
  <ds:schemaRefs/>
</ds:datastoreItem>
</file>

<file path=customXml/itemProps13.xml><?xml version="1.0" encoding="utf-8"?>
<ds:datastoreItem xmlns:ds="http://schemas.openxmlformats.org/officeDocument/2006/customXml" ds:itemID="{36F9728A-0C3F-4D3A-A278-F0CE1DB01F0F}">
  <ds:schemaRefs/>
</ds:datastoreItem>
</file>

<file path=customXml/itemProps14.xml><?xml version="1.0" encoding="utf-8"?>
<ds:datastoreItem xmlns:ds="http://schemas.openxmlformats.org/officeDocument/2006/customXml" ds:itemID="{887843AB-CF92-4D24-ABAD-24C59B383B8A}">
  <ds:schemaRefs/>
</ds:datastoreItem>
</file>

<file path=customXml/itemProps15.xml><?xml version="1.0" encoding="utf-8"?>
<ds:datastoreItem xmlns:ds="http://schemas.openxmlformats.org/officeDocument/2006/customXml" ds:itemID="{4BF89C4C-6AF5-4A00-8CF6-BF7894D78FEA}">
  <ds:schemaRefs/>
</ds:datastoreItem>
</file>

<file path=customXml/itemProps16.xml><?xml version="1.0" encoding="utf-8"?>
<ds:datastoreItem xmlns:ds="http://schemas.openxmlformats.org/officeDocument/2006/customXml" ds:itemID="{20148519-A299-4940-B596-2C34DE5E30D3}">
  <ds:schemaRefs/>
</ds:datastoreItem>
</file>

<file path=customXml/itemProps17.xml><?xml version="1.0" encoding="utf-8"?>
<ds:datastoreItem xmlns:ds="http://schemas.openxmlformats.org/officeDocument/2006/customXml" ds:itemID="{A9261330-93CE-4BA8-A5A6-5B7D486FE244}">
  <ds:schemaRefs/>
</ds:datastoreItem>
</file>

<file path=customXml/itemProps18.xml><?xml version="1.0" encoding="utf-8"?>
<ds:datastoreItem xmlns:ds="http://schemas.openxmlformats.org/officeDocument/2006/customXml" ds:itemID="{96D225B2-2048-4768-9051-B03BA0A6C6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kpi</vt:lpstr>
      <vt:lpstr>Sheet1</vt:lpstr>
      <vt:lpstr>clustered bar</vt:lpstr>
      <vt:lpstr>kpi (3)</vt:lpstr>
      <vt:lpstr>pie </vt:lpstr>
      <vt:lpstr>bar</vt:lpstr>
      <vt:lpstr>bar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REEFHA RAI</dc:creator>
  <cp:lastModifiedBy>REEFHA RAI</cp:lastModifiedBy>
  <dcterms:created xsi:type="dcterms:W3CDTF">2025-08-20T17:44:24Z</dcterms:created>
  <dcterms:modified xsi:type="dcterms:W3CDTF">2025-08-20T19:55:16Z</dcterms:modified>
</cp:coreProperties>
</file>