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blación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<sst xmlns="http://schemas.openxmlformats.org/spreadsheetml/2006/main" count="260" uniqueCount="194">
  <si>
    <t>Ámbito Geográfico</t>
  </si>
  <si>
    <t>Crecimiento Anual 2000-14</t>
  </si>
  <si>
    <t>LIMA</t>
  </si>
  <si>
    <t>Provincia de Huaral</t>
  </si>
  <si>
    <t>CAÑETE</t>
  </si>
  <si>
    <t>HUAURA</t>
  </si>
  <si>
    <t>HUARAL</t>
  </si>
  <si>
    <t>BARRANCA</t>
  </si>
  <si>
    <t>HUAROCHIRI</t>
  </si>
  <si>
    <t>YAUYOS</t>
  </si>
  <si>
    <t>OYON</t>
  </si>
  <si>
    <t>CANTA</t>
  </si>
  <si>
    <t>CAJATAMBO</t>
  </si>
  <si>
    <t>ATAVILLOS ALTO</t>
  </si>
  <si>
    <t>ATAVILLOS BAJO</t>
  </si>
  <si>
    <t>Region Lima</t>
  </si>
  <si>
    <t>AUCALLAMA</t>
  </si>
  <si>
    <t>CHANCAY</t>
  </si>
  <si>
    <t>Perú</t>
  </si>
  <si>
    <t>IHUARI</t>
  </si>
  <si>
    <t>LAMPIAN</t>
  </si>
  <si>
    <t>Ambito Geografico</t>
  </si>
  <si>
    <t>PACARAOS</t>
  </si>
  <si>
    <t>SAN MIGUEL DE ACOS</t>
  </si>
  <si>
    <t>SANTA CRUZ DE ANDAMARCA</t>
  </si>
  <si>
    <t>SUMBILCA</t>
  </si>
  <si>
    <t>VEINTISIETE DE NOVIEMBRE</t>
  </si>
  <si>
    <t>Población 2000</t>
  </si>
  <si>
    <t>Población 2014</t>
  </si>
  <si>
    <t>Área en Km2</t>
  </si>
  <si>
    <t>Hab./km2 2014</t>
  </si>
  <si>
    <t>Crec. Anual. 2000-2014</t>
  </si>
  <si>
    <t>PERU</t>
  </si>
  <si>
    <t>Huaral</t>
  </si>
  <si>
    <t>Variacion 2007 - 2014</t>
  </si>
  <si>
    <t>Atavillos Alto</t>
  </si>
  <si>
    <t>Atavillos Bajo</t>
  </si>
  <si>
    <t>% 2000-14</t>
  </si>
  <si>
    <t>Aucallama</t>
  </si>
  <si>
    <t>Chancay</t>
  </si>
  <si>
    <t>Ihuari</t>
  </si>
  <si>
    <t>Lampian</t>
  </si>
  <si>
    <t>Pacaraos</t>
  </si>
  <si>
    <t>AREA</t>
  </si>
  <si>
    <t>DENSIDAD</t>
  </si>
  <si>
    <t>ALTITUD</t>
  </si>
  <si>
    <t>San Miguel de Acos</t>
  </si>
  <si>
    <t>Santa Cruz de Andamarca</t>
  </si>
  <si>
    <t>Sumbilca</t>
  </si>
  <si>
    <t>Veintisiete de Noviembre</t>
  </si>
  <si>
    <t>T. Provincia</t>
  </si>
  <si>
    <t>Grupos de edad</t>
  </si>
  <si>
    <t>0 – 14</t>
  </si>
  <si>
    <t>AREA # 0402</t>
  </si>
  <si>
    <t>37.0%</t>
  </si>
  <si>
    <t>30.5%</t>
  </si>
  <si>
    <t>15 – 29</t>
  </si>
  <si>
    <t>28.6%</t>
  </si>
  <si>
    <t>27.6%</t>
  </si>
  <si>
    <t>30 – 64</t>
  </si>
  <si>
    <t>29.8%</t>
  </si>
  <si>
    <t>35.5%</t>
  </si>
  <si>
    <t>65 y más</t>
  </si>
  <si>
    <t>Dpto. Lima   Prov. Huaral</t>
  </si>
  <si>
    <t>4.6%</t>
  </si>
  <si>
    <t>6.4%</t>
  </si>
  <si>
    <t>Total</t>
  </si>
  <si>
    <t>Edades Simples</t>
  </si>
  <si>
    <t>Sexo</t>
  </si>
  <si>
    <t>P: Edad en años</t>
  </si>
  <si>
    <t>P: Según Sexo</t>
  </si>
  <si>
    <t>PROMEDIOS HUARAL</t>
  </si>
  <si>
    <t>CPV 1993</t>
  </si>
  <si>
    <t>CPV 2007</t>
  </si>
  <si>
    <t>HOMBRES</t>
  </si>
  <si>
    <t>22,048,356</t>
  </si>
  <si>
    <t>27,412,157</t>
  </si>
  <si>
    <t>MUJERES</t>
  </si>
  <si>
    <t>Hombre</t>
  </si>
  <si>
    <t>Mujer</t>
  </si>
  <si>
    <t>Promedio</t>
  </si>
  <si>
    <t>Mediana</t>
  </si>
  <si>
    <t>Tasa Dep.</t>
  </si>
  <si>
    <t xml:space="preserve"> Menor de un año</t>
  </si>
  <si>
    <t>Edad promedio</t>
  </si>
  <si>
    <t>Edad mediana</t>
  </si>
  <si>
    <t>Tasa de dependencia</t>
  </si>
  <si>
    <t>71.4%</t>
  </si>
  <si>
    <t>58.5%</t>
  </si>
  <si>
    <t xml:space="preserve"> 01 año</t>
  </si>
  <si>
    <t xml:space="preserve"> 02 años</t>
  </si>
  <si>
    <t xml:space="preserve"> 03 años</t>
  </si>
  <si>
    <t xml:space="preserve"> 04 años</t>
  </si>
  <si>
    <t xml:space="preserve"> 05 años</t>
  </si>
  <si>
    <t xml:space="preserve"> 06 años</t>
  </si>
  <si>
    <t xml:space="preserve"> 07 años</t>
  </si>
  <si>
    <t xml:space="preserve"> 08 años</t>
  </si>
  <si>
    <t xml:space="preserve"> 09 años</t>
  </si>
  <si>
    <t xml:space="preserve"> 10 años</t>
  </si>
  <si>
    <t xml:space="preserve"> 11 años</t>
  </si>
  <si>
    <t xml:space="preserve"> 12 años</t>
  </si>
  <si>
    <t xml:space="preserve"> 13 años</t>
  </si>
  <si>
    <t xml:space="preserve"> 14 años</t>
  </si>
  <si>
    <t xml:space="preserve"> 15 años</t>
  </si>
  <si>
    <t xml:space="preserve"> 16 años</t>
  </si>
  <si>
    <t xml:space="preserve"> 17 años</t>
  </si>
  <si>
    <t xml:space="preserve"> 18 años</t>
  </si>
  <si>
    <t xml:space="preserve"> 19 años</t>
  </si>
  <si>
    <t xml:space="preserve"> 20 años</t>
  </si>
  <si>
    <t xml:space="preserve"> 21 años</t>
  </si>
  <si>
    <t xml:space="preserve"> 22 años</t>
  </si>
  <si>
    <t xml:space="preserve"> 23 años</t>
  </si>
  <si>
    <t xml:space="preserve"> 24 años</t>
  </si>
  <si>
    <t xml:space="preserve"> 25 años</t>
  </si>
  <si>
    <t xml:space="preserve"> 26 años</t>
  </si>
  <si>
    <t xml:space="preserve"> 27 años</t>
  </si>
  <si>
    <t xml:space="preserve"> 28 años</t>
  </si>
  <si>
    <t xml:space="preserve"> 29 años</t>
  </si>
  <si>
    <t xml:space="preserve"> 30 años</t>
  </si>
  <si>
    <t xml:space="preserve"> 31 años</t>
  </si>
  <si>
    <t xml:space="preserve"> 32 años</t>
  </si>
  <si>
    <t xml:space="preserve"> 33 años</t>
  </si>
  <si>
    <t xml:space="preserve"> 34 años</t>
  </si>
  <si>
    <t xml:space="preserve"> 35 años</t>
  </si>
  <si>
    <t xml:space="preserve"> 36 años</t>
  </si>
  <si>
    <t xml:space="preserve"> 37 años</t>
  </si>
  <si>
    <t xml:space="preserve"> 38 años</t>
  </si>
  <si>
    <t xml:space="preserve"> 39 años</t>
  </si>
  <si>
    <t xml:space="preserve"> 40 años</t>
  </si>
  <si>
    <t xml:space="preserve"> 41 años</t>
  </si>
  <si>
    <t xml:space="preserve"> 42 años</t>
  </si>
  <si>
    <t xml:space="preserve"> 43 años</t>
  </si>
  <si>
    <t xml:space="preserve"> 44 años</t>
  </si>
  <si>
    <t xml:space="preserve"> 45 años</t>
  </si>
  <si>
    <t xml:space="preserve"> 46 años</t>
  </si>
  <si>
    <t xml:space="preserve"> 47 años</t>
  </si>
  <si>
    <t xml:space="preserve"> 48 años</t>
  </si>
  <si>
    <t xml:space="preserve"> 49 años</t>
  </si>
  <si>
    <t xml:space="preserve"> 50 años</t>
  </si>
  <si>
    <t xml:space="preserve"> 51 años</t>
  </si>
  <si>
    <t xml:space="preserve"> 52 años</t>
  </si>
  <si>
    <t xml:space="preserve"> 53 años</t>
  </si>
  <si>
    <t xml:space="preserve"> 54 años</t>
  </si>
  <si>
    <t xml:space="preserve"> 55 años</t>
  </si>
  <si>
    <t xml:space="preserve"> 56 años</t>
  </si>
  <si>
    <t xml:space="preserve"> 57 años</t>
  </si>
  <si>
    <t xml:space="preserve"> 58 años</t>
  </si>
  <si>
    <t xml:space="preserve"> 59 años</t>
  </si>
  <si>
    <t xml:space="preserve"> 60 años</t>
  </si>
  <si>
    <t xml:space="preserve"> 61 años</t>
  </si>
  <si>
    <t xml:space="preserve"> 62 años</t>
  </si>
  <si>
    <t xml:space="preserve"> 63 años</t>
  </si>
  <si>
    <t xml:space="preserve"> 64 años</t>
  </si>
  <si>
    <t xml:space="preserve"> 65 años</t>
  </si>
  <si>
    <t xml:space="preserve"> 66 años</t>
  </si>
  <si>
    <t xml:space="preserve"> 67 años</t>
  </si>
  <si>
    <t xml:space="preserve"> 68 años</t>
  </si>
  <si>
    <t xml:space="preserve"> 69 años</t>
  </si>
  <si>
    <t xml:space="preserve"> 70 años</t>
  </si>
  <si>
    <t xml:space="preserve"> 71 años</t>
  </si>
  <si>
    <t xml:space="preserve"> 72 años</t>
  </si>
  <si>
    <t xml:space="preserve"> 73 años</t>
  </si>
  <si>
    <t xml:space="preserve"> 74 años</t>
  </si>
  <si>
    <t xml:space="preserve"> 75 años</t>
  </si>
  <si>
    <t xml:space="preserve"> 76 años</t>
  </si>
  <si>
    <t xml:space="preserve"> 77 años</t>
  </si>
  <si>
    <t xml:space="preserve"> 78 años</t>
  </si>
  <si>
    <t xml:space="preserve"> 79 años</t>
  </si>
  <si>
    <t xml:space="preserve"> 80 años</t>
  </si>
  <si>
    <t xml:space="preserve"> 81 años</t>
  </si>
  <si>
    <t xml:space="preserve"> 82 años</t>
  </si>
  <si>
    <t xml:space="preserve"> 83 años</t>
  </si>
  <si>
    <t xml:space="preserve"> 84 años</t>
  </si>
  <si>
    <t xml:space="preserve"> 85 años</t>
  </si>
  <si>
    <t xml:space="preserve"> 86 años</t>
  </si>
  <si>
    <t xml:space="preserve"> 87 años</t>
  </si>
  <si>
    <t xml:space="preserve"> 88 años</t>
  </si>
  <si>
    <t xml:space="preserve"> 89 años</t>
  </si>
  <si>
    <t xml:space="preserve"> 90 años</t>
  </si>
  <si>
    <t xml:space="preserve"> 91 años</t>
  </si>
  <si>
    <t xml:space="preserve"> 92 años</t>
  </si>
  <si>
    <t xml:space="preserve"> 93 años</t>
  </si>
  <si>
    <t xml:space="preserve"> 94 años</t>
  </si>
  <si>
    <t xml:space="preserve"> 95 años</t>
  </si>
  <si>
    <t xml:space="preserve"> 96 años</t>
  </si>
  <si>
    <t xml:space="preserve"> 97 años</t>
  </si>
  <si>
    <t xml:space="preserve"> 98 años</t>
  </si>
  <si>
    <t xml:space="preserve"> Total</t>
  </si>
  <si>
    <t>INEI - CPV1993</t>
  </si>
  <si>
    <t>INEI - CPV2007</t>
  </si>
  <si>
    <t>0-14</t>
  </si>
  <si>
    <t>15-29</t>
  </si>
  <si>
    <t>30-64</t>
  </si>
  <si>
    <t>65+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</si>
</sst>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0.0000"/>
  </numFmts>
  <fonts count="7">
    <font>
      <sz val="11.0"/>
      <color rgb="FF000000"/>
      <name val="Calibri"/>
    </font>
    <font>
      <b/>
    </font>
    <font>
      <b/>
      <sz val="11.0"/>
      <color rgb="FF000000"/>
      <name val="Calibri"/>
    </font>
    <font/>
    <font>
      <b/>
      <sz val="10.0"/>
      <name val="Courier New"/>
    </font>
    <font>
      <sz val="10.0"/>
      <name val="Arial ce"/>
    </font>
    <font>
      <sz val="10.0"/>
      <name val="Courier New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0" fillId="0" fontId="0" numFmtId="0" xfId="0" applyFont="1"/>
    <xf borderId="0" fillId="0" fontId="0" numFmtId="0" xfId="0" applyFont="1"/>
    <xf borderId="1" fillId="0" fontId="2" numFmtId="0" xfId="0" applyAlignment="1" applyBorder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left" vertical="center" wrapText="1"/>
    </xf>
    <xf borderId="0" fillId="0" fontId="0" numFmtId="3" xfId="0" applyFont="1" applyNumberFormat="1"/>
    <xf borderId="0" fillId="0" fontId="3" numFmtId="0" xfId="0" applyAlignment="1" applyFont="1">
      <alignment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/>
    </xf>
    <xf borderId="1" fillId="0" fontId="0" numFmtId="4" xfId="0" applyBorder="1" applyFont="1" applyNumberFormat="1"/>
    <xf borderId="1" fillId="0" fontId="0" numFmtId="164" xfId="0" applyBorder="1" applyFont="1" applyNumberFormat="1"/>
    <xf borderId="1" fillId="0" fontId="0" numFmtId="10" xfId="0" applyBorder="1" applyFont="1" applyNumberFormat="1"/>
    <xf borderId="2" fillId="0" fontId="1" numFmtId="0" xfId="0" applyAlignment="1" applyBorder="1" applyFont="1">
      <alignment horizontal="center" vertical="center"/>
    </xf>
    <xf borderId="0" fillId="2" fontId="2" numFmtId="0" xfId="0" applyBorder="1" applyFill="1" applyFont="1"/>
    <xf borderId="2" fillId="0" fontId="1" numFmtId="0" xfId="0" applyAlignment="1" applyBorder="1" applyFont="1">
      <alignment horizontal="center" vertical="center" wrapText="1"/>
    </xf>
    <xf borderId="0" fillId="3" fontId="2" numFmtId="0" xfId="0" applyBorder="1" applyFill="1" applyFont="1"/>
    <xf borderId="0" fillId="2" fontId="0" numFmtId="3" xfId="0" applyBorder="1" applyFont="1" applyNumberFormat="1"/>
    <xf borderId="3" fillId="0" fontId="3" numFmtId="0" xfId="0" applyBorder="1" applyFont="1"/>
    <xf borderId="0" fillId="3" fontId="0" numFmtId="3" xfId="0" applyBorder="1" applyFont="1" applyNumberFormat="1"/>
    <xf borderId="0" fillId="0" fontId="3" numFmtId="14" xfId="0" applyAlignment="1" applyFont="1" applyNumberFormat="1">
      <alignment/>
    </xf>
    <xf borderId="0" fillId="0" fontId="0" numFmtId="10" xfId="0" applyFont="1" applyNumberFormat="1"/>
    <xf borderId="0" fillId="0" fontId="2" numFmtId="0" xfId="0" applyAlignment="1" applyFont="1">
      <alignment horizontal="right"/>
    </xf>
    <xf borderId="0" fillId="0" fontId="0" numFmtId="4" xfId="0" applyFont="1" applyNumberFormat="1"/>
    <xf borderId="0" fillId="0" fontId="0" numFmtId="164" xfId="0" applyFont="1" applyNumberFormat="1"/>
    <xf borderId="1" fillId="0" fontId="1" numFmtId="0" xfId="0" applyBorder="1" applyFont="1"/>
    <xf borderId="4" fillId="0" fontId="1" numFmtId="0" xfId="0" applyAlignment="1" applyBorder="1" applyFont="1">
      <alignment horizontal="center"/>
    </xf>
    <xf borderId="5" fillId="0" fontId="3" numFmtId="0" xfId="0" applyBorder="1" applyFont="1"/>
    <xf borderId="1" fillId="0" fontId="1" numFmtId="0" xfId="0" applyAlignment="1" applyBorder="1" applyFont="1">
      <alignment/>
    </xf>
    <xf borderId="1" fillId="0" fontId="0" numFmtId="165" xfId="0" applyBorder="1" applyFont="1" applyNumberFormat="1"/>
    <xf borderId="1" fillId="0" fontId="0" numFmtId="165" xfId="0" applyAlignment="1" applyBorder="1" applyFont="1" applyNumberFormat="1">
      <alignment horizontal="right"/>
    </xf>
    <xf borderId="0" fillId="0" fontId="4" numFmtId="1" xfId="0" applyFont="1" applyNumberFormat="1"/>
    <xf borderId="0" fillId="0" fontId="5" numFmtId="0" xfId="0" applyFont="1"/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0" fillId="0" fontId="6" numFmtId="1" xfId="0" applyFont="1" applyNumberFormat="1"/>
    <xf borderId="1" fillId="0" fontId="3" numFmtId="164" xfId="0" applyAlignment="1" applyBorder="1" applyFont="1" applyNumberFormat="1">
      <alignment horizontal="right"/>
    </xf>
    <xf borderId="0" fillId="0" fontId="0" numFmtId="165" xfId="0" applyFont="1" applyNumberFormat="1"/>
    <xf borderId="0" fillId="0" fontId="0" numFmtId="166" xfId="0" applyFont="1" applyNumberFormat="1"/>
    <xf borderId="0" fillId="2" fontId="0" numFmtId="166" xfId="0" applyBorder="1" applyFont="1" applyNumberFormat="1"/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9.38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2" width="22.63"/>
    <col customWidth="1" min="3" max="3" width="12.25"/>
    <col customWidth="1" min="4" max="4" width="11.38"/>
    <col customWidth="1" min="5" max="5" width="12.38"/>
    <col customWidth="1" min="6" max="6" width="11.75"/>
    <col customWidth="1" min="7" max="7" width="12.75"/>
    <col customWidth="1" min="8" max="15" width="9.38"/>
    <col customWidth="1" min="16" max="16" width="14.38"/>
    <col customWidth="1" min="17" max="26" width="9.38"/>
  </cols>
  <sheetData>
    <row r="5">
      <c r="B5" s="2" t="s">
        <v>0</v>
      </c>
      <c r="C5" s="5">
        <v>2000.0</v>
      </c>
      <c r="D5" s="5">
        <v>2005.0</v>
      </c>
      <c r="E5" s="5">
        <v>2010.0</v>
      </c>
      <c r="F5" s="5">
        <v>2014.0</v>
      </c>
      <c r="G5" s="7" t="s">
        <v>1</v>
      </c>
      <c r="J5" s="9"/>
      <c r="K5" s="9"/>
      <c r="L5" s="9"/>
      <c r="M5" s="9"/>
      <c r="N5" s="9"/>
      <c r="P5" s="9"/>
    </row>
    <row r="6">
      <c r="B6" s="11" t="s">
        <v>3</v>
      </c>
      <c r="C6" s="12">
        <v>152425.0</v>
      </c>
      <c r="D6" s="12">
        <v>165558.0</v>
      </c>
      <c r="E6" s="12">
        <v>177259.0</v>
      </c>
      <c r="F6" s="13">
        <v>187779.0</v>
      </c>
      <c r="G6" s="14" t="str">
        <f t="shared" ref="G6:G8" si="1">((F6/C6)^(1/14))-1</f>
        <v>1.50%</v>
      </c>
      <c r="J6" s="9"/>
      <c r="K6" s="9"/>
      <c r="L6" s="9"/>
      <c r="M6" s="9"/>
      <c r="N6" s="9"/>
      <c r="P6" s="9"/>
    </row>
    <row r="7">
      <c r="B7" s="11" t="s">
        <v>15</v>
      </c>
      <c r="C7" s="12">
        <v>7767873.0</v>
      </c>
      <c r="D7" s="12">
        <v>8474342.0</v>
      </c>
      <c r="E7" s="12">
        <v>9113684.0</v>
      </c>
      <c r="F7" s="13">
        <v>9685490.0</v>
      </c>
      <c r="G7" s="14" t="str">
        <f t="shared" si="1"/>
        <v>1.59%</v>
      </c>
      <c r="J7" s="9"/>
      <c r="K7" s="9"/>
      <c r="L7" s="9"/>
      <c r="M7" s="9"/>
      <c r="N7" s="9"/>
      <c r="P7" s="9"/>
    </row>
    <row r="8">
      <c r="B8" s="11" t="s">
        <v>18</v>
      </c>
      <c r="C8" s="12">
        <v>2.5983588E7</v>
      </c>
      <c r="D8" s="12">
        <v>2.781054E7</v>
      </c>
      <c r="E8" s="12">
        <v>2.9461933E7</v>
      </c>
      <c r="F8" s="13">
        <v>3.0817696E7</v>
      </c>
      <c r="G8" s="14" t="str">
        <f t="shared" si="1"/>
        <v>1.23%</v>
      </c>
      <c r="J8" s="9"/>
      <c r="K8" s="9"/>
      <c r="L8" s="9"/>
      <c r="M8" s="9"/>
      <c r="N8" s="9"/>
      <c r="P8" s="9"/>
    </row>
    <row r="11">
      <c r="J11" s="9"/>
      <c r="K11" s="9"/>
      <c r="L11" s="9"/>
      <c r="M11" s="9"/>
      <c r="P11" s="9"/>
    </row>
    <row r="12">
      <c r="J12" s="9"/>
      <c r="K12" s="9"/>
      <c r="L12" s="9"/>
      <c r="M12" s="9"/>
      <c r="P12" s="9"/>
    </row>
    <row r="13">
      <c r="B13" s="15" t="s">
        <v>21</v>
      </c>
      <c r="C13" s="17" t="s">
        <v>27</v>
      </c>
      <c r="D13" s="17" t="s">
        <v>28</v>
      </c>
      <c r="E13" s="17" t="s">
        <v>29</v>
      </c>
      <c r="F13" s="17" t="s">
        <v>30</v>
      </c>
      <c r="G13" s="17" t="s">
        <v>31</v>
      </c>
      <c r="J13" s="9"/>
      <c r="P13" s="9"/>
    </row>
    <row r="14">
      <c r="B14" s="20"/>
      <c r="C14" s="20"/>
      <c r="D14" s="20"/>
      <c r="E14" s="20"/>
      <c r="F14" s="20"/>
      <c r="G14" s="20"/>
      <c r="J14" s="9"/>
      <c r="K14" s="9"/>
      <c r="L14" s="9"/>
      <c r="M14" s="22"/>
      <c r="N14" s="9"/>
      <c r="P14" s="9"/>
    </row>
    <row r="15">
      <c r="B15" s="11" t="s">
        <v>33</v>
      </c>
      <c r="C15" s="12">
        <v>82948.0</v>
      </c>
      <c r="D15" s="12">
        <v>99287.0</v>
      </c>
      <c r="E15" s="12">
        <v>640.8</v>
      </c>
      <c r="F15" s="13" t="str">
        <f t="shared" ref="F15:F27" si="2">D15/E15</f>
        <v>154.9</v>
      </c>
      <c r="G15" s="14" t="str">
        <f t="shared" ref="G15:G27" si="3">((D15/C15)^(1/14))-1</f>
        <v>1.29%</v>
      </c>
      <c r="J15" s="9"/>
      <c r="K15" s="9"/>
      <c r="L15" s="9"/>
      <c r="M15" s="22"/>
      <c r="N15" s="9"/>
      <c r="P15" s="9"/>
    </row>
    <row r="16">
      <c r="B16" s="11" t="s">
        <v>35</v>
      </c>
      <c r="C16" s="12">
        <v>1390.0</v>
      </c>
      <c r="D16" s="12">
        <v>745.0</v>
      </c>
      <c r="E16" s="12">
        <v>347.7</v>
      </c>
      <c r="F16" s="13" t="str">
        <f t="shared" si="2"/>
        <v>2.1</v>
      </c>
      <c r="G16" s="14" t="str">
        <f t="shared" si="3"/>
        <v>-4.36%</v>
      </c>
      <c r="J16" s="9"/>
      <c r="K16" s="9"/>
      <c r="L16" s="9"/>
      <c r="M16" s="22"/>
      <c r="N16" s="9"/>
      <c r="P16" s="9"/>
    </row>
    <row r="17">
      <c r="B17" s="11" t="s">
        <v>36</v>
      </c>
      <c r="C17" s="12">
        <v>1686.0</v>
      </c>
      <c r="D17" s="12">
        <v>1203.0</v>
      </c>
      <c r="E17" s="12">
        <v>164.9</v>
      </c>
      <c r="F17" s="13" t="str">
        <f t="shared" si="2"/>
        <v>7.3</v>
      </c>
      <c r="G17" s="14" t="str">
        <f t="shared" si="3"/>
        <v>-2.38%</v>
      </c>
      <c r="J17" s="9"/>
      <c r="K17" s="9"/>
      <c r="L17" s="9"/>
      <c r="M17" s="22"/>
      <c r="N17" s="9"/>
      <c r="P17" s="9"/>
    </row>
    <row r="18">
      <c r="B18" s="11" t="s">
        <v>38</v>
      </c>
      <c r="C18" s="12">
        <v>14337.0</v>
      </c>
      <c r="D18" s="12">
        <v>19129.0</v>
      </c>
      <c r="E18" s="12">
        <v>716.8</v>
      </c>
      <c r="F18" s="13" t="str">
        <f t="shared" si="2"/>
        <v>26.7</v>
      </c>
      <c r="G18" s="14" t="str">
        <f t="shared" si="3"/>
        <v>2.08%</v>
      </c>
      <c r="J18" s="9"/>
      <c r="K18" s="9"/>
      <c r="L18" s="9"/>
      <c r="M18" s="9"/>
      <c r="N18" s="9"/>
      <c r="P18" s="9"/>
    </row>
    <row r="19">
      <c r="B19" s="11" t="s">
        <v>39</v>
      </c>
      <c r="C19" s="12">
        <v>42966.0</v>
      </c>
      <c r="D19" s="12">
        <v>60407.0</v>
      </c>
      <c r="E19" s="12">
        <v>150.1</v>
      </c>
      <c r="F19" s="13" t="str">
        <f t="shared" si="2"/>
        <v>402.4</v>
      </c>
      <c r="G19" s="14" t="str">
        <f t="shared" si="3"/>
        <v>2.46%</v>
      </c>
      <c r="J19" s="9"/>
      <c r="K19" s="9"/>
      <c r="L19" s="9"/>
      <c r="M19" s="9"/>
      <c r="N19" s="9"/>
      <c r="P19" s="9"/>
    </row>
    <row r="20">
      <c r="B20" s="11" t="s">
        <v>40</v>
      </c>
      <c r="C20" s="12">
        <v>3143.0</v>
      </c>
      <c r="D20" s="12">
        <v>2429.0</v>
      </c>
      <c r="E20" s="12">
        <v>467.7</v>
      </c>
      <c r="F20" s="13" t="str">
        <f t="shared" si="2"/>
        <v>5.2</v>
      </c>
      <c r="G20" s="14" t="str">
        <f t="shared" si="3"/>
        <v>-1.82%</v>
      </c>
      <c r="J20" s="9"/>
      <c r="K20" s="9"/>
      <c r="L20" s="9"/>
      <c r="M20" s="22"/>
      <c r="N20" s="9"/>
      <c r="P20" s="9"/>
    </row>
    <row r="21">
      <c r="B21" s="11" t="s">
        <v>41</v>
      </c>
      <c r="C21" s="12">
        <v>678.0</v>
      </c>
      <c r="D21" s="12">
        <v>430.0</v>
      </c>
      <c r="E21" s="12">
        <v>145.0</v>
      </c>
      <c r="F21" s="13" t="str">
        <f t="shared" si="2"/>
        <v>3.0</v>
      </c>
      <c r="G21" s="14" t="str">
        <f t="shared" si="3"/>
        <v>-3.20%</v>
      </c>
      <c r="J21" s="9"/>
      <c r="K21" s="9"/>
      <c r="L21" s="9"/>
      <c r="M21" s="22"/>
      <c r="N21" s="9"/>
      <c r="P21" s="9"/>
    </row>
    <row r="22">
      <c r="B22" s="11" t="s">
        <v>42</v>
      </c>
      <c r="C22" s="12">
        <v>1177.0</v>
      </c>
      <c r="D22" s="12">
        <v>521.0</v>
      </c>
      <c r="E22" s="12">
        <v>294.0</v>
      </c>
      <c r="F22" s="13" t="str">
        <f t="shared" si="2"/>
        <v>1.8</v>
      </c>
      <c r="G22" s="14" t="str">
        <f t="shared" si="3"/>
        <v>-5.66%</v>
      </c>
      <c r="J22" s="9"/>
      <c r="K22" s="9"/>
      <c r="L22" s="9"/>
      <c r="M22" s="22"/>
      <c r="N22" s="9"/>
      <c r="P22" s="9"/>
    </row>
    <row r="23">
      <c r="B23" s="11" t="s">
        <v>46</v>
      </c>
      <c r="C23" s="12">
        <v>819.0</v>
      </c>
      <c r="D23" s="12">
        <v>771.0</v>
      </c>
      <c r="E23" s="12">
        <v>48.2</v>
      </c>
      <c r="F23" s="13" t="str">
        <f t="shared" si="2"/>
        <v>16.0</v>
      </c>
      <c r="G23" s="14" t="str">
        <f t="shared" si="3"/>
        <v>-0.43%</v>
      </c>
      <c r="J23" s="9"/>
      <c r="K23" s="9"/>
      <c r="L23" s="9"/>
      <c r="M23" s="22"/>
      <c r="N23" s="9"/>
      <c r="P23" s="9"/>
    </row>
    <row r="24">
      <c r="B24" s="11" t="s">
        <v>47</v>
      </c>
      <c r="C24" s="12">
        <v>1124.0</v>
      </c>
      <c r="D24" s="12">
        <v>1388.0</v>
      </c>
      <c r="E24" s="12">
        <v>216.9</v>
      </c>
      <c r="F24" s="13" t="str">
        <f t="shared" si="2"/>
        <v>6.4</v>
      </c>
      <c r="G24" s="14" t="str">
        <f t="shared" si="3"/>
        <v>1.52%</v>
      </c>
      <c r="J24" s="9"/>
      <c r="K24" s="9"/>
      <c r="L24" s="9"/>
      <c r="M24" s="22"/>
      <c r="N24" s="9"/>
      <c r="P24" s="9"/>
    </row>
    <row r="25">
      <c r="B25" s="11" t="s">
        <v>48</v>
      </c>
      <c r="C25" s="12">
        <v>1455.0</v>
      </c>
      <c r="D25" s="12">
        <v>1014.0</v>
      </c>
      <c r="E25" s="12">
        <v>259.4</v>
      </c>
      <c r="F25" s="13" t="str">
        <f t="shared" si="2"/>
        <v>3.9</v>
      </c>
      <c r="G25" s="14" t="str">
        <f t="shared" si="3"/>
        <v>-2.55%</v>
      </c>
      <c r="J25" s="9"/>
      <c r="K25" s="9"/>
      <c r="L25" s="9"/>
      <c r="M25" s="22"/>
      <c r="N25" s="9"/>
      <c r="P25" s="9"/>
    </row>
    <row r="26">
      <c r="B26" s="11" t="s">
        <v>49</v>
      </c>
      <c r="C26" s="12">
        <v>702.0</v>
      </c>
      <c r="D26" s="12">
        <v>455.0</v>
      </c>
      <c r="E26" s="12">
        <v>204.3</v>
      </c>
      <c r="F26" s="13" t="str">
        <f t="shared" si="2"/>
        <v>2.2</v>
      </c>
      <c r="G26" s="14" t="str">
        <f t="shared" si="3"/>
        <v>-3.05%</v>
      </c>
      <c r="J26" s="9"/>
      <c r="K26" s="9"/>
      <c r="L26" s="9"/>
      <c r="M26" s="22"/>
      <c r="N26" s="9"/>
      <c r="P26" s="9"/>
    </row>
    <row r="27">
      <c r="B27" s="11" t="s">
        <v>50</v>
      </c>
      <c r="C27" s="12" t="str">
        <f t="shared" ref="C27:E27" si="4">SUM(C15:C26)</f>
        <v>152,425.00</v>
      </c>
      <c r="D27" s="12" t="str">
        <f t="shared" si="4"/>
        <v>187,779.00</v>
      </c>
      <c r="E27" s="12" t="str">
        <f t="shared" si="4"/>
        <v>3,655.80</v>
      </c>
      <c r="F27" s="13" t="str">
        <f t="shared" si="2"/>
        <v>51.4</v>
      </c>
      <c r="G27" s="14" t="str">
        <f t="shared" si="3"/>
        <v>1.50%</v>
      </c>
      <c r="J27" s="9"/>
      <c r="K27" s="9"/>
      <c r="L27" s="9"/>
      <c r="M27" s="22"/>
      <c r="N27" s="9"/>
      <c r="P27" s="9"/>
    </row>
    <row r="30">
      <c r="B30" s="27"/>
      <c r="C30" s="28" t="s">
        <v>3</v>
      </c>
      <c r="D30" s="29"/>
      <c r="E30" s="28" t="s">
        <v>18</v>
      </c>
      <c r="F30" s="29"/>
    </row>
    <row r="31">
      <c r="B31" s="30" t="s">
        <v>51</v>
      </c>
      <c r="C31" s="30">
        <v>1993.0</v>
      </c>
      <c r="D31" s="30">
        <v>2007.0</v>
      </c>
      <c r="E31" s="30">
        <v>1993.0</v>
      </c>
      <c r="F31" s="30">
        <v>2007.0</v>
      </c>
      <c r="J31" s="9"/>
      <c r="K31" s="9"/>
    </row>
    <row r="32">
      <c r="B32" s="30" t="s">
        <v>52</v>
      </c>
      <c r="C32" s="31">
        <v>0.34019440587185085</v>
      </c>
      <c r="D32" s="31">
        <v>0.28559455848414916</v>
      </c>
      <c r="E32" s="32" t="s">
        <v>54</v>
      </c>
      <c r="F32" s="32" t="s">
        <v>55</v>
      </c>
      <c r="J32" s="9"/>
      <c r="K32" s="9"/>
      <c r="L32" s="9"/>
      <c r="M32" s="9"/>
      <c r="P32" s="9"/>
    </row>
    <row r="33">
      <c r="B33" s="30" t="s">
        <v>56</v>
      </c>
      <c r="C33" s="31">
        <v>0.29225153739337434</v>
      </c>
      <c r="D33" s="31">
        <v>0.2711344588849751</v>
      </c>
      <c r="E33" s="32" t="s">
        <v>57</v>
      </c>
      <c r="F33" s="32" t="s">
        <v>58</v>
      </c>
      <c r="J33" s="9"/>
      <c r="K33" s="9"/>
      <c r="L33" s="9"/>
      <c r="M33" s="9"/>
      <c r="P33" s="9"/>
    </row>
    <row r="34">
      <c r="B34" s="30" t="s">
        <v>59</v>
      </c>
      <c r="C34" s="31">
        <v>0.3171354889902797</v>
      </c>
      <c r="D34" s="31">
        <v>0.3707457791813434</v>
      </c>
      <c r="E34" s="32" t="s">
        <v>60</v>
      </c>
      <c r="F34" s="32" t="s">
        <v>61</v>
      </c>
      <c r="J34" s="9"/>
      <c r="K34" s="9"/>
      <c r="L34" s="9"/>
      <c r="M34" s="9"/>
      <c r="P34" s="9"/>
    </row>
    <row r="35">
      <c r="B35" s="30" t="s">
        <v>62</v>
      </c>
      <c r="C35" s="31">
        <v>0.05041856774449514</v>
      </c>
      <c r="D35" s="31">
        <v>0.07252520344953237</v>
      </c>
      <c r="E35" s="32" t="s">
        <v>64</v>
      </c>
      <c r="F35" s="32" t="s">
        <v>65</v>
      </c>
      <c r="J35" s="9"/>
      <c r="K35" s="9"/>
      <c r="L35" s="9"/>
      <c r="M35" s="9"/>
      <c r="P35" s="9"/>
    </row>
    <row r="36">
      <c r="B36" s="30" t="s">
        <v>66</v>
      </c>
      <c r="C36" s="35">
        <v>126025.0</v>
      </c>
      <c r="D36" s="36">
        <v>164660.0</v>
      </c>
      <c r="E36" s="35" t="s">
        <v>75</v>
      </c>
      <c r="F36" s="35" t="s">
        <v>76</v>
      </c>
      <c r="J36" s="9"/>
      <c r="K36" s="9"/>
      <c r="L36" s="9"/>
      <c r="M36" s="9"/>
      <c r="P36" s="9"/>
    </row>
    <row r="37">
      <c r="J37" s="9"/>
      <c r="K37" s="9"/>
      <c r="L37" s="9"/>
      <c r="M37" s="9"/>
      <c r="P37" s="9"/>
    </row>
    <row r="41">
      <c r="J41" s="9"/>
      <c r="K41" s="9"/>
    </row>
    <row r="42">
      <c r="J42" s="9"/>
      <c r="K42" s="9"/>
      <c r="L42" s="9"/>
      <c r="M42" s="9"/>
    </row>
    <row r="43">
      <c r="B43" s="27"/>
      <c r="C43" s="28" t="s">
        <v>3</v>
      </c>
      <c r="D43" s="29"/>
      <c r="E43" s="28" t="s">
        <v>18</v>
      </c>
      <c r="F43" s="29"/>
      <c r="J43" s="22"/>
      <c r="K43" s="22"/>
      <c r="L43" s="9"/>
      <c r="M43" s="22"/>
      <c r="P43" s="9"/>
    </row>
    <row r="44">
      <c r="B44" s="30"/>
      <c r="C44" s="30">
        <v>1993.0</v>
      </c>
      <c r="D44" s="30">
        <v>2007.0</v>
      </c>
      <c r="E44" s="30">
        <v>1993.0</v>
      </c>
      <c r="F44" s="30">
        <v>2007.0</v>
      </c>
      <c r="J44" s="9"/>
      <c r="K44" s="9"/>
      <c r="L44" s="9"/>
      <c r="M44" s="9"/>
      <c r="P44" s="9"/>
    </row>
    <row r="45">
      <c r="B45" s="30" t="s">
        <v>84</v>
      </c>
      <c r="C45" s="13">
        <v>26.1744812537195</v>
      </c>
      <c r="D45" s="13">
        <v>29.465456091339732</v>
      </c>
      <c r="E45" s="38">
        <v>25.0</v>
      </c>
      <c r="F45" s="38">
        <v>28.4</v>
      </c>
      <c r="J45" s="9"/>
      <c r="K45" s="9"/>
      <c r="L45" s="9"/>
      <c r="M45" s="9"/>
      <c r="P45" s="9"/>
    </row>
    <row r="46">
      <c r="B46" s="30" t="s">
        <v>85</v>
      </c>
      <c r="C46" s="13">
        <v>22.0</v>
      </c>
      <c r="D46" s="13">
        <v>26.0</v>
      </c>
      <c r="E46" s="38">
        <v>21.0</v>
      </c>
      <c r="F46" s="38">
        <v>25.0</v>
      </c>
    </row>
    <row r="47">
      <c r="B47" s="30" t="s">
        <v>86</v>
      </c>
      <c r="C47" s="31">
        <v>0.6409932550326831</v>
      </c>
      <c r="D47" s="31">
        <v>0.557923021609961</v>
      </c>
      <c r="E47" s="35" t="s">
        <v>87</v>
      </c>
      <c r="F47" s="35" t="s">
        <v>88</v>
      </c>
    </row>
    <row r="50">
      <c r="I50" s="9"/>
      <c r="J50" s="9"/>
      <c r="K50" s="9"/>
      <c r="P50" s="9"/>
    </row>
    <row r="51">
      <c r="H51" s="9"/>
      <c r="I51" s="22"/>
      <c r="J51" s="9"/>
      <c r="K51" s="22"/>
      <c r="P51" s="22"/>
    </row>
    <row r="52">
      <c r="H52" s="9"/>
      <c r="I52" s="9"/>
      <c r="J52" s="9"/>
      <c r="K52" s="9"/>
      <c r="P52" s="9"/>
    </row>
    <row r="53">
      <c r="H53" s="9"/>
      <c r="I53" s="9"/>
      <c r="J53" s="9"/>
      <c r="K53" s="9"/>
      <c r="P53" s="9"/>
    </row>
  </sheetData>
  <mergeCells count="10">
    <mergeCell ref="G13:G14"/>
    <mergeCell ref="F13:F14"/>
    <mergeCell ref="C30:D30"/>
    <mergeCell ref="C43:D43"/>
    <mergeCell ref="E43:F43"/>
    <mergeCell ref="B13:B14"/>
    <mergeCell ref="C13:C14"/>
    <mergeCell ref="D13:D14"/>
    <mergeCell ref="E13:E14"/>
    <mergeCell ref="E30:F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38"/>
    <col customWidth="1" min="2" max="2" width="24.25"/>
    <col customWidth="1" min="3" max="26" width="9.38"/>
  </cols>
  <sheetData>
    <row r="1">
      <c r="A1" s="1"/>
      <c r="B1" s="3"/>
    </row>
    <row r="2">
      <c r="A2" s="1"/>
      <c r="B2" s="3"/>
    </row>
    <row r="3">
      <c r="A3" s="1"/>
      <c r="B3" s="4"/>
      <c r="C3" s="6">
        <v>2000.0</v>
      </c>
      <c r="D3" s="6">
        <v>2001.0</v>
      </c>
      <c r="E3" s="6">
        <v>2002.0</v>
      </c>
      <c r="F3" s="6">
        <v>2003.0</v>
      </c>
      <c r="G3" s="6">
        <v>2004.0</v>
      </c>
      <c r="H3" s="6">
        <v>2005.0</v>
      </c>
      <c r="I3" s="6">
        <v>2006.0</v>
      </c>
      <c r="J3" s="6">
        <v>2007.0</v>
      </c>
      <c r="K3" s="6">
        <v>2008.0</v>
      </c>
      <c r="L3" s="6">
        <v>2009.0</v>
      </c>
      <c r="M3" s="6">
        <v>2010.0</v>
      </c>
      <c r="N3" s="6">
        <v>2011.0</v>
      </c>
      <c r="O3" s="6">
        <v>2012.0</v>
      </c>
      <c r="P3" s="6">
        <v>2013.0</v>
      </c>
      <c r="Q3" s="6">
        <v>2014.0</v>
      </c>
      <c r="R3" s="6">
        <v>2015.0</v>
      </c>
    </row>
    <row r="4">
      <c r="A4" s="1"/>
      <c r="B4" s="3"/>
    </row>
    <row r="5">
      <c r="A5" s="1"/>
      <c r="B5" s="6" t="s">
        <v>2</v>
      </c>
      <c r="C5" s="8">
        <v>7767873.0</v>
      </c>
      <c r="D5" s="8">
        <v>7913690.0</v>
      </c>
      <c r="E5" s="8">
        <v>8057558.0</v>
      </c>
      <c r="F5" s="8">
        <v>8199172.0</v>
      </c>
      <c r="G5" s="8">
        <v>8338208.0</v>
      </c>
      <c r="H5" s="8">
        <v>8474342.0</v>
      </c>
      <c r="I5" s="8">
        <v>8605145.0</v>
      </c>
      <c r="J5" s="8">
        <v>8730820.0</v>
      </c>
      <c r="K5" s="8">
        <v>8855022.0</v>
      </c>
      <c r="L5" s="8">
        <v>8981440.0</v>
      </c>
      <c r="M5" s="8">
        <v>9113684.0</v>
      </c>
      <c r="N5" s="8">
        <v>9252401.0</v>
      </c>
      <c r="O5" s="8">
        <v>9395149.0</v>
      </c>
      <c r="P5" s="8">
        <v>9540996.0</v>
      </c>
      <c r="Q5" s="8">
        <v>9685490.0</v>
      </c>
      <c r="R5" s="8">
        <v>9834631.0</v>
      </c>
    </row>
    <row r="6">
      <c r="A6" s="1"/>
      <c r="B6" s="6"/>
    </row>
    <row r="7">
      <c r="A7" s="10">
        <v>1.0</v>
      </c>
      <c r="B7" s="6" t="s">
        <v>2</v>
      </c>
      <c r="C7" s="8">
        <v>6968339.0</v>
      </c>
      <c r="D7" s="8">
        <v>7103087.0</v>
      </c>
      <c r="E7" s="8">
        <v>7236194.0</v>
      </c>
      <c r="F7" s="8">
        <v>7367376.0</v>
      </c>
      <c r="G7" s="8">
        <v>7496342.0</v>
      </c>
      <c r="H7" s="8">
        <v>7622792.0</v>
      </c>
      <c r="I7" s="8">
        <v>7744537.0</v>
      </c>
      <c r="J7" s="8">
        <v>7861745.0</v>
      </c>
      <c r="K7" s="8">
        <v>7977709.0</v>
      </c>
      <c r="L7" s="8">
        <v>8095747.0</v>
      </c>
      <c r="M7" s="8">
        <v>8219116.0</v>
      </c>
      <c r="N7" s="8">
        <v>8348403.0</v>
      </c>
      <c r="O7" s="8">
        <v>8481415.0</v>
      </c>
      <c r="P7" s="8">
        <v>8617314.0</v>
      </c>
      <c r="Q7" s="8">
        <v>8751741.0</v>
      </c>
      <c r="R7" s="8">
        <v>8890792.0</v>
      </c>
    </row>
    <row r="8">
      <c r="A8" s="10">
        <v>2.0</v>
      </c>
      <c r="B8" s="6" t="s">
        <v>4</v>
      </c>
      <c r="C8" s="8">
        <v>184998.0</v>
      </c>
      <c r="D8" s="8">
        <v>188410.0</v>
      </c>
      <c r="E8" s="8">
        <v>191774.0</v>
      </c>
      <c r="F8" s="8">
        <v>195082.0</v>
      </c>
      <c r="G8" s="8">
        <v>198327.0</v>
      </c>
      <c r="H8" s="8">
        <v>201500.0</v>
      </c>
      <c r="I8" s="8">
        <v>204542.0</v>
      </c>
      <c r="J8" s="8">
        <v>207462.0</v>
      </c>
      <c r="K8" s="8">
        <v>210344.0</v>
      </c>
      <c r="L8" s="8">
        <v>213276.0</v>
      </c>
      <c r="M8" s="8">
        <v>216344.0</v>
      </c>
      <c r="N8" s="8">
        <v>219564.0</v>
      </c>
      <c r="O8" s="8">
        <v>222877.0</v>
      </c>
      <c r="P8" s="8">
        <v>226260.0</v>
      </c>
      <c r="Q8" s="8">
        <v>229693.0</v>
      </c>
      <c r="R8" s="8">
        <v>233151.0</v>
      </c>
      <c r="S8" s="4"/>
      <c r="T8" s="4"/>
      <c r="U8" s="4"/>
      <c r="V8" s="4"/>
      <c r="W8" s="4"/>
      <c r="X8" s="4"/>
      <c r="Y8" s="4"/>
      <c r="Z8" s="4"/>
    </row>
    <row r="9">
      <c r="A9" s="10">
        <v>3.0</v>
      </c>
      <c r="B9" s="6" t="s">
        <v>5</v>
      </c>
      <c r="C9" s="8">
        <v>190065.0</v>
      </c>
      <c r="D9" s="8">
        <v>192424.0</v>
      </c>
      <c r="E9" s="8">
        <v>194699.0</v>
      </c>
      <c r="F9" s="8">
        <v>196883.0</v>
      </c>
      <c r="G9" s="8">
        <v>198969.0</v>
      </c>
      <c r="H9" s="8">
        <v>200951.0</v>
      </c>
      <c r="I9" s="8">
        <v>202776.0</v>
      </c>
      <c r="J9" s="8">
        <v>204448.0</v>
      </c>
      <c r="K9" s="8">
        <v>206056.0</v>
      </c>
      <c r="L9" s="8">
        <v>207687.0</v>
      </c>
      <c r="M9" s="8">
        <v>209423.0</v>
      </c>
      <c r="N9" s="8">
        <v>211276.0</v>
      </c>
      <c r="O9" s="8">
        <v>213188.0</v>
      </c>
      <c r="P9" s="8">
        <v>215138.0</v>
      </c>
      <c r="Q9" s="8">
        <v>217102.0</v>
      </c>
      <c r="R9" s="8">
        <v>219059.0</v>
      </c>
      <c r="S9" s="4"/>
      <c r="T9" s="4"/>
      <c r="U9" s="4"/>
      <c r="V9" s="4"/>
      <c r="W9" s="4"/>
      <c r="X9" s="4"/>
      <c r="Y9" s="4"/>
      <c r="Z9" s="4"/>
    </row>
    <row r="10">
      <c r="A10" s="10">
        <v>4.0</v>
      </c>
      <c r="B10" s="6" t="s">
        <v>6</v>
      </c>
      <c r="C10" s="8">
        <v>152425.0</v>
      </c>
      <c r="D10" s="8">
        <v>155151.0</v>
      </c>
      <c r="E10" s="8">
        <v>157833.0</v>
      </c>
      <c r="F10" s="8">
        <v>160465.0</v>
      </c>
      <c r="G10" s="8">
        <v>163042.0</v>
      </c>
      <c r="H10" s="8">
        <v>165558.0</v>
      </c>
      <c r="I10" s="8">
        <v>167964.0</v>
      </c>
      <c r="J10" s="8">
        <v>170266.0</v>
      </c>
      <c r="K10" s="8">
        <v>172535.0</v>
      </c>
      <c r="L10" s="8">
        <v>174842.0</v>
      </c>
      <c r="M10" s="8">
        <v>177259.0</v>
      </c>
      <c r="N10" s="8">
        <v>179797.0</v>
      </c>
      <c r="O10" s="8">
        <v>182409.0</v>
      </c>
      <c r="P10" s="8">
        <v>185076.0</v>
      </c>
      <c r="Q10" s="8">
        <v>187779.0</v>
      </c>
      <c r="R10" s="8">
        <v>190501.0</v>
      </c>
      <c r="S10" s="4"/>
      <c r="T10" s="4"/>
      <c r="U10" s="4"/>
      <c r="V10" s="4"/>
      <c r="W10" s="4"/>
      <c r="X10" s="4"/>
      <c r="Y10" s="4"/>
      <c r="Z10" s="4"/>
    </row>
    <row r="11">
      <c r="A11" s="10">
        <v>5.0</v>
      </c>
      <c r="B11" s="6" t="s">
        <v>7</v>
      </c>
      <c r="C11" s="8">
        <v>130923.0</v>
      </c>
      <c r="D11" s="8">
        <v>132272.0</v>
      </c>
      <c r="E11" s="8">
        <v>133556.0</v>
      </c>
      <c r="F11" s="8">
        <v>134772.0</v>
      </c>
      <c r="G11" s="8">
        <v>135917.0</v>
      </c>
      <c r="H11" s="8">
        <v>136984.0</v>
      </c>
      <c r="I11" s="8">
        <v>137939.0</v>
      </c>
      <c r="J11" s="8">
        <v>138788.0</v>
      </c>
      <c r="K11" s="8">
        <v>139588.0</v>
      </c>
      <c r="L11" s="8">
        <v>140399.0</v>
      </c>
      <c r="M11" s="8">
        <v>141276.0</v>
      </c>
      <c r="N11" s="8">
        <v>142229.0</v>
      </c>
      <c r="O11" s="8">
        <v>143216.0</v>
      </c>
      <c r="P11" s="8">
        <v>144224.0</v>
      </c>
      <c r="Q11" s="8">
        <v>145238.0</v>
      </c>
      <c r="R11" s="8">
        <v>146241.0</v>
      </c>
    </row>
    <row r="12">
      <c r="A12" s="10">
        <v>6.0</v>
      </c>
      <c r="B12" s="6" t="s">
        <v>8</v>
      </c>
      <c r="C12" s="8">
        <v>69450.0</v>
      </c>
      <c r="D12" s="8">
        <v>70407.0</v>
      </c>
      <c r="E12" s="8">
        <v>71335.0</v>
      </c>
      <c r="F12" s="8">
        <v>72232.0</v>
      </c>
      <c r="G12" s="8">
        <v>73095.0</v>
      </c>
      <c r="H12" s="8">
        <v>73924.0</v>
      </c>
      <c r="I12" s="8">
        <v>74696.0</v>
      </c>
      <c r="J12" s="8">
        <v>75415.0</v>
      </c>
      <c r="K12" s="8">
        <v>76111.0</v>
      </c>
      <c r="L12" s="8">
        <v>76817.0</v>
      </c>
      <c r="M12" s="8">
        <v>77566.0</v>
      </c>
      <c r="N12" s="8">
        <v>78359.0</v>
      </c>
      <c r="O12" s="8">
        <v>79177.0</v>
      </c>
      <c r="P12" s="8">
        <v>80011.0</v>
      </c>
      <c r="Q12" s="8">
        <v>80854.0</v>
      </c>
      <c r="R12" s="8">
        <v>81696.0</v>
      </c>
      <c r="S12" s="4"/>
      <c r="T12" s="4"/>
      <c r="U12" s="4"/>
      <c r="V12" s="4"/>
      <c r="W12" s="4"/>
      <c r="X12" s="4"/>
      <c r="Y12" s="4"/>
      <c r="Z12" s="4"/>
    </row>
    <row r="13">
      <c r="A13" s="10">
        <v>7.0</v>
      </c>
      <c r="B13" s="6" t="s">
        <v>9</v>
      </c>
      <c r="C13" s="8">
        <v>29309.0</v>
      </c>
      <c r="D13" s="8">
        <v>29262.0</v>
      </c>
      <c r="E13" s="8">
        <v>29198.0</v>
      </c>
      <c r="F13" s="8">
        <v>29117.0</v>
      </c>
      <c r="G13" s="8">
        <v>29019.0</v>
      </c>
      <c r="H13" s="8">
        <v>28904.0</v>
      </c>
      <c r="I13" s="8">
        <v>28765.0</v>
      </c>
      <c r="J13" s="8">
        <v>28604.0</v>
      </c>
      <c r="K13" s="8">
        <v>28433.0</v>
      </c>
      <c r="L13" s="8">
        <v>28266.0</v>
      </c>
      <c r="M13" s="8">
        <v>28111.0</v>
      </c>
      <c r="N13" s="8">
        <v>27973.0</v>
      </c>
      <c r="O13" s="8">
        <v>27842.0</v>
      </c>
      <c r="P13" s="8">
        <v>27714.0</v>
      </c>
      <c r="Q13" s="8">
        <v>27588.0</v>
      </c>
      <c r="R13" s="8">
        <v>27459.0</v>
      </c>
      <c r="S13" s="4"/>
      <c r="T13" s="4"/>
      <c r="U13" s="4"/>
      <c r="V13" s="4"/>
      <c r="W13" s="4"/>
      <c r="X13" s="4"/>
      <c r="Y13" s="4"/>
      <c r="Z13" s="4"/>
    </row>
    <row r="14">
      <c r="A14" s="10">
        <v>8.0</v>
      </c>
      <c r="B14" s="6" t="s">
        <v>10</v>
      </c>
      <c r="C14" s="8">
        <v>19995.0</v>
      </c>
      <c r="D14" s="8">
        <v>20226.0</v>
      </c>
      <c r="E14" s="8">
        <v>20447.0</v>
      </c>
      <c r="F14" s="8">
        <v>20660.0</v>
      </c>
      <c r="G14" s="8">
        <v>20861.0</v>
      </c>
      <c r="H14" s="8">
        <v>21052.0</v>
      </c>
      <c r="I14" s="8">
        <v>21226.0</v>
      </c>
      <c r="J14" s="8">
        <v>21385.0</v>
      </c>
      <c r="K14" s="8">
        <v>21536.0</v>
      </c>
      <c r="L14" s="8">
        <v>21690.0</v>
      </c>
      <c r="M14" s="8">
        <v>21855.0</v>
      </c>
      <c r="N14" s="8">
        <v>22033.0</v>
      </c>
      <c r="O14" s="8">
        <v>22217.0</v>
      </c>
      <c r="P14" s="8">
        <v>22404.0</v>
      </c>
      <c r="Q14" s="8">
        <v>22593.0</v>
      </c>
      <c r="R14" s="8">
        <v>22782.0</v>
      </c>
      <c r="S14" s="4"/>
      <c r="T14" s="4"/>
      <c r="U14" s="4"/>
      <c r="V14" s="4"/>
      <c r="W14" s="4"/>
      <c r="X14" s="4"/>
      <c r="Y14" s="4"/>
      <c r="Z14" s="4"/>
    </row>
    <row r="15">
      <c r="A15" s="10">
        <v>9.0</v>
      </c>
      <c r="B15" s="6" t="s">
        <v>11</v>
      </c>
      <c r="C15" s="8">
        <v>12910.0</v>
      </c>
      <c r="D15" s="8">
        <v>13084.0</v>
      </c>
      <c r="E15" s="8">
        <v>13252.0</v>
      </c>
      <c r="F15" s="8">
        <v>13416.0</v>
      </c>
      <c r="G15" s="8">
        <v>13572.0</v>
      </c>
      <c r="H15" s="8">
        <v>13722.0</v>
      </c>
      <c r="I15" s="8">
        <v>13862.0</v>
      </c>
      <c r="J15" s="8">
        <v>13991.0</v>
      </c>
      <c r="K15" s="8">
        <v>14117.0</v>
      </c>
      <c r="L15" s="8">
        <v>14244.0</v>
      </c>
      <c r="M15" s="8">
        <v>14378.0</v>
      </c>
      <c r="N15" s="8">
        <v>14521.0</v>
      </c>
      <c r="O15" s="8">
        <v>14669.0</v>
      </c>
      <c r="P15" s="8">
        <v>14820.0</v>
      </c>
      <c r="Q15" s="8">
        <v>14971.0</v>
      </c>
      <c r="R15" s="8">
        <v>15122.0</v>
      </c>
      <c r="S15" s="4"/>
      <c r="T15" s="4"/>
      <c r="U15" s="4"/>
      <c r="V15" s="4"/>
      <c r="W15" s="4"/>
      <c r="X15" s="4"/>
      <c r="Y15" s="4"/>
      <c r="Z15" s="4"/>
    </row>
    <row r="16">
      <c r="A16" s="10">
        <v>10.0</v>
      </c>
      <c r="B16" s="6" t="s">
        <v>12</v>
      </c>
      <c r="C16" s="8">
        <v>9459.0</v>
      </c>
      <c r="D16" s="8">
        <v>9367.0</v>
      </c>
      <c r="E16" s="8">
        <v>9270.0</v>
      </c>
      <c r="F16" s="8">
        <v>9169.0</v>
      </c>
      <c r="G16" s="8">
        <v>9064.0</v>
      </c>
      <c r="H16" s="8">
        <v>8955.0</v>
      </c>
      <c r="I16" s="8">
        <v>8838.0</v>
      </c>
      <c r="J16" s="8">
        <v>8716.0</v>
      </c>
      <c r="K16" s="8">
        <v>8593.0</v>
      </c>
      <c r="L16" s="8">
        <v>8472.0</v>
      </c>
      <c r="M16" s="8">
        <v>8356.0</v>
      </c>
      <c r="N16" s="8">
        <v>8246.0</v>
      </c>
      <c r="O16" s="8">
        <v>8139.0</v>
      </c>
      <c r="P16" s="8">
        <v>8035.0</v>
      </c>
      <c r="Q16" s="8">
        <v>7931.0</v>
      </c>
      <c r="R16" s="8">
        <v>7828.0</v>
      </c>
    </row>
    <row r="17">
      <c r="A17" s="1"/>
      <c r="B17" s="3"/>
    </row>
    <row r="18">
      <c r="A18" s="1"/>
      <c r="B18" s="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>
      <c r="A19" s="1"/>
      <c r="B19" s="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>
      <c r="A20" s="1"/>
      <c r="B20" s="3"/>
      <c r="C20" s="6">
        <v>2000.0</v>
      </c>
      <c r="D20" s="6">
        <v>2001.0</v>
      </c>
      <c r="E20" s="6">
        <v>2002.0</v>
      </c>
      <c r="F20" s="6">
        <v>2003.0</v>
      </c>
      <c r="G20" s="6">
        <v>2004.0</v>
      </c>
      <c r="H20" s="6">
        <v>2005.0</v>
      </c>
      <c r="I20" s="6">
        <v>2006.0</v>
      </c>
      <c r="J20" s="6">
        <v>2007.0</v>
      </c>
      <c r="K20" s="6">
        <v>2008.0</v>
      </c>
      <c r="L20" s="6">
        <v>2009.0</v>
      </c>
      <c r="M20" s="6">
        <v>2010.0</v>
      </c>
      <c r="N20" s="6">
        <v>2011.0</v>
      </c>
      <c r="O20" s="6">
        <v>2012.0</v>
      </c>
      <c r="P20" s="6">
        <v>2013.0</v>
      </c>
      <c r="Q20" s="6">
        <v>2014.0</v>
      </c>
      <c r="R20" s="6">
        <v>2015.0</v>
      </c>
    </row>
    <row r="21">
      <c r="A21" s="1"/>
      <c r="B21" s="3"/>
    </row>
    <row r="22">
      <c r="A22" s="10">
        <v>4.0</v>
      </c>
      <c r="B22" s="6" t="s">
        <v>6</v>
      </c>
      <c r="C22" s="8">
        <v>152425.0</v>
      </c>
      <c r="D22" s="8">
        <v>155151.0</v>
      </c>
      <c r="E22" s="8">
        <v>157833.0</v>
      </c>
      <c r="F22" s="8">
        <v>160465.0</v>
      </c>
      <c r="G22" s="8">
        <v>163042.0</v>
      </c>
      <c r="H22" s="8">
        <v>165558.0</v>
      </c>
      <c r="I22" s="8">
        <v>167964.0</v>
      </c>
      <c r="J22" s="8">
        <v>170266.0</v>
      </c>
      <c r="K22" s="8">
        <v>172535.0</v>
      </c>
      <c r="L22" s="8">
        <v>174842.0</v>
      </c>
      <c r="M22" s="8">
        <v>177259.0</v>
      </c>
      <c r="N22" s="8">
        <v>179797.0</v>
      </c>
      <c r="O22" s="8">
        <v>182409.0</v>
      </c>
      <c r="P22" s="8">
        <v>185076.0</v>
      </c>
      <c r="Q22" s="8">
        <v>187779.0</v>
      </c>
      <c r="R22" s="8">
        <v>190501.0</v>
      </c>
    </row>
    <row r="23">
      <c r="A23" s="1"/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4"/>
      <c r="T23" s="4"/>
      <c r="U23" s="4"/>
      <c r="V23" s="4"/>
      <c r="W23" s="4"/>
      <c r="X23" s="4"/>
      <c r="Y23" s="4"/>
      <c r="Z23" s="4"/>
    </row>
    <row r="24">
      <c r="A24" s="1"/>
      <c r="B24" s="6" t="s">
        <v>6</v>
      </c>
      <c r="C24" s="8">
        <v>82948.0</v>
      </c>
      <c r="D24" s="8">
        <v>84335.0</v>
      </c>
      <c r="E24" s="8">
        <v>85681.0</v>
      </c>
      <c r="F24" s="8">
        <v>86987.0</v>
      </c>
      <c r="G24" s="8">
        <v>88240.0</v>
      </c>
      <c r="H24" s="8">
        <v>89441.0</v>
      </c>
      <c r="I24" s="8">
        <v>90569.0</v>
      </c>
      <c r="J24" s="8">
        <v>91625.0</v>
      </c>
      <c r="K24" s="8">
        <v>92642.0</v>
      </c>
      <c r="L24" s="8">
        <v>93666.0</v>
      </c>
      <c r="M24" s="8">
        <v>94734.0</v>
      </c>
      <c r="N24" s="8">
        <v>95849.0</v>
      </c>
      <c r="O24" s="8">
        <v>96986.0</v>
      </c>
      <c r="P24" s="8">
        <v>98133.0</v>
      </c>
      <c r="Q24" s="8">
        <v>99287.0</v>
      </c>
      <c r="R24" s="8">
        <v>100436.0</v>
      </c>
    </row>
    <row r="25">
      <c r="A25" s="1"/>
      <c r="B25" s="6" t="s">
        <v>13</v>
      </c>
      <c r="C25" s="8">
        <v>1390.0</v>
      </c>
      <c r="D25" s="8">
        <v>1335.0</v>
      </c>
      <c r="E25" s="8">
        <v>1281.0</v>
      </c>
      <c r="F25" s="8">
        <v>1227.0</v>
      </c>
      <c r="G25" s="8">
        <v>1176.0</v>
      </c>
      <c r="H25" s="8">
        <v>1125.0</v>
      </c>
      <c r="I25" s="8">
        <v>1076.0</v>
      </c>
      <c r="J25" s="8">
        <v>1028.0</v>
      </c>
      <c r="K25" s="3">
        <v>982.0</v>
      </c>
      <c r="L25" s="3">
        <v>937.0</v>
      </c>
      <c r="M25" s="3">
        <v>895.0</v>
      </c>
      <c r="N25" s="3">
        <v>854.0</v>
      </c>
      <c r="O25" s="3">
        <v>817.0</v>
      </c>
      <c r="P25" s="3">
        <v>781.0</v>
      </c>
      <c r="Q25" s="3">
        <v>745.0</v>
      </c>
      <c r="R25" s="3">
        <v>712.0</v>
      </c>
    </row>
    <row r="26">
      <c r="A26" s="1"/>
      <c r="B26" s="6" t="s">
        <v>14</v>
      </c>
      <c r="C26" s="8">
        <v>1686.0</v>
      </c>
      <c r="D26" s="8">
        <v>1652.0</v>
      </c>
      <c r="E26" s="8">
        <v>1618.0</v>
      </c>
      <c r="F26" s="8">
        <v>1582.0</v>
      </c>
      <c r="G26" s="8">
        <v>1547.0</v>
      </c>
      <c r="H26" s="8">
        <v>1512.0</v>
      </c>
      <c r="I26" s="8">
        <v>1475.0</v>
      </c>
      <c r="J26" s="8">
        <v>1438.0</v>
      </c>
      <c r="K26" s="8">
        <v>1401.0</v>
      </c>
      <c r="L26" s="8">
        <v>1366.0</v>
      </c>
      <c r="M26" s="8">
        <v>1331.0</v>
      </c>
      <c r="N26" s="8">
        <v>1298.0</v>
      </c>
      <c r="O26" s="8">
        <v>1265.0</v>
      </c>
      <c r="P26" s="8">
        <v>1235.0</v>
      </c>
      <c r="Q26" s="8">
        <v>1203.0</v>
      </c>
      <c r="R26" s="8">
        <v>1173.0</v>
      </c>
    </row>
    <row r="27">
      <c r="A27" s="1"/>
      <c r="B27" s="6" t="s">
        <v>16</v>
      </c>
      <c r="C27" s="8">
        <v>14337.0</v>
      </c>
      <c r="D27" s="8">
        <v>14690.0</v>
      </c>
      <c r="E27" s="8">
        <v>15039.0</v>
      </c>
      <c r="F27" s="8">
        <v>15385.0</v>
      </c>
      <c r="G27" s="8">
        <v>15728.0</v>
      </c>
      <c r="H27" s="8">
        <v>16066.0</v>
      </c>
      <c r="I27" s="8">
        <v>16395.0</v>
      </c>
      <c r="J27" s="8">
        <v>16714.0</v>
      </c>
      <c r="K27" s="8">
        <v>17032.0</v>
      </c>
      <c r="L27" s="8">
        <v>17355.0</v>
      </c>
      <c r="M27" s="8">
        <v>17689.0</v>
      </c>
      <c r="N27" s="8">
        <v>18038.0</v>
      </c>
      <c r="O27" s="8">
        <v>18395.0</v>
      </c>
      <c r="P27" s="8">
        <v>18759.0</v>
      </c>
      <c r="Q27" s="8">
        <v>19129.0</v>
      </c>
      <c r="R27" s="8">
        <v>19502.0</v>
      </c>
    </row>
    <row r="28">
      <c r="A28" s="1"/>
      <c r="B28" s="6" t="s">
        <v>17</v>
      </c>
      <c r="C28" s="8">
        <v>42966.0</v>
      </c>
      <c r="D28" s="8">
        <v>44200.0</v>
      </c>
      <c r="E28" s="8">
        <v>45434.0</v>
      </c>
      <c r="F28" s="8">
        <v>46665.0</v>
      </c>
      <c r="G28" s="8">
        <v>47892.0</v>
      </c>
      <c r="H28" s="8">
        <v>49112.0</v>
      </c>
      <c r="I28" s="8">
        <v>50308.0</v>
      </c>
      <c r="J28" s="8">
        <v>51483.0</v>
      </c>
      <c r="K28" s="8">
        <v>52657.0</v>
      </c>
      <c r="L28" s="8">
        <v>53851.0</v>
      </c>
      <c r="M28" s="8">
        <v>55089.0</v>
      </c>
      <c r="N28" s="8">
        <v>56375.0</v>
      </c>
      <c r="O28" s="8">
        <v>57692.0</v>
      </c>
      <c r="P28" s="8">
        <v>59039.0</v>
      </c>
      <c r="Q28" s="8">
        <v>60407.0</v>
      </c>
      <c r="R28" s="8">
        <v>61790.0</v>
      </c>
    </row>
    <row r="29">
      <c r="A29" s="1"/>
      <c r="B29" s="6" t="s">
        <v>19</v>
      </c>
      <c r="C29" s="8">
        <v>3143.0</v>
      </c>
      <c r="D29" s="8">
        <v>3098.0</v>
      </c>
      <c r="E29" s="8">
        <v>3050.0</v>
      </c>
      <c r="F29" s="8">
        <v>3002.0</v>
      </c>
      <c r="G29" s="8">
        <v>2951.0</v>
      </c>
      <c r="H29" s="8">
        <v>2900.0</v>
      </c>
      <c r="I29" s="8">
        <v>2846.0</v>
      </c>
      <c r="J29" s="8">
        <v>2791.0</v>
      </c>
      <c r="K29" s="8">
        <v>2735.0</v>
      </c>
      <c r="L29" s="8">
        <v>2680.0</v>
      </c>
      <c r="M29" s="8">
        <v>2627.0</v>
      </c>
      <c r="N29" s="8">
        <v>2575.0</v>
      </c>
      <c r="O29" s="8">
        <v>2526.0</v>
      </c>
      <c r="P29" s="8">
        <v>2477.0</v>
      </c>
      <c r="Q29" s="8">
        <v>2429.0</v>
      </c>
      <c r="R29" s="8">
        <v>2381.0</v>
      </c>
    </row>
    <row r="30">
      <c r="A30" s="1"/>
      <c r="B30" s="6" t="s">
        <v>20</v>
      </c>
      <c r="C30" s="3">
        <v>678.0</v>
      </c>
      <c r="D30" s="3">
        <v>659.0</v>
      </c>
      <c r="E30" s="3">
        <v>640.0</v>
      </c>
      <c r="F30" s="3">
        <v>620.0</v>
      </c>
      <c r="G30" s="3">
        <v>601.0</v>
      </c>
      <c r="H30" s="3">
        <v>582.0</v>
      </c>
      <c r="I30" s="3">
        <v>564.0</v>
      </c>
      <c r="J30" s="3">
        <v>544.0</v>
      </c>
      <c r="K30" s="3">
        <v>527.0</v>
      </c>
      <c r="L30" s="3">
        <v>508.0</v>
      </c>
      <c r="M30" s="3">
        <v>491.0</v>
      </c>
      <c r="N30" s="3">
        <v>475.0</v>
      </c>
      <c r="O30" s="3">
        <v>460.0</v>
      </c>
      <c r="P30" s="3">
        <v>445.0</v>
      </c>
      <c r="Q30" s="3">
        <v>430.0</v>
      </c>
      <c r="R30" s="3">
        <v>416.0</v>
      </c>
    </row>
    <row r="31">
      <c r="A31" s="1"/>
      <c r="B31" s="6" t="s">
        <v>22</v>
      </c>
      <c r="C31" s="8">
        <v>1177.0</v>
      </c>
      <c r="D31" s="8">
        <v>1114.0</v>
      </c>
      <c r="E31" s="8">
        <v>1054.0</v>
      </c>
      <c r="F31" s="3">
        <v>997.0</v>
      </c>
      <c r="G31" s="3">
        <v>941.0</v>
      </c>
      <c r="H31" s="3">
        <v>889.0</v>
      </c>
      <c r="I31" s="3">
        <v>838.0</v>
      </c>
      <c r="J31" s="3">
        <v>790.0</v>
      </c>
      <c r="K31" s="3">
        <v>744.0</v>
      </c>
      <c r="L31" s="3">
        <v>701.0</v>
      </c>
      <c r="M31" s="3">
        <v>660.0</v>
      </c>
      <c r="N31" s="3">
        <v>622.0</v>
      </c>
      <c r="O31" s="3">
        <v>586.0</v>
      </c>
      <c r="P31" s="3">
        <v>553.0</v>
      </c>
      <c r="Q31" s="3">
        <v>521.0</v>
      </c>
      <c r="R31" s="3">
        <v>490.0</v>
      </c>
    </row>
    <row r="32">
      <c r="A32" s="1"/>
      <c r="B32" s="6" t="s">
        <v>23</v>
      </c>
      <c r="C32" s="3">
        <v>819.0</v>
      </c>
      <c r="D32" s="3">
        <v>817.0</v>
      </c>
      <c r="E32" s="3">
        <v>814.0</v>
      </c>
      <c r="F32" s="3">
        <v>811.0</v>
      </c>
      <c r="G32" s="3">
        <v>808.0</v>
      </c>
      <c r="H32" s="3">
        <v>805.0</v>
      </c>
      <c r="I32" s="3">
        <v>801.0</v>
      </c>
      <c r="J32" s="3">
        <v>797.0</v>
      </c>
      <c r="K32" s="3">
        <v>793.0</v>
      </c>
      <c r="L32" s="3">
        <v>789.0</v>
      </c>
      <c r="M32" s="3">
        <v>785.0</v>
      </c>
      <c r="N32" s="3">
        <v>781.0</v>
      </c>
      <c r="O32" s="3">
        <v>778.0</v>
      </c>
      <c r="P32" s="3">
        <v>774.0</v>
      </c>
      <c r="Q32" s="3">
        <v>771.0</v>
      </c>
      <c r="R32" s="3">
        <v>768.0</v>
      </c>
    </row>
    <row r="33">
      <c r="A33" s="1"/>
      <c r="B33" s="6" t="s">
        <v>24</v>
      </c>
      <c r="C33" s="8">
        <v>1124.0</v>
      </c>
      <c r="D33" s="8">
        <v>1145.0</v>
      </c>
      <c r="E33" s="8">
        <v>1166.0</v>
      </c>
      <c r="F33" s="8">
        <v>1186.0</v>
      </c>
      <c r="G33" s="8">
        <v>1205.0</v>
      </c>
      <c r="H33" s="8">
        <v>1225.0</v>
      </c>
      <c r="I33" s="8">
        <v>1243.0</v>
      </c>
      <c r="J33" s="8">
        <v>1260.0</v>
      </c>
      <c r="K33" s="8">
        <v>1277.0</v>
      </c>
      <c r="L33" s="8">
        <v>1294.0</v>
      </c>
      <c r="M33" s="8">
        <v>1312.0</v>
      </c>
      <c r="N33" s="8">
        <v>1331.0</v>
      </c>
      <c r="O33" s="8">
        <v>1349.0</v>
      </c>
      <c r="P33" s="8">
        <v>1369.0</v>
      </c>
      <c r="Q33" s="8">
        <v>1388.0</v>
      </c>
      <c r="R33" s="8">
        <v>1407.0</v>
      </c>
    </row>
    <row r="34">
      <c r="A34" s="1"/>
      <c r="B34" s="6" t="s">
        <v>25</v>
      </c>
      <c r="C34" s="8">
        <v>1455.0</v>
      </c>
      <c r="D34" s="8">
        <v>1422.0</v>
      </c>
      <c r="E34" s="8">
        <v>1391.0</v>
      </c>
      <c r="F34" s="8">
        <v>1358.0</v>
      </c>
      <c r="G34" s="8">
        <v>1326.0</v>
      </c>
      <c r="H34" s="8">
        <v>1293.0</v>
      </c>
      <c r="I34" s="8">
        <v>1260.0</v>
      </c>
      <c r="J34" s="8">
        <v>1226.0</v>
      </c>
      <c r="K34" s="8">
        <v>1193.0</v>
      </c>
      <c r="L34" s="8">
        <v>1161.0</v>
      </c>
      <c r="M34" s="8">
        <v>1129.0</v>
      </c>
      <c r="N34" s="8">
        <v>1099.0</v>
      </c>
      <c r="O34" s="8">
        <v>1070.0</v>
      </c>
      <c r="P34" s="8">
        <v>1041.0</v>
      </c>
      <c r="Q34" s="8">
        <v>1014.0</v>
      </c>
      <c r="R34" s="3">
        <v>986.0</v>
      </c>
    </row>
    <row r="35">
      <c r="A35" s="1"/>
      <c r="B35" s="6" t="s">
        <v>26</v>
      </c>
      <c r="C35" s="3">
        <v>702.0</v>
      </c>
      <c r="D35" s="3">
        <v>684.0</v>
      </c>
      <c r="E35" s="3">
        <v>665.0</v>
      </c>
      <c r="F35" s="3">
        <v>645.0</v>
      </c>
      <c r="G35" s="3">
        <v>627.0</v>
      </c>
      <c r="H35" s="3">
        <v>608.0</v>
      </c>
      <c r="I35" s="3">
        <v>589.0</v>
      </c>
      <c r="J35" s="3">
        <v>570.0</v>
      </c>
      <c r="K35" s="3">
        <v>552.0</v>
      </c>
      <c r="L35" s="3">
        <v>534.0</v>
      </c>
      <c r="M35" s="3">
        <v>517.0</v>
      </c>
      <c r="N35" s="3">
        <v>500.0</v>
      </c>
      <c r="O35" s="3">
        <v>485.0</v>
      </c>
      <c r="P35" s="3">
        <v>470.0</v>
      </c>
      <c r="Q35" s="3">
        <v>455.0</v>
      </c>
      <c r="R35" s="3">
        <v>440.0</v>
      </c>
    </row>
    <row r="36">
      <c r="A36" s="1"/>
      <c r="B36" s="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>
      <c r="A37" s="1"/>
      <c r="B37" s="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>
      <c r="A38" s="1"/>
      <c r="B38" s="3"/>
      <c r="C38" s="6">
        <v>2000.0</v>
      </c>
      <c r="D38" s="6">
        <v>2001.0</v>
      </c>
      <c r="E38" s="6">
        <v>2002.0</v>
      </c>
      <c r="F38" s="6">
        <v>2003.0</v>
      </c>
      <c r="G38" s="6">
        <v>2004.0</v>
      </c>
      <c r="H38" s="6">
        <v>2005.0</v>
      </c>
      <c r="I38" s="6">
        <v>2006.0</v>
      </c>
      <c r="J38" s="16">
        <v>2007.0</v>
      </c>
      <c r="K38" s="6">
        <v>2008.0</v>
      </c>
      <c r="L38" s="6">
        <v>2009.0</v>
      </c>
      <c r="M38" s="6">
        <v>2010.0</v>
      </c>
      <c r="N38" s="6">
        <v>2011.0</v>
      </c>
      <c r="O38" s="6">
        <v>2012.0</v>
      </c>
      <c r="P38" s="18">
        <v>2013.0</v>
      </c>
      <c r="Q38" s="16">
        <v>2014.0</v>
      </c>
      <c r="R38" s="6">
        <v>2015.0</v>
      </c>
    </row>
    <row r="39">
      <c r="A39" s="10">
        <v>4.0</v>
      </c>
      <c r="B39" s="6" t="s">
        <v>6</v>
      </c>
      <c r="C39" s="8">
        <v>152425.0</v>
      </c>
      <c r="D39" s="8">
        <v>155151.0</v>
      </c>
      <c r="E39" s="8">
        <v>157833.0</v>
      </c>
      <c r="F39" s="8">
        <v>160465.0</v>
      </c>
      <c r="G39" s="8">
        <v>163042.0</v>
      </c>
      <c r="H39" s="8">
        <v>165558.0</v>
      </c>
      <c r="I39" s="8">
        <v>167964.0</v>
      </c>
      <c r="J39" s="19">
        <v>170266.0</v>
      </c>
      <c r="K39" s="8">
        <v>172535.0</v>
      </c>
      <c r="L39" s="8">
        <v>174842.0</v>
      </c>
      <c r="M39" s="8">
        <v>177259.0</v>
      </c>
      <c r="N39" s="8">
        <v>179797.0</v>
      </c>
      <c r="O39" s="8">
        <v>182409.0</v>
      </c>
      <c r="P39" s="21">
        <v>185076.0</v>
      </c>
      <c r="Q39" s="19">
        <v>187779.0</v>
      </c>
      <c r="R39" s="8">
        <v>190501.0</v>
      </c>
    </row>
    <row r="40">
      <c r="A40" s="1"/>
      <c r="B40" s="6" t="s">
        <v>32</v>
      </c>
      <c r="C40" s="8">
        <v>2.5983588E7</v>
      </c>
      <c r="D40" s="8">
        <v>2.6366533E7</v>
      </c>
      <c r="E40" s="8">
        <v>2.6739379E7</v>
      </c>
      <c r="F40" s="8">
        <v>2.7103457E7</v>
      </c>
      <c r="G40" s="8">
        <v>2.7460073E7</v>
      </c>
      <c r="H40" s="8">
        <v>2.781054E7</v>
      </c>
      <c r="I40" s="8">
        <v>2.8151443E7</v>
      </c>
      <c r="J40" s="19">
        <v>2.8481901E7</v>
      </c>
      <c r="K40" s="8">
        <v>2.8807034E7</v>
      </c>
      <c r="L40" s="8">
        <v>2.9132013E7</v>
      </c>
      <c r="M40" s="8">
        <v>2.9461933E7</v>
      </c>
      <c r="N40" s="8">
        <v>2.9797694E7</v>
      </c>
      <c r="O40" s="8">
        <v>3.0135875E7</v>
      </c>
      <c r="P40" s="21">
        <v>3.0475144E7</v>
      </c>
      <c r="Q40" s="19">
        <v>3.0817696E7</v>
      </c>
      <c r="R40" s="8">
        <v>3.1155263E7</v>
      </c>
    </row>
    <row r="41">
      <c r="A41" s="1"/>
      <c r="B41" s="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>
      <c r="A42" s="1"/>
      <c r="B42" s="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>
      <c r="A43" s="6" t="s">
        <v>34</v>
      </c>
      <c r="B43" s="3"/>
      <c r="C43" s="6" t="s">
        <v>6</v>
      </c>
      <c r="D43" s="23" t="str">
        <f t="shared" ref="D43:D44" si="1">+((Q39/J39)^(1/7))-1</f>
        <v>1.41%</v>
      </c>
    </row>
    <row r="44">
      <c r="A44" s="1"/>
      <c r="B44" s="3"/>
      <c r="C44" s="6" t="s">
        <v>32</v>
      </c>
      <c r="D44" s="23" t="str">
        <f t="shared" si="1"/>
        <v>1.13%</v>
      </c>
    </row>
    <row r="45">
      <c r="A45" s="1"/>
      <c r="B45" s="3"/>
    </row>
    <row r="46">
      <c r="A46" s="1"/>
      <c r="B46" s="3"/>
      <c r="C46" s="8"/>
      <c r="D46" s="8"/>
      <c r="E46" s="8"/>
      <c r="F46" s="8"/>
    </row>
    <row r="47">
      <c r="A47" s="1"/>
      <c r="B47" s="3"/>
      <c r="C47" s="6">
        <v>2000.0</v>
      </c>
      <c r="D47" s="6">
        <v>2005.0</v>
      </c>
      <c r="E47" s="6">
        <v>2010.0</v>
      </c>
      <c r="F47" s="6">
        <v>2014.0</v>
      </c>
      <c r="G47" s="24" t="s">
        <v>37</v>
      </c>
    </row>
    <row r="48">
      <c r="A48" s="1"/>
      <c r="B48" s="6" t="s">
        <v>6</v>
      </c>
      <c r="C48" s="8">
        <v>152425.0</v>
      </c>
      <c r="D48" s="8">
        <v>165558.0</v>
      </c>
      <c r="E48" s="8">
        <v>177259.0</v>
      </c>
      <c r="F48" s="8">
        <v>187779.0</v>
      </c>
      <c r="G48" s="23" t="str">
        <f t="shared" ref="G48:G50" si="2">((F48/C48)^(1/14))-1</f>
        <v>1.50%</v>
      </c>
    </row>
    <row r="49">
      <c r="A49" s="1"/>
      <c r="B49" s="6" t="s">
        <v>2</v>
      </c>
      <c r="C49" s="8">
        <v>7767873.0</v>
      </c>
      <c r="D49" s="8">
        <v>8474342.0</v>
      </c>
      <c r="E49" s="8">
        <v>9113684.0</v>
      </c>
      <c r="F49" s="8">
        <v>9685490.0</v>
      </c>
      <c r="G49" s="23" t="str">
        <f t="shared" si="2"/>
        <v>1.59%</v>
      </c>
    </row>
    <row r="50">
      <c r="A50" s="1"/>
      <c r="B50" s="6" t="s">
        <v>32</v>
      </c>
      <c r="C50" s="8">
        <v>2.5983588E7</v>
      </c>
      <c r="D50" s="8">
        <v>2.781054E7</v>
      </c>
      <c r="E50" s="8">
        <v>2.9461933E7</v>
      </c>
      <c r="F50" s="8">
        <v>3.0817696E7</v>
      </c>
      <c r="G50" s="23" t="str">
        <f t="shared" si="2"/>
        <v>1.23%</v>
      </c>
    </row>
    <row r="51">
      <c r="A51" s="1"/>
      <c r="B51" s="3"/>
    </row>
    <row r="52">
      <c r="A52" s="1"/>
      <c r="B52" s="3"/>
    </row>
    <row r="53">
      <c r="A53" s="1"/>
      <c r="B53" s="3"/>
    </row>
    <row r="54">
      <c r="A54" s="1"/>
      <c r="B54" s="3"/>
      <c r="C54" s="6">
        <v>2000.0</v>
      </c>
      <c r="D54" s="6">
        <v>2014.0</v>
      </c>
      <c r="E54" s="24" t="s">
        <v>43</v>
      </c>
      <c r="F54" s="24" t="s">
        <v>44</v>
      </c>
      <c r="G54" s="24" t="s">
        <v>37</v>
      </c>
      <c r="H54" s="4"/>
      <c r="I54" s="24" t="s">
        <v>45</v>
      </c>
    </row>
    <row r="55">
      <c r="A55" s="1"/>
      <c r="B55" s="6" t="s">
        <v>6</v>
      </c>
      <c r="C55" s="25">
        <v>82948.0</v>
      </c>
      <c r="D55" s="25">
        <v>99287.0</v>
      </c>
      <c r="E55" s="25">
        <v>640.8</v>
      </c>
      <c r="F55" s="26" t="str">
        <f t="shared" ref="F55:F66" si="3">D55/E55</f>
        <v>154.9</v>
      </c>
      <c r="G55" s="23" t="str">
        <f t="shared" ref="G55:G66" si="4">((D55/C55)^(1/14))-1</f>
        <v>1.29%</v>
      </c>
    </row>
    <row r="56">
      <c r="A56" s="1"/>
      <c r="B56" s="6" t="s">
        <v>13</v>
      </c>
      <c r="C56" s="25">
        <v>1390.0</v>
      </c>
      <c r="D56" s="25">
        <v>745.0</v>
      </c>
      <c r="E56" s="25">
        <v>347.7</v>
      </c>
      <c r="F56" s="26" t="str">
        <f t="shared" si="3"/>
        <v>2.1</v>
      </c>
      <c r="G56" s="23" t="str">
        <f t="shared" si="4"/>
        <v>-4.36%</v>
      </c>
    </row>
    <row r="57">
      <c r="A57" s="1"/>
      <c r="B57" s="6" t="s">
        <v>14</v>
      </c>
      <c r="C57" s="25">
        <v>1686.0</v>
      </c>
      <c r="D57" s="25">
        <v>1203.0</v>
      </c>
      <c r="E57" s="25">
        <v>164.9</v>
      </c>
      <c r="F57" s="26" t="str">
        <f t="shared" si="3"/>
        <v>7.3</v>
      </c>
      <c r="G57" s="23" t="str">
        <f t="shared" si="4"/>
        <v>-2.38%</v>
      </c>
    </row>
    <row r="58">
      <c r="A58" s="1"/>
      <c r="B58" s="6" t="s">
        <v>16</v>
      </c>
      <c r="C58" s="25">
        <v>14337.0</v>
      </c>
      <c r="D58" s="25">
        <v>19129.0</v>
      </c>
      <c r="E58" s="25">
        <v>716.8</v>
      </c>
      <c r="F58" s="26" t="str">
        <f t="shared" si="3"/>
        <v>26.7</v>
      </c>
      <c r="G58" s="23" t="str">
        <f t="shared" si="4"/>
        <v>2.08%</v>
      </c>
    </row>
    <row r="59">
      <c r="A59" s="1"/>
      <c r="B59" s="6" t="s">
        <v>17</v>
      </c>
      <c r="C59" s="25">
        <v>42966.0</v>
      </c>
      <c r="D59" s="25">
        <v>60407.0</v>
      </c>
      <c r="E59" s="25">
        <v>150.1</v>
      </c>
      <c r="F59" s="26" t="str">
        <f t="shared" si="3"/>
        <v>402.4</v>
      </c>
      <c r="G59" s="23" t="str">
        <f t="shared" si="4"/>
        <v>2.46%</v>
      </c>
    </row>
    <row r="60">
      <c r="A60" s="1"/>
      <c r="B60" s="6" t="s">
        <v>19</v>
      </c>
      <c r="C60" s="25">
        <v>3143.0</v>
      </c>
      <c r="D60" s="25">
        <v>2429.0</v>
      </c>
      <c r="E60" s="25">
        <v>467.7</v>
      </c>
      <c r="F60" s="26" t="str">
        <f t="shared" si="3"/>
        <v>5.2</v>
      </c>
      <c r="G60" s="23" t="str">
        <f t="shared" si="4"/>
        <v>-1.82%</v>
      </c>
    </row>
    <row r="61">
      <c r="A61" s="1"/>
      <c r="B61" s="6" t="s">
        <v>20</v>
      </c>
      <c r="C61" s="25">
        <v>678.0</v>
      </c>
      <c r="D61" s="25">
        <v>430.0</v>
      </c>
      <c r="E61" s="25">
        <v>145.0</v>
      </c>
      <c r="F61" s="26" t="str">
        <f t="shared" si="3"/>
        <v>3.0</v>
      </c>
      <c r="G61" s="23" t="str">
        <f t="shared" si="4"/>
        <v>-3.20%</v>
      </c>
    </row>
    <row r="62">
      <c r="A62" s="1"/>
      <c r="B62" s="6" t="s">
        <v>22</v>
      </c>
      <c r="C62" s="25">
        <v>1177.0</v>
      </c>
      <c r="D62" s="25">
        <v>521.0</v>
      </c>
      <c r="E62" s="25">
        <v>294.0</v>
      </c>
      <c r="F62" s="26" t="str">
        <f t="shared" si="3"/>
        <v>1.8</v>
      </c>
      <c r="G62" s="23" t="str">
        <f t="shared" si="4"/>
        <v>-5.66%</v>
      </c>
    </row>
    <row r="63">
      <c r="A63" s="1"/>
      <c r="B63" s="6" t="s">
        <v>23</v>
      </c>
      <c r="C63" s="25">
        <v>819.0</v>
      </c>
      <c r="D63" s="25">
        <v>771.0</v>
      </c>
      <c r="E63" s="25">
        <v>48.2</v>
      </c>
      <c r="F63" s="26" t="str">
        <f t="shared" si="3"/>
        <v>16.0</v>
      </c>
      <c r="G63" s="23" t="str">
        <f t="shared" si="4"/>
        <v>-0.43%</v>
      </c>
    </row>
    <row r="64">
      <c r="A64" s="1"/>
      <c r="B64" s="6" t="s">
        <v>24</v>
      </c>
      <c r="C64" s="25">
        <v>1124.0</v>
      </c>
      <c r="D64" s="25">
        <v>1388.0</v>
      </c>
      <c r="E64" s="25">
        <v>216.9</v>
      </c>
      <c r="F64" s="26" t="str">
        <f t="shared" si="3"/>
        <v>6.4</v>
      </c>
      <c r="G64" s="23" t="str">
        <f t="shared" si="4"/>
        <v>1.52%</v>
      </c>
    </row>
    <row r="65">
      <c r="A65" s="1"/>
      <c r="B65" s="6" t="s">
        <v>25</v>
      </c>
      <c r="C65" s="25">
        <v>1455.0</v>
      </c>
      <c r="D65" s="25">
        <v>1014.0</v>
      </c>
      <c r="E65" s="25">
        <v>259.4</v>
      </c>
      <c r="F65" s="26" t="str">
        <f t="shared" si="3"/>
        <v>3.9</v>
      </c>
      <c r="G65" s="23" t="str">
        <f t="shared" si="4"/>
        <v>-2.55%</v>
      </c>
    </row>
    <row r="66">
      <c r="A66" s="1"/>
      <c r="B66" s="6" t="s">
        <v>26</v>
      </c>
      <c r="C66" s="25">
        <v>702.0</v>
      </c>
      <c r="D66" s="25">
        <v>455.0</v>
      </c>
      <c r="E66" s="25">
        <v>204.3</v>
      </c>
      <c r="F66" s="26" t="str">
        <f t="shared" si="3"/>
        <v>2.2</v>
      </c>
      <c r="G66" s="23" t="str">
        <f t="shared" si="4"/>
        <v>-3.05%</v>
      </c>
    </row>
    <row r="67">
      <c r="A67" s="1"/>
      <c r="B67" s="3"/>
      <c r="C67" s="8"/>
      <c r="D67" s="8"/>
    </row>
    <row r="68">
      <c r="A68" s="1"/>
      <c r="B68" s="3"/>
      <c r="C68" s="8"/>
      <c r="D68" s="8"/>
    </row>
    <row r="69">
      <c r="A69" s="1"/>
      <c r="B69" s="33" t="s">
        <v>53</v>
      </c>
      <c r="C69" s="33" t="s">
        <v>6</v>
      </c>
      <c r="D69" s="8"/>
      <c r="H69" s="33" t="s">
        <v>53</v>
      </c>
      <c r="I69" s="33" t="s">
        <v>63</v>
      </c>
      <c r="J69" s="34"/>
      <c r="K69" s="34"/>
      <c r="R69" s="33" t="s">
        <v>63</v>
      </c>
      <c r="S69" s="4"/>
      <c r="T69" s="4"/>
    </row>
    <row r="70">
      <c r="A70" s="1"/>
      <c r="B70" s="3"/>
      <c r="H70" s="4"/>
      <c r="I70" s="4"/>
      <c r="J70" s="4"/>
      <c r="K70" s="4"/>
      <c r="R70" s="4"/>
      <c r="S70" s="4"/>
      <c r="T70" s="4"/>
    </row>
    <row r="71">
      <c r="A71" s="1"/>
      <c r="B71" s="33" t="s">
        <v>67</v>
      </c>
      <c r="C71" s="33" t="s">
        <v>68</v>
      </c>
      <c r="D71" s="34"/>
      <c r="E71" s="34"/>
      <c r="H71" s="33" t="s">
        <v>69</v>
      </c>
      <c r="I71" s="33" t="s">
        <v>70</v>
      </c>
      <c r="J71" s="34"/>
      <c r="K71" s="34"/>
      <c r="M71" s="6" t="s">
        <v>71</v>
      </c>
      <c r="N71" s="4"/>
      <c r="O71" s="4"/>
      <c r="P71" s="4"/>
      <c r="R71" s="6" t="s">
        <v>67</v>
      </c>
      <c r="S71" s="6" t="s">
        <v>72</v>
      </c>
      <c r="T71" s="6" t="s">
        <v>73</v>
      </c>
    </row>
    <row r="72">
      <c r="A72" s="1"/>
      <c r="B72" s="34"/>
      <c r="C72" s="37" t="s">
        <v>74</v>
      </c>
      <c r="D72" s="37" t="s">
        <v>77</v>
      </c>
      <c r="E72" s="33" t="s">
        <v>66</v>
      </c>
      <c r="H72" s="34"/>
      <c r="I72" s="37" t="s">
        <v>78</v>
      </c>
      <c r="J72" s="37" t="s">
        <v>79</v>
      </c>
      <c r="K72" s="33" t="s">
        <v>66</v>
      </c>
      <c r="M72" s="4"/>
      <c r="N72" s="6" t="s">
        <v>80</v>
      </c>
      <c r="O72" s="6" t="s">
        <v>81</v>
      </c>
      <c r="P72" s="6" t="s">
        <v>82</v>
      </c>
      <c r="R72" s="4"/>
      <c r="S72" s="4"/>
      <c r="T72" s="4"/>
    </row>
    <row r="73">
      <c r="A73" s="1"/>
      <c r="B73" s="37">
        <v>0.0</v>
      </c>
      <c r="C73" s="37">
        <v>1481.0</v>
      </c>
      <c r="D73" s="37">
        <v>1471.0</v>
      </c>
      <c r="E73" s="37">
        <v>2952.0</v>
      </c>
      <c r="H73" s="37" t="s">
        <v>83</v>
      </c>
      <c r="I73" s="37">
        <v>1418.0</v>
      </c>
      <c r="J73" s="37">
        <v>1355.0</v>
      </c>
      <c r="K73" s="37">
        <v>2773.0</v>
      </c>
      <c r="M73" s="6" t="s">
        <v>72</v>
      </c>
      <c r="N73" s="26" t="str">
        <f>SUMPRODUCT(B73:B171,E73:E171)/E172</f>
        <v>26.2</v>
      </c>
      <c r="O73" s="4">
        <v>22.0</v>
      </c>
      <c r="P73" s="39" t="str">
        <f>SUM(E73:E87,E138:E171)/SUM(E88:E137)</f>
        <v>64.1%</v>
      </c>
      <c r="Q73" s="26"/>
      <c r="R73" s="37">
        <v>0.0</v>
      </c>
      <c r="S73" s="40" t="str">
        <f t="shared" ref="S73:S171" si="5">SUM($E$73:E73)/$E$172</f>
        <v>0.0234</v>
      </c>
      <c r="T73" s="40" t="str">
        <f t="shared" ref="T73:T171" si="6">SUM($K$73:K73)/$K$172</f>
        <v>0.0168</v>
      </c>
    </row>
    <row r="74">
      <c r="A74" s="1"/>
      <c r="B74" s="37">
        <v>1.0</v>
      </c>
      <c r="C74" s="37">
        <v>1378.0</v>
      </c>
      <c r="D74" s="37">
        <v>1319.0</v>
      </c>
      <c r="E74" s="37">
        <v>2697.0</v>
      </c>
      <c r="H74" s="37" t="s">
        <v>89</v>
      </c>
      <c r="I74" s="37">
        <v>1482.0</v>
      </c>
      <c r="J74" s="37">
        <v>1364.0</v>
      </c>
      <c r="K74" s="37">
        <v>2846.0</v>
      </c>
      <c r="M74" s="6" t="s">
        <v>73</v>
      </c>
      <c r="N74" s="26" t="str">
        <f>SUMPRODUCT(B73:B171,K73:K171)/K172</f>
        <v>29.5</v>
      </c>
      <c r="O74" s="4">
        <v>26.0</v>
      </c>
      <c r="P74" s="39" t="str">
        <f>SUM(K73:K87,K138:K171)/SUM(K88:K137)</f>
        <v>55.8%</v>
      </c>
      <c r="Q74" s="26"/>
      <c r="R74" s="37">
        <v>1.0</v>
      </c>
      <c r="S74" s="40" t="str">
        <f t="shared" si="5"/>
        <v>0.0448</v>
      </c>
      <c r="T74" s="40" t="str">
        <f t="shared" si="6"/>
        <v>0.0341</v>
      </c>
    </row>
    <row r="75">
      <c r="A75" s="1"/>
      <c r="B75" s="37">
        <v>2.0</v>
      </c>
      <c r="C75" s="37">
        <v>1418.0</v>
      </c>
      <c r="D75" s="37">
        <v>1343.0</v>
      </c>
      <c r="E75" s="37">
        <v>2761.0</v>
      </c>
      <c r="H75" s="37" t="s">
        <v>90</v>
      </c>
      <c r="I75" s="37">
        <v>1801.0</v>
      </c>
      <c r="J75" s="37">
        <v>1553.0</v>
      </c>
      <c r="K75" s="37">
        <v>3354.0</v>
      </c>
      <c r="R75" s="37">
        <v>2.0</v>
      </c>
      <c r="S75" s="40" t="str">
        <f t="shared" si="5"/>
        <v>0.0667</v>
      </c>
      <c r="T75" s="40" t="str">
        <f t="shared" si="6"/>
        <v>0.0545</v>
      </c>
    </row>
    <row r="76">
      <c r="A76" s="1"/>
      <c r="B76" s="37">
        <v>3.0</v>
      </c>
      <c r="C76" s="37">
        <v>1374.0</v>
      </c>
      <c r="D76" s="37">
        <v>1288.0</v>
      </c>
      <c r="E76" s="37">
        <v>2662.0</v>
      </c>
      <c r="H76" s="37" t="s">
        <v>91</v>
      </c>
      <c r="I76" s="37">
        <v>1616.0</v>
      </c>
      <c r="J76" s="37">
        <v>1557.0</v>
      </c>
      <c r="K76" s="37">
        <v>3173.0</v>
      </c>
      <c r="R76" s="37">
        <v>3.0</v>
      </c>
      <c r="S76" s="40" t="str">
        <f t="shared" si="5"/>
        <v>0.0879</v>
      </c>
      <c r="T76" s="40" t="str">
        <f t="shared" si="6"/>
        <v>0.0738</v>
      </c>
    </row>
    <row r="77">
      <c r="A77" s="1"/>
      <c r="B77" s="37">
        <v>4.0</v>
      </c>
      <c r="C77" s="37">
        <v>1590.0</v>
      </c>
      <c r="D77" s="37">
        <v>1480.0</v>
      </c>
      <c r="E77" s="37">
        <v>3070.0</v>
      </c>
      <c r="H77" s="37" t="s">
        <v>92</v>
      </c>
      <c r="I77" s="37">
        <v>1551.0</v>
      </c>
      <c r="J77" s="37">
        <v>1469.0</v>
      </c>
      <c r="K77" s="37">
        <v>3020.0</v>
      </c>
      <c r="R77" s="37">
        <v>4.0</v>
      </c>
      <c r="S77" s="40" t="str">
        <f t="shared" si="5"/>
        <v>0.1122</v>
      </c>
      <c r="T77" s="40" t="str">
        <f t="shared" si="6"/>
        <v>0.0921</v>
      </c>
    </row>
    <row r="78">
      <c r="A78" s="1"/>
      <c r="B78" s="37">
        <v>5.0</v>
      </c>
      <c r="C78" s="37">
        <v>1525.0</v>
      </c>
      <c r="D78" s="37">
        <v>1524.0</v>
      </c>
      <c r="E78" s="37">
        <v>3049.0</v>
      </c>
      <c r="H78" s="37" t="s">
        <v>93</v>
      </c>
      <c r="I78" s="37">
        <v>1458.0</v>
      </c>
      <c r="J78" s="37">
        <v>1406.0</v>
      </c>
      <c r="K78" s="37">
        <v>2864.0</v>
      </c>
      <c r="M78" s="6"/>
      <c r="N78" s="6" t="s">
        <v>72</v>
      </c>
      <c r="O78" s="6" t="s">
        <v>73</v>
      </c>
      <c r="R78" s="37">
        <v>5.0</v>
      </c>
      <c r="S78" s="40" t="str">
        <f t="shared" si="5"/>
        <v>0.1364</v>
      </c>
      <c r="T78" s="40" t="str">
        <f t="shared" si="6"/>
        <v>0.1095</v>
      </c>
    </row>
    <row r="79">
      <c r="A79" s="1"/>
      <c r="B79" s="37">
        <v>6.0</v>
      </c>
      <c r="C79" s="37">
        <v>1422.0</v>
      </c>
      <c r="D79" s="37">
        <v>1467.0</v>
      </c>
      <c r="E79" s="37">
        <v>2889.0</v>
      </c>
      <c r="H79" s="37" t="s">
        <v>94</v>
      </c>
      <c r="I79" s="37">
        <v>1384.0</v>
      </c>
      <c r="J79" s="37">
        <v>1362.0</v>
      </c>
      <c r="K79" s="37">
        <v>2746.0</v>
      </c>
      <c r="M79" s="6" t="s">
        <v>80</v>
      </c>
      <c r="N79" s="26">
        <v>26.1744812537195</v>
      </c>
      <c r="O79" s="26">
        <v>29.465456091339732</v>
      </c>
      <c r="R79" s="37">
        <v>6.0</v>
      </c>
      <c r="S79" s="40" t="str">
        <f t="shared" si="5"/>
        <v>0.1593</v>
      </c>
      <c r="T79" s="40" t="str">
        <f t="shared" si="6"/>
        <v>0.1262</v>
      </c>
    </row>
    <row r="80">
      <c r="A80" s="1"/>
      <c r="B80" s="37">
        <v>7.0</v>
      </c>
      <c r="C80" s="37">
        <v>1420.0</v>
      </c>
      <c r="D80" s="37">
        <v>1416.0</v>
      </c>
      <c r="E80" s="37">
        <v>2836.0</v>
      </c>
      <c r="H80" s="37" t="s">
        <v>95</v>
      </c>
      <c r="I80" s="37">
        <v>1539.0</v>
      </c>
      <c r="J80" s="37">
        <v>1469.0</v>
      </c>
      <c r="K80" s="37">
        <v>3008.0</v>
      </c>
      <c r="M80" s="6" t="s">
        <v>81</v>
      </c>
      <c r="N80" s="26">
        <v>22.0</v>
      </c>
      <c r="O80" s="26">
        <v>26.0</v>
      </c>
      <c r="R80" s="37">
        <v>7.0</v>
      </c>
      <c r="S80" s="40" t="str">
        <f t="shared" si="5"/>
        <v>0.1818</v>
      </c>
      <c r="T80" s="40" t="str">
        <f t="shared" si="6"/>
        <v>0.1444</v>
      </c>
    </row>
    <row r="81">
      <c r="A81" s="1"/>
      <c r="B81" s="37">
        <v>8.0</v>
      </c>
      <c r="C81" s="37">
        <v>1445.0</v>
      </c>
      <c r="D81" s="37">
        <v>1413.0</v>
      </c>
      <c r="E81" s="37">
        <v>2858.0</v>
      </c>
      <c r="H81" s="37" t="s">
        <v>96</v>
      </c>
      <c r="I81" s="37">
        <v>1528.0</v>
      </c>
      <c r="J81" s="37">
        <v>1520.0</v>
      </c>
      <c r="K81" s="37">
        <v>3048.0</v>
      </c>
      <c r="M81" s="6" t="s">
        <v>82</v>
      </c>
      <c r="N81" s="39">
        <v>0.6409932550326831</v>
      </c>
      <c r="O81" s="39">
        <v>0.557923021609961</v>
      </c>
      <c r="R81" s="37">
        <v>8.0</v>
      </c>
      <c r="S81" s="40" t="str">
        <f t="shared" si="5"/>
        <v>0.2045</v>
      </c>
      <c r="T81" s="40" t="str">
        <f t="shared" si="6"/>
        <v>0.1630</v>
      </c>
    </row>
    <row r="82">
      <c r="A82" s="1"/>
      <c r="B82" s="37">
        <v>9.0</v>
      </c>
      <c r="C82" s="37">
        <v>1412.0</v>
      </c>
      <c r="D82" s="37">
        <v>1378.0</v>
      </c>
      <c r="E82" s="37">
        <v>2790.0</v>
      </c>
      <c r="H82" s="37" t="s">
        <v>97</v>
      </c>
      <c r="I82" s="37">
        <v>1598.0</v>
      </c>
      <c r="J82" s="37">
        <v>1513.0</v>
      </c>
      <c r="K82" s="37">
        <v>3111.0</v>
      </c>
      <c r="R82" s="37">
        <v>9.0</v>
      </c>
      <c r="S82" s="40" t="str">
        <f t="shared" si="5"/>
        <v>0.2267</v>
      </c>
      <c r="T82" s="40" t="str">
        <f t="shared" si="6"/>
        <v>0.1818</v>
      </c>
    </row>
    <row r="83">
      <c r="A83" s="1"/>
      <c r="B83" s="37">
        <v>10.0</v>
      </c>
      <c r="C83" s="37">
        <v>1508.0</v>
      </c>
      <c r="D83" s="37">
        <v>1395.0</v>
      </c>
      <c r="E83" s="37">
        <v>2903.0</v>
      </c>
      <c r="H83" s="37" t="s">
        <v>98</v>
      </c>
      <c r="I83" s="37">
        <v>1632.0</v>
      </c>
      <c r="J83" s="37">
        <v>1625.0</v>
      </c>
      <c r="K83" s="37">
        <v>3257.0</v>
      </c>
      <c r="R83" s="37">
        <v>10.0</v>
      </c>
      <c r="S83" s="40" t="str">
        <f t="shared" si="5"/>
        <v>0.2497</v>
      </c>
      <c r="T83" s="40" t="str">
        <f t="shared" si="6"/>
        <v>0.2016</v>
      </c>
    </row>
    <row r="84">
      <c r="A84" s="1"/>
      <c r="B84" s="37">
        <v>11.0</v>
      </c>
      <c r="C84" s="37">
        <v>1402.0</v>
      </c>
      <c r="D84" s="37">
        <v>1353.0</v>
      </c>
      <c r="E84" s="37">
        <v>2755.0</v>
      </c>
      <c r="H84" s="37" t="s">
        <v>99</v>
      </c>
      <c r="I84" s="37">
        <v>1677.0</v>
      </c>
      <c r="J84" s="37">
        <v>1559.0</v>
      </c>
      <c r="K84" s="37">
        <v>3236.0</v>
      </c>
      <c r="R84" s="37">
        <v>11.0</v>
      </c>
      <c r="S84" s="40" t="str">
        <f t="shared" si="5"/>
        <v>0.2715</v>
      </c>
      <c r="T84" s="40" t="str">
        <f t="shared" si="6"/>
        <v>0.2213</v>
      </c>
    </row>
    <row r="85">
      <c r="A85" s="1"/>
      <c r="B85" s="37">
        <v>12.0</v>
      </c>
      <c r="C85" s="37">
        <v>1503.0</v>
      </c>
      <c r="D85" s="37">
        <v>1551.0</v>
      </c>
      <c r="E85" s="37">
        <v>3054.0</v>
      </c>
      <c r="H85" s="37" t="s">
        <v>100</v>
      </c>
      <c r="I85" s="37">
        <v>1811.0</v>
      </c>
      <c r="J85" s="37">
        <v>1730.0</v>
      </c>
      <c r="K85" s="37">
        <v>3541.0</v>
      </c>
      <c r="R85" s="37">
        <v>12.0</v>
      </c>
      <c r="S85" s="40" t="str">
        <f t="shared" si="5"/>
        <v>0.2958</v>
      </c>
      <c r="T85" s="40" t="str">
        <f t="shared" si="6"/>
        <v>0.2428</v>
      </c>
    </row>
    <row r="86">
      <c r="A86" s="1"/>
      <c r="B86" s="37">
        <v>13.0</v>
      </c>
      <c r="C86" s="37">
        <v>1465.0</v>
      </c>
      <c r="D86" s="37">
        <v>1388.0</v>
      </c>
      <c r="E86" s="37">
        <v>2853.0</v>
      </c>
      <c r="H86" s="37" t="s">
        <v>101</v>
      </c>
      <c r="I86" s="37">
        <v>1777.0</v>
      </c>
      <c r="J86" s="37">
        <v>1711.0</v>
      </c>
      <c r="K86" s="37">
        <v>3488.0</v>
      </c>
      <c r="R86" s="37">
        <v>13.0</v>
      </c>
      <c r="S86" s="40" t="str">
        <f t="shared" si="5"/>
        <v>0.3184</v>
      </c>
      <c r="T86" s="40" t="str">
        <f t="shared" si="6"/>
        <v>0.2640</v>
      </c>
    </row>
    <row r="87">
      <c r="A87" s="1"/>
      <c r="B87" s="37">
        <v>14.0</v>
      </c>
      <c r="C87" s="37">
        <v>1374.0</v>
      </c>
      <c r="D87" s="37">
        <v>1370.0</v>
      </c>
      <c r="E87" s="37">
        <v>2744.0</v>
      </c>
      <c r="H87" s="37" t="s">
        <v>102</v>
      </c>
      <c r="I87" s="37">
        <v>1848.0</v>
      </c>
      <c r="J87" s="37">
        <v>1713.0</v>
      </c>
      <c r="K87" s="37">
        <v>3561.0</v>
      </c>
      <c r="R87" s="37">
        <v>14.0</v>
      </c>
      <c r="S87" s="40" t="str">
        <f t="shared" si="5"/>
        <v>0.3402</v>
      </c>
      <c r="T87" s="40" t="str">
        <f t="shared" si="6"/>
        <v>0.2856</v>
      </c>
    </row>
    <row r="88">
      <c r="A88" s="1"/>
      <c r="B88" s="37">
        <v>15.0</v>
      </c>
      <c r="C88" s="37">
        <v>1345.0</v>
      </c>
      <c r="D88" s="37">
        <v>1282.0</v>
      </c>
      <c r="E88" s="37">
        <v>2627.0</v>
      </c>
      <c r="H88" s="37" t="s">
        <v>103</v>
      </c>
      <c r="I88" s="37">
        <v>1776.0</v>
      </c>
      <c r="J88" s="37">
        <v>1776.0</v>
      </c>
      <c r="K88" s="37">
        <v>3552.0</v>
      </c>
      <c r="R88" s="37">
        <v>15.0</v>
      </c>
      <c r="S88" s="40" t="str">
        <f t="shared" si="5"/>
        <v>0.3610</v>
      </c>
      <c r="T88" s="40" t="str">
        <f t="shared" si="6"/>
        <v>0.3072</v>
      </c>
    </row>
    <row r="89">
      <c r="A89" s="1"/>
      <c r="B89" s="37">
        <v>16.0</v>
      </c>
      <c r="C89" s="37">
        <v>1371.0</v>
      </c>
      <c r="D89" s="37">
        <v>1298.0</v>
      </c>
      <c r="E89" s="37">
        <v>2669.0</v>
      </c>
      <c r="H89" s="37" t="s">
        <v>104</v>
      </c>
      <c r="I89" s="37">
        <v>1620.0</v>
      </c>
      <c r="J89" s="37">
        <v>1568.0</v>
      </c>
      <c r="K89" s="37">
        <v>3188.0</v>
      </c>
      <c r="R89" s="37">
        <v>16.0</v>
      </c>
      <c r="S89" s="40" t="str">
        <f t="shared" si="5"/>
        <v>0.3822</v>
      </c>
      <c r="T89" s="40" t="str">
        <f t="shared" si="6"/>
        <v>0.3265</v>
      </c>
    </row>
    <row r="90">
      <c r="A90" s="1"/>
      <c r="B90" s="37">
        <v>17.0</v>
      </c>
      <c r="C90" s="37">
        <v>1539.0</v>
      </c>
      <c r="D90" s="37">
        <v>1396.0</v>
      </c>
      <c r="E90" s="37">
        <v>2935.0</v>
      </c>
      <c r="H90" s="37" t="s">
        <v>105</v>
      </c>
      <c r="I90" s="37">
        <v>1610.0</v>
      </c>
      <c r="J90" s="37">
        <v>1528.0</v>
      </c>
      <c r="K90" s="37">
        <v>3138.0</v>
      </c>
      <c r="R90" s="37">
        <v>17.0</v>
      </c>
      <c r="S90" s="40" t="str">
        <f t="shared" si="5"/>
        <v>0.4055</v>
      </c>
      <c r="T90" s="40" t="str">
        <f t="shared" si="6"/>
        <v>0.3456</v>
      </c>
    </row>
    <row r="91">
      <c r="A91" s="1"/>
      <c r="B91" s="37">
        <v>18.0</v>
      </c>
      <c r="C91" s="37">
        <v>1464.0</v>
      </c>
      <c r="D91" s="37">
        <v>1348.0</v>
      </c>
      <c r="E91" s="37">
        <v>2812.0</v>
      </c>
      <c r="H91" s="37" t="s">
        <v>106</v>
      </c>
      <c r="I91" s="37">
        <v>1700.0</v>
      </c>
      <c r="J91" s="37">
        <v>1579.0</v>
      </c>
      <c r="K91" s="37">
        <v>3279.0</v>
      </c>
      <c r="R91" s="37">
        <v>18.0</v>
      </c>
      <c r="S91" s="40" t="str">
        <f t="shared" si="5"/>
        <v>0.4278</v>
      </c>
      <c r="T91" s="40" t="str">
        <f t="shared" si="6"/>
        <v>0.3655</v>
      </c>
    </row>
    <row r="92">
      <c r="A92" s="1"/>
      <c r="B92" s="37">
        <v>19.0</v>
      </c>
      <c r="C92" s="37">
        <v>1294.0</v>
      </c>
      <c r="D92" s="37">
        <v>1273.0</v>
      </c>
      <c r="E92" s="37">
        <v>2567.0</v>
      </c>
      <c r="H92" s="37" t="s">
        <v>107</v>
      </c>
      <c r="I92" s="37">
        <v>1555.0</v>
      </c>
      <c r="J92" s="37">
        <v>1523.0</v>
      </c>
      <c r="K92" s="37">
        <v>3078.0</v>
      </c>
      <c r="R92" s="37">
        <v>19.0</v>
      </c>
      <c r="S92" s="40" t="str">
        <f t="shared" si="5"/>
        <v>0.4482</v>
      </c>
      <c r="T92" s="40" t="str">
        <f t="shared" si="6"/>
        <v>0.3842</v>
      </c>
    </row>
    <row r="93">
      <c r="A93" s="1"/>
      <c r="B93" s="37">
        <v>20.0</v>
      </c>
      <c r="C93" s="37">
        <v>1360.0</v>
      </c>
      <c r="D93" s="37">
        <v>1271.0</v>
      </c>
      <c r="E93" s="37">
        <v>2631.0</v>
      </c>
      <c r="H93" s="37" t="s">
        <v>108</v>
      </c>
      <c r="I93" s="37">
        <v>1618.0</v>
      </c>
      <c r="J93" s="37">
        <v>1634.0</v>
      </c>
      <c r="K93" s="37">
        <v>3252.0</v>
      </c>
      <c r="R93" s="37">
        <v>20.0</v>
      </c>
      <c r="S93" s="40" t="str">
        <f t="shared" si="5"/>
        <v>0.4691</v>
      </c>
      <c r="T93" s="40" t="str">
        <f t="shared" si="6"/>
        <v>0.4039</v>
      </c>
    </row>
    <row r="94">
      <c r="A94" s="1"/>
      <c r="B94" s="37">
        <v>21.0</v>
      </c>
      <c r="C94" s="37">
        <v>1178.0</v>
      </c>
      <c r="D94" s="37">
        <v>1174.0</v>
      </c>
      <c r="E94" s="37">
        <v>2352.0</v>
      </c>
      <c r="H94" s="37" t="s">
        <v>109</v>
      </c>
      <c r="I94" s="37">
        <v>1387.0</v>
      </c>
      <c r="J94" s="37">
        <v>1378.0</v>
      </c>
      <c r="K94" s="37">
        <v>2765.0</v>
      </c>
      <c r="R94" s="37">
        <v>21.0</v>
      </c>
      <c r="S94" s="40" t="str">
        <f t="shared" si="5"/>
        <v>0.4877</v>
      </c>
      <c r="T94" s="40" t="str">
        <f t="shared" si="6"/>
        <v>0.4207</v>
      </c>
    </row>
    <row r="95">
      <c r="A95" s="1"/>
      <c r="B95" s="37">
        <v>22.0</v>
      </c>
      <c r="C95" s="37">
        <v>1299.0</v>
      </c>
      <c r="D95" s="37">
        <v>1242.0</v>
      </c>
      <c r="E95" s="37">
        <v>2541.0</v>
      </c>
      <c r="H95" s="37" t="s">
        <v>110</v>
      </c>
      <c r="I95" s="37">
        <v>1490.0</v>
      </c>
      <c r="J95" s="37">
        <v>1408.0</v>
      </c>
      <c r="K95" s="37">
        <v>2898.0</v>
      </c>
      <c r="R95" s="37">
        <v>22.0</v>
      </c>
      <c r="S95" s="41" t="str">
        <f t="shared" si="5"/>
        <v>0.5079</v>
      </c>
      <c r="T95" s="40" t="str">
        <f t="shared" si="6"/>
        <v>0.4383</v>
      </c>
    </row>
    <row r="96">
      <c r="A96" s="1"/>
      <c r="B96" s="37">
        <v>23.0</v>
      </c>
      <c r="C96" s="37">
        <v>1361.0</v>
      </c>
      <c r="D96" s="37">
        <v>1248.0</v>
      </c>
      <c r="E96" s="37">
        <v>2609.0</v>
      </c>
      <c r="H96" s="37" t="s">
        <v>111</v>
      </c>
      <c r="I96" s="37">
        <v>1451.0</v>
      </c>
      <c r="J96" s="37">
        <v>1425.0</v>
      </c>
      <c r="K96" s="37">
        <v>2876.0</v>
      </c>
      <c r="R96" s="37">
        <v>23.0</v>
      </c>
      <c r="S96" s="40" t="str">
        <f t="shared" si="5"/>
        <v>0.5286</v>
      </c>
      <c r="T96" s="40" t="str">
        <f t="shared" si="6"/>
        <v>0.4558</v>
      </c>
    </row>
    <row r="97">
      <c r="A97" s="1"/>
      <c r="B97" s="37">
        <v>24.0</v>
      </c>
      <c r="C97" s="37">
        <v>1208.0</v>
      </c>
      <c r="D97" s="37">
        <v>1256.0</v>
      </c>
      <c r="E97" s="37">
        <v>2464.0</v>
      </c>
      <c r="H97" s="37" t="s">
        <v>112</v>
      </c>
      <c r="I97" s="37">
        <v>1524.0</v>
      </c>
      <c r="J97" s="37">
        <v>1456.0</v>
      </c>
      <c r="K97" s="37">
        <v>2980.0</v>
      </c>
      <c r="R97" s="37">
        <v>24.0</v>
      </c>
      <c r="S97" s="40" t="str">
        <f t="shared" si="5"/>
        <v>0.5481</v>
      </c>
      <c r="T97" s="40" t="str">
        <f t="shared" si="6"/>
        <v>0.4739</v>
      </c>
    </row>
    <row r="98">
      <c r="A98" s="1"/>
      <c r="B98" s="37">
        <v>25.0</v>
      </c>
      <c r="C98" s="37">
        <v>1114.0</v>
      </c>
      <c r="D98" s="37">
        <v>1134.0</v>
      </c>
      <c r="E98" s="37">
        <v>2248.0</v>
      </c>
      <c r="H98" s="37" t="s">
        <v>113</v>
      </c>
      <c r="I98" s="37">
        <v>1468.0</v>
      </c>
      <c r="J98" s="37">
        <v>1367.0</v>
      </c>
      <c r="K98" s="37">
        <v>2835.0</v>
      </c>
      <c r="R98" s="37">
        <v>25.0</v>
      </c>
      <c r="S98" s="40" t="str">
        <f t="shared" si="5"/>
        <v>0.5660</v>
      </c>
      <c r="T98" s="40" t="str">
        <f t="shared" si="6"/>
        <v>0.4911</v>
      </c>
    </row>
    <row r="99">
      <c r="A99" s="1"/>
      <c r="B99" s="37">
        <v>26.0</v>
      </c>
      <c r="C99" s="37">
        <v>1050.0</v>
      </c>
      <c r="D99" s="37">
        <v>1054.0</v>
      </c>
      <c r="E99" s="37">
        <v>2104.0</v>
      </c>
      <c r="H99" s="37" t="s">
        <v>114</v>
      </c>
      <c r="I99" s="37">
        <v>1323.0</v>
      </c>
      <c r="J99" s="37">
        <v>1409.0</v>
      </c>
      <c r="K99" s="37">
        <v>2732.0</v>
      </c>
      <c r="R99" s="37">
        <v>26.0</v>
      </c>
      <c r="S99" s="40" t="str">
        <f t="shared" si="5"/>
        <v>0.5827</v>
      </c>
      <c r="T99" s="41" t="str">
        <f t="shared" si="6"/>
        <v>0.5077</v>
      </c>
    </row>
    <row r="100">
      <c r="A100" s="1"/>
      <c r="B100" s="37">
        <v>27.0</v>
      </c>
      <c r="C100" s="37">
        <v>1124.0</v>
      </c>
      <c r="D100" s="37">
        <v>1129.0</v>
      </c>
      <c r="E100" s="37">
        <v>2253.0</v>
      </c>
      <c r="H100" s="37" t="s">
        <v>115</v>
      </c>
      <c r="I100" s="37">
        <v>1494.0</v>
      </c>
      <c r="J100" s="37">
        <v>1373.0</v>
      </c>
      <c r="K100" s="37">
        <v>2867.0</v>
      </c>
      <c r="R100" s="37">
        <v>27.0</v>
      </c>
      <c r="S100" s="40" t="str">
        <f t="shared" si="5"/>
        <v>0.6006</v>
      </c>
      <c r="T100" s="40" t="str">
        <f t="shared" si="6"/>
        <v>0.5251</v>
      </c>
    </row>
    <row r="101">
      <c r="A101" s="1"/>
      <c r="B101" s="37">
        <v>28.0</v>
      </c>
      <c r="C101" s="37">
        <v>1048.0</v>
      </c>
      <c r="D101" s="37">
        <v>1125.0</v>
      </c>
      <c r="E101" s="37">
        <v>2173.0</v>
      </c>
      <c r="H101" s="37" t="s">
        <v>116</v>
      </c>
      <c r="I101" s="37">
        <v>1369.0</v>
      </c>
      <c r="J101" s="37">
        <v>1286.0</v>
      </c>
      <c r="K101" s="37">
        <v>2655.0</v>
      </c>
      <c r="R101" s="37">
        <v>28.0</v>
      </c>
      <c r="S101" s="40" t="str">
        <f t="shared" si="5"/>
        <v>0.6178</v>
      </c>
      <c r="T101" s="40" t="str">
        <f t="shared" si="6"/>
        <v>0.5412</v>
      </c>
    </row>
    <row r="102">
      <c r="A102" s="1"/>
      <c r="B102" s="37">
        <v>29.0</v>
      </c>
      <c r="C102" s="37">
        <v>878.0</v>
      </c>
      <c r="D102" s="37">
        <v>968.0</v>
      </c>
      <c r="E102" s="37">
        <v>1846.0</v>
      </c>
      <c r="H102" s="37" t="s">
        <v>117</v>
      </c>
      <c r="I102" s="37">
        <v>1262.0</v>
      </c>
      <c r="J102" s="37">
        <v>1288.0</v>
      </c>
      <c r="K102" s="37">
        <v>2550.0</v>
      </c>
      <c r="R102" s="37">
        <v>29.0</v>
      </c>
      <c r="S102" s="40" t="str">
        <f t="shared" si="5"/>
        <v>0.6324</v>
      </c>
      <c r="T102" s="40" t="str">
        <f t="shared" si="6"/>
        <v>0.5567</v>
      </c>
    </row>
    <row r="103">
      <c r="A103" s="1"/>
      <c r="B103" s="37">
        <v>30.0</v>
      </c>
      <c r="C103" s="37">
        <v>1076.0</v>
      </c>
      <c r="D103" s="37">
        <v>1050.0</v>
      </c>
      <c r="E103" s="37">
        <v>2126.0</v>
      </c>
      <c r="H103" s="37" t="s">
        <v>118</v>
      </c>
      <c r="I103" s="37">
        <v>1564.0</v>
      </c>
      <c r="J103" s="37">
        <v>1504.0</v>
      </c>
      <c r="K103" s="37">
        <v>3068.0</v>
      </c>
      <c r="R103" s="37">
        <v>30.0</v>
      </c>
      <c r="S103" s="40" t="str">
        <f t="shared" si="5"/>
        <v>0.6493</v>
      </c>
      <c r="T103" s="40" t="str">
        <f t="shared" si="6"/>
        <v>0.5754</v>
      </c>
    </row>
    <row r="104">
      <c r="A104" s="1"/>
      <c r="B104" s="37">
        <v>31.0</v>
      </c>
      <c r="C104" s="37">
        <v>788.0</v>
      </c>
      <c r="D104" s="37">
        <v>694.0</v>
      </c>
      <c r="E104" s="37">
        <v>1482.0</v>
      </c>
      <c r="H104" s="37" t="s">
        <v>119</v>
      </c>
      <c r="I104" s="37">
        <v>1113.0</v>
      </c>
      <c r="J104" s="37">
        <v>1197.0</v>
      </c>
      <c r="K104" s="37">
        <v>2310.0</v>
      </c>
      <c r="R104" s="37">
        <v>31.0</v>
      </c>
      <c r="S104" s="40" t="str">
        <f t="shared" si="5"/>
        <v>0.6611</v>
      </c>
      <c r="T104" s="40" t="str">
        <f t="shared" si="6"/>
        <v>0.5894</v>
      </c>
    </row>
    <row r="105">
      <c r="A105" s="1"/>
      <c r="B105" s="37">
        <v>32.0</v>
      </c>
      <c r="C105" s="37">
        <v>957.0</v>
      </c>
      <c r="D105" s="37">
        <v>1011.0</v>
      </c>
      <c r="E105" s="37">
        <v>1968.0</v>
      </c>
      <c r="H105" s="37" t="s">
        <v>120</v>
      </c>
      <c r="I105" s="37">
        <v>1275.0</v>
      </c>
      <c r="J105" s="37">
        <v>1320.0</v>
      </c>
      <c r="K105" s="37">
        <v>2595.0</v>
      </c>
      <c r="R105" s="37">
        <v>32.0</v>
      </c>
      <c r="S105" s="40" t="str">
        <f t="shared" si="5"/>
        <v>0.6767</v>
      </c>
      <c r="T105" s="40" t="str">
        <f t="shared" si="6"/>
        <v>0.6052</v>
      </c>
    </row>
    <row r="106">
      <c r="A106" s="1"/>
      <c r="B106" s="37">
        <v>33.0</v>
      </c>
      <c r="C106" s="37">
        <v>999.0</v>
      </c>
      <c r="D106" s="37">
        <v>912.0</v>
      </c>
      <c r="E106" s="37">
        <v>1911.0</v>
      </c>
      <c r="H106" s="37" t="s">
        <v>121</v>
      </c>
      <c r="I106" s="37">
        <v>1368.0</v>
      </c>
      <c r="J106" s="37">
        <v>1340.0</v>
      </c>
      <c r="K106" s="37">
        <v>2708.0</v>
      </c>
      <c r="R106" s="37">
        <v>33.0</v>
      </c>
      <c r="S106" s="40" t="str">
        <f t="shared" si="5"/>
        <v>0.6919</v>
      </c>
      <c r="T106" s="40" t="str">
        <f t="shared" si="6"/>
        <v>0.6216</v>
      </c>
    </row>
    <row r="107">
      <c r="A107" s="1"/>
      <c r="B107" s="37">
        <v>34.0</v>
      </c>
      <c r="C107" s="37">
        <v>862.0</v>
      </c>
      <c r="D107" s="37">
        <v>774.0</v>
      </c>
      <c r="E107" s="37">
        <v>1636.0</v>
      </c>
      <c r="H107" s="37" t="s">
        <v>122</v>
      </c>
      <c r="I107" s="37">
        <v>1202.0</v>
      </c>
      <c r="J107" s="37">
        <v>1231.0</v>
      </c>
      <c r="K107" s="37">
        <v>2433.0</v>
      </c>
      <c r="R107" s="37">
        <v>34.0</v>
      </c>
      <c r="S107" s="40" t="str">
        <f t="shared" si="5"/>
        <v>0.7048</v>
      </c>
      <c r="T107" s="40" t="str">
        <f t="shared" si="6"/>
        <v>0.6364</v>
      </c>
    </row>
    <row r="108">
      <c r="A108" s="1"/>
      <c r="B108" s="37">
        <v>35.0</v>
      </c>
      <c r="C108" s="37">
        <v>831.0</v>
      </c>
      <c r="D108" s="37">
        <v>868.0</v>
      </c>
      <c r="E108" s="37">
        <v>1699.0</v>
      </c>
      <c r="H108" s="37" t="s">
        <v>123</v>
      </c>
      <c r="I108" s="37">
        <v>1198.0</v>
      </c>
      <c r="J108" s="37">
        <v>1246.0</v>
      </c>
      <c r="K108" s="37">
        <v>2444.0</v>
      </c>
      <c r="R108" s="37">
        <v>35.0</v>
      </c>
      <c r="S108" s="40" t="str">
        <f t="shared" si="5"/>
        <v>0.7183</v>
      </c>
      <c r="T108" s="40" t="str">
        <f t="shared" si="6"/>
        <v>0.6512</v>
      </c>
    </row>
    <row r="109">
      <c r="A109" s="1"/>
      <c r="B109" s="37">
        <v>36.0</v>
      </c>
      <c r="C109" s="37">
        <v>770.0</v>
      </c>
      <c r="D109" s="37">
        <v>806.0</v>
      </c>
      <c r="E109" s="37">
        <v>1576.0</v>
      </c>
      <c r="H109" s="37" t="s">
        <v>124</v>
      </c>
      <c r="I109" s="37">
        <v>1113.0</v>
      </c>
      <c r="J109" s="37">
        <v>1178.0</v>
      </c>
      <c r="K109" s="37">
        <v>2291.0</v>
      </c>
      <c r="R109" s="37">
        <v>36.0</v>
      </c>
      <c r="S109" s="40" t="str">
        <f t="shared" si="5"/>
        <v>0.7308</v>
      </c>
      <c r="T109" s="40" t="str">
        <f t="shared" si="6"/>
        <v>0.6651</v>
      </c>
    </row>
    <row r="110">
      <c r="A110" s="1"/>
      <c r="B110" s="37">
        <v>37.0</v>
      </c>
      <c r="C110" s="37">
        <v>722.0</v>
      </c>
      <c r="D110" s="37">
        <v>780.0</v>
      </c>
      <c r="E110" s="37">
        <v>1502.0</v>
      </c>
      <c r="H110" s="37" t="s">
        <v>125</v>
      </c>
      <c r="I110" s="37">
        <v>1294.0</v>
      </c>
      <c r="J110" s="37">
        <v>1281.0</v>
      </c>
      <c r="K110" s="37">
        <v>2575.0</v>
      </c>
      <c r="R110" s="37">
        <v>37.0</v>
      </c>
      <c r="S110" s="40" t="str">
        <f t="shared" si="5"/>
        <v>0.7427</v>
      </c>
      <c r="T110" s="40" t="str">
        <f t="shared" si="6"/>
        <v>0.6808</v>
      </c>
    </row>
    <row r="111">
      <c r="A111" s="1"/>
      <c r="B111" s="37">
        <v>38.0</v>
      </c>
      <c r="C111" s="37">
        <v>852.0</v>
      </c>
      <c r="D111" s="37">
        <v>851.0</v>
      </c>
      <c r="E111" s="37">
        <v>1703.0</v>
      </c>
      <c r="H111" s="37" t="s">
        <v>126</v>
      </c>
      <c r="I111" s="37">
        <v>1112.0</v>
      </c>
      <c r="J111" s="37">
        <v>1216.0</v>
      </c>
      <c r="K111" s="37">
        <v>2328.0</v>
      </c>
      <c r="R111" s="37">
        <v>38.0</v>
      </c>
      <c r="S111" s="40" t="str">
        <f t="shared" si="5"/>
        <v>0.7563</v>
      </c>
      <c r="T111" s="40" t="str">
        <f t="shared" si="6"/>
        <v>0.6949</v>
      </c>
    </row>
    <row r="112">
      <c r="A112" s="1"/>
      <c r="B112" s="37">
        <v>39.0</v>
      </c>
      <c r="C112" s="37">
        <v>735.0</v>
      </c>
      <c r="D112" s="37">
        <v>666.0</v>
      </c>
      <c r="E112" s="37">
        <v>1401.0</v>
      </c>
      <c r="H112" s="37" t="s">
        <v>127</v>
      </c>
      <c r="I112" s="37">
        <v>1054.0</v>
      </c>
      <c r="J112" s="37">
        <v>1069.0</v>
      </c>
      <c r="K112" s="37">
        <v>2123.0</v>
      </c>
      <c r="R112" s="37">
        <v>39.0</v>
      </c>
      <c r="S112" s="40" t="str">
        <f t="shared" si="5"/>
        <v>0.7674</v>
      </c>
      <c r="T112" s="40" t="str">
        <f t="shared" si="6"/>
        <v>0.7078</v>
      </c>
    </row>
    <row r="113">
      <c r="A113" s="1"/>
      <c r="B113" s="37">
        <v>40.0</v>
      </c>
      <c r="C113" s="37">
        <v>763.0</v>
      </c>
      <c r="D113" s="37">
        <v>775.0</v>
      </c>
      <c r="E113" s="37">
        <v>1538.0</v>
      </c>
      <c r="H113" s="37" t="s">
        <v>128</v>
      </c>
      <c r="I113" s="37">
        <v>1184.0</v>
      </c>
      <c r="J113" s="37">
        <v>1282.0</v>
      </c>
      <c r="K113" s="37">
        <v>2466.0</v>
      </c>
      <c r="R113" s="37">
        <v>40.0</v>
      </c>
      <c r="S113" s="40" t="str">
        <f t="shared" si="5"/>
        <v>0.7796</v>
      </c>
      <c r="T113" s="40" t="str">
        <f t="shared" si="6"/>
        <v>0.7228</v>
      </c>
    </row>
    <row r="114">
      <c r="A114" s="1"/>
      <c r="B114" s="37">
        <v>41.0</v>
      </c>
      <c r="C114" s="37">
        <v>498.0</v>
      </c>
      <c r="D114" s="37">
        <v>442.0</v>
      </c>
      <c r="E114" s="37">
        <v>940.0</v>
      </c>
      <c r="H114" s="37" t="s">
        <v>129</v>
      </c>
      <c r="I114" s="37">
        <v>900.0</v>
      </c>
      <c r="J114" s="37">
        <v>861.0</v>
      </c>
      <c r="K114" s="37">
        <v>1761.0</v>
      </c>
      <c r="R114" s="37">
        <v>41.0</v>
      </c>
      <c r="S114" s="40" t="str">
        <f t="shared" si="5"/>
        <v>0.7870</v>
      </c>
      <c r="T114" s="40" t="str">
        <f t="shared" si="6"/>
        <v>0.7335</v>
      </c>
    </row>
    <row r="115">
      <c r="A115" s="1"/>
      <c r="B115" s="37">
        <v>42.0</v>
      </c>
      <c r="C115" s="37">
        <v>761.0</v>
      </c>
      <c r="D115" s="37">
        <v>726.0</v>
      </c>
      <c r="E115" s="37">
        <v>1487.0</v>
      </c>
      <c r="H115" s="37" t="s">
        <v>130</v>
      </c>
      <c r="I115" s="37">
        <v>1198.0</v>
      </c>
      <c r="J115" s="37">
        <v>1136.0</v>
      </c>
      <c r="K115" s="37">
        <v>2334.0</v>
      </c>
      <c r="R115" s="37">
        <v>42.0</v>
      </c>
      <c r="S115" s="40" t="str">
        <f t="shared" si="5"/>
        <v>0.7988</v>
      </c>
      <c r="T115" s="40" t="str">
        <f t="shared" si="6"/>
        <v>0.7476</v>
      </c>
    </row>
    <row r="116">
      <c r="A116" s="1"/>
      <c r="B116" s="37">
        <v>43.0</v>
      </c>
      <c r="C116" s="37">
        <v>703.0</v>
      </c>
      <c r="D116" s="37">
        <v>593.0</v>
      </c>
      <c r="E116" s="37">
        <v>1296.0</v>
      </c>
      <c r="H116" s="37" t="s">
        <v>131</v>
      </c>
      <c r="I116" s="37">
        <v>932.0</v>
      </c>
      <c r="J116" s="37">
        <v>928.0</v>
      </c>
      <c r="K116" s="37">
        <v>1860.0</v>
      </c>
      <c r="R116" s="37">
        <v>43.0</v>
      </c>
      <c r="S116" s="40" t="str">
        <f t="shared" si="5"/>
        <v>0.8091</v>
      </c>
      <c r="T116" s="40" t="str">
        <f t="shared" si="6"/>
        <v>0.7589</v>
      </c>
    </row>
    <row r="117">
      <c r="A117" s="1"/>
      <c r="B117" s="37">
        <v>44.0</v>
      </c>
      <c r="C117" s="37">
        <v>522.0</v>
      </c>
      <c r="D117" s="37">
        <v>490.0</v>
      </c>
      <c r="E117" s="37">
        <v>1012.0</v>
      </c>
      <c r="H117" s="37" t="s">
        <v>132</v>
      </c>
      <c r="I117" s="37">
        <v>928.0</v>
      </c>
      <c r="J117" s="37">
        <v>893.0</v>
      </c>
      <c r="K117" s="37">
        <v>1821.0</v>
      </c>
      <c r="R117" s="37">
        <v>44.0</v>
      </c>
      <c r="S117" s="40" t="str">
        <f t="shared" si="5"/>
        <v>0.8171</v>
      </c>
      <c r="T117" s="40" t="str">
        <f t="shared" si="6"/>
        <v>0.7700</v>
      </c>
    </row>
    <row r="118">
      <c r="A118" s="1"/>
      <c r="B118" s="37">
        <v>45.0</v>
      </c>
      <c r="C118" s="37">
        <v>581.0</v>
      </c>
      <c r="D118" s="37">
        <v>578.0</v>
      </c>
      <c r="E118" s="37">
        <v>1159.0</v>
      </c>
      <c r="H118" s="37" t="s">
        <v>133</v>
      </c>
      <c r="I118" s="37">
        <v>908.0</v>
      </c>
      <c r="J118" s="37">
        <v>893.0</v>
      </c>
      <c r="K118" s="37">
        <v>1801.0</v>
      </c>
      <c r="R118" s="37">
        <v>45.0</v>
      </c>
      <c r="S118" s="40" t="str">
        <f t="shared" si="5"/>
        <v>0.8263</v>
      </c>
      <c r="T118" s="40" t="str">
        <f t="shared" si="6"/>
        <v>0.7809</v>
      </c>
    </row>
    <row r="119">
      <c r="A119" s="1"/>
      <c r="B119" s="37">
        <v>46.0</v>
      </c>
      <c r="C119" s="37">
        <v>525.0</v>
      </c>
      <c r="D119" s="37">
        <v>478.0</v>
      </c>
      <c r="E119" s="37">
        <v>1003.0</v>
      </c>
      <c r="H119" s="37" t="s">
        <v>134</v>
      </c>
      <c r="I119" s="37">
        <v>829.0</v>
      </c>
      <c r="J119" s="37">
        <v>766.0</v>
      </c>
      <c r="K119" s="37">
        <v>1595.0</v>
      </c>
      <c r="R119" s="37">
        <v>46.0</v>
      </c>
      <c r="S119" s="40" t="str">
        <f t="shared" si="5"/>
        <v>0.8343</v>
      </c>
      <c r="T119" s="40" t="str">
        <f t="shared" si="6"/>
        <v>0.7906</v>
      </c>
    </row>
    <row r="120">
      <c r="A120" s="1"/>
      <c r="B120" s="37">
        <v>47.0</v>
      </c>
      <c r="C120" s="37">
        <v>510.0</v>
      </c>
      <c r="D120" s="37">
        <v>455.0</v>
      </c>
      <c r="E120" s="37">
        <v>965.0</v>
      </c>
      <c r="H120" s="37" t="s">
        <v>135</v>
      </c>
      <c r="I120" s="37">
        <v>967.0</v>
      </c>
      <c r="J120" s="37">
        <v>904.0</v>
      </c>
      <c r="K120" s="37">
        <v>1871.0</v>
      </c>
      <c r="R120" s="37">
        <v>47.0</v>
      </c>
      <c r="S120" s="40" t="str">
        <f t="shared" si="5"/>
        <v>0.8420</v>
      </c>
      <c r="T120" s="40" t="str">
        <f t="shared" si="6"/>
        <v>0.8020</v>
      </c>
    </row>
    <row r="121">
      <c r="A121" s="1"/>
      <c r="B121" s="37">
        <v>48.0</v>
      </c>
      <c r="C121" s="37">
        <v>593.0</v>
      </c>
      <c r="D121" s="37">
        <v>558.0</v>
      </c>
      <c r="E121" s="37">
        <v>1151.0</v>
      </c>
      <c r="H121" s="37" t="s">
        <v>136</v>
      </c>
      <c r="I121" s="37">
        <v>859.0</v>
      </c>
      <c r="J121" s="37">
        <v>804.0</v>
      </c>
      <c r="K121" s="37">
        <v>1663.0</v>
      </c>
      <c r="R121" s="37">
        <v>48.0</v>
      </c>
      <c r="S121" s="40" t="str">
        <f t="shared" si="5"/>
        <v>0.8511</v>
      </c>
      <c r="T121" s="40" t="str">
        <f t="shared" si="6"/>
        <v>0.8121</v>
      </c>
    </row>
    <row r="122">
      <c r="A122" s="1"/>
      <c r="B122" s="37">
        <v>49.0</v>
      </c>
      <c r="C122" s="37">
        <v>465.0</v>
      </c>
      <c r="D122" s="37">
        <v>402.0</v>
      </c>
      <c r="E122" s="37">
        <v>867.0</v>
      </c>
      <c r="H122" s="37" t="s">
        <v>137</v>
      </c>
      <c r="I122" s="37">
        <v>823.0</v>
      </c>
      <c r="J122" s="37">
        <v>739.0</v>
      </c>
      <c r="K122" s="37">
        <v>1562.0</v>
      </c>
      <c r="R122" s="37">
        <v>49.0</v>
      </c>
      <c r="S122" s="40" t="str">
        <f t="shared" si="5"/>
        <v>0.8580</v>
      </c>
      <c r="T122" s="40" t="str">
        <f t="shared" si="6"/>
        <v>0.8216</v>
      </c>
    </row>
    <row r="123">
      <c r="A123" s="1"/>
      <c r="B123" s="37">
        <v>50.0</v>
      </c>
      <c r="C123" s="37">
        <v>605.0</v>
      </c>
      <c r="D123" s="37">
        <v>523.0</v>
      </c>
      <c r="E123" s="37">
        <v>1128.0</v>
      </c>
      <c r="H123" s="37" t="s">
        <v>138</v>
      </c>
      <c r="I123" s="37">
        <v>860.0</v>
      </c>
      <c r="J123" s="37">
        <v>904.0</v>
      </c>
      <c r="K123" s="37">
        <v>1764.0</v>
      </c>
      <c r="R123" s="37">
        <v>50.0</v>
      </c>
      <c r="S123" s="40" t="str">
        <f t="shared" si="5"/>
        <v>0.8669</v>
      </c>
      <c r="T123" s="40" t="str">
        <f t="shared" si="6"/>
        <v>0.8323</v>
      </c>
    </row>
    <row r="124">
      <c r="A124" s="1"/>
      <c r="B124" s="37">
        <v>51.0</v>
      </c>
      <c r="C124" s="37">
        <v>359.0</v>
      </c>
      <c r="D124" s="37">
        <v>298.0</v>
      </c>
      <c r="E124" s="37">
        <v>657.0</v>
      </c>
      <c r="H124" s="37" t="s">
        <v>139</v>
      </c>
      <c r="I124" s="37">
        <v>577.0</v>
      </c>
      <c r="J124" s="37">
        <v>562.0</v>
      </c>
      <c r="K124" s="37">
        <v>1139.0</v>
      </c>
      <c r="R124" s="37">
        <v>51.0</v>
      </c>
      <c r="S124" s="40" t="str">
        <f t="shared" si="5"/>
        <v>0.8721</v>
      </c>
      <c r="T124" s="40" t="str">
        <f t="shared" si="6"/>
        <v>0.8392</v>
      </c>
    </row>
    <row r="125">
      <c r="A125" s="1"/>
      <c r="B125" s="37">
        <v>52.0</v>
      </c>
      <c r="C125" s="37">
        <v>508.0</v>
      </c>
      <c r="D125" s="37">
        <v>448.0</v>
      </c>
      <c r="E125" s="37">
        <v>956.0</v>
      </c>
      <c r="H125" s="37" t="s">
        <v>140</v>
      </c>
      <c r="I125" s="37">
        <v>783.0</v>
      </c>
      <c r="J125" s="37">
        <v>769.0</v>
      </c>
      <c r="K125" s="37">
        <v>1552.0</v>
      </c>
      <c r="R125" s="37">
        <v>52.0</v>
      </c>
      <c r="S125" s="40" t="str">
        <f t="shared" si="5"/>
        <v>0.8797</v>
      </c>
      <c r="T125" s="40" t="str">
        <f t="shared" si="6"/>
        <v>0.8486</v>
      </c>
    </row>
    <row r="126">
      <c r="A126" s="1"/>
      <c r="B126" s="37">
        <v>53.0</v>
      </c>
      <c r="C126" s="37">
        <v>536.0</v>
      </c>
      <c r="D126" s="37">
        <v>456.0</v>
      </c>
      <c r="E126" s="37">
        <v>992.0</v>
      </c>
      <c r="H126" s="37" t="s">
        <v>141</v>
      </c>
      <c r="I126" s="37">
        <v>752.0</v>
      </c>
      <c r="J126" s="37">
        <v>727.0</v>
      </c>
      <c r="K126" s="37">
        <v>1479.0</v>
      </c>
      <c r="R126" s="37">
        <v>53.0</v>
      </c>
      <c r="S126" s="40" t="str">
        <f t="shared" si="5"/>
        <v>0.8876</v>
      </c>
      <c r="T126" s="40" t="str">
        <f t="shared" si="6"/>
        <v>0.8576</v>
      </c>
    </row>
    <row r="127">
      <c r="A127" s="1"/>
      <c r="B127" s="37">
        <v>54.0</v>
      </c>
      <c r="C127" s="37">
        <v>439.0</v>
      </c>
      <c r="D127" s="37">
        <v>368.0</v>
      </c>
      <c r="E127" s="37">
        <v>807.0</v>
      </c>
      <c r="H127" s="37" t="s">
        <v>142</v>
      </c>
      <c r="I127" s="37">
        <v>676.0</v>
      </c>
      <c r="J127" s="37">
        <v>698.0</v>
      </c>
      <c r="K127" s="37">
        <v>1374.0</v>
      </c>
      <c r="R127" s="37">
        <v>54.0</v>
      </c>
      <c r="S127" s="40" t="str">
        <f t="shared" si="5"/>
        <v>0.8940</v>
      </c>
      <c r="T127" s="40" t="str">
        <f t="shared" si="6"/>
        <v>0.8660</v>
      </c>
    </row>
    <row r="128">
      <c r="A128" s="1"/>
      <c r="B128" s="37">
        <v>55.0</v>
      </c>
      <c r="C128" s="37">
        <v>446.0</v>
      </c>
      <c r="D128" s="37">
        <v>433.0</v>
      </c>
      <c r="E128" s="37">
        <v>879.0</v>
      </c>
      <c r="H128" s="37" t="s">
        <v>143</v>
      </c>
      <c r="I128" s="37">
        <v>622.0</v>
      </c>
      <c r="J128" s="37">
        <v>605.0</v>
      </c>
      <c r="K128" s="37">
        <v>1227.0</v>
      </c>
      <c r="R128" s="37">
        <v>55.0</v>
      </c>
      <c r="S128" s="40" t="str">
        <f t="shared" si="5"/>
        <v>0.9010</v>
      </c>
      <c r="T128" s="40" t="str">
        <f t="shared" si="6"/>
        <v>0.8734</v>
      </c>
    </row>
    <row r="129">
      <c r="A129" s="1"/>
      <c r="B129" s="37">
        <v>56.0</v>
      </c>
      <c r="C129" s="37">
        <v>428.0</v>
      </c>
      <c r="D129" s="37">
        <v>362.0</v>
      </c>
      <c r="E129" s="37">
        <v>790.0</v>
      </c>
      <c r="H129" s="37" t="s">
        <v>144</v>
      </c>
      <c r="I129" s="37">
        <v>581.0</v>
      </c>
      <c r="J129" s="37">
        <v>579.0</v>
      </c>
      <c r="K129" s="37">
        <v>1160.0</v>
      </c>
      <c r="R129" s="37">
        <v>56.0</v>
      </c>
      <c r="S129" s="40" t="str">
        <f t="shared" si="5"/>
        <v>0.9072</v>
      </c>
      <c r="T129" s="40" t="str">
        <f t="shared" si="6"/>
        <v>0.8805</v>
      </c>
    </row>
    <row r="130">
      <c r="A130" s="1"/>
      <c r="B130" s="37">
        <v>57.0</v>
      </c>
      <c r="C130" s="37">
        <v>363.0</v>
      </c>
      <c r="D130" s="37">
        <v>354.0</v>
      </c>
      <c r="E130" s="37">
        <v>717.0</v>
      </c>
      <c r="H130" s="37" t="s">
        <v>145</v>
      </c>
      <c r="I130" s="37">
        <v>620.0</v>
      </c>
      <c r="J130" s="37">
        <v>587.0</v>
      </c>
      <c r="K130" s="37">
        <v>1207.0</v>
      </c>
      <c r="R130" s="37">
        <v>57.0</v>
      </c>
      <c r="S130" s="40" t="str">
        <f t="shared" si="5"/>
        <v>0.9129</v>
      </c>
      <c r="T130" s="40" t="str">
        <f t="shared" si="6"/>
        <v>0.8878</v>
      </c>
    </row>
    <row r="131">
      <c r="A131" s="1"/>
      <c r="B131" s="37">
        <v>58.0</v>
      </c>
      <c r="C131" s="37">
        <v>389.0</v>
      </c>
      <c r="D131" s="37">
        <v>387.0</v>
      </c>
      <c r="E131" s="37">
        <v>776.0</v>
      </c>
      <c r="H131" s="37" t="s">
        <v>146</v>
      </c>
      <c r="I131" s="37">
        <v>513.0</v>
      </c>
      <c r="J131" s="37">
        <v>521.0</v>
      </c>
      <c r="K131" s="37">
        <v>1034.0</v>
      </c>
      <c r="R131" s="37">
        <v>58.0</v>
      </c>
      <c r="S131" s="40" t="str">
        <f t="shared" si="5"/>
        <v>0.9191</v>
      </c>
      <c r="T131" s="40" t="str">
        <f t="shared" si="6"/>
        <v>0.8941</v>
      </c>
    </row>
    <row r="132">
      <c r="A132" s="1"/>
      <c r="B132" s="37">
        <v>59.0</v>
      </c>
      <c r="C132" s="37">
        <v>364.0</v>
      </c>
      <c r="D132" s="37">
        <v>248.0</v>
      </c>
      <c r="E132" s="37">
        <v>612.0</v>
      </c>
      <c r="H132" s="37" t="s">
        <v>147</v>
      </c>
      <c r="I132" s="37">
        <v>469.0</v>
      </c>
      <c r="J132" s="37">
        <v>453.0</v>
      </c>
      <c r="K132" s="37">
        <v>922.0</v>
      </c>
      <c r="R132" s="37">
        <v>59.0</v>
      </c>
      <c r="S132" s="40" t="str">
        <f t="shared" si="5"/>
        <v>0.9239</v>
      </c>
      <c r="T132" s="40" t="str">
        <f t="shared" si="6"/>
        <v>0.8997</v>
      </c>
    </row>
    <row r="133">
      <c r="A133" s="1"/>
      <c r="B133" s="37">
        <v>60.0</v>
      </c>
      <c r="C133" s="37">
        <v>445.0</v>
      </c>
      <c r="D133" s="37">
        <v>479.0</v>
      </c>
      <c r="E133" s="37">
        <v>924.0</v>
      </c>
      <c r="H133" s="37" t="s">
        <v>148</v>
      </c>
      <c r="I133" s="37">
        <v>626.0</v>
      </c>
      <c r="J133" s="37">
        <v>644.0</v>
      </c>
      <c r="K133" s="37">
        <v>1270.0</v>
      </c>
      <c r="R133" s="37">
        <v>60.0</v>
      </c>
      <c r="S133" s="40" t="str">
        <f t="shared" si="5"/>
        <v>0.9313</v>
      </c>
      <c r="T133" s="40" t="str">
        <f t="shared" si="6"/>
        <v>0.9074</v>
      </c>
    </row>
    <row r="134">
      <c r="A134" s="1"/>
      <c r="B134" s="37">
        <v>61.0</v>
      </c>
      <c r="C134" s="37">
        <v>240.0</v>
      </c>
      <c r="D134" s="37">
        <v>204.0</v>
      </c>
      <c r="E134" s="37">
        <v>444.0</v>
      </c>
      <c r="H134" s="37" t="s">
        <v>149</v>
      </c>
      <c r="I134" s="37">
        <v>348.0</v>
      </c>
      <c r="J134" s="37">
        <v>287.0</v>
      </c>
      <c r="K134" s="37">
        <v>635.0</v>
      </c>
      <c r="R134" s="37">
        <v>61.0</v>
      </c>
      <c r="S134" s="40" t="str">
        <f t="shared" si="5"/>
        <v>0.9348</v>
      </c>
      <c r="T134" s="40" t="str">
        <f t="shared" si="6"/>
        <v>0.9112</v>
      </c>
    </row>
    <row r="135">
      <c r="A135" s="1"/>
      <c r="B135" s="37">
        <v>62.0</v>
      </c>
      <c r="C135" s="37">
        <v>368.0</v>
      </c>
      <c r="D135" s="37">
        <v>283.0</v>
      </c>
      <c r="E135" s="37">
        <v>651.0</v>
      </c>
      <c r="H135" s="37" t="s">
        <v>150</v>
      </c>
      <c r="I135" s="37">
        <v>510.0</v>
      </c>
      <c r="J135" s="37">
        <v>446.0</v>
      </c>
      <c r="K135" s="37">
        <v>956.0</v>
      </c>
      <c r="R135" s="37">
        <v>62.0</v>
      </c>
      <c r="S135" s="40" t="str">
        <f t="shared" si="5"/>
        <v>0.9400</v>
      </c>
      <c r="T135" s="40" t="str">
        <f t="shared" si="6"/>
        <v>0.9170</v>
      </c>
    </row>
    <row r="136">
      <c r="A136" s="1"/>
      <c r="B136" s="37">
        <v>63.0</v>
      </c>
      <c r="C136" s="37">
        <v>372.0</v>
      </c>
      <c r="D136" s="37">
        <v>328.0</v>
      </c>
      <c r="E136" s="37">
        <v>700.0</v>
      </c>
      <c r="H136" s="37" t="s">
        <v>151</v>
      </c>
      <c r="I136" s="37">
        <v>447.0</v>
      </c>
      <c r="J136" s="37">
        <v>416.0</v>
      </c>
      <c r="K136" s="37">
        <v>863.0</v>
      </c>
      <c r="R136" s="37">
        <v>63.0</v>
      </c>
      <c r="S136" s="40" t="str">
        <f t="shared" si="5"/>
        <v>0.9455</v>
      </c>
      <c r="T136" s="40" t="str">
        <f t="shared" si="6"/>
        <v>0.9223</v>
      </c>
    </row>
    <row r="137">
      <c r="A137" s="1"/>
      <c r="B137" s="37">
        <v>64.0</v>
      </c>
      <c r="C137" s="37">
        <v>270.0</v>
      </c>
      <c r="D137" s="37">
        <v>242.0</v>
      </c>
      <c r="E137" s="37">
        <v>512.0</v>
      </c>
      <c r="H137" s="37" t="s">
        <v>152</v>
      </c>
      <c r="I137" s="37">
        <v>432.0</v>
      </c>
      <c r="J137" s="37">
        <v>424.0</v>
      </c>
      <c r="K137" s="37">
        <v>856.0</v>
      </c>
      <c r="R137" s="37">
        <v>64.0</v>
      </c>
      <c r="S137" s="40" t="str">
        <f t="shared" si="5"/>
        <v>0.9496</v>
      </c>
      <c r="T137" s="40" t="str">
        <f t="shared" si="6"/>
        <v>0.9275</v>
      </c>
    </row>
    <row r="138">
      <c r="A138" s="1"/>
      <c r="B138" s="37">
        <v>65.0</v>
      </c>
      <c r="C138" s="37">
        <v>313.0</v>
      </c>
      <c r="D138" s="37">
        <v>295.0</v>
      </c>
      <c r="E138" s="37">
        <v>608.0</v>
      </c>
      <c r="H138" s="37" t="s">
        <v>153</v>
      </c>
      <c r="I138" s="37">
        <v>503.0</v>
      </c>
      <c r="J138" s="37">
        <v>479.0</v>
      </c>
      <c r="K138" s="37">
        <v>982.0</v>
      </c>
      <c r="R138" s="37">
        <v>65.0</v>
      </c>
      <c r="S138" s="40" t="str">
        <f t="shared" si="5"/>
        <v>0.9544</v>
      </c>
      <c r="T138" s="40" t="str">
        <f t="shared" si="6"/>
        <v>0.9334</v>
      </c>
    </row>
    <row r="139">
      <c r="A139" s="1"/>
      <c r="B139" s="37">
        <v>66.0</v>
      </c>
      <c r="C139" s="37">
        <v>234.0</v>
      </c>
      <c r="D139" s="37">
        <v>208.0</v>
      </c>
      <c r="E139" s="37">
        <v>442.0</v>
      </c>
      <c r="H139" s="37" t="s">
        <v>154</v>
      </c>
      <c r="I139" s="37">
        <v>353.0</v>
      </c>
      <c r="J139" s="37">
        <v>337.0</v>
      </c>
      <c r="K139" s="37">
        <v>690.0</v>
      </c>
      <c r="R139" s="37">
        <v>66.0</v>
      </c>
      <c r="S139" s="40" t="str">
        <f t="shared" si="5"/>
        <v>0.9579</v>
      </c>
      <c r="T139" s="40" t="str">
        <f t="shared" si="6"/>
        <v>0.9376</v>
      </c>
    </row>
    <row r="140">
      <c r="A140" s="1"/>
      <c r="B140" s="37">
        <v>67.0</v>
      </c>
      <c r="C140" s="37">
        <v>210.0</v>
      </c>
      <c r="D140" s="37">
        <v>195.0</v>
      </c>
      <c r="E140" s="37">
        <v>405.0</v>
      </c>
      <c r="H140" s="37" t="s">
        <v>155</v>
      </c>
      <c r="I140" s="37">
        <v>452.0</v>
      </c>
      <c r="J140" s="37">
        <v>448.0</v>
      </c>
      <c r="K140" s="37">
        <v>900.0</v>
      </c>
      <c r="R140" s="37">
        <v>67.0</v>
      </c>
      <c r="S140" s="40" t="str">
        <f t="shared" si="5"/>
        <v>0.9611</v>
      </c>
      <c r="T140" s="40" t="str">
        <f t="shared" si="6"/>
        <v>0.9431</v>
      </c>
    </row>
    <row r="141">
      <c r="A141" s="1"/>
      <c r="B141" s="37">
        <v>68.0</v>
      </c>
      <c r="C141" s="37">
        <v>228.0</v>
      </c>
      <c r="D141" s="37">
        <v>237.0</v>
      </c>
      <c r="E141" s="37">
        <v>465.0</v>
      </c>
      <c r="H141" s="37" t="s">
        <v>156</v>
      </c>
      <c r="I141" s="37">
        <v>374.0</v>
      </c>
      <c r="J141" s="37">
        <v>366.0</v>
      </c>
      <c r="K141" s="37">
        <v>740.0</v>
      </c>
      <c r="R141" s="37">
        <v>68.0</v>
      </c>
      <c r="S141" s="40" t="str">
        <f t="shared" si="5"/>
        <v>0.9648</v>
      </c>
      <c r="T141" s="40" t="str">
        <f t="shared" si="6"/>
        <v>0.9476</v>
      </c>
    </row>
    <row r="142">
      <c r="A142" s="1"/>
      <c r="B142" s="37">
        <v>69.0</v>
      </c>
      <c r="C142" s="37">
        <v>170.0</v>
      </c>
      <c r="D142" s="37">
        <v>152.0</v>
      </c>
      <c r="E142" s="37">
        <v>322.0</v>
      </c>
      <c r="H142" s="37" t="s">
        <v>157</v>
      </c>
      <c r="I142" s="37">
        <v>319.0</v>
      </c>
      <c r="J142" s="37">
        <v>260.0</v>
      </c>
      <c r="K142" s="37">
        <v>579.0</v>
      </c>
      <c r="R142" s="37">
        <v>69.0</v>
      </c>
      <c r="S142" s="40" t="str">
        <f t="shared" si="5"/>
        <v>0.9674</v>
      </c>
      <c r="T142" s="40" t="str">
        <f t="shared" si="6"/>
        <v>0.9511</v>
      </c>
    </row>
    <row r="143">
      <c r="A143" s="1"/>
      <c r="B143" s="37">
        <v>70.0</v>
      </c>
      <c r="C143" s="37">
        <v>232.0</v>
      </c>
      <c r="D143" s="37">
        <v>272.0</v>
      </c>
      <c r="E143" s="37">
        <v>504.0</v>
      </c>
      <c r="H143" s="37" t="s">
        <v>158</v>
      </c>
      <c r="I143" s="37">
        <v>441.0</v>
      </c>
      <c r="J143" s="37">
        <v>434.0</v>
      </c>
      <c r="K143" s="37">
        <v>875.0</v>
      </c>
      <c r="R143" s="37">
        <v>70.0</v>
      </c>
      <c r="S143" s="40" t="str">
        <f t="shared" si="5"/>
        <v>0.9714</v>
      </c>
      <c r="T143" s="40" t="str">
        <f t="shared" si="6"/>
        <v>0.9564</v>
      </c>
    </row>
    <row r="144">
      <c r="A144" s="1"/>
      <c r="B144" s="37">
        <v>71.0</v>
      </c>
      <c r="C144" s="37">
        <v>121.0</v>
      </c>
      <c r="D144" s="37">
        <v>95.0</v>
      </c>
      <c r="E144" s="37">
        <v>216.0</v>
      </c>
      <c r="H144" s="37" t="s">
        <v>159</v>
      </c>
      <c r="I144" s="37">
        <v>222.0</v>
      </c>
      <c r="J144" s="37">
        <v>236.0</v>
      </c>
      <c r="K144" s="37">
        <v>458.0</v>
      </c>
      <c r="R144" s="37">
        <v>71.0</v>
      </c>
      <c r="S144" s="40" t="str">
        <f t="shared" si="5"/>
        <v>0.9731</v>
      </c>
      <c r="T144" s="40" t="str">
        <f t="shared" si="6"/>
        <v>0.9592</v>
      </c>
    </row>
    <row r="145">
      <c r="A145" s="1"/>
      <c r="B145" s="37">
        <v>72.0</v>
      </c>
      <c r="C145" s="37">
        <v>203.0</v>
      </c>
      <c r="D145" s="37">
        <v>163.0</v>
      </c>
      <c r="E145" s="37">
        <v>366.0</v>
      </c>
      <c r="H145" s="37" t="s">
        <v>160</v>
      </c>
      <c r="I145" s="37">
        <v>332.0</v>
      </c>
      <c r="J145" s="37">
        <v>347.0</v>
      </c>
      <c r="K145" s="37">
        <v>679.0</v>
      </c>
      <c r="R145" s="37">
        <v>72.0</v>
      </c>
      <c r="S145" s="40" t="str">
        <f t="shared" si="5"/>
        <v>0.9760</v>
      </c>
      <c r="T145" s="40" t="str">
        <f t="shared" si="6"/>
        <v>0.9633</v>
      </c>
    </row>
    <row r="146">
      <c r="A146" s="1"/>
      <c r="B146" s="37">
        <v>73.0</v>
      </c>
      <c r="C146" s="37">
        <v>205.0</v>
      </c>
      <c r="D146" s="37">
        <v>155.0</v>
      </c>
      <c r="E146" s="37">
        <v>360.0</v>
      </c>
      <c r="H146" s="37" t="s">
        <v>161</v>
      </c>
      <c r="I146" s="37">
        <v>277.0</v>
      </c>
      <c r="J146" s="37">
        <v>268.0</v>
      </c>
      <c r="K146" s="37">
        <v>545.0</v>
      </c>
      <c r="R146" s="37">
        <v>73.0</v>
      </c>
      <c r="S146" s="40" t="str">
        <f t="shared" si="5"/>
        <v>0.9788</v>
      </c>
      <c r="T146" s="40" t="str">
        <f t="shared" si="6"/>
        <v>0.9666</v>
      </c>
    </row>
    <row r="147">
      <c r="A147" s="1"/>
      <c r="B147" s="37">
        <v>74.0</v>
      </c>
      <c r="C147" s="37">
        <v>110.0</v>
      </c>
      <c r="D147" s="37">
        <v>112.0</v>
      </c>
      <c r="E147" s="37">
        <v>222.0</v>
      </c>
      <c r="H147" s="37" t="s">
        <v>162</v>
      </c>
      <c r="I147" s="37">
        <v>288.0</v>
      </c>
      <c r="J147" s="37">
        <v>280.0</v>
      </c>
      <c r="K147" s="37">
        <v>568.0</v>
      </c>
      <c r="R147" s="37">
        <v>74.0</v>
      </c>
      <c r="S147" s="40" t="str">
        <f t="shared" si="5"/>
        <v>0.9806</v>
      </c>
      <c r="T147" s="40" t="str">
        <f t="shared" si="6"/>
        <v>0.9701</v>
      </c>
    </row>
    <row r="148">
      <c r="A148" s="1"/>
      <c r="B148" s="37">
        <v>75.0</v>
      </c>
      <c r="C148" s="37">
        <v>169.0</v>
      </c>
      <c r="D148" s="37">
        <v>156.0</v>
      </c>
      <c r="E148" s="37">
        <v>325.0</v>
      </c>
      <c r="H148" s="37" t="s">
        <v>163</v>
      </c>
      <c r="I148" s="37">
        <v>339.0</v>
      </c>
      <c r="J148" s="37">
        <v>305.0</v>
      </c>
      <c r="K148" s="37">
        <v>644.0</v>
      </c>
      <c r="R148" s="37">
        <v>75.0</v>
      </c>
      <c r="S148" s="40" t="str">
        <f t="shared" si="5"/>
        <v>0.9832</v>
      </c>
      <c r="T148" s="40" t="str">
        <f t="shared" si="6"/>
        <v>0.9740</v>
      </c>
    </row>
    <row r="149">
      <c r="A149" s="1"/>
      <c r="B149" s="37">
        <v>76.0</v>
      </c>
      <c r="C149" s="37">
        <v>115.0</v>
      </c>
      <c r="D149" s="37">
        <v>91.0</v>
      </c>
      <c r="E149" s="37">
        <v>206.0</v>
      </c>
      <c r="H149" s="37" t="s">
        <v>164</v>
      </c>
      <c r="I149" s="37">
        <v>240.0</v>
      </c>
      <c r="J149" s="37">
        <v>221.0</v>
      </c>
      <c r="K149" s="37">
        <v>461.0</v>
      </c>
      <c r="R149" s="37">
        <v>76.0</v>
      </c>
      <c r="S149" s="40" t="str">
        <f t="shared" si="5"/>
        <v>0.9848</v>
      </c>
      <c r="T149" s="40" t="str">
        <f t="shared" si="6"/>
        <v>0.9768</v>
      </c>
    </row>
    <row r="150">
      <c r="A150" s="1"/>
      <c r="B150" s="37">
        <v>77.0</v>
      </c>
      <c r="C150" s="37">
        <v>113.0</v>
      </c>
      <c r="D150" s="37">
        <v>101.0</v>
      </c>
      <c r="E150" s="37">
        <v>214.0</v>
      </c>
      <c r="H150" s="37" t="s">
        <v>165</v>
      </c>
      <c r="I150" s="37">
        <v>261.0</v>
      </c>
      <c r="J150" s="37">
        <v>223.0</v>
      </c>
      <c r="K150" s="37">
        <v>484.0</v>
      </c>
      <c r="R150" s="37">
        <v>77.0</v>
      </c>
      <c r="S150" s="40" t="str">
        <f t="shared" si="5"/>
        <v>0.9865</v>
      </c>
      <c r="T150" s="40" t="str">
        <f t="shared" si="6"/>
        <v>0.9797</v>
      </c>
    </row>
    <row r="151">
      <c r="A151" s="1"/>
      <c r="B151" s="37">
        <v>78.0</v>
      </c>
      <c r="C151" s="37">
        <v>126.0</v>
      </c>
      <c r="D151" s="37">
        <v>135.0</v>
      </c>
      <c r="E151" s="37">
        <v>261.0</v>
      </c>
      <c r="H151" s="37" t="s">
        <v>166</v>
      </c>
      <c r="I151" s="37">
        <v>237.0</v>
      </c>
      <c r="J151" s="37">
        <v>247.0</v>
      </c>
      <c r="K151" s="37">
        <v>484.0</v>
      </c>
      <c r="R151" s="37">
        <v>78.0</v>
      </c>
      <c r="S151" s="40" t="str">
        <f t="shared" si="5"/>
        <v>0.9886</v>
      </c>
      <c r="T151" s="40" t="str">
        <f t="shared" si="6"/>
        <v>0.9827</v>
      </c>
    </row>
    <row r="152">
      <c r="A152" s="1"/>
      <c r="B152" s="37">
        <v>79.0</v>
      </c>
      <c r="C152" s="37">
        <v>76.0</v>
      </c>
      <c r="D152" s="37">
        <v>81.0</v>
      </c>
      <c r="E152" s="37">
        <v>157.0</v>
      </c>
      <c r="H152" s="37" t="s">
        <v>167</v>
      </c>
      <c r="I152" s="37">
        <v>186.0</v>
      </c>
      <c r="J152" s="37">
        <v>128.0</v>
      </c>
      <c r="K152" s="37">
        <v>314.0</v>
      </c>
      <c r="R152" s="37">
        <v>79.0</v>
      </c>
      <c r="S152" s="40" t="str">
        <f t="shared" si="5"/>
        <v>0.9898</v>
      </c>
      <c r="T152" s="40" t="str">
        <f t="shared" si="6"/>
        <v>0.9846</v>
      </c>
    </row>
    <row r="153">
      <c r="A153" s="1"/>
      <c r="B153" s="37">
        <v>80.0</v>
      </c>
      <c r="C153" s="37">
        <v>97.0</v>
      </c>
      <c r="D153" s="37">
        <v>166.0</v>
      </c>
      <c r="E153" s="37">
        <v>263.0</v>
      </c>
      <c r="H153" s="37" t="s">
        <v>168</v>
      </c>
      <c r="I153" s="37">
        <v>209.0</v>
      </c>
      <c r="J153" s="37">
        <v>228.0</v>
      </c>
      <c r="K153" s="37">
        <v>437.0</v>
      </c>
      <c r="R153" s="37">
        <v>80.0</v>
      </c>
      <c r="S153" s="40" t="str">
        <f t="shared" si="5"/>
        <v>0.9919</v>
      </c>
      <c r="T153" s="40" t="str">
        <f t="shared" si="6"/>
        <v>0.9872</v>
      </c>
    </row>
    <row r="154">
      <c r="A154" s="1"/>
      <c r="B154" s="37">
        <v>81.0</v>
      </c>
      <c r="C154" s="37">
        <v>57.0</v>
      </c>
      <c r="D154" s="37">
        <v>49.0</v>
      </c>
      <c r="E154" s="37">
        <v>106.0</v>
      </c>
      <c r="H154" s="37" t="s">
        <v>169</v>
      </c>
      <c r="I154" s="37">
        <v>100.0</v>
      </c>
      <c r="J154" s="37">
        <v>87.0</v>
      </c>
      <c r="K154" s="37">
        <v>187.0</v>
      </c>
      <c r="R154" s="37">
        <v>81.0</v>
      </c>
      <c r="S154" s="40" t="str">
        <f t="shared" si="5"/>
        <v>0.9928</v>
      </c>
      <c r="T154" s="40" t="str">
        <f t="shared" si="6"/>
        <v>0.9884</v>
      </c>
    </row>
    <row r="155">
      <c r="A155" s="1"/>
      <c r="B155" s="37">
        <v>82.0</v>
      </c>
      <c r="C155" s="37">
        <v>72.0</v>
      </c>
      <c r="D155" s="37">
        <v>67.0</v>
      </c>
      <c r="E155" s="37">
        <v>139.0</v>
      </c>
      <c r="H155" s="37" t="s">
        <v>170</v>
      </c>
      <c r="I155" s="37">
        <v>125.0</v>
      </c>
      <c r="J155" s="37">
        <v>132.0</v>
      </c>
      <c r="K155" s="37">
        <v>257.0</v>
      </c>
      <c r="R155" s="37">
        <v>82.0</v>
      </c>
      <c r="S155" s="40" t="str">
        <f t="shared" si="5"/>
        <v>0.9939</v>
      </c>
      <c r="T155" s="40" t="str">
        <f t="shared" si="6"/>
        <v>0.9899</v>
      </c>
    </row>
    <row r="156">
      <c r="A156" s="1"/>
      <c r="B156" s="37">
        <v>83.0</v>
      </c>
      <c r="C156" s="37">
        <v>76.0</v>
      </c>
      <c r="D156" s="37">
        <v>74.0</v>
      </c>
      <c r="E156" s="37">
        <v>150.0</v>
      </c>
      <c r="H156" s="37" t="s">
        <v>171</v>
      </c>
      <c r="I156" s="37">
        <v>112.0</v>
      </c>
      <c r="J156" s="37">
        <v>117.0</v>
      </c>
      <c r="K156" s="37">
        <v>229.0</v>
      </c>
      <c r="R156" s="37">
        <v>83.0</v>
      </c>
      <c r="S156" s="40" t="str">
        <f t="shared" si="5"/>
        <v>0.9951</v>
      </c>
      <c r="T156" s="40" t="str">
        <f t="shared" si="6"/>
        <v>0.9913</v>
      </c>
    </row>
    <row r="157">
      <c r="A157" s="1"/>
      <c r="B157" s="37">
        <v>84.0</v>
      </c>
      <c r="C157" s="37">
        <v>62.0</v>
      </c>
      <c r="D157" s="37">
        <v>32.0</v>
      </c>
      <c r="E157" s="37">
        <v>94.0</v>
      </c>
      <c r="H157" s="37" t="s">
        <v>172</v>
      </c>
      <c r="I157" s="37">
        <v>98.0</v>
      </c>
      <c r="J157" s="37">
        <v>112.0</v>
      </c>
      <c r="K157" s="37">
        <v>210.0</v>
      </c>
      <c r="R157" s="37">
        <v>84.0</v>
      </c>
      <c r="S157" s="40" t="str">
        <f t="shared" si="5"/>
        <v>0.9958</v>
      </c>
      <c r="T157" s="40" t="str">
        <f t="shared" si="6"/>
        <v>0.9926</v>
      </c>
    </row>
    <row r="158">
      <c r="A158" s="1"/>
      <c r="B158" s="37">
        <v>85.0</v>
      </c>
      <c r="C158" s="37">
        <v>40.0</v>
      </c>
      <c r="D158" s="37">
        <v>64.0</v>
      </c>
      <c r="E158" s="37">
        <v>104.0</v>
      </c>
      <c r="H158" s="37" t="s">
        <v>173</v>
      </c>
      <c r="I158" s="37">
        <v>107.0</v>
      </c>
      <c r="J158" s="37">
        <v>119.0</v>
      </c>
      <c r="K158" s="37">
        <v>226.0</v>
      </c>
      <c r="R158" s="37">
        <v>85.0</v>
      </c>
      <c r="S158" s="40" t="str">
        <f t="shared" si="5"/>
        <v>0.9966</v>
      </c>
      <c r="T158" s="40" t="str">
        <f t="shared" si="6"/>
        <v>0.9940</v>
      </c>
    </row>
    <row r="159">
      <c r="A159" s="1"/>
      <c r="B159" s="37">
        <v>86.0</v>
      </c>
      <c r="C159" s="37">
        <v>35.0</v>
      </c>
      <c r="D159" s="37">
        <v>42.0</v>
      </c>
      <c r="E159" s="37">
        <v>77.0</v>
      </c>
      <c r="H159" s="37" t="s">
        <v>174</v>
      </c>
      <c r="I159" s="37">
        <v>91.0</v>
      </c>
      <c r="J159" s="37">
        <v>81.0</v>
      </c>
      <c r="K159" s="37">
        <v>172.0</v>
      </c>
      <c r="R159" s="37">
        <v>86.0</v>
      </c>
      <c r="S159" s="40" t="str">
        <f t="shared" si="5"/>
        <v>0.9972</v>
      </c>
      <c r="T159" s="40" t="str">
        <f t="shared" si="6"/>
        <v>0.9950</v>
      </c>
    </row>
    <row r="160">
      <c r="A160" s="1"/>
      <c r="B160" s="37">
        <v>87.0</v>
      </c>
      <c r="C160" s="37">
        <v>32.0</v>
      </c>
      <c r="D160" s="37">
        <v>37.0</v>
      </c>
      <c r="E160" s="37">
        <v>69.0</v>
      </c>
      <c r="H160" s="37" t="s">
        <v>175</v>
      </c>
      <c r="I160" s="37">
        <v>84.0</v>
      </c>
      <c r="J160" s="37">
        <v>91.0</v>
      </c>
      <c r="K160" s="37">
        <v>175.0</v>
      </c>
      <c r="R160" s="37">
        <v>87.0</v>
      </c>
      <c r="S160" s="40" t="str">
        <f t="shared" si="5"/>
        <v>0.9978</v>
      </c>
      <c r="T160" s="40" t="str">
        <f t="shared" si="6"/>
        <v>0.9961</v>
      </c>
    </row>
    <row r="161">
      <c r="A161" s="1"/>
      <c r="B161" s="37">
        <v>88.0</v>
      </c>
      <c r="C161" s="37">
        <v>32.0</v>
      </c>
      <c r="D161" s="37">
        <v>21.0</v>
      </c>
      <c r="E161" s="37">
        <v>53.0</v>
      </c>
      <c r="H161" s="37" t="s">
        <v>176</v>
      </c>
      <c r="I161" s="37">
        <v>51.0</v>
      </c>
      <c r="J161" s="37">
        <v>68.0</v>
      </c>
      <c r="K161" s="37">
        <v>119.0</v>
      </c>
      <c r="R161" s="37">
        <v>88.0</v>
      </c>
      <c r="S161" s="40" t="str">
        <f t="shared" si="5"/>
        <v>0.9982</v>
      </c>
      <c r="T161" s="40" t="str">
        <f t="shared" si="6"/>
        <v>0.9968</v>
      </c>
    </row>
    <row r="162">
      <c r="A162" s="1"/>
      <c r="B162" s="37">
        <v>89.0</v>
      </c>
      <c r="C162" s="37">
        <v>28.0</v>
      </c>
      <c r="D162" s="37">
        <v>12.0</v>
      </c>
      <c r="E162" s="37">
        <v>40.0</v>
      </c>
      <c r="H162" s="37" t="s">
        <v>177</v>
      </c>
      <c r="I162" s="37">
        <v>61.0</v>
      </c>
      <c r="J162" s="37">
        <v>53.0</v>
      </c>
      <c r="K162" s="37">
        <v>114.0</v>
      </c>
      <c r="R162" s="37">
        <v>89.0</v>
      </c>
      <c r="S162" s="40" t="str">
        <f t="shared" si="5"/>
        <v>0.9985</v>
      </c>
      <c r="T162" s="40" t="str">
        <f t="shared" si="6"/>
        <v>0.9975</v>
      </c>
    </row>
    <row r="163">
      <c r="A163" s="1"/>
      <c r="B163" s="37">
        <v>90.0</v>
      </c>
      <c r="C163" s="37">
        <v>17.0</v>
      </c>
      <c r="D163" s="37">
        <v>34.0</v>
      </c>
      <c r="E163" s="37">
        <v>51.0</v>
      </c>
      <c r="H163" s="37" t="s">
        <v>178</v>
      </c>
      <c r="I163" s="37">
        <v>55.0</v>
      </c>
      <c r="J163" s="37">
        <v>57.0</v>
      </c>
      <c r="K163" s="37">
        <v>112.0</v>
      </c>
      <c r="R163" s="37">
        <v>90.0</v>
      </c>
      <c r="S163" s="40" t="str">
        <f t="shared" si="5"/>
        <v>0.9989</v>
      </c>
      <c r="T163" s="40" t="str">
        <f t="shared" si="6"/>
        <v>0.9982</v>
      </c>
    </row>
    <row r="164">
      <c r="A164" s="1"/>
      <c r="B164" s="37">
        <v>91.0</v>
      </c>
      <c r="C164" s="37">
        <v>8.0</v>
      </c>
      <c r="D164" s="37">
        <v>9.0</v>
      </c>
      <c r="E164" s="37">
        <v>17.0</v>
      </c>
      <c r="H164" s="37" t="s">
        <v>179</v>
      </c>
      <c r="I164" s="37">
        <v>26.0</v>
      </c>
      <c r="J164" s="37">
        <v>21.0</v>
      </c>
      <c r="K164" s="37">
        <v>47.0</v>
      </c>
      <c r="R164" s="37">
        <v>91.0</v>
      </c>
      <c r="S164" s="40" t="str">
        <f t="shared" si="5"/>
        <v>0.9991</v>
      </c>
      <c r="T164" s="40" t="str">
        <f t="shared" si="6"/>
        <v>0.9985</v>
      </c>
    </row>
    <row r="165">
      <c r="A165" s="1"/>
      <c r="B165" s="37">
        <v>92.0</v>
      </c>
      <c r="C165" s="37">
        <v>19.0</v>
      </c>
      <c r="D165" s="37">
        <v>14.0</v>
      </c>
      <c r="E165" s="37">
        <v>33.0</v>
      </c>
      <c r="H165" s="37" t="s">
        <v>180</v>
      </c>
      <c r="I165" s="37">
        <v>24.0</v>
      </c>
      <c r="J165" s="37">
        <v>26.0</v>
      </c>
      <c r="K165" s="37">
        <v>50.0</v>
      </c>
      <c r="R165" s="37">
        <v>92.0</v>
      </c>
      <c r="S165" s="40" t="str">
        <f t="shared" si="5"/>
        <v>0.9993</v>
      </c>
      <c r="T165" s="40" t="str">
        <f t="shared" si="6"/>
        <v>0.9988</v>
      </c>
    </row>
    <row r="166">
      <c r="A166" s="1"/>
      <c r="B166" s="37">
        <v>93.0</v>
      </c>
      <c r="C166" s="37">
        <v>8.0</v>
      </c>
      <c r="D166" s="37">
        <v>17.0</v>
      </c>
      <c r="E166" s="37">
        <v>25.0</v>
      </c>
      <c r="H166" s="37" t="s">
        <v>181</v>
      </c>
      <c r="I166" s="37">
        <v>16.0</v>
      </c>
      <c r="J166" s="37">
        <v>23.0</v>
      </c>
      <c r="K166" s="37">
        <v>39.0</v>
      </c>
      <c r="R166" s="37">
        <v>93.0</v>
      </c>
      <c r="S166" s="40" t="str">
        <f t="shared" si="5"/>
        <v>0.9995</v>
      </c>
      <c r="T166" s="40" t="str">
        <f t="shared" si="6"/>
        <v>0.9990</v>
      </c>
    </row>
    <row r="167">
      <c r="A167" s="1"/>
      <c r="B167" s="37">
        <v>94.0</v>
      </c>
      <c r="C167" s="37">
        <v>5.0</v>
      </c>
      <c r="D167" s="37">
        <v>4.0</v>
      </c>
      <c r="E167" s="37">
        <v>9.0</v>
      </c>
      <c r="H167" s="37" t="s">
        <v>182</v>
      </c>
      <c r="I167" s="37">
        <v>13.0</v>
      </c>
      <c r="J167" s="37">
        <v>20.0</v>
      </c>
      <c r="K167" s="37">
        <v>33.0</v>
      </c>
      <c r="R167" s="37">
        <v>94.0</v>
      </c>
      <c r="S167" s="40" t="str">
        <f t="shared" si="5"/>
        <v>0.9996</v>
      </c>
      <c r="T167" s="40" t="str">
        <f t="shared" si="6"/>
        <v>0.9992</v>
      </c>
    </row>
    <row r="168">
      <c r="A168" s="1"/>
      <c r="B168" s="37">
        <v>95.0</v>
      </c>
      <c r="C168" s="37">
        <v>9.0</v>
      </c>
      <c r="D168" s="37">
        <v>10.0</v>
      </c>
      <c r="E168" s="37">
        <v>19.0</v>
      </c>
      <c r="H168" s="37" t="s">
        <v>183</v>
      </c>
      <c r="I168" s="37">
        <v>12.0</v>
      </c>
      <c r="J168" s="37">
        <v>19.0</v>
      </c>
      <c r="K168" s="37">
        <v>31.0</v>
      </c>
      <c r="R168" s="37">
        <v>95.0</v>
      </c>
      <c r="S168" s="40" t="str">
        <f t="shared" si="5"/>
        <v>0.9997</v>
      </c>
      <c r="T168" s="40" t="str">
        <f t="shared" si="6"/>
        <v>0.9994</v>
      </c>
    </row>
    <row r="169">
      <c r="A169" s="1"/>
      <c r="B169" s="37">
        <v>96.0</v>
      </c>
      <c r="C169" s="37">
        <v>0.0</v>
      </c>
      <c r="D169" s="37">
        <v>5.0</v>
      </c>
      <c r="E169" s="37">
        <v>5.0</v>
      </c>
      <c r="H169" s="37" t="s">
        <v>184</v>
      </c>
      <c r="I169" s="37">
        <v>13.0</v>
      </c>
      <c r="J169" s="37">
        <v>13.0</v>
      </c>
      <c r="K169" s="37">
        <v>26.0</v>
      </c>
      <c r="R169" s="37">
        <v>96.0</v>
      </c>
      <c r="S169" s="40" t="str">
        <f t="shared" si="5"/>
        <v>0.9998</v>
      </c>
      <c r="T169" s="40" t="str">
        <f t="shared" si="6"/>
        <v>0.9995</v>
      </c>
    </row>
    <row r="170">
      <c r="A170" s="1"/>
      <c r="B170" s="37">
        <v>97.0</v>
      </c>
      <c r="C170" s="37">
        <v>3.0</v>
      </c>
      <c r="D170" s="37">
        <v>3.0</v>
      </c>
      <c r="E170" s="37">
        <v>6.0</v>
      </c>
      <c r="H170" s="37" t="s">
        <v>185</v>
      </c>
      <c r="I170" s="37">
        <v>11.0</v>
      </c>
      <c r="J170" s="37">
        <v>15.0</v>
      </c>
      <c r="K170" s="37">
        <v>26.0</v>
      </c>
      <c r="R170" s="37">
        <v>97.0</v>
      </c>
      <c r="S170" s="40" t="str">
        <f t="shared" si="5"/>
        <v>0.9998</v>
      </c>
      <c r="T170" s="40" t="str">
        <f t="shared" si="6"/>
        <v>0.9997</v>
      </c>
    </row>
    <row r="171">
      <c r="A171" s="1"/>
      <c r="B171" s="37">
        <v>98.0</v>
      </c>
      <c r="C171" s="37">
        <v>8.0</v>
      </c>
      <c r="D171" s="37">
        <v>13.0</v>
      </c>
      <c r="E171" s="37">
        <v>21.0</v>
      </c>
      <c r="H171" s="37" t="s">
        <v>186</v>
      </c>
      <c r="I171" s="37">
        <v>25.0</v>
      </c>
      <c r="J171" s="37">
        <v>24.0</v>
      </c>
      <c r="K171" s="37">
        <v>49.0</v>
      </c>
      <c r="R171" s="37">
        <v>98.0</v>
      </c>
      <c r="S171" s="40" t="str">
        <f t="shared" si="5"/>
        <v>1.0000</v>
      </c>
      <c r="T171" s="40" t="str">
        <f t="shared" si="6"/>
        <v>1.0000</v>
      </c>
    </row>
    <row r="172">
      <c r="A172" s="1"/>
      <c r="B172" s="33" t="s">
        <v>187</v>
      </c>
      <c r="C172" s="37">
        <v>64228.0</v>
      </c>
      <c r="D172" s="37">
        <v>61797.0</v>
      </c>
      <c r="E172" s="37">
        <v>126025.0</v>
      </c>
      <c r="H172" s="33" t="s">
        <v>187</v>
      </c>
      <c r="I172" s="37">
        <v>83461.0</v>
      </c>
      <c r="J172" s="37">
        <v>81199.0</v>
      </c>
      <c r="K172" s="37">
        <v>164660.0</v>
      </c>
    </row>
    <row r="173">
      <c r="A173" s="1"/>
      <c r="B173" s="3"/>
      <c r="C173" s="42"/>
      <c r="D173" s="42"/>
      <c r="E173" s="42"/>
      <c r="I173" s="42"/>
      <c r="J173" s="42"/>
      <c r="K173" s="42"/>
    </row>
    <row r="174">
      <c r="A174" s="1"/>
      <c r="B174" s="33" t="s">
        <v>188</v>
      </c>
      <c r="H174" s="33" t="s">
        <v>189</v>
      </c>
      <c r="I174" s="42"/>
      <c r="J174" s="42"/>
      <c r="K174" s="42"/>
    </row>
    <row r="175">
      <c r="A175" s="1"/>
      <c r="B175" s="3"/>
    </row>
    <row r="176">
      <c r="A176" s="1"/>
      <c r="B176" s="3"/>
    </row>
    <row r="177">
      <c r="A177" s="1"/>
      <c r="B177" s="6" t="s">
        <v>6</v>
      </c>
      <c r="C177" s="4"/>
      <c r="D177" s="4"/>
      <c r="H177" s="6" t="s">
        <v>32</v>
      </c>
      <c r="I177" s="4"/>
      <c r="J177" s="4"/>
    </row>
    <row r="178">
      <c r="A178" s="1"/>
      <c r="B178" s="4"/>
      <c r="C178" s="6" t="s">
        <v>72</v>
      </c>
      <c r="D178" s="6" t="s">
        <v>73</v>
      </c>
      <c r="H178" s="4"/>
      <c r="I178" s="6" t="s">
        <v>72</v>
      </c>
      <c r="J178" s="6" t="s">
        <v>73</v>
      </c>
    </row>
    <row r="179">
      <c r="A179" s="1"/>
      <c r="B179" s="6" t="s">
        <v>190</v>
      </c>
      <c r="C179" s="8" t="str">
        <f>SUM(E73:E87)</f>
        <v>42,873</v>
      </c>
      <c r="D179" s="8" t="str">
        <f>SUM(K73:K87)</f>
        <v>47,026</v>
      </c>
      <c r="E179" s="8"/>
      <c r="F179" s="8"/>
      <c r="H179" s="6" t="s">
        <v>190</v>
      </c>
      <c r="I179" s="8">
        <v>8155376.0</v>
      </c>
      <c r="J179" s="8">
        <v>8357533.0</v>
      </c>
    </row>
    <row r="180">
      <c r="A180" s="1"/>
      <c r="B180" s="6" t="s">
        <v>191</v>
      </c>
      <c r="C180" s="8" t="str">
        <f>SUM(E88:E102)</f>
        <v>36,831</v>
      </c>
      <c r="D180" s="8" t="str">
        <f>SUM(K88:K102)</f>
        <v>44,645</v>
      </c>
      <c r="E180" s="8"/>
      <c r="F180" s="8"/>
      <c r="H180" s="6" t="s">
        <v>191</v>
      </c>
      <c r="I180" s="8">
        <v>6296271.0</v>
      </c>
      <c r="J180" s="8">
        <v>7554204.0</v>
      </c>
    </row>
    <row r="181">
      <c r="A181" s="1"/>
      <c r="B181" s="6" t="s">
        <v>192</v>
      </c>
      <c r="C181" s="8" t="str">
        <f>SUM(E103:E137)</f>
        <v>39,967</v>
      </c>
      <c r="D181" s="8" t="str">
        <f>SUM(K103:K137)</f>
        <v>61,047</v>
      </c>
      <c r="E181" s="8"/>
      <c r="F181" s="8"/>
      <c r="H181" s="6" t="s">
        <v>192</v>
      </c>
      <c r="I181" s="8">
        <v>6570590.0</v>
      </c>
      <c r="J181" s="8">
        <v>9735733.0</v>
      </c>
    </row>
    <row r="182">
      <c r="A182" s="1"/>
      <c r="B182" s="6" t="s">
        <v>193</v>
      </c>
      <c r="C182" s="8" t="str">
        <f>SUM(E138:E171)</f>
        <v>6,354</v>
      </c>
      <c r="D182" s="8" t="str">
        <f>SUM(K138:K171)</f>
        <v>11,942</v>
      </c>
      <c r="E182" s="8"/>
      <c r="F182" s="8"/>
      <c r="H182" s="6" t="s">
        <v>193</v>
      </c>
      <c r="I182" s="8">
        <v>1026119.0</v>
      </c>
      <c r="J182" s="8">
        <v>1764687.0</v>
      </c>
    </row>
    <row r="183">
      <c r="A183" s="1"/>
      <c r="B183" s="6" t="s">
        <v>66</v>
      </c>
      <c r="C183" s="8" t="str">
        <f t="shared" ref="C183:D183" si="7">SUM(C179:C182)</f>
        <v>126,025</v>
      </c>
      <c r="D183" s="8" t="str">
        <f t="shared" si="7"/>
        <v>164,660</v>
      </c>
      <c r="E183" s="8"/>
      <c r="F183" s="8"/>
      <c r="H183" s="6" t="s">
        <v>66</v>
      </c>
      <c r="I183" s="8">
        <v>2.2048356E7</v>
      </c>
      <c r="J183" s="8">
        <v>2.7412157E7</v>
      </c>
    </row>
    <row r="184">
      <c r="A184" s="1"/>
      <c r="B184" s="4"/>
      <c r="C184" s="4"/>
      <c r="D184" s="4"/>
      <c r="E184" s="8"/>
      <c r="F184" s="8"/>
      <c r="H184" s="4"/>
      <c r="I184" s="8"/>
      <c r="J184" s="8"/>
    </row>
    <row r="185">
      <c r="A185" s="1"/>
      <c r="B185" s="4"/>
      <c r="C185" s="4"/>
      <c r="D185" s="4"/>
      <c r="E185" s="8"/>
      <c r="F185" s="8"/>
      <c r="H185" s="4"/>
      <c r="I185" s="4"/>
      <c r="J185" s="4"/>
    </row>
    <row r="186">
      <c r="A186" s="1"/>
      <c r="B186" s="4"/>
      <c r="C186" s="6" t="s">
        <v>72</v>
      </c>
      <c r="D186" s="6" t="s">
        <v>73</v>
      </c>
      <c r="E186" s="8"/>
      <c r="F186" s="8"/>
      <c r="H186" s="4"/>
      <c r="I186" s="6" t="s">
        <v>72</v>
      </c>
      <c r="J186" s="6" t="s">
        <v>73</v>
      </c>
    </row>
    <row r="187">
      <c r="A187" s="1"/>
      <c r="B187" s="6" t="s">
        <v>190</v>
      </c>
      <c r="C187" s="39" t="str">
        <f t="shared" ref="C187:C191" si="8">C179/$C$183</f>
        <v>34.0%</v>
      </c>
      <c r="D187" s="39" t="str">
        <f t="shared" ref="D187:D191" si="9">D179/$D$183</f>
        <v>28.6%</v>
      </c>
      <c r="E187" s="8"/>
      <c r="F187" s="8"/>
      <c r="H187" s="6" t="s">
        <v>190</v>
      </c>
      <c r="I187" s="39" t="str">
        <f t="shared" ref="I187:I190" si="10">I179/$I$183</f>
        <v>37.0%</v>
      </c>
      <c r="J187" s="39" t="str">
        <f t="shared" ref="J187:J191" si="11">J179/$J$183</f>
        <v>30.5%</v>
      </c>
    </row>
    <row r="188">
      <c r="A188" s="1"/>
      <c r="B188" s="6" t="s">
        <v>191</v>
      </c>
      <c r="C188" s="39" t="str">
        <f t="shared" si="8"/>
        <v>29.2%</v>
      </c>
      <c r="D188" s="39" t="str">
        <f t="shared" si="9"/>
        <v>27.1%</v>
      </c>
      <c r="H188" s="6" t="s">
        <v>191</v>
      </c>
      <c r="I188" s="39" t="str">
        <f t="shared" si="10"/>
        <v>28.6%</v>
      </c>
      <c r="J188" s="39" t="str">
        <f t="shared" si="11"/>
        <v>27.6%</v>
      </c>
    </row>
    <row r="189">
      <c r="A189" s="1"/>
      <c r="B189" s="6" t="s">
        <v>192</v>
      </c>
      <c r="C189" s="39" t="str">
        <f t="shared" si="8"/>
        <v>31.7%</v>
      </c>
      <c r="D189" s="39" t="str">
        <f t="shared" si="9"/>
        <v>37.1%</v>
      </c>
      <c r="H189" s="6" t="s">
        <v>192</v>
      </c>
      <c r="I189" s="39" t="str">
        <f t="shared" si="10"/>
        <v>29.8%</v>
      </c>
      <c r="J189" s="39" t="str">
        <f t="shared" si="11"/>
        <v>35.5%</v>
      </c>
    </row>
    <row r="190">
      <c r="A190" s="1"/>
      <c r="B190" s="6" t="s">
        <v>193</v>
      </c>
      <c r="C190" s="39" t="str">
        <f t="shared" si="8"/>
        <v>5.0%</v>
      </c>
      <c r="D190" s="39" t="str">
        <f t="shared" si="9"/>
        <v>7.3%</v>
      </c>
      <c r="H190" s="6" t="s">
        <v>193</v>
      </c>
      <c r="I190" s="39" t="str">
        <f t="shared" si="10"/>
        <v>4.7%</v>
      </c>
      <c r="J190" s="39" t="str">
        <f t="shared" si="11"/>
        <v>6.4%</v>
      </c>
    </row>
    <row r="191">
      <c r="A191" s="1"/>
      <c r="B191" s="6" t="s">
        <v>66</v>
      </c>
      <c r="C191" s="39" t="str">
        <f t="shared" si="8"/>
        <v>100.0%</v>
      </c>
      <c r="D191" s="39" t="str">
        <f t="shared" si="9"/>
        <v>100.0%</v>
      </c>
      <c r="H191" s="6" t="s">
        <v>66</v>
      </c>
      <c r="I191" s="39" t="str">
        <f>+I183/$I$183</f>
        <v>100.0%</v>
      </c>
      <c r="J191" s="39" t="str">
        <f t="shared" si="11"/>
        <v>100.0%</v>
      </c>
    </row>
    <row r="192">
      <c r="A192" s="1"/>
      <c r="B192" s="3"/>
    </row>
    <row r="193">
      <c r="A193" s="1"/>
      <c r="B193" s="3"/>
    </row>
    <row r="194">
      <c r="A194" s="1"/>
      <c r="B194" s="3"/>
    </row>
    <row r="195">
      <c r="A195" s="1"/>
      <c r="B195" s="3"/>
    </row>
    <row r="196">
      <c r="A196" s="1"/>
      <c r="B196" s="3"/>
    </row>
    <row r="197">
      <c r="A197" s="1"/>
      <c r="B197" s="3"/>
    </row>
    <row r="198">
      <c r="A198" s="1"/>
      <c r="B198" s="3"/>
    </row>
    <row r="199">
      <c r="A199" s="1"/>
      <c r="B199" s="3"/>
    </row>
    <row r="200">
      <c r="A200" s="1"/>
      <c r="B200" s="3"/>
    </row>
    <row r="201">
      <c r="A201" s="1"/>
      <c r="B201" s="3"/>
    </row>
    <row r="202">
      <c r="A202" s="1"/>
      <c r="B202" s="3"/>
    </row>
    <row r="203">
      <c r="A203" s="1"/>
      <c r="B203" s="3"/>
    </row>
    <row r="204">
      <c r="A204" s="1"/>
      <c r="B204" s="3"/>
    </row>
    <row r="205">
      <c r="A205" s="1"/>
      <c r="B205" s="3"/>
    </row>
    <row r="206">
      <c r="A206" s="1"/>
      <c r="B206" s="3"/>
    </row>
    <row r="207">
      <c r="A207" s="1"/>
      <c r="B207" s="3"/>
    </row>
    <row r="208">
      <c r="A208" s="1"/>
      <c r="B208" s="3"/>
    </row>
    <row r="209">
      <c r="A209" s="1"/>
      <c r="B209" s="3"/>
    </row>
    <row r="210">
      <c r="A210" s="1"/>
      <c r="B210" s="3"/>
    </row>
    <row r="211">
      <c r="A211" s="1"/>
      <c r="B211" s="3"/>
    </row>
    <row r="212">
      <c r="A212" s="1"/>
      <c r="B212" s="3"/>
    </row>
    <row r="213">
      <c r="A213" s="1"/>
      <c r="B213" s="3"/>
    </row>
    <row r="214">
      <c r="A214" s="1"/>
      <c r="B214" s="3"/>
    </row>
    <row r="215">
      <c r="A215" s="1"/>
      <c r="B215" s="3"/>
    </row>
    <row r="216">
      <c r="A216" s="1"/>
      <c r="B216" s="3"/>
    </row>
    <row r="217">
      <c r="A217" s="1"/>
      <c r="B217" s="3"/>
    </row>
    <row r="218">
      <c r="A218" s="1"/>
      <c r="B218" s="3"/>
    </row>
    <row r="219">
      <c r="A219" s="1"/>
      <c r="B219" s="3"/>
    </row>
    <row r="220">
      <c r="A220" s="1"/>
      <c r="B220" s="3"/>
    </row>
    <row r="221">
      <c r="A221" s="1"/>
      <c r="B221" s="3"/>
    </row>
    <row r="222">
      <c r="A222" s="1"/>
      <c r="B222" s="3"/>
    </row>
    <row r="223">
      <c r="A223" s="1"/>
      <c r="B223" s="3"/>
    </row>
    <row r="224">
      <c r="A224" s="1"/>
      <c r="B224" s="3"/>
    </row>
    <row r="225">
      <c r="A225" s="1"/>
      <c r="B225" s="3"/>
    </row>
    <row r="226">
      <c r="A226" s="1"/>
      <c r="B226" s="3"/>
    </row>
    <row r="227">
      <c r="A227" s="1"/>
      <c r="B227" s="3"/>
    </row>
    <row r="228">
      <c r="A228" s="1"/>
      <c r="B228" s="3"/>
    </row>
    <row r="229">
      <c r="A229" s="1"/>
      <c r="B229" s="3"/>
    </row>
    <row r="230">
      <c r="A230" s="1"/>
      <c r="B230" s="3"/>
    </row>
    <row r="231">
      <c r="A231" s="1"/>
      <c r="B231" s="3"/>
    </row>
    <row r="232">
      <c r="A232" s="1"/>
      <c r="B232" s="3"/>
    </row>
    <row r="233">
      <c r="A233" s="1"/>
      <c r="B233" s="3"/>
    </row>
    <row r="234">
      <c r="A234" s="1"/>
      <c r="B234" s="3"/>
    </row>
    <row r="235">
      <c r="A235" s="1"/>
      <c r="B235" s="3"/>
    </row>
    <row r="236">
      <c r="A236" s="1"/>
      <c r="B236" s="3"/>
    </row>
    <row r="237">
      <c r="A237" s="1"/>
      <c r="B237" s="3"/>
    </row>
    <row r="238">
      <c r="A238" s="1"/>
      <c r="B238" s="3"/>
    </row>
    <row r="239">
      <c r="A239" s="1"/>
      <c r="B239" s="3"/>
    </row>
    <row r="240">
      <c r="A240" s="1"/>
      <c r="B240" s="3"/>
    </row>
    <row r="241">
      <c r="A241" s="1"/>
      <c r="B241" s="3"/>
    </row>
    <row r="242">
      <c r="A242" s="1"/>
      <c r="B242" s="3"/>
    </row>
    <row r="243">
      <c r="A243" s="1"/>
      <c r="B243" s="3"/>
    </row>
    <row r="244">
      <c r="A244" s="1"/>
      <c r="B244" s="3"/>
    </row>
    <row r="245">
      <c r="A245" s="1"/>
      <c r="B245" s="3"/>
    </row>
    <row r="246">
      <c r="A246" s="1"/>
      <c r="B246" s="3"/>
    </row>
    <row r="247">
      <c r="A247" s="1"/>
      <c r="B247" s="3"/>
    </row>
    <row r="248">
      <c r="A248" s="1"/>
      <c r="B248" s="3"/>
    </row>
    <row r="249">
      <c r="A249" s="1"/>
      <c r="B249" s="3"/>
    </row>
    <row r="250">
      <c r="A250" s="1"/>
      <c r="B250" s="3"/>
    </row>
    <row r="251">
      <c r="A251" s="1"/>
      <c r="B251" s="3"/>
    </row>
    <row r="252">
      <c r="A252" s="1"/>
      <c r="B252" s="3"/>
    </row>
    <row r="253">
      <c r="A253" s="1"/>
      <c r="B253" s="3"/>
    </row>
    <row r="254">
      <c r="A254" s="1"/>
      <c r="B254" s="3"/>
    </row>
    <row r="255">
      <c r="A255" s="1"/>
      <c r="B255" s="3"/>
    </row>
    <row r="256">
      <c r="A256" s="1"/>
      <c r="B256" s="3"/>
    </row>
    <row r="257">
      <c r="A257" s="1"/>
      <c r="B257" s="3"/>
    </row>
    <row r="258">
      <c r="A258" s="1"/>
      <c r="B258" s="3"/>
    </row>
    <row r="259">
      <c r="A259" s="1"/>
      <c r="B259" s="3"/>
    </row>
    <row r="260">
      <c r="A260" s="1"/>
      <c r="B260" s="3"/>
    </row>
    <row r="261">
      <c r="A261" s="1"/>
      <c r="B261" s="3"/>
    </row>
    <row r="262">
      <c r="A262" s="1"/>
      <c r="B262" s="3"/>
    </row>
    <row r="263">
      <c r="A263" s="1"/>
      <c r="B263" s="3"/>
    </row>
    <row r="264">
      <c r="A264" s="1"/>
      <c r="B264" s="3"/>
    </row>
    <row r="265">
      <c r="A265" s="1"/>
      <c r="B265" s="3"/>
    </row>
    <row r="266">
      <c r="A266" s="1"/>
      <c r="B266" s="3"/>
    </row>
    <row r="267">
      <c r="A267" s="1"/>
      <c r="B267" s="3"/>
    </row>
    <row r="268">
      <c r="A268" s="1"/>
      <c r="B268" s="3"/>
    </row>
    <row r="269">
      <c r="A269" s="1"/>
      <c r="B269" s="3"/>
    </row>
    <row r="270">
      <c r="A270" s="1"/>
      <c r="B270" s="3"/>
    </row>
    <row r="271">
      <c r="A271" s="1"/>
      <c r="B271" s="3"/>
    </row>
    <row r="272">
      <c r="A272" s="1"/>
      <c r="B272" s="3"/>
    </row>
    <row r="273">
      <c r="A273" s="1"/>
      <c r="B273" s="3"/>
    </row>
    <row r="274">
      <c r="A274" s="1"/>
      <c r="B274" s="3"/>
    </row>
    <row r="275">
      <c r="A275" s="1"/>
      <c r="B275" s="3"/>
    </row>
    <row r="276">
      <c r="A276" s="1"/>
      <c r="B276" s="3"/>
    </row>
    <row r="277">
      <c r="A277" s="1"/>
      <c r="B277" s="3"/>
    </row>
    <row r="278">
      <c r="A278" s="1"/>
      <c r="B278" s="3"/>
    </row>
    <row r="279">
      <c r="A279" s="1"/>
      <c r="B279" s="3"/>
    </row>
    <row r="280">
      <c r="A280" s="1"/>
      <c r="B280" s="3"/>
    </row>
    <row r="281">
      <c r="A281" s="1"/>
      <c r="B281" s="3"/>
    </row>
    <row r="282">
      <c r="A282" s="1"/>
      <c r="B282" s="3"/>
    </row>
    <row r="283">
      <c r="A283" s="1"/>
      <c r="B283" s="3"/>
    </row>
    <row r="284">
      <c r="A284" s="1"/>
      <c r="B284" s="3"/>
    </row>
    <row r="285">
      <c r="A285" s="1"/>
      <c r="B285" s="3"/>
    </row>
    <row r="286">
      <c r="A286" s="1"/>
      <c r="B286" s="3"/>
    </row>
    <row r="287">
      <c r="A287" s="1"/>
      <c r="B287" s="3"/>
    </row>
    <row r="288">
      <c r="A288" s="1"/>
      <c r="B288" s="3"/>
    </row>
    <row r="289">
      <c r="A289" s="1"/>
      <c r="B289" s="3"/>
    </row>
    <row r="290">
      <c r="A290" s="1"/>
      <c r="B290" s="3"/>
    </row>
    <row r="291">
      <c r="A291" s="1"/>
      <c r="B291" s="3"/>
    </row>
    <row r="292">
      <c r="A292" s="1"/>
      <c r="B292" s="3"/>
    </row>
    <row r="293">
      <c r="A293" s="1"/>
      <c r="B293" s="3"/>
    </row>
    <row r="294">
      <c r="A294" s="1"/>
      <c r="B294" s="3"/>
    </row>
    <row r="295">
      <c r="A295" s="1"/>
      <c r="B295" s="3"/>
    </row>
    <row r="296">
      <c r="A296" s="1"/>
      <c r="B296" s="3"/>
    </row>
    <row r="297">
      <c r="A297" s="1"/>
      <c r="B297" s="3"/>
    </row>
    <row r="298">
      <c r="A298" s="1"/>
      <c r="B298" s="3"/>
    </row>
    <row r="299">
      <c r="A299" s="1"/>
      <c r="B299" s="3"/>
    </row>
    <row r="300">
      <c r="A300" s="1"/>
      <c r="B300" s="3"/>
    </row>
    <row r="301">
      <c r="A301" s="1"/>
      <c r="B301" s="3"/>
    </row>
    <row r="302">
      <c r="A302" s="1"/>
      <c r="B302" s="3"/>
    </row>
    <row r="303">
      <c r="A303" s="1"/>
      <c r="B303" s="3"/>
    </row>
    <row r="304">
      <c r="A304" s="1"/>
      <c r="B304" s="3"/>
    </row>
    <row r="305">
      <c r="A305" s="1"/>
      <c r="B305" s="3"/>
    </row>
    <row r="306">
      <c r="A306" s="1"/>
      <c r="B306" s="3"/>
    </row>
    <row r="307">
      <c r="A307" s="1"/>
      <c r="B307" s="3"/>
    </row>
    <row r="308">
      <c r="A308" s="1"/>
      <c r="B308" s="3"/>
    </row>
    <row r="309">
      <c r="A309" s="1"/>
      <c r="B309" s="3"/>
    </row>
    <row r="310">
      <c r="A310" s="1"/>
      <c r="B310" s="3"/>
    </row>
    <row r="311">
      <c r="A311" s="1"/>
      <c r="B311" s="3"/>
    </row>
    <row r="312">
      <c r="A312" s="1"/>
      <c r="B312" s="3"/>
    </row>
    <row r="313">
      <c r="A313" s="1"/>
      <c r="B313" s="3"/>
    </row>
    <row r="314">
      <c r="A314" s="1"/>
      <c r="B314" s="3"/>
    </row>
    <row r="315">
      <c r="A315" s="1"/>
      <c r="B315" s="3"/>
    </row>
    <row r="316">
      <c r="A316" s="1"/>
      <c r="B316" s="3"/>
    </row>
    <row r="317">
      <c r="A317" s="1"/>
      <c r="B317" s="3"/>
    </row>
    <row r="318">
      <c r="A318" s="1"/>
      <c r="B318" s="3"/>
    </row>
    <row r="319">
      <c r="A319" s="1"/>
      <c r="B319" s="3"/>
    </row>
    <row r="320">
      <c r="A320" s="1"/>
      <c r="B320" s="3"/>
    </row>
    <row r="321">
      <c r="A321" s="1"/>
      <c r="B321" s="3"/>
    </row>
    <row r="322">
      <c r="A322" s="1"/>
      <c r="B322" s="3"/>
    </row>
    <row r="323">
      <c r="A323" s="1"/>
      <c r="B323" s="3"/>
    </row>
    <row r="324">
      <c r="A324" s="1"/>
      <c r="B324" s="3"/>
    </row>
    <row r="325">
      <c r="A325" s="1"/>
      <c r="B325" s="3"/>
    </row>
    <row r="326">
      <c r="A326" s="1"/>
      <c r="B326" s="3"/>
    </row>
    <row r="327">
      <c r="A327" s="1"/>
      <c r="B327" s="3"/>
    </row>
    <row r="328">
      <c r="A328" s="1"/>
      <c r="B328" s="3"/>
    </row>
    <row r="329">
      <c r="A329" s="1"/>
      <c r="B329" s="3"/>
    </row>
    <row r="330">
      <c r="A330" s="1"/>
      <c r="B330" s="3"/>
    </row>
    <row r="331">
      <c r="A331" s="1"/>
      <c r="B331" s="3"/>
    </row>
    <row r="332">
      <c r="A332" s="1"/>
      <c r="B332" s="3"/>
    </row>
    <row r="333">
      <c r="A333" s="1"/>
      <c r="B333" s="3"/>
    </row>
    <row r="334">
      <c r="A334" s="1"/>
      <c r="B334" s="3"/>
    </row>
    <row r="335">
      <c r="A335" s="1"/>
      <c r="B335" s="3"/>
    </row>
    <row r="336">
      <c r="A336" s="1"/>
      <c r="B336" s="3"/>
    </row>
    <row r="337">
      <c r="A337" s="1"/>
      <c r="B337" s="3"/>
    </row>
    <row r="338">
      <c r="A338" s="1"/>
      <c r="B338" s="3"/>
    </row>
    <row r="339">
      <c r="A339" s="1"/>
      <c r="B339" s="3"/>
    </row>
    <row r="340">
      <c r="A340" s="1"/>
      <c r="B340" s="3"/>
    </row>
    <row r="341">
      <c r="A341" s="1"/>
      <c r="B341" s="3"/>
    </row>
    <row r="342">
      <c r="A342" s="1"/>
      <c r="B342" s="3"/>
    </row>
    <row r="343">
      <c r="A343" s="1"/>
      <c r="B343" s="3"/>
    </row>
    <row r="344">
      <c r="A344" s="1"/>
      <c r="B344" s="3"/>
    </row>
    <row r="345">
      <c r="A345" s="1"/>
      <c r="B345" s="3"/>
    </row>
    <row r="346">
      <c r="A346" s="1"/>
      <c r="B346" s="3"/>
    </row>
    <row r="347">
      <c r="A347" s="1"/>
      <c r="B347" s="3"/>
    </row>
    <row r="348">
      <c r="A348" s="1"/>
      <c r="B348" s="3"/>
    </row>
    <row r="349">
      <c r="A349" s="1"/>
      <c r="B349" s="3"/>
    </row>
    <row r="350">
      <c r="A350" s="1"/>
      <c r="B350" s="3"/>
    </row>
    <row r="351">
      <c r="A351" s="1"/>
      <c r="B351" s="3"/>
    </row>
    <row r="352">
      <c r="A352" s="1"/>
      <c r="B352" s="3"/>
    </row>
    <row r="353">
      <c r="A353" s="1"/>
      <c r="B353" s="3"/>
    </row>
    <row r="354">
      <c r="A354" s="1"/>
      <c r="B354" s="3"/>
    </row>
    <row r="355">
      <c r="A355" s="1"/>
      <c r="B355" s="3"/>
    </row>
    <row r="356">
      <c r="A356" s="1"/>
      <c r="B356" s="3"/>
    </row>
    <row r="357">
      <c r="A357" s="1"/>
      <c r="B357" s="3"/>
    </row>
    <row r="358">
      <c r="A358" s="1"/>
      <c r="B358" s="3"/>
    </row>
    <row r="359">
      <c r="A359" s="1"/>
      <c r="B359" s="3"/>
    </row>
    <row r="360">
      <c r="A360" s="1"/>
      <c r="B360" s="3"/>
    </row>
    <row r="361">
      <c r="A361" s="1"/>
      <c r="B361" s="3"/>
    </row>
    <row r="362">
      <c r="A362" s="1"/>
      <c r="B362" s="3"/>
    </row>
    <row r="363">
      <c r="A363" s="1"/>
      <c r="B363" s="3"/>
    </row>
    <row r="364">
      <c r="A364" s="1"/>
      <c r="B364" s="3"/>
    </row>
    <row r="365">
      <c r="A365" s="1"/>
      <c r="B365" s="3"/>
    </row>
    <row r="366">
      <c r="A366" s="1"/>
      <c r="B366" s="3"/>
    </row>
    <row r="367">
      <c r="A367" s="1"/>
      <c r="B367" s="3"/>
    </row>
    <row r="368">
      <c r="A368" s="1"/>
      <c r="B368" s="3"/>
    </row>
    <row r="369">
      <c r="A369" s="1"/>
      <c r="B369" s="3"/>
    </row>
    <row r="370">
      <c r="A370" s="1"/>
      <c r="B370" s="3"/>
    </row>
    <row r="371">
      <c r="A371" s="1"/>
      <c r="B371" s="3"/>
    </row>
    <row r="372">
      <c r="A372" s="1"/>
      <c r="B372" s="3"/>
    </row>
    <row r="373">
      <c r="A373" s="1"/>
      <c r="B373" s="3"/>
    </row>
    <row r="374">
      <c r="A374" s="1"/>
      <c r="B374" s="3"/>
    </row>
    <row r="375">
      <c r="A375" s="1"/>
      <c r="B375" s="3"/>
    </row>
    <row r="376">
      <c r="A376" s="1"/>
      <c r="B376" s="3"/>
    </row>
    <row r="377">
      <c r="A377" s="1"/>
      <c r="B377" s="3"/>
    </row>
    <row r="378">
      <c r="A378" s="1"/>
      <c r="B378" s="3"/>
    </row>
    <row r="379">
      <c r="A379" s="1"/>
      <c r="B379" s="3"/>
    </row>
    <row r="380">
      <c r="A380" s="1"/>
      <c r="B380" s="3"/>
    </row>
    <row r="381">
      <c r="A381" s="1"/>
      <c r="B381" s="3"/>
    </row>
    <row r="382">
      <c r="A382" s="1"/>
      <c r="B382" s="3"/>
    </row>
    <row r="383">
      <c r="A383" s="1"/>
      <c r="B383" s="3"/>
    </row>
    <row r="384">
      <c r="A384" s="1"/>
      <c r="B384" s="3"/>
    </row>
    <row r="385">
      <c r="A385" s="1"/>
      <c r="B385" s="3"/>
    </row>
    <row r="386">
      <c r="A386" s="1"/>
      <c r="B386" s="3"/>
    </row>
    <row r="387">
      <c r="A387" s="1"/>
      <c r="B387" s="3"/>
    </row>
    <row r="388">
      <c r="A388" s="1"/>
      <c r="B388" s="3"/>
    </row>
    <row r="389">
      <c r="A389" s="1"/>
      <c r="B389" s="3"/>
    </row>
    <row r="390">
      <c r="A390" s="1"/>
      <c r="B390" s="3"/>
    </row>
    <row r="391">
      <c r="A391" s="1"/>
      <c r="B391" s="3"/>
    </row>
    <row r="392">
      <c r="A392" s="1"/>
      <c r="B392" s="3"/>
    </row>
    <row r="393">
      <c r="A393" s="1"/>
      <c r="B393" s="3"/>
    </row>
    <row r="394">
      <c r="A394" s="1"/>
      <c r="B394" s="3"/>
    </row>
    <row r="395">
      <c r="A395" s="1"/>
      <c r="B395" s="3"/>
    </row>
    <row r="396">
      <c r="A396" s="1"/>
      <c r="B396" s="3"/>
    </row>
    <row r="397">
      <c r="A397" s="1"/>
      <c r="B397" s="3"/>
    </row>
    <row r="398">
      <c r="A398" s="1"/>
      <c r="B398" s="3"/>
    </row>
    <row r="399">
      <c r="A399" s="1"/>
      <c r="B399" s="3"/>
    </row>
    <row r="400">
      <c r="A400" s="1"/>
      <c r="B400" s="3"/>
    </row>
    <row r="401">
      <c r="A401" s="1"/>
      <c r="B401" s="3"/>
    </row>
    <row r="402">
      <c r="A402" s="1"/>
      <c r="B402" s="3"/>
    </row>
    <row r="403">
      <c r="A403" s="1"/>
      <c r="B403" s="3"/>
    </row>
    <row r="404">
      <c r="A404" s="1"/>
      <c r="B404" s="3"/>
    </row>
    <row r="405">
      <c r="A405" s="1"/>
      <c r="B405" s="3"/>
    </row>
    <row r="406">
      <c r="A406" s="1"/>
      <c r="B406" s="3"/>
    </row>
    <row r="407">
      <c r="A407" s="1"/>
      <c r="B407" s="3"/>
    </row>
    <row r="408">
      <c r="A408" s="1"/>
      <c r="B408" s="3"/>
    </row>
    <row r="409">
      <c r="A409" s="1"/>
      <c r="B409" s="3"/>
    </row>
    <row r="410">
      <c r="A410" s="1"/>
      <c r="B410" s="3"/>
    </row>
    <row r="411">
      <c r="A411" s="1"/>
      <c r="B411" s="3"/>
    </row>
    <row r="412">
      <c r="A412" s="1"/>
      <c r="B412" s="3"/>
    </row>
    <row r="413">
      <c r="A413" s="1"/>
      <c r="B413" s="3"/>
    </row>
    <row r="414">
      <c r="A414" s="1"/>
      <c r="B414" s="3"/>
    </row>
    <row r="415">
      <c r="A415" s="1"/>
      <c r="B415" s="3"/>
    </row>
    <row r="416">
      <c r="A416" s="1"/>
      <c r="B416" s="3"/>
    </row>
    <row r="417">
      <c r="A417" s="1"/>
      <c r="B417" s="3"/>
    </row>
    <row r="418">
      <c r="A418" s="1"/>
      <c r="B418" s="3"/>
    </row>
    <row r="419">
      <c r="A419" s="1"/>
      <c r="B419" s="3"/>
    </row>
    <row r="420">
      <c r="A420" s="1"/>
      <c r="B420" s="3"/>
    </row>
    <row r="421">
      <c r="A421" s="1"/>
      <c r="B421" s="3"/>
    </row>
    <row r="422">
      <c r="A422" s="1"/>
      <c r="B422" s="3"/>
    </row>
    <row r="423">
      <c r="A423" s="1"/>
      <c r="B423" s="3"/>
    </row>
    <row r="424">
      <c r="A424" s="1"/>
      <c r="B424" s="3"/>
    </row>
    <row r="425">
      <c r="A425" s="1"/>
      <c r="B425" s="3"/>
    </row>
    <row r="426">
      <c r="A426" s="1"/>
      <c r="B426" s="3"/>
    </row>
    <row r="427">
      <c r="A427" s="1"/>
      <c r="B427" s="3"/>
    </row>
    <row r="428">
      <c r="A428" s="1"/>
      <c r="B428" s="3"/>
    </row>
    <row r="429">
      <c r="A429" s="1"/>
      <c r="B429" s="3"/>
    </row>
    <row r="430">
      <c r="A430" s="1"/>
      <c r="B430" s="3"/>
    </row>
    <row r="431">
      <c r="A431" s="1"/>
      <c r="B431" s="3"/>
    </row>
    <row r="432">
      <c r="A432" s="1"/>
      <c r="B432" s="3"/>
    </row>
    <row r="433">
      <c r="A433" s="1"/>
      <c r="B433" s="3"/>
    </row>
    <row r="434">
      <c r="A434" s="1"/>
      <c r="B434" s="3"/>
    </row>
    <row r="435">
      <c r="A435" s="1"/>
      <c r="B435" s="3"/>
    </row>
    <row r="436">
      <c r="A436" s="1"/>
      <c r="B436" s="3"/>
    </row>
    <row r="437">
      <c r="A437" s="1"/>
      <c r="B437" s="3"/>
    </row>
    <row r="438">
      <c r="A438" s="1"/>
      <c r="B438" s="3"/>
    </row>
    <row r="439">
      <c r="A439" s="1"/>
      <c r="B439" s="3"/>
    </row>
    <row r="440">
      <c r="A440" s="1"/>
      <c r="B440" s="3"/>
    </row>
    <row r="441">
      <c r="A441" s="1"/>
      <c r="B441" s="3"/>
    </row>
    <row r="442">
      <c r="A442" s="1"/>
      <c r="B442" s="3"/>
    </row>
    <row r="443">
      <c r="A443" s="1"/>
      <c r="B443" s="3"/>
    </row>
    <row r="444">
      <c r="A444" s="1"/>
      <c r="B444" s="3"/>
    </row>
    <row r="445">
      <c r="A445" s="1"/>
      <c r="B445" s="3"/>
    </row>
    <row r="446">
      <c r="A446" s="1"/>
      <c r="B446" s="3"/>
    </row>
    <row r="447">
      <c r="A447" s="1"/>
      <c r="B447" s="3"/>
    </row>
    <row r="448">
      <c r="A448" s="1"/>
      <c r="B448" s="3"/>
    </row>
    <row r="449">
      <c r="A449" s="1"/>
      <c r="B449" s="3"/>
    </row>
    <row r="450">
      <c r="A450" s="1"/>
      <c r="B450" s="3"/>
    </row>
    <row r="451">
      <c r="A451" s="1"/>
      <c r="B451" s="3"/>
    </row>
    <row r="452">
      <c r="A452" s="1"/>
      <c r="B452" s="3"/>
    </row>
    <row r="453">
      <c r="A453" s="1"/>
      <c r="B453" s="3"/>
    </row>
    <row r="454">
      <c r="A454" s="1"/>
      <c r="B454" s="3"/>
    </row>
    <row r="455">
      <c r="A455" s="1"/>
      <c r="B455" s="3"/>
    </row>
    <row r="456">
      <c r="A456" s="1"/>
      <c r="B456" s="3"/>
    </row>
    <row r="457">
      <c r="A457" s="1"/>
      <c r="B457" s="3"/>
    </row>
    <row r="458">
      <c r="A458" s="1"/>
      <c r="B458" s="3"/>
    </row>
    <row r="459">
      <c r="A459" s="1"/>
      <c r="B459" s="3"/>
    </row>
    <row r="460">
      <c r="A460" s="1"/>
      <c r="B460" s="3"/>
    </row>
    <row r="461">
      <c r="A461" s="1"/>
      <c r="B461" s="3"/>
    </row>
    <row r="462">
      <c r="A462" s="1"/>
      <c r="B462" s="3"/>
    </row>
    <row r="463">
      <c r="A463" s="1"/>
      <c r="B463" s="3"/>
    </row>
    <row r="464">
      <c r="A464" s="1"/>
      <c r="B464" s="3"/>
    </row>
    <row r="465">
      <c r="A465" s="1"/>
      <c r="B465" s="3"/>
    </row>
    <row r="466">
      <c r="A466" s="1"/>
      <c r="B466" s="3"/>
    </row>
    <row r="467">
      <c r="A467" s="1"/>
      <c r="B467" s="3"/>
    </row>
    <row r="468">
      <c r="A468" s="1"/>
      <c r="B468" s="3"/>
    </row>
    <row r="469">
      <c r="A469" s="1"/>
      <c r="B469" s="3"/>
    </row>
    <row r="470">
      <c r="A470" s="1"/>
      <c r="B470" s="3"/>
    </row>
    <row r="471">
      <c r="A471" s="1"/>
      <c r="B471" s="3"/>
    </row>
    <row r="472">
      <c r="A472" s="1"/>
      <c r="B472" s="3"/>
    </row>
    <row r="473">
      <c r="A473" s="1"/>
      <c r="B473" s="3"/>
    </row>
    <row r="474">
      <c r="A474" s="1"/>
      <c r="B474" s="3"/>
    </row>
    <row r="475">
      <c r="A475" s="1"/>
      <c r="B475" s="3"/>
    </row>
    <row r="476">
      <c r="A476" s="1"/>
      <c r="B476" s="3"/>
    </row>
    <row r="477">
      <c r="A477" s="1"/>
      <c r="B477" s="3"/>
    </row>
    <row r="478">
      <c r="A478" s="1"/>
      <c r="B478" s="3"/>
    </row>
    <row r="479">
      <c r="A479" s="1"/>
      <c r="B479" s="3"/>
    </row>
    <row r="480">
      <c r="A480" s="1"/>
      <c r="B480" s="3"/>
    </row>
    <row r="481">
      <c r="A481" s="1"/>
      <c r="B481" s="3"/>
    </row>
    <row r="482">
      <c r="A482" s="1"/>
      <c r="B482" s="3"/>
    </row>
    <row r="483">
      <c r="A483" s="1"/>
      <c r="B483" s="3"/>
    </row>
    <row r="484">
      <c r="A484" s="1"/>
      <c r="B484" s="3"/>
    </row>
    <row r="485">
      <c r="A485" s="1"/>
      <c r="B485" s="3"/>
    </row>
    <row r="486">
      <c r="A486" s="1"/>
      <c r="B486" s="3"/>
    </row>
    <row r="487">
      <c r="A487" s="1"/>
      <c r="B487" s="3"/>
    </row>
    <row r="488">
      <c r="A488" s="1"/>
      <c r="B488" s="3"/>
    </row>
    <row r="489">
      <c r="A489" s="1"/>
      <c r="B489" s="3"/>
    </row>
    <row r="490">
      <c r="A490" s="1"/>
      <c r="B490" s="3"/>
    </row>
    <row r="491">
      <c r="A491" s="1"/>
      <c r="B491" s="3"/>
    </row>
    <row r="492">
      <c r="A492" s="1"/>
      <c r="B492" s="3"/>
    </row>
    <row r="493">
      <c r="A493" s="1"/>
      <c r="B493" s="3"/>
    </row>
    <row r="494">
      <c r="A494" s="1"/>
      <c r="B494" s="3"/>
    </row>
    <row r="495">
      <c r="A495" s="1"/>
      <c r="B495" s="3"/>
    </row>
    <row r="496">
      <c r="A496" s="1"/>
      <c r="B496" s="3"/>
    </row>
    <row r="497">
      <c r="A497" s="1"/>
      <c r="B497" s="3"/>
    </row>
    <row r="498">
      <c r="A498" s="1"/>
      <c r="B498" s="3"/>
    </row>
    <row r="499">
      <c r="A499" s="1"/>
      <c r="B499" s="3"/>
    </row>
    <row r="500">
      <c r="A500" s="1"/>
      <c r="B500" s="3"/>
    </row>
    <row r="501">
      <c r="A501" s="1"/>
      <c r="B501" s="3"/>
    </row>
    <row r="502">
      <c r="A502" s="1"/>
      <c r="B502" s="3"/>
    </row>
    <row r="503">
      <c r="A503" s="1"/>
      <c r="B503" s="3"/>
    </row>
    <row r="504">
      <c r="A504" s="1"/>
      <c r="B504" s="3"/>
    </row>
    <row r="505">
      <c r="A505" s="1"/>
      <c r="B505" s="3"/>
    </row>
    <row r="506">
      <c r="A506" s="1"/>
      <c r="B506" s="3"/>
    </row>
    <row r="507">
      <c r="A507" s="1"/>
      <c r="B507" s="3"/>
    </row>
    <row r="508">
      <c r="A508" s="1"/>
      <c r="B508" s="3"/>
    </row>
    <row r="509">
      <c r="A509" s="1"/>
      <c r="B509" s="3"/>
    </row>
    <row r="510">
      <c r="A510" s="1"/>
      <c r="B510" s="3"/>
    </row>
    <row r="511">
      <c r="A511" s="1"/>
      <c r="B511" s="3"/>
    </row>
    <row r="512">
      <c r="A512" s="1"/>
      <c r="B512" s="3"/>
    </row>
    <row r="513">
      <c r="A513" s="1"/>
      <c r="B513" s="3"/>
    </row>
    <row r="514">
      <c r="A514" s="1"/>
      <c r="B514" s="3"/>
    </row>
    <row r="515">
      <c r="A515" s="1"/>
      <c r="B515" s="3"/>
    </row>
    <row r="516">
      <c r="A516" s="1"/>
      <c r="B516" s="3"/>
    </row>
    <row r="517">
      <c r="A517" s="1"/>
      <c r="B517" s="3"/>
    </row>
    <row r="518">
      <c r="A518" s="1"/>
      <c r="B518" s="3"/>
    </row>
    <row r="519">
      <c r="A519" s="1"/>
      <c r="B519" s="3"/>
    </row>
    <row r="520">
      <c r="A520" s="1"/>
      <c r="B520" s="3"/>
    </row>
    <row r="521">
      <c r="A521" s="1"/>
      <c r="B521" s="3"/>
    </row>
    <row r="522">
      <c r="A522" s="1"/>
      <c r="B522" s="3"/>
    </row>
    <row r="523">
      <c r="A523" s="1"/>
      <c r="B523" s="3"/>
    </row>
    <row r="524">
      <c r="A524" s="1"/>
      <c r="B524" s="3"/>
    </row>
    <row r="525">
      <c r="A525" s="1"/>
      <c r="B525" s="3"/>
    </row>
    <row r="526">
      <c r="A526" s="1"/>
      <c r="B526" s="3"/>
    </row>
    <row r="527">
      <c r="A527" s="1"/>
      <c r="B527" s="3"/>
    </row>
    <row r="528">
      <c r="A528" s="1"/>
      <c r="B528" s="3"/>
    </row>
    <row r="529">
      <c r="A529" s="1"/>
      <c r="B529" s="3"/>
    </row>
    <row r="530">
      <c r="A530" s="1"/>
      <c r="B530" s="3"/>
    </row>
    <row r="531">
      <c r="A531" s="1"/>
      <c r="B531" s="3"/>
    </row>
    <row r="532">
      <c r="A532" s="1"/>
      <c r="B532" s="3"/>
    </row>
    <row r="533">
      <c r="A533" s="1"/>
      <c r="B533" s="3"/>
    </row>
    <row r="534">
      <c r="A534" s="1"/>
      <c r="B534" s="3"/>
    </row>
    <row r="535">
      <c r="A535" s="1"/>
      <c r="B535" s="3"/>
    </row>
    <row r="536">
      <c r="A536" s="1"/>
      <c r="B536" s="3"/>
    </row>
    <row r="537">
      <c r="A537" s="1"/>
      <c r="B537" s="3"/>
    </row>
    <row r="538">
      <c r="A538" s="1"/>
      <c r="B538" s="3"/>
    </row>
    <row r="539">
      <c r="A539" s="1"/>
      <c r="B539" s="3"/>
    </row>
    <row r="540">
      <c r="A540" s="1"/>
      <c r="B540" s="3"/>
    </row>
    <row r="541">
      <c r="A541" s="1"/>
      <c r="B541" s="3"/>
    </row>
    <row r="542">
      <c r="A542" s="1"/>
      <c r="B542" s="3"/>
    </row>
    <row r="543">
      <c r="A543" s="1"/>
      <c r="B543" s="3"/>
    </row>
    <row r="544">
      <c r="A544" s="1"/>
      <c r="B544" s="3"/>
    </row>
    <row r="545">
      <c r="A545" s="1"/>
      <c r="B545" s="3"/>
    </row>
    <row r="546">
      <c r="A546" s="1"/>
      <c r="B546" s="3"/>
    </row>
    <row r="547">
      <c r="A547" s="1"/>
      <c r="B547" s="3"/>
    </row>
    <row r="548">
      <c r="A548" s="1"/>
      <c r="B548" s="3"/>
    </row>
    <row r="549">
      <c r="A549" s="1"/>
      <c r="B549" s="3"/>
    </row>
    <row r="550">
      <c r="A550" s="1"/>
      <c r="B550" s="3"/>
    </row>
    <row r="551">
      <c r="A551" s="1"/>
      <c r="B551" s="3"/>
    </row>
    <row r="552">
      <c r="A552" s="1"/>
      <c r="B552" s="3"/>
    </row>
    <row r="553">
      <c r="A553" s="1"/>
      <c r="B553" s="3"/>
    </row>
    <row r="554">
      <c r="A554" s="1"/>
      <c r="B554" s="3"/>
    </row>
    <row r="555">
      <c r="A555" s="1"/>
      <c r="B555" s="3"/>
    </row>
    <row r="556">
      <c r="A556" s="1"/>
      <c r="B556" s="3"/>
    </row>
    <row r="557">
      <c r="A557" s="1"/>
      <c r="B557" s="3"/>
    </row>
    <row r="558">
      <c r="A558" s="1"/>
      <c r="B558" s="3"/>
    </row>
    <row r="559">
      <c r="A559" s="1"/>
      <c r="B559" s="3"/>
    </row>
    <row r="560">
      <c r="A560" s="1"/>
      <c r="B560" s="3"/>
    </row>
    <row r="561">
      <c r="A561" s="1"/>
      <c r="B561" s="3"/>
    </row>
    <row r="562">
      <c r="A562" s="1"/>
      <c r="B562" s="3"/>
    </row>
    <row r="563">
      <c r="A563" s="1"/>
      <c r="B563" s="3"/>
    </row>
    <row r="564">
      <c r="A564" s="1"/>
      <c r="B564" s="3"/>
    </row>
    <row r="565">
      <c r="A565" s="1"/>
      <c r="B565" s="3"/>
    </row>
    <row r="566">
      <c r="A566" s="1"/>
      <c r="B566" s="3"/>
    </row>
    <row r="567">
      <c r="A567" s="1"/>
      <c r="B567" s="3"/>
    </row>
    <row r="568">
      <c r="A568" s="1"/>
      <c r="B568" s="3"/>
    </row>
    <row r="569">
      <c r="A569" s="1"/>
      <c r="B569" s="3"/>
    </row>
    <row r="570">
      <c r="A570" s="1"/>
      <c r="B570" s="3"/>
    </row>
    <row r="571">
      <c r="A571" s="1"/>
      <c r="B571" s="3"/>
    </row>
    <row r="572">
      <c r="A572" s="1"/>
      <c r="B572" s="3"/>
    </row>
    <row r="573">
      <c r="A573" s="1"/>
      <c r="B573" s="3"/>
    </row>
    <row r="574">
      <c r="A574" s="1"/>
      <c r="B574" s="3"/>
    </row>
    <row r="575">
      <c r="A575" s="1"/>
      <c r="B575" s="3"/>
    </row>
    <row r="576">
      <c r="A576" s="1"/>
      <c r="B576" s="3"/>
    </row>
    <row r="577">
      <c r="A577" s="1"/>
      <c r="B577" s="3"/>
    </row>
    <row r="578">
      <c r="A578" s="1"/>
      <c r="B578" s="3"/>
    </row>
    <row r="579">
      <c r="A579" s="1"/>
      <c r="B579" s="3"/>
    </row>
    <row r="580">
      <c r="A580" s="1"/>
      <c r="B580" s="3"/>
    </row>
    <row r="581">
      <c r="A581" s="1"/>
      <c r="B581" s="3"/>
    </row>
    <row r="582">
      <c r="A582" s="1"/>
      <c r="B582" s="3"/>
    </row>
    <row r="583">
      <c r="A583" s="1"/>
      <c r="B583" s="3"/>
    </row>
    <row r="584">
      <c r="A584" s="1"/>
      <c r="B584" s="3"/>
    </row>
    <row r="585">
      <c r="A585" s="1"/>
      <c r="B585" s="3"/>
    </row>
    <row r="586">
      <c r="A586" s="1"/>
      <c r="B586" s="3"/>
    </row>
    <row r="587">
      <c r="A587" s="1"/>
      <c r="B587" s="3"/>
    </row>
    <row r="588">
      <c r="A588" s="1"/>
      <c r="B588" s="3"/>
    </row>
    <row r="589">
      <c r="A589" s="1"/>
      <c r="B589" s="3"/>
    </row>
    <row r="590">
      <c r="A590" s="1"/>
      <c r="B590" s="3"/>
    </row>
    <row r="591">
      <c r="A591" s="1"/>
      <c r="B591" s="3"/>
    </row>
    <row r="592">
      <c r="A592" s="1"/>
      <c r="B592" s="3"/>
    </row>
    <row r="593">
      <c r="A593" s="1"/>
      <c r="B593" s="3"/>
    </row>
    <row r="594">
      <c r="A594" s="1"/>
      <c r="B594" s="3"/>
    </row>
    <row r="595">
      <c r="A595" s="1"/>
      <c r="B595" s="3"/>
    </row>
    <row r="596">
      <c r="A596" s="1"/>
      <c r="B596" s="3"/>
    </row>
    <row r="597">
      <c r="A597" s="1"/>
      <c r="B597" s="3"/>
    </row>
    <row r="598">
      <c r="A598" s="1"/>
      <c r="B598" s="3"/>
    </row>
    <row r="599">
      <c r="A599" s="1"/>
      <c r="B599" s="3"/>
    </row>
    <row r="600">
      <c r="A600" s="1"/>
      <c r="B600" s="3"/>
    </row>
    <row r="601">
      <c r="A601" s="1"/>
      <c r="B601" s="3"/>
    </row>
    <row r="602">
      <c r="A602" s="1"/>
      <c r="B602" s="3"/>
    </row>
    <row r="603">
      <c r="A603" s="1"/>
      <c r="B603" s="3"/>
    </row>
    <row r="604">
      <c r="A604" s="1"/>
      <c r="B604" s="3"/>
    </row>
    <row r="605">
      <c r="A605" s="1"/>
      <c r="B605" s="3"/>
    </row>
    <row r="606">
      <c r="A606" s="1"/>
      <c r="B606" s="3"/>
    </row>
    <row r="607">
      <c r="A607" s="1"/>
      <c r="B607" s="3"/>
    </row>
    <row r="608">
      <c r="A608" s="1"/>
      <c r="B608" s="3"/>
    </row>
    <row r="609">
      <c r="A609" s="1"/>
      <c r="B609" s="3"/>
    </row>
    <row r="610">
      <c r="A610" s="1"/>
      <c r="B610" s="3"/>
    </row>
    <row r="611">
      <c r="A611" s="1"/>
      <c r="B611" s="3"/>
    </row>
    <row r="612">
      <c r="A612" s="1"/>
      <c r="B612" s="3"/>
    </row>
    <row r="613">
      <c r="A613" s="1"/>
      <c r="B613" s="3"/>
    </row>
    <row r="614">
      <c r="A614" s="1"/>
      <c r="B614" s="3"/>
    </row>
    <row r="615">
      <c r="A615" s="1"/>
      <c r="B615" s="3"/>
    </row>
    <row r="616">
      <c r="A616" s="1"/>
      <c r="B616" s="3"/>
    </row>
    <row r="617">
      <c r="A617" s="1"/>
      <c r="B617" s="3"/>
    </row>
    <row r="618">
      <c r="A618" s="1"/>
      <c r="B618" s="3"/>
    </row>
    <row r="619">
      <c r="A619" s="1"/>
      <c r="B619" s="3"/>
    </row>
    <row r="620">
      <c r="A620" s="1"/>
      <c r="B620" s="3"/>
    </row>
    <row r="621">
      <c r="A621" s="1"/>
      <c r="B621" s="3"/>
    </row>
    <row r="622">
      <c r="A622" s="1"/>
      <c r="B622" s="3"/>
    </row>
    <row r="623">
      <c r="A623" s="1"/>
      <c r="B623" s="3"/>
    </row>
    <row r="624">
      <c r="A624" s="1"/>
      <c r="B624" s="3"/>
    </row>
    <row r="625">
      <c r="A625" s="1"/>
      <c r="B625" s="3"/>
    </row>
    <row r="626">
      <c r="A626" s="1"/>
      <c r="B626" s="3"/>
    </row>
    <row r="627">
      <c r="A627" s="1"/>
      <c r="B627" s="3"/>
    </row>
    <row r="628">
      <c r="A628" s="1"/>
      <c r="B628" s="3"/>
    </row>
    <row r="629">
      <c r="A629" s="1"/>
      <c r="B629" s="3"/>
    </row>
    <row r="630">
      <c r="A630" s="1"/>
      <c r="B630" s="3"/>
    </row>
    <row r="631">
      <c r="A631" s="1"/>
      <c r="B631" s="3"/>
    </row>
    <row r="632">
      <c r="A632" s="1"/>
      <c r="B632" s="3"/>
    </row>
    <row r="633">
      <c r="A633" s="1"/>
      <c r="B633" s="3"/>
    </row>
    <row r="634">
      <c r="A634" s="1"/>
      <c r="B634" s="3"/>
    </row>
    <row r="635">
      <c r="A635" s="1"/>
      <c r="B635" s="3"/>
    </row>
    <row r="636">
      <c r="A636" s="1"/>
      <c r="B636" s="3"/>
    </row>
    <row r="637">
      <c r="A637" s="1"/>
      <c r="B637" s="3"/>
    </row>
    <row r="638">
      <c r="A638" s="1"/>
      <c r="B638" s="3"/>
    </row>
    <row r="639">
      <c r="A639" s="1"/>
      <c r="B639" s="3"/>
    </row>
    <row r="640">
      <c r="A640" s="1"/>
      <c r="B640" s="3"/>
    </row>
    <row r="641">
      <c r="A641" s="1"/>
      <c r="B641" s="3"/>
    </row>
    <row r="642">
      <c r="A642" s="1"/>
      <c r="B642" s="3"/>
    </row>
    <row r="643">
      <c r="A643" s="1"/>
      <c r="B643" s="3"/>
    </row>
    <row r="644">
      <c r="A644" s="1"/>
      <c r="B644" s="3"/>
    </row>
    <row r="645">
      <c r="A645" s="1"/>
      <c r="B645" s="3"/>
    </row>
    <row r="646">
      <c r="A646" s="1"/>
      <c r="B646" s="3"/>
    </row>
    <row r="647">
      <c r="A647" s="1"/>
      <c r="B647" s="3"/>
    </row>
    <row r="648">
      <c r="A648" s="1"/>
      <c r="B648" s="3"/>
    </row>
    <row r="649">
      <c r="A649" s="1"/>
      <c r="B649" s="3"/>
    </row>
    <row r="650">
      <c r="A650" s="1"/>
      <c r="B650" s="3"/>
    </row>
    <row r="651">
      <c r="A651" s="1"/>
      <c r="B651" s="3"/>
    </row>
    <row r="652">
      <c r="A652" s="1"/>
      <c r="B652" s="3"/>
    </row>
    <row r="653">
      <c r="A653" s="1"/>
      <c r="B653" s="3"/>
    </row>
    <row r="654">
      <c r="A654" s="1"/>
      <c r="B654" s="3"/>
    </row>
    <row r="655">
      <c r="A655" s="1"/>
      <c r="B655" s="3"/>
    </row>
    <row r="656">
      <c r="A656" s="1"/>
      <c r="B656" s="3"/>
    </row>
    <row r="657">
      <c r="A657" s="1"/>
      <c r="B657" s="3"/>
    </row>
    <row r="658">
      <c r="A658" s="1"/>
      <c r="B658" s="3"/>
    </row>
    <row r="659">
      <c r="A659" s="1"/>
      <c r="B659" s="3"/>
    </row>
    <row r="660">
      <c r="A660" s="1"/>
      <c r="B660" s="3"/>
    </row>
    <row r="661">
      <c r="A661" s="1"/>
      <c r="B661" s="3"/>
    </row>
    <row r="662">
      <c r="A662" s="1"/>
      <c r="B662" s="3"/>
    </row>
    <row r="663">
      <c r="A663" s="1"/>
      <c r="B663" s="3"/>
    </row>
    <row r="664">
      <c r="A664" s="1"/>
      <c r="B664" s="3"/>
    </row>
    <row r="665">
      <c r="A665" s="1"/>
      <c r="B665" s="3"/>
    </row>
    <row r="666">
      <c r="A666" s="1"/>
      <c r="B666" s="3"/>
    </row>
    <row r="667">
      <c r="A667" s="1"/>
      <c r="B667" s="3"/>
    </row>
    <row r="668">
      <c r="A668" s="1"/>
      <c r="B668" s="3"/>
    </row>
    <row r="669">
      <c r="A669" s="1"/>
      <c r="B669" s="3"/>
    </row>
    <row r="670">
      <c r="A670" s="1"/>
      <c r="B670" s="3"/>
    </row>
    <row r="671">
      <c r="A671" s="1"/>
      <c r="B671" s="3"/>
    </row>
    <row r="672">
      <c r="A672" s="1"/>
      <c r="B672" s="3"/>
    </row>
    <row r="673">
      <c r="A673" s="1"/>
      <c r="B673" s="3"/>
    </row>
    <row r="674">
      <c r="A674" s="1"/>
      <c r="B674" s="3"/>
    </row>
    <row r="675">
      <c r="A675" s="1"/>
      <c r="B675" s="3"/>
    </row>
    <row r="676">
      <c r="A676" s="1"/>
      <c r="B676" s="3"/>
    </row>
    <row r="677">
      <c r="A677" s="1"/>
      <c r="B677" s="3"/>
    </row>
    <row r="678">
      <c r="A678" s="1"/>
      <c r="B678" s="3"/>
    </row>
    <row r="679">
      <c r="A679" s="1"/>
      <c r="B679" s="3"/>
    </row>
    <row r="680">
      <c r="A680" s="1"/>
      <c r="B680" s="3"/>
    </row>
    <row r="681">
      <c r="A681" s="1"/>
      <c r="B681" s="3"/>
    </row>
    <row r="682">
      <c r="A682" s="1"/>
      <c r="B682" s="3"/>
    </row>
    <row r="683">
      <c r="A683" s="1"/>
      <c r="B683" s="3"/>
    </row>
    <row r="684">
      <c r="A684" s="1"/>
      <c r="B684" s="3"/>
    </row>
    <row r="685">
      <c r="A685" s="1"/>
      <c r="B685" s="3"/>
    </row>
    <row r="686">
      <c r="A686" s="1"/>
      <c r="B686" s="3"/>
    </row>
    <row r="687">
      <c r="A687" s="1"/>
      <c r="B687" s="3"/>
    </row>
    <row r="688">
      <c r="A688" s="1"/>
      <c r="B688" s="3"/>
    </row>
    <row r="689">
      <c r="A689" s="1"/>
      <c r="B689" s="3"/>
    </row>
    <row r="690">
      <c r="A690" s="1"/>
      <c r="B690" s="3"/>
    </row>
    <row r="691">
      <c r="A691" s="1"/>
      <c r="B691" s="3"/>
    </row>
    <row r="692">
      <c r="A692" s="1"/>
      <c r="B692" s="3"/>
    </row>
    <row r="693">
      <c r="A693" s="1"/>
      <c r="B693" s="3"/>
    </row>
    <row r="694">
      <c r="A694" s="1"/>
      <c r="B694" s="3"/>
    </row>
    <row r="695">
      <c r="A695" s="1"/>
      <c r="B695" s="3"/>
    </row>
    <row r="696">
      <c r="A696" s="1"/>
      <c r="B696" s="3"/>
    </row>
    <row r="697">
      <c r="A697" s="1"/>
      <c r="B697" s="3"/>
    </row>
    <row r="698">
      <c r="A698" s="1"/>
      <c r="B698" s="3"/>
    </row>
    <row r="699">
      <c r="A699" s="1"/>
      <c r="B699" s="3"/>
    </row>
    <row r="700">
      <c r="A700" s="1"/>
      <c r="B700" s="3"/>
    </row>
    <row r="701">
      <c r="A701" s="1"/>
      <c r="B701" s="3"/>
    </row>
    <row r="702">
      <c r="A702" s="1"/>
      <c r="B702" s="3"/>
    </row>
    <row r="703">
      <c r="A703" s="1"/>
      <c r="B703" s="3"/>
    </row>
    <row r="704">
      <c r="A704" s="1"/>
      <c r="B704" s="3"/>
    </row>
    <row r="705">
      <c r="A705" s="1"/>
      <c r="B705" s="3"/>
    </row>
    <row r="706">
      <c r="A706" s="1"/>
      <c r="B706" s="3"/>
    </row>
    <row r="707">
      <c r="A707" s="1"/>
      <c r="B707" s="3"/>
    </row>
    <row r="708">
      <c r="A708" s="1"/>
      <c r="B708" s="3"/>
    </row>
    <row r="709">
      <c r="A709" s="1"/>
      <c r="B709" s="3"/>
    </row>
    <row r="710">
      <c r="A710" s="1"/>
      <c r="B710" s="3"/>
    </row>
    <row r="711">
      <c r="A711" s="1"/>
      <c r="B711" s="3"/>
    </row>
    <row r="712">
      <c r="A712" s="1"/>
      <c r="B712" s="3"/>
    </row>
    <row r="713">
      <c r="A713" s="1"/>
      <c r="B713" s="3"/>
    </row>
    <row r="714">
      <c r="A714" s="1"/>
      <c r="B714" s="3"/>
    </row>
    <row r="715">
      <c r="A715" s="1"/>
      <c r="B715" s="3"/>
    </row>
    <row r="716">
      <c r="A716" s="1"/>
      <c r="B716" s="3"/>
    </row>
    <row r="717">
      <c r="A717" s="1"/>
      <c r="B717" s="3"/>
    </row>
    <row r="718">
      <c r="A718" s="1"/>
      <c r="B718" s="3"/>
    </row>
    <row r="719">
      <c r="A719" s="1"/>
      <c r="B719" s="3"/>
    </row>
    <row r="720">
      <c r="A720" s="1"/>
      <c r="B720" s="3"/>
    </row>
    <row r="721">
      <c r="A721" s="1"/>
      <c r="B721" s="3"/>
    </row>
    <row r="722">
      <c r="A722" s="1"/>
      <c r="B722" s="3"/>
    </row>
    <row r="723">
      <c r="A723" s="1"/>
      <c r="B723" s="3"/>
    </row>
    <row r="724">
      <c r="A724" s="1"/>
      <c r="B724" s="3"/>
    </row>
    <row r="725">
      <c r="A725" s="1"/>
      <c r="B725" s="3"/>
    </row>
    <row r="726">
      <c r="A726" s="1"/>
      <c r="B726" s="3"/>
    </row>
    <row r="727">
      <c r="A727" s="1"/>
      <c r="B727" s="3"/>
    </row>
    <row r="728">
      <c r="A728" s="1"/>
      <c r="B728" s="3"/>
    </row>
    <row r="729">
      <c r="A729" s="1"/>
      <c r="B729" s="3"/>
    </row>
    <row r="730">
      <c r="A730" s="1"/>
      <c r="B730" s="3"/>
    </row>
    <row r="731">
      <c r="A731" s="1"/>
      <c r="B731" s="3"/>
    </row>
    <row r="732">
      <c r="A732" s="1"/>
      <c r="B732" s="3"/>
    </row>
    <row r="733">
      <c r="A733" s="1"/>
      <c r="B733" s="3"/>
    </row>
    <row r="734">
      <c r="A734" s="1"/>
      <c r="B734" s="3"/>
    </row>
    <row r="735">
      <c r="A735" s="1"/>
      <c r="B735" s="3"/>
    </row>
    <row r="736">
      <c r="A736" s="1"/>
      <c r="B736" s="3"/>
    </row>
    <row r="737">
      <c r="A737" s="1"/>
      <c r="B737" s="3"/>
    </row>
    <row r="738">
      <c r="A738" s="1"/>
      <c r="B738" s="3"/>
    </row>
    <row r="739">
      <c r="A739" s="1"/>
      <c r="B739" s="3"/>
    </row>
    <row r="740">
      <c r="A740" s="1"/>
      <c r="B740" s="3"/>
    </row>
    <row r="741">
      <c r="A741" s="1"/>
      <c r="B741" s="3"/>
    </row>
    <row r="742">
      <c r="A742" s="1"/>
      <c r="B742" s="3"/>
    </row>
    <row r="743">
      <c r="A743" s="1"/>
      <c r="B743" s="3"/>
    </row>
    <row r="744">
      <c r="A744" s="1"/>
      <c r="B744" s="3"/>
    </row>
    <row r="745">
      <c r="A745" s="1"/>
      <c r="B745" s="3"/>
    </row>
    <row r="746">
      <c r="A746" s="1"/>
      <c r="B746" s="3"/>
    </row>
    <row r="747">
      <c r="A747" s="1"/>
      <c r="B747" s="3"/>
    </row>
    <row r="748">
      <c r="A748" s="1"/>
      <c r="B748" s="3"/>
    </row>
    <row r="749">
      <c r="A749" s="1"/>
      <c r="B749" s="3"/>
    </row>
    <row r="750">
      <c r="A750" s="1"/>
      <c r="B750" s="3"/>
    </row>
    <row r="751">
      <c r="A751" s="1"/>
      <c r="B751" s="3"/>
    </row>
    <row r="752">
      <c r="A752" s="1"/>
      <c r="B752" s="3"/>
    </row>
    <row r="753">
      <c r="A753" s="1"/>
      <c r="B753" s="3"/>
    </row>
    <row r="754">
      <c r="A754" s="1"/>
      <c r="B754" s="3"/>
    </row>
    <row r="755">
      <c r="A755" s="1"/>
      <c r="B755" s="3"/>
    </row>
    <row r="756">
      <c r="A756" s="1"/>
      <c r="B756" s="3"/>
    </row>
    <row r="757">
      <c r="A757" s="1"/>
      <c r="B757" s="3"/>
    </row>
    <row r="758">
      <c r="A758" s="1"/>
      <c r="B758" s="3"/>
    </row>
    <row r="759">
      <c r="A759" s="1"/>
      <c r="B759" s="3"/>
    </row>
    <row r="760">
      <c r="A760" s="1"/>
      <c r="B760" s="3"/>
    </row>
    <row r="761">
      <c r="A761" s="1"/>
      <c r="B761" s="3"/>
    </row>
    <row r="762">
      <c r="A762" s="1"/>
      <c r="B762" s="3"/>
    </row>
    <row r="763">
      <c r="A763" s="1"/>
      <c r="B763" s="3"/>
    </row>
    <row r="764">
      <c r="A764" s="1"/>
      <c r="B764" s="3"/>
    </row>
    <row r="765">
      <c r="A765" s="1"/>
      <c r="B765" s="3"/>
    </row>
    <row r="766">
      <c r="A766" s="1"/>
      <c r="B766" s="3"/>
    </row>
    <row r="767">
      <c r="A767" s="1"/>
      <c r="B767" s="3"/>
    </row>
    <row r="768">
      <c r="A768" s="1"/>
      <c r="B768" s="3"/>
    </row>
    <row r="769">
      <c r="A769" s="1"/>
      <c r="B769" s="3"/>
    </row>
    <row r="770">
      <c r="A770" s="1"/>
      <c r="B770" s="3"/>
    </row>
    <row r="771">
      <c r="A771" s="1"/>
      <c r="B771" s="3"/>
    </row>
    <row r="772">
      <c r="A772" s="1"/>
      <c r="B772" s="3"/>
    </row>
    <row r="773">
      <c r="A773" s="1"/>
      <c r="B773" s="3"/>
    </row>
    <row r="774">
      <c r="A774" s="1"/>
      <c r="B774" s="3"/>
    </row>
    <row r="775">
      <c r="A775" s="1"/>
      <c r="B775" s="3"/>
    </row>
    <row r="776">
      <c r="A776" s="1"/>
      <c r="B776" s="3"/>
    </row>
    <row r="777">
      <c r="A777" s="1"/>
      <c r="B777" s="3"/>
    </row>
    <row r="778">
      <c r="A778" s="1"/>
      <c r="B778" s="3"/>
    </row>
    <row r="779">
      <c r="A779" s="1"/>
      <c r="B779" s="3"/>
    </row>
    <row r="780">
      <c r="A780" s="1"/>
      <c r="B780" s="3"/>
    </row>
    <row r="781">
      <c r="A781" s="1"/>
      <c r="B781" s="3"/>
    </row>
    <row r="782">
      <c r="A782" s="1"/>
      <c r="B782" s="3"/>
    </row>
    <row r="783">
      <c r="A783" s="1"/>
      <c r="B783" s="3"/>
    </row>
    <row r="784">
      <c r="A784" s="1"/>
      <c r="B784" s="3"/>
    </row>
    <row r="785">
      <c r="A785" s="1"/>
      <c r="B785" s="3"/>
    </row>
    <row r="786">
      <c r="A786" s="1"/>
      <c r="B786" s="3"/>
    </row>
    <row r="787">
      <c r="A787" s="1"/>
      <c r="B787" s="3"/>
    </row>
    <row r="788">
      <c r="A788" s="1"/>
      <c r="B788" s="3"/>
    </row>
    <row r="789">
      <c r="A789" s="1"/>
      <c r="B789" s="3"/>
    </row>
    <row r="790">
      <c r="A790" s="1"/>
      <c r="B790" s="3"/>
    </row>
    <row r="791">
      <c r="A791" s="1"/>
      <c r="B791" s="3"/>
    </row>
    <row r="792">
      <c r="A792" s="1"/>
      <c r="B792" s="3"/>
    </row>
    <row r="793">
      <c r="A793" s="1"/>
      <c r="B793" s="3"/>
    </row>
    <row r="794">
      <c r="A794" s="1"/>
      <c r="B794" s="3"/>
    </row>
    <row r="795">
      <c r="A795" s="1"/>
      <c r="B795" s="3"/>
    </row>
    <row r="796">
      <c r="A796" s="1"/>
      <c r="B796" s="3"/>
    </row>
    <row r="797">
      <c r="A797" s="1"/>
      <c r="B797" s="3"/>
    </row>
    <row r="798">
      <c r="A798" s="1"/>
      <c r="B798" s="3"/>
    </row>
    <row r="799">
      <c r="A799" s="1"/>
      <c r="B799" s="3"/>
    </row>
    <row r="800">
      <c r="A800" s="1"/>
      <c r="B800" s="3"/>
    </row>
    <row r="801">
      <c r="A801" s="1"/>
      <c r="B801" s="3"/>
    </row>
    <row r="802">
      <c r="A802" s="1"/>
      <c r="B802" s="3"/>
    </row>
    <row r="803">
      <c r="A803" s="1"/>
      <c r="B803" s="3"/>
    </row>
    <row r="804">
      <c r="A804" s="1"/>
      <c r="B804" s="3"/>
    </row>
    <row r="805">
      <c r="A805" s="1"/>
      <c r="B805" s="3"/>
    </row>
    <row r="806">
      <c r="A806" s="1"/>
      <c r="B806" s="3"/>
    </row>
    <row r="807">
      <c r="A807" s="1"/>
      <c r="B807" s="3"/>
    </row>
    <row r="808">
      <c r="A808" s="1"/>
      <c r="B808" s="3"/>
    </row>
    <row r="809">
      <c r="A809" s="1"/>
      <c r="B809" s="3"/>
    </row>
    <row r="810">
      <c r="A810" s="1"/>
      <c r="B810" s="3"/>
    </row>
    <row r="811">
      <c r="A811" s="1"/>
      <c r="B811" s="3"/>
    </row>
    <row r="812">
      <c r="A812" s="1"/>
      <c r="B812" s="3"/>
    </row>
    <row r="813">
      <c r="A813" s="1"/>
      <c r="B813" s="3"/>
    </row>
    <row r="814">
      <c r="A814" s="1"/>
      <c r="B814" s="3"/>
    </row>
    <row r="815">
      <c r="A815" s="1"/>
      <c r="B815" s="3"/>
    </row>
    <row r="816">
      <c r="A816" s="1"/>
      <c r="B816" s="3"/>
    </row>
    <row r="817">
      <c r="A817" s="1"/>
      <c r="B817" s="3"/>
    </row>
    <row r="818">
      <c r="A818" s="1"/>
      <c r="B818" s="3"/>
    </row>
    <row r="819">
      <c r="A819" s="1"/>
      <c r="B819" s="3"/>
    </row>
    <row r="820">
      <c r="A820" s="1"/>
      <c r="B820" s="3"/>
    </row>
    <row r="821">
      <c r="A821" s="1"/>
      <c r="B821" s="3"/>
    </row>
    <row r="822">
      <c r="A822" s="1"/>
      <c r="B822" s="3"/>
    </row>
    <row r="823">
      <c r="A823" s="1"/>
      <c r="B823" s="3"/>
    </row>
    <row r="824">
      <c r="A824" s="1"/>
      <c r="B824" s="3"/>
    </row>
    <row r="825">
      <c r="A825" s="1"/>
      <c r="B825" s="3"/>
    </row>
    <row r="826">
      <c r="A826" s="1"/>
      <c r="B826" s="3"/>
    </row>
    <row r="827">
      <c r="A827" s="1"/>
      <c r="B827" s="3"/>
    </row>
    <row r="828">
      <c r="A828" s="1"/>
      <c r="B828" s="3"/>
    </row>
    <row r="829">
      <c r="A829" s="1"/>
      <c r="B829" s="3"/>
    </row>
    <row r="830">
      <c r="A830" s="1"/>
      <c r="B830" s="3"/>
    </row>
    <row r="831">
      <c r="A831" s="1"/>
      <c r="B831" s="3"/>
    </row>
    <row r="832">
      <c r="A832" s="1"/>
      <c r="B832" s="3"/>
    </row>
    <row r="833">
      <c r="A833" s="1"/>
      <c r="B833" s="3"/>
    </row>
    <row r="834">
      <c r="A834" s="1"/>
      <c r="B834" s="3"/>
    </row>
    <row r="835">
      <c r="A835" s="1"/>
      <c r="B835" s="3"/>
    </row>
    <row r="836">
      <c r="A836" s="1"/>
      <c r="B836" s="3"/>
    </row>
    <row r="837">
      <c r="A837" s="1"/>
      <c r="B837" s="3"/>
    </row>
    <row r="838">
      <c r="A838" s="1"/>
      <c r="B838" s="3"/>
    </row>
    <row r="839">
      <c r="A839" s="1"/>
      <c r="B839" s="3"/>
    </row>
    <row r="840">
      <c r="A840" s="1"/>
      <c r="B840" s="3"/>
    </row>
    <row r="841">
      <c r="A841" s="1"/>
      <c r="B841" s="3"/>
    </row>
    <row r="842">
      <c r="A842" s="1"/>
      <c r="B842" s="3"/>
    </row>
    <row r="843">
      <c r="A843" s="1"/>
      <c r="B843" s="3"/>
    </row>
    <row r="844">
      <c r="A844" s="1"/>
      <c r="B844" s="3"/>
    </row>
    <row r="845">
      <c r="A845" s="1"/>
      <c r="B845" s="3"/>
    </row>
    <row r="846">
      <c r="A846" s="1"/>
      <c r="B846" s="3"/>
    </row>
    <row r="847">
      <c r="A847" s="1"/>
      <c r="B847" s="3"/>
    </row>
    <row r="848">
      <c r="A848" s="1"/>
      <c r="B848" s="3"/>
    </row>
    <row r="849">
      <c r="A849" s="1"/>
      <c r="B849" s="3"/>
    </row>
    <row r="850">
      <c r="A850" s="1"/>
      <c r="B850" s="3"/>
    </row>
    <row r="851">
      <c r="A851" s="1"/>
      <c r="B851" s="3"/>
    </row>
    <row r="852">
      <c r="A852" s="1"/>
      <c r="B852" s="3"/>
    </row>
    <row r="853">
      <c r="A853" s="1"/>
      <c r="B853" s="3"/>
    </row>
    <row r="854">
      <c r="A854" s="1"/>
      <c r="B854" s="3"/>
    </row>
    <row r="855">
      <c r="A855" s="1"/>
      <c r="B855" s="3"/>
    </row>
    <row r="856">
      <c r="A856" s="1"/>
      <c r="B856" s="3"/>
    </row>
    <row r="857">
      <c r="A857" s="1"/>
      <c r="B857" s="3"/>
    </row>
    <row r="858">
      <c r="A858" s="1"/>
      <c r="B858" s="3"/>
    </row>
    <row r="859">
      <c r="A859" s="1"/>
      <c r="B859" s="3"/>
    </row>
    <row r="860">
      <c r="A860" s="1"/>
      <c r="B860" s="3"/>
    </row>
    <row r="861">
      <c r="A861" s="1"/>
      <c r="B861" s="3"/>
    </row>
    <row r="862">
      <c r="A862" s="1"/>
      <c r="B862" s="3"/>
    </row>
    <row r="863">
      <c r="A863" s="1"/>
      <c r="B863" s="3"/>
    </row>
    <row r="864">
      <c r="A864" s="1"/>
      <c r="B864" s="3"/>
    </row>
    <row r="865">
      <c r="A865" s="1"/>
      <c r="B865" s="3"/>
    </row>
    <row r="866">
      <c r="A866" s="1"/>
      <c r="B866" s="3"/>
    </row>
    <row r="867">
      <c r="A867" s="1"/>
      <c r="B867" s="3"/>
    </row>
    <row r="868">
      <c r="A868" s="1"/>
      <c r="B868" s="3"/>
    </row>
    <row r="869">
      <c r="A869" s="1"/>
      <c r="B869" s="3"/>
    </row>
    <row r="870">
      <c r="A870" s="1"/>
      <c r="B870" s="3"/>
    </row>
    <row r="871">
      <c r="A871" s="1"/>
      <c r="B871" s="3"/>
    </row>
    <row r="872">
      <c r="A872" s="1"/>
      <c r="B872" s="3"/>
    </row>
    <row r="873">
      <c r="A873" s="1"/>
      <c r="B873" s="3"/>
    </row>
    <row r="874">
      <c r="A874" s="1"/>
      <c r="B874" s="3"/>
    </row>
    <row r="875">
      <c r="A875" s="1"/>
      <c r="B875" s="3"/>
    </row>
    <row r="876">
      <c r="A876" s="1"/>
      <c r="B876" s="3"/>
    </row>
    <row r="877">
      <c r="A877" s="1"/>
      <c r="B877" s="3"/>
    </row>
    <row r="878">
      <c r="A878" s="1"/>
      <c r="B878" s="3"/>
    </row>
    <row r="879">
      <c r="A879" s="1"/>
      <c r="B879" s="3"/>
    </row>
    <row r="880">
      <c r="A880" s="1"/>
      <c r="B880" s="3"/>
    </row>
    <row r="881">
      <c r="A881" s="1"/>
      <c r="B881" s="3"/>
    </row>
    <row r="882">
      <c r="A882" s="1"/>
      <c r="B882" s="3"/>
    </row>
    <row r="883">
      <c r="A883" s="1"/>
      <c r="B883" s="3"/>
    </row>
    <row r="884">
      <c r="A884" s="1"/>
      <c r="B884" s="3"/>
    </row>
    <row r="885">
      <c r="A885" s="1"/>
      <c r="B885" s="3"/>
    </row>
    <row r="886">
      <c r="A886" s="1"/>
      <c r="B886" s="3"/>
    </row>
    <row r="887">
      <c r="A887" s="1"/>
      <c r="B887" s="3"/>
    </row>
    <row r="888">
      <c r="A888" s="1"/>
      <c r="B888" s="3"/>
    </row>
    <row r="889">
      <c r="A889" s="1"/>
      <c r="B889" s="3"/>
    </row>
    <row r="890">
      <c r="A890" s="1"/>
      <c r="B890" s="3"/>
    </row>
    <row r="891">
      <c r="A891" s="1"/>
      <c r="B891" s="3"/>
    </row>
    <row r="892">
      <c r="A892" s="1"/>
      <c r="B892" s="3"/>
    </row>
    <row r="893">
      <c r="A893" s="1"/>
      <c r="B893" s="3"/>
    </row>
    <row r="894">
      <c r="A894" s="1"/>
      <c r="B894" s="3"/>
    </row>
    <row r="895">
      <c r="A895" s="1"/>
      <c r="B895" s="3"/>
    </row>
    <row r="896">
      <c r="A896" s="1"/>
      <c r="B896" s="3"/>
    </row>
    <row r="897">
      <c r="A897" s="1"/>
      <c r="B897" s="3"/>
    </row>
    <row r="898">
      <c r="A898" s="1"/>
      <c r="B898" s="3"/>
    </row>
    <row r="899">
      <c r="A899" s="1"/>
      <c r="B899" s="3"/>
    </row>
    <row r="900">
      <c r="A900" s="1"/>
      <c r="B900" s="3"/>
    </row>
    <row r="901">
      <c r="A901" s="1"/>
      <c r="B901" s="3"/>
    </row>
    <row r="902">
      <c r="A902" s="1"/>
      <c r="B902" s="3"/>
    </row>
    <row r="903">
      <c r="A903" s="1"/>
      <c r="B903" s="3"/>
    </row>
    <row r="904">
      <c r="A904" s="1"/>
      <c r="B904" s="3"/>
    </row>
    <row r="905">
      <c r="A905" s="1"/>
      <c r="B905" s="3"/>
    </row>
    <row r="906">
      <c r="A906" s="1"/>
      <c r="B906" s="3"/>
    </row>
    <row r="907">
      <c r="A907" s="1"/>
      <c r="B907" s="3"/>
    </row>
    <row r="908">
      <c r="A908" s="1"/>
      <c r="B908" s="3"/>
    </row>
    <row r="909">
      <c r="A909" s="1"/>
      <c r="B909" s="3"/>
    </row>
    <row r="910">
      <c r="A910" s="1"/>
      <c r="B910" s="3"/>
    </row>
    <row r="911">
      <c r="A911" s="1"/>
      <c r="B911" s="3"/>
    </row>
    <row r="912">
      <c r="A912" s="1"/>
      <c r="B912" s="3"/>
    </row>
    <row r="913">
      <c r="A913" s="1"/>
      <c r="B913" s="3"/>
    </row>
    <row r="914">
      <c r="A914" s="1"/>
      <c r="B914" s="3"/>
    </row>
    <row r="915">
      <c r="A915" s="1"/>
      <c r="B915" s="3"/>
    </row>
    <row r="916">
      <c r="A916" s="1"/>
      <c r="B916" s="3"/>
    </row>
    <row r="917">
      <c r="A917" s="1"/>
      <c r="B917" s="3"/>
    </row>
    <row r="918">
      <c r="A918" s="1"/>
      <c r="B918" s="3"/>
    </row>
    <row r="919">
      <c r="A919" s="1"/>
      <c r="B919" s="3"/>
    </row>
    <row r="920">
      <c r="A920" s="1"/>
      <c r="B920" s="3"/>
    </row>
    <row r="921">
      <c r="A921" s="1"/>
      <c r="B921" s="3"/>
    </row>
    <row r="922">
      <c r="A922" s="1"/>
      <c r="B922" s="3"/>
    </row>
    <row r="923">
      <c r="A923" s="1"/>
      <c r="B923" s="3"/>
    </row>
    <row r="924">
      <c r="A924" s="1"/>
      <c r="B924" s="3"/>
    </row>
    <row r="925">
      <c r="A925" s="1"/>
      <c r="B925" s="3"/>
    </row>
    <row r="926">
      <c r="A926" s="1"/>
      <c r="B926" s="3"/>
    </row>
    <row r="927">
      <c r="A927" s="1"/>
      <c r="B927" s="3"/>
    </row>
    <row r="928">
      <c r="A928" s="1"/>
      <c r="B928" s="3"/>
    </row>
    <row r="929">
      <c r="A929" s="1"/>
      <c r="B929" s="3"/>
    </row>
    <row r="930">
      <c r="A930" s="1"/>
      <c r="B930" s="3"/>
    </row>
    <row r="931">
      <c r="A931" s="1"/>
      <c r="B931" s="3"/>
    </row>
    <row r="932">
      <c r="A932" s="1"/>
      <c r="B932" s="3"/>
    </row>
    <row r="933">
      <c r="A933" s="1"/>
      <c r="B933" s="3"/>
    </row>
    <row r="934">
      <c r="A934" s="1"/>
      <c r="B934" s="3"/>
    </row>
    <row r="935">
      <c r="A935" s="1"/>
      <c r="B935" s="3"/>
    </row>
    <row r="936">
      <c r="A936" s="1"/>
      <c r="B936" s="3"/>
    </row>
    <row r="937">
      <c r="A937" s="1"/>
      <c r="B937" s="3"/>
    </row>
    <row r="938">
      <c r="A938" s="1"/>
      <c r="B938" s="3"/>
    </row>
    <row r="939">
      <c r="A939" s="1"/>
      <c r="B939" s="3"/>
    </row>
    <row r="940">
      <c r="A940" s="1"/>
      <c r="B940" s="3"/>
    </row>
    <row r="941">
      <c r="A941" s="1"/>
      <c r="B941" s="3"/>
    </row>
    <row r="942">
      <c r="A942" s="1"/>
      <c r="B942" s="3"/>
    </row>
    <row r="943">
      <c r="A943" s="1"/>
      <c r="B943" s="3"/>
    </row>
    <row r="944">
      <c r="A944" s="1"/>
      <c r="B944" s="3"/>
    </row>
    <row r="945">
      <c r="A945" s="1"/>
      <c r="B945" s="3"/>
    </row>
    <row r="946">
      <c r="A946" s="1"/>
      <c r="B946" s="3"/>
    </row>
    <row r="947">
      <c r="A947" s="1"/>
      <c r="B947" s="3"/>
    </row>
    <row r="948">
      <c r="A948" s="1"/>
      <c r="B948" s="3"/>
    </row>
    <row r="949">
      <c r="A949" s="1"/>
      <c r="B949" s="3"/>
    </row>
    <row r="950">
      <c r="A950" s="1"/>
      <c r="B950" s="3"/>
    </row>
    <row r="951">
      <c r="A951" s="1"/>
      <c r="B951" s="3"/>
    </row>
    <row r="952">
      <c r="A952" s="1"/>
      <c r="B952" s="3"/>
    </row>
    <row r="953">
      <c r="A953" s="1"/>
      <c r="B953" s="3"/>
    </row>
    <row r="954">
      <c r="A954" s="1"/>
      <c r="B954" s="3"/>
    </row>
    <row r="955">
      <c r="A955" s="1"/>
      <c r="B955" s="3"/>
    </row>
    <row r="956">
      <c r="A956" s="1"/>
      <c r="B956" s="3"/>
    </row>
    <row r="957">
      <c r="A957" s="1"/>
      <c r="B957" s="3"/>
    </row>
    <row r="958">
      <c r="A958" s="1"/>
      <c r="B958" s="3"/>
    </row>
    <row r="959">
      <c r="A959" s="1"/>
      <c r="B959" s="3"/>
    </row>
    <row r="960">
      <c r="A960" s="1"/>
      <c r="B960" s="3"/>
    </row>
    <row r="961">
      <c r="A961" s="1"/>
      <c r="B961" s="3"/>
    </row>
    <row r="962">
      <c r="A962" s="1"/>
      <c r="B962" s="3"/>
    </row>
    <row r="963">
      <c r="A963" s="1"/>
      <c r="B963" s="3"/>
    </row>
    <row r="964">
      <c r="A964" s="1"/>
      <c r="B964" s="3"/>
    </row>
    <row r="965">
      <c r="A965" s="1"/>
      <c r="B965" s="3"/>
    </row>
    <row r="966">
      <c r="A966" s="1"/>
      <c r="B966" s="3"/>
    </row>
    <row r="967">
      <c r="A967" s="1"/>
      <c r="B967" s="3"/>
    </row>
    <row r="968">
      <c r="A968" s="1"/>
      <c r="B968" s="3"/>
    </row>
    <row r="969">
      <c r="A969" s="1"/>
      <c r="B969" s="3"/>
    </row>
    <row r="970">
      <c r="A970" s="1"/>
      <c r="B970" s="3"/>
    </row>
    <row r="971">
      <c r="A971" s="1"/>
      <c r="B971" s="3"/>
    </row>
    <row r="972">
      <c r="A972" s="1"/>
      <c r="B972" s="3"/>
    </row>
    <row r="973">
      <c r="A973" s="1"/>
      <c r="B973" s="3"/>
    </row>
    <row r="974">
      <c r="A974" s="1"/>
      <c r="B974" s="3"/>
    </row>
    <row r="975">
      <c r="A975" s="1"/>
      <c r="B975" s="3"/>
    </row>
    <row r="976">
      <c r="A976" s="1"/>
      <c r="B976" s="3"/>
    </row>
    <row r="977">
      <c r="A977" s="1"/>
      <c r="B977" s="3"/>
    </row>
    <row r="978">
      <c r="A978" s="1"/>
      <c r="B978" s="3"/>
    </row>
    <row r="979">
      <c r="A979" s="1"/>
      <c r="B979" s="3"/>
    </row>
    <row r="980">
      <c r="A980" s="1"/>
      <c r="B980" s="3"/>
    </row>
    <row r="981">
      <c r="A981" s="1"/>
      <c r="B981" s="3"/>
    </row>
    <row r="982">
      <c r="A982" s="1"/>
      <c r="B982" s="3"/>
    </row>
    <row r="983">
      <c r="A983" s="1"/>
      <c r="B983" s="3"/>
    </row>
    <row r="984">
      <c r="A984" s="1"/>
      <c r="B984" s="3"/>
    </row>
    <row r="985">
      <c r="A985" s="1"/>
      <c r="B985" s="3"/>
    </row>
    <row r="986">
      <c r="A986" s="1"/>
      <c r="B986" s="3"/>
    </row>
    <row r="987">
      <c r="A987" s="1"/>
      <c r="B987" s="3"/>
    </row>
    <row r="988">
      <c r="A988" s="1"/>
      <c r="B988" s="3"/>
    </row>
    <row r="989">
      <c r="A989" s="1"/>
      <c r="B989" s="3"/>
    </row>
    <row r="990">
      <c r="A990" s="1"/>
      <c r="B990" s="3"/>
    </row>
    <row r="991">
      <c r="A991" s="1"/>
      <c r="B991" s="3"/>
    </row>
    <row r="992">
      <c r="A992" s="1"/>
      <c r="B992" s="3"/>
    </row>
    <row r="993">
      <c r="A993" s="1"/>
      <c r="B993" s="3"/>
    </row>
    <row r="994">
      <c r="A994" s="1"/>
      <c r="B994" s="3"/>
    </row>
    <row r="995">
      <c r="A995" s="1"/>
      <c r="B995" s="3"/>
    </row>
    <row r="996">
      <c r="A996" s="1"/>
      <c r="B996" s="3"/>
    </row>
    <row r="997">
      <c r="A997" s="1"/>
      <c r="B997" s="3"/>
    </row>
    <row r="998">
      <c r="A998" s="1"/>
      <c r="B998" s="3"/>
    </row>
    <row r="999">
      <c r="A999" s="1"/>
      <c r="B999" s="3"/>
    </row>
    <row r="1000">
      <c r="A1000" s="1"/>
      <c r="B1000" s="3"/>
    </row>
  </sheetData>
  <drawing r:id="rId1"/>
</worksheet>
</file>